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https://eviden.sharepoint.com/sites/100004511/Shared Documents/RCSA/"/>
    </mc:Choice>
  </mc:AlternateContent>
  <xr:revisionPtr revIDLastSave="20" documentId="13_ncr:1_{32EFFD61-E9C4-4AB3-943E-13FF93086CAF}" xr6:coauthVersionLast="47" xr6:coauthVersionMax="47" xr10:uidLastSave="{D8E414D4-FAA8-4929-9063-C8D5723AED46}"/>
  <bookViews>
    <workbookView xWindow="-110" yWindow="-110" windowWidth="19420" windowHeight="10300" tabRatio="808" xr2:uid="{9153D7D4-0206-41B0-BB51-0187C7EEA479}"/>
  </bookViews>
  <sheets>
    <sheet name="Process Transaction RR" sheetId="1" r:id="rId1"/>
    <sheet name="Non Transactional RR" sheetId="13" r:id="rId2"/>
    <sheet name="InfoSec Risk Register" sheetId="15" r:id="rId3"/>
    <sheet name="KRI" sheetId="9" r:id="rId4"/>
    <sheet name="RCSA Summary" sheetId="10" r:id="rId5"/>
    <sheet name="KRI Summary" sheetId="11" r:id="rId6"/>
    <sheet name="Risk Rating Scale" sheetId="8" r:id="rId7"/>
  </sheets>
  <definedNames>
    <definedName name="_xlnm._FilterDatabase" localSheetId="2" hidden="1">'InfoSec Risk Register'!$A$1:$AP$24</definedName>
    <definedName name="_xlnm._FilterDatabase" localSheetId="3" hidden="1">KRI!$B$2:$R$8</definedName>
    <definedName name="_xlnm._FilterDatabase" localSheetId="1" hidden="1">'Non Transactional RR'!$A$2:$Z$14</definedName>
    <definedName name="_xlnm._FilterDatabase" localSheetId="0" hidden="1">'Process Transaction RR'!$A$3:$AR$70</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E45" i="1" l="1"/>
  <c r="AM45" i="1" s="1"/>
  <c r="AE44" i="1"/>
  <c r="AM44" i="1" s="1"/>
  <c r="AE43" i="1"/>
  <c r="AM43" i="1" s="1"/>
  <c r="AE42" i="1"/>
  <c r="AM42" i="1" s="1"/>
  <c r="AE41" i="1"/>
  <c r="AL41" i="1" s="1"/>
  <c r="AE40" i="1"/>
  <c r="AL40" i="1" s="1"/>
  <c r="AE39" i="1"/>
  <c r="AL39" i="1" s="1"/>
  <c r="AE38" i="1"/>
  <c r="AL38" i="1" s="1"/>
  <c r="AE37" i="1"/>
  <c r="AM37" i="1" s="1"/>
  <c r="AE36" i="1"/>
  <c r="AM36" i="1" s="1"/>
  <c r="AE35" i="1"/>
  <c r="AM35" i="1" s="1"/>
  <c r="AE34" i="1"/>
  <c r="AM34" i="1" s="1"/>
  <c r="AL34" i="1" l="1"/>
  <c r="AL42" i="1"/>
  <c r="AM38" i="1"/>
  <c r="AL35" i="1"/>
  <c r="AL43" i="1"/>
  <c r="AM39" i="1"/>
  <c r="AL36" i="1"/>
  <c r="AL44" i="1"/>
  <c r="AM40" i="1"/>
  <c r="AL37" i="1"/>
  <c r="AL45" i="1"/>
  <c r="AM41" i="1"/>
  <c r="AE61" i="1"/>
  <c r="AM61" i="1" s="1"/>
  <c r="AE69" i="1"/>
  <c r="AM69" i="1" s="1"/>
  <c r="AE70" i="1"/>
  <c r="AM70" i="1" s="1"/>
  <c r="AL70" i="1" l="1"/>
  <c r="AL69" i="1"/>
  <c r="AL61" i="1"/>
  <c r="AE59" i="1"/>
  <c r="AM59" i="1" s="1"/>
  <c r="AE17" i="1"/>
  <c r="AM17" i="1" s="1"/>
  <c r="AE30" i="1"/>
  <c r="AM30" i="1" s="1"/>
  <c r="AE29" i="1"/>
  <c r="AM29" i="1" s="1"/>
  <c r="AE15" i="1"/>
  <c r="AL15" i="1" s="1"/>
  <c r="H10" i="10"/>
  <c r="AL59" i="1" l="1"/>
  <c r="AL17" i="1"/>
  <c r="AL29" i="1"/>
  <c r="AL30" i="1"/>
  <c r="AM15" i="1"/>
  <c r="AK3" i="15"/>
  <c r="AK4" i="15"/>
  <c r="AK5" i="15"/>
  <c r="AK6" i="15"/>
  <c r="AK7" i="15"/>
  <c r="AK8" i="15"/>
  <c r="AK9" i="15"/>
  <c r="AK10" i="15"/>
  <c r="AK11" i="15"/>
  <c r="AK12" i="15"/>
  <c r="AK13" i="15"/>
  <c r="AK14" i="15"/>
  <c r="AK15" i="15"/>
  <c r="AK16" i="15"/>
  <c r="AK17" i="15"/>
  <c r="AK18" i="15"/>
  <c r="AK19" i="15"/>
  <c r="AK20" i="15"/>
  <c r="AK21" i="15"/>
  <c r="AK22" i="15"/>
  <c r="AK23" i="15"/>
  <c r="AK24" i="15"/>
  <c r="AK2" i="15"/>
  <c r="AJ3" i="15"/>
  <c r="AJ4" i="15"/>
  <c r="AJ5" i="15"/>
  <c r="AJ6" i="15"/>
  <c r="AJ7" i="15"/>
  <c r="AJ8" i="15"/>
  <c r="AJ9" i="15"/>
  <c r="AJ10" i="15"/>
  <c r="AJ11" i="15"/>
  <c r="AJ12" i="15"/>
  <c r="AJ13" i="15"/>
  <c r="AJ14" i="15"/>
  <c r="AJ15" i="15"/>
  <c r="AJ16" i="15"/>
  <c r="AJ17" i="15"/>
  <c r="AJ18" i="15"/>
  <c r="AJ19" i="15"/>
  <c r="AJ20" i="15"/>
  <c r="AJ21" i="15"/>
  <c r="AJ22" i="15"/>
  <c r="AJ23" i="15"/>
  <c r="AJ24" i="15"/>
  <c r="AJ2" i="15"/>
  <c r="AC3" i="15"/>
  <c r="AC4" i="15"/>
  <c r="AC5" i="15"/>
  <c r="AC6" i="15"/>
  <c r="AC7" i="15"/>
  <c r="AC8" i="15"/>
  <c r="AC9" i="15"/>
  <c r="AC10" i="15"/>
  <c r="AC11" i="15"/>
  <c r="AC12" i="15"/>
  <c r="AC13" i="15"/>
  <c r="AC14" i="15"/>
  <c r="AC15" i="15"/>
  <c r="AC16" i="15"/>
  <c r="AC17" i="15"/>
  <c r="AC18" i="15"/>
  <c r="AC19" i="15"/>
  <c r="AC20" i="15"/>
  <c r="AC21" i="15"/>
  <c r="AC22" i="15"/>
  <c r="AC23" i="15"/>
  <c r="AC24" i="15"/>
  <c r="AC2" i="15"/>
  <c r="M11" i="13" l="1"/>
  <c r="T11" i="13" s="1"/>
  <c r="M10" i="13"/>
  <c r="U10" i="13" s="1"/>
  <c r="M9" i="13"/>
  <c r="T9" i="13" s="1"/>
  <c r="M8" i="13"/>
  <c r="U8" i="13" s="1"/>
  <c r="M7" i="13"/>
  <c r="T7" i="13" s="1"/>
  <c r="M6" i="13"/>
  <c r="U6" i="13" s="1"/>
  <c r="M5" i="13"/>
  <c r="T5" i="13" s="1"/>
  <c r="M4" i="13"/>
  <c r="U4" i="13" s="1"/>
  <c r="M3" i="13"/>
  <c r="U3" i="13" s="1"/>
  <c r="U11" i="13"/>
  <c r="T10" i="13"/>
  <c r="T8" i="13"/>
  <c r="T14" i="13"/>
  <c r="U14" i="13"/>
  <c r="M12" i="13"/>
  <c r="T12" i="13" s="1"/>
  <c r="M13" i="13"/>
  <c r="T13" i="13" s="1"/>
  <c r="AE65" i="1"/>
  <c r="AE66" i="1"/>
  <c r="AE67" i="1"/>
  <c r="AE68" i="1"/>
  <c r="AE4" i="1"/>
  <c r="AE5" i="1"/>
  <c r="AE6" i="1"/>
  <c r="AE7" i="1"/>
  <c r="AE8" i="1"/>
  <c r="D10" i="10"/>
  <c r="F10" i="10"/>
  <c r="T3" i="13" l="1"/>
  <c r="AL5" i="1"/>
  <c r="AM5" i="1"/>
  <c r="AM4" i="1"/>
  <c r="AL4" i="1"/>
  <c r="AL68" i="1"/>
  <c r="AM68" i="1"/>
  <c r="AM67" i="1"/>
  <c r="AL67" i="1"/>
  <c r="AL66" i="1"/>
  <c r="AM66" i="1"/>
  <c r="AM65" i="1"/>
  <c r="AL65" i="1"/>
  <c r="AL7" i="1"/>
  <c r="AM7" i="1"/>
  <c r="AM8" i="1"/>
  <c r="AL8" i="1"/>
  <c r="AM6" i="1"/>
  <c r="AL6" i="1"/>
  <c r="U5" i="13"/>
  <c r="U9" i="13"/>
  <c r="U13" i="13"/>
  <c r="U12" i="13"/>
  <c r="T6" i="13"/>
  <c r="U7" i="13"/>
  <c r="T4" i="13"/>
  <c r="K4" i="9"/>
  <c r="K5" i="9"/>
  <c r="K6" i="9"/>
  <c r="K7" i="9"/>
  <c r="K8" i="9"/>
  <c r="K3" i="9"/>
  <c r="Q3" i="9" s="1"/>
  <c r="Q8" i="9" l="1"/>
  <c r="P8" i="9"/>
  <c r="Q6" i="9"/>
  <c r="P6" i="9"/>
  <c r="Q7" i="9"/>
  <c r="P7" i="9"/>
  <c r="Q5" i="9"/>
  <c r="P5" i="9"/>
  <c r="Q4" i="9"/>
  <c r="P4" i="9"/>
  <c r="P3" i="9"/>
  <c r="AE9" i="1"/>
  <c r="AE47" i="1"/>
  <c r="AE48" i="1"/>
  <c r="AE49" i="1"/>
  <c r="AE50" i="1"/>
  <c r="AE51" i="1"/>
  <c r="AE52" i="1"/>
  <c r="AE53" i="1"/>
  <c r="AE54" i="1"/>
  <c r="AE55" i="1"/>
  <c r="AE56" i="1"/>
  <c r="AE57" i="1"/>
  <c r="AE58" i="1"/>
  <c r="AE10" i="1"/>
  <c r="AE11" i="1"/>
  <c r="AE12" i="1"/>
  <c r="AE13" i="1"/>
  <c r="AE14" i="1"/>
  <c r="AE16" i="1"/>
  <c r="AE18" i="1"/>
  <c r="AE19" i="1"/>
  <c r="AE20" i="1"/>
  <c r="AE21" i="1"/>
  <c r="AE22" i="1"/>
  <c r="AE23" i="1"/>
  <c r="AE24" i="1"/>
  <c r="AE25" i="1"/>
  <c r="AE26" i="1"/>
  <c r="AE27" i="1"/>
  <c r="AE28" i="1"/>
  <c r="AE60" i="1"/>
  <c r="AE31" i="1"/>
  <c r="AM11" i="1" l="1"/>
  <c r="AL11" i="1"/>
  <c r="AL10" i="1"/>
  <c r="AM10" i="1"/>
  <c r="AL51" i="1"/>
  <c r="AM51" i="1"/>
  <c r="AM27" i="1"/>
  <c r="AL27" i="1"/>
  <c r="AM19" i="1"/>
  <c r="AL19" i="1"/>
  <c r="AL58" i="1"/>
  <c r="AM58" i="1"/>
  <c r="AL50" i="1"/>
  <c r="AM50" i="1"/>
  <c r="AM21" i="1"/>
  <c r="AL21" i="1"/>
  <c r="AL20" i="1"/>
  <c r="AM20" i="1"/>
  <c r="AM25" i="1"/>
  <c r="AL25" i="1"/>
  <c r="AM16" i="1"/>
  <c r="AL16" i="1"/>
  <c r="AL56" i="1"/>
  <c r="AM56" i="1"/>
  <c r="AL48" i="1"/>
  <c r="AM48" i="1"/>
  <c r="AL52" i="1"/>
  <c r="AM52" i="1"/>
  <c r="AL18" i="1"/>
  <c r="AM18" i="1"/>
  <c r="AL24" i="1"/>
  <c r="AM24" i="1"/>
  <c r="AL14" i="1"/>
  <c r="AM14" i="1"/>
  <c r="AM55" i="1"/>
  <c r="AL55" i="1"/>
  <c r="AM47" i="1"/>
  <c r="AL47" i="1"/>
  <c r="AM60" i="1"/>
  <c r="AL60" i="1"/>
  <c r="AL26" i="1"/>
  <c r="AM26" i="1"/>
  <c r="AM49" i="1"/>
  <c r="AL49" i="1"/>
  <c r="AL23" i="1"/>
  <c r="AM23" i="1"/>
  <c r="AM13" i="1"/>
  <c r="AL13" i="1"/>
  <c r="AL54" i="1"/>
  <c r="AM54" i="1"/>
  <c r="AM9" i="1"/>
  <c r="AL9" i="1"/>
  <c r="AL28" i="1"/>
  <c r="AM28" i="1"/>
  <c r="AM57" i="1"/>
  <c r="AL57" i="1"/>
  <c r="AM31" i="1"/>
  <c r="AL31" i="1"/>
  <c r="AM22" i="1"/>
  <c r="AL22" i="1"/>
  <c r="AL12" i="1"/>
  <c r="AM12" i="1"/>
  <c r="AM53" i="1"/>
  <c r="AL53" i="1"/>
  <c r="AE33" i="1"/>
  <c r="AM33" i="1" l="1"/>
  <c r="AL33" i="1"/>
  <c r="AE62" i="1"/>
  <c r="AE63" i="1"/>
  <c r="AE64" i="1"/>
  <c r="AE32" i="1"/>
  <c r="AE46" i="1"/>
  <c r="AL46" i="1" s="1"/>
  <c r="AL64" i="1" l="1"/>
  <c r="AM64" i="1"/>
  <c r="AM32" i="1"/>
  <c r="AL32" i="1"/>
  <c r="AL63" i="1"/>
  <c r="AM63" i="1"/>
  <c r="AL62" i="1"/>
  <c r="AM62" i="1"/>
  <c r="AM46"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tc={BAD3B619-C99B-4939-B46D-2F06224B805B}</author>
    <author>tc={3B79FD2A-9A69-44FD-B129-B2202D9EA37A}</author>
    <author>tc={4CEE672A-11DA-417E-8F6C-BE437900CA54}</author>
    <author>tc={AE0316D4-8C36-4AD5-BBC0-452128BEB9B8}</author>
    <author>tc={CA94AA15-C046-4DB1-90A7-AE211AA6F228}</author>
  </authors>
  <commentList>
    <comment ref="AA10" authorId="0" shapeId="0" xr:uid="{BAD3B619-C99B-4939-B46D-2F06224B805B}">
      <text>
        <t>[Threaded comment]
Your version of Excel allows you to read this threaded comment; however, any edits to it will get removed if the file is opened in a newer version of Excel. Learn more: https://go.microsoft.com/fwlink/?linkid=870924
Comment:
    Check?? Have we found any instance?</t>
      </text>
    </comment>
    <comment ref="AO10" authorId="1" shapeId="0" xr:uid="{3B79FD2A-9A69-44FD-B129-B2202D9EA37A}">
      <text>
        <t>[Threaded comment]
Your version of Excel allows you to read this threaded comment; however, any edits to it will get removed if the file is opened in a newer version of Excel. Learn more: https://go.microsoft.com/fwlink/?linkid=870924
Comment:
    Not clear</t>
      </text>
    </comment>
    <comment ref="X17" authorId="2" shapeId="0" xr:uid="{4CEE672A-11DA-417E-8F6C-BE437900CA54}">
      <text>
        <t>[Threaded comment]
Your version of Excel allows you to read this threaded comment; however, any edits to it will get removed if the file is opened in a newer version of Excel. Learn more: https://go.microsoft.com/fwlink/?linkid=870924
Comment:
    Re-write the risk</t>
      </text>
    </comment>
    <comment ref="N18" authorId="3" shapeId="0" xr:uid="{AE0316D4-8C36-4AD5-BBC0-452128BEB9B8}">
      <text>
        <t>[Threaded comment]
Your version of Excel allows you to read this threaded comment; however, any edits to it will get removed if the file is opened in a newer version of Excel. Learn more: https://go.microsoft.com/fwlink/?linkid=870924
Comment:
    Not clear what is the risk? Is it generic email ID or processing ID?</t>
      </text>
    </comment>
    <comment ref="X24" authorId="4" shapeId="0" xr:uid="{CA94AA15-C046-4DB1-90A7-AE211AA6F228}">
      <text>
        <t>[Threaded comment]
Your version of Excel allows you to read this threaded comment; however, any edits to it will get removed if the file is opened in a newer version of Excel. Learn more: https://go.microsoft.com/fwlink/?linkid=870924
Comment:
    Combine these points</t>
      </text>
    </comment>
  </commentList>
</comments>
</file>

<file path=xl/sharedStrings.xml><?xml version="1.0" encoding="utf-8"?>
<sst xmlns="http://schemas.openxmlformats.org/spreadsheetml/2006/main" count="4008" uniqueCount="1296">
  <si>
    <t>SIPOC</t>
  </si>
  <si>
    <t>Inherent</t>
  </si>
  <si>
    <t>Sr. No</t>
  </si>
  <si>
    <t>Vertical</t>
  </si>
  <si>
    <t>Account</t>
  </si>
  <si>
    <t>Process</t>
  </si>
  <si>
    <t>Sub Process</t>
  </si>
  <si>
    <t>Activity</t>
  </si>
  <si>
    <t>Head Count</t>
  </si>
  <si>
    <t>Applications (software)</t>
  </si>
  <si>
    <t xml:space="preserve">Volume </t>
  </si>
  <si>
    <t>Frequency (daily/weekly/monthly)</t>
  </si>
  <si>
    <t>Any Volume trends</t>
  </si>
  <si>
    <t>SOP Available</t>
  </si>
  <si>
    <t>No. of SOP</t>
  </si>
  <si>
    <t>Supplier (who is sending)</t>
  </si>
  <si>
    <t>Input (info needs to be processed)</t>
  </si>
  <si>
    <t>Process (how it is actually done)</t>
  </si>
  <si>
    <t>Output (what is the output/storage)</t>
  </si>
  <si>
    <t>Customer (end client? Onshore? Or biz?)</t>
  </si>
  <si>
    <t>SLA (Accuracy, Timelines)</t>
  </si>
  <si>
    <t>SLA Target</t>
  </si>
  <si>
    <t>TAT</t>
  </si>
  <si>
    <t>No. Of errors</t>
  </si>
  <si>
    <t>Type of Errors (internal/external…monthly errors)</t>
  </si>
  <si>
    <t>Risk Description</t>
  </si>
  <si>
    <t>Type of Risk (Financial/Non-Financial/Regulatory)</t>
  </si>
  <si>
    <t>Risk Statement (I have added this column as required for RCSA)</t>
  </si>
  <si>
    <t>Likelyhood</t>
  </si>
  <si>
    <t>Impact</t>
  </si>
  <si>
    <t>Risk Score</t>
  </si>
  <si>
    <t>Control Name</t>
  </si>
  <si>
    <t>Control Description</t>
  </si>
  <si>
    <t>Control Effectiveness</t>
  </si>
  <si>
    <t>Design 
Effectiveness</t>
  </si>
  <si>
    <t>Control Owner</t>
  </si>
  <si>
    <t>Type of control (Preventive-Manual, Detective-Automated, Process, People)</t>
  </si>
  <si>
    <t>Residual Risk Considering Conrol Effectiveness</t>
  </si>
  <si>
    <t>Residual Risk Considering Design Effectiveness</t>
  </si>
  <si>
    <t>Test steps &amp; Methodology</t>
  </si>
  <si>
    <t>Testing Objective</t>
  </si>
  <si>
    <t>What to Look at</t>
  </si>
  <si>
    <t>What to Look for</t>
  </si>
  <si>
    <t>What to report</t>
  </si>
  <si>
    <t>Healthcare</t>
  </si>
  <si>
    <t>Humana</t>
  </si>
  <si>
    <t>EMME</t>
  </si>
  <si>
    <t>Daily</t>
  </si>
  <si>
    <t>High on Monday</t>
  </si>
  <si>
    <t>Yes</t>
  </si>
  <si>
    <t>Onshore Client</t>
  </si>
  <si>
    <t xml:space="preserve">Data via excel </t>
  </si>
  <si>
    <t>Client</t>
  </si>
  <si>
    <t>0 Day</t>
  </si>
  <si>
    <t>Non-Financial</t>
  </si>
  <si>
    <t>2 - Unlikely</t>
  </si>
  <si>
    <t>2 - Low</t>
  </si>
  <si>
    <t>Quality &amp; SLA</t>
  </si>
  <si>
    <t>1 - Effective</t>
  </si>
  <si>
    <t>3 - Manual process</t>
  </si>
  <si>
    <t>Operations Team</t>
  </si>
  <si>
    <t>Preventive-Manual</t>
  </si>
  <si>
    <t>Any discrepancy</t>
  </si>
  <si>
    <t>MOOP</t>
  </si>
  <si>
    <t>Audit CRM Queue correspondence, EHB SG</t>
  </si>
  <si>
    <t>CRM, MTV claim configuration, Argus(Rx nova), Metavance, Howie</t>
  </si>
  <si>
    <t>High from Sep to Dec every year</t>
  </si>
  <si>
    <t>Follow the Mentor application</t>
  </si>
  <si>
    <t>Case#</t>
  </si>
  <si>
    <t>•	Check Member ID and Policy
•	Fetch Members utilization in MTV claims configuration, Metavance Prod and Argus application
•	Determine all applications are matching and If member has over the limit for deductible and out of pocket
•	member has Overage then Check latest Paid claim
•	Last paid claim is Medical Claim, Reprocess medical claim and pay to provider
•	Last paid claim is Pharmacy Claim then Send Rx in daily reimburse ment report to client and Process Pharmacy claim which get from client and pay it to member
•	Add comment of Accums match with all applications in CRM application and close the case in appropriate Bucket</t>
  </si>
  <si>
    <t>Pay to member or provider and close the case in CRM</t>
  </si>
  <si>
    <t>20 days</t>
  </si>
  <si>
    <t>Paying incorrect amount to provider or member may leads to client escalation</t>
  </si>
  <si>
    <t>1.Updated Tracker approved by client. 2. Maker checker</t>
  </si>
  <si>
    <t xml:space="preserve">We have updated Tracker shared with team which is been added with every process updates received by client , Audit is been happening to rectify errors and to make corrections at our </t>
  </si>
  <si>
    <t>To ensure claims are allocated on time and avoid bias allocation and ensure overage if any and is removed.</t>
  </si>
  <si>
    <t>Claims allocation and respective closure as per buckets categorization</t>
  </si>
  <si>
    <t>1) Allocation Process 
2) Allocation Tracking and reporting interface</t>
  </si>
  <si>
    <t>Audit CRM Queue CAS commercial EHB, CAS Supermoop</t>
  </si>
  <si>
    <t>CRM, MTV claim configuration, Argus(Rx nova), Metavance, Howie, CAS</t>
  </si>
  <si>
    <t>NA</t>
  </si>
  <si>
    <t>CCP /GCP closed with correct category, reason and disposition</t>
  </si>
  <si>
    <t>MER</t>
  </si>
  <si>
    <t>SSN</t>
  </si>
  <si>
    <t>•	Sign into MTV claim configuration i.e. Webtool
•	Click on membership error recycle tab
•	Check member Id one by one, check error description 
•	copy SSN and paste into list members in MTV Prod application
•	check member’s benefit 
•	According to error description if member has termed on given DOS then update counters manually on particular claim and delete the error from Webtool
•	According to error description if member is active then put comment as FOUND and mark found that error in webtool</t>
  </si>
  <si>
    <t>Internal and external updates are followed within the process. Proper communication and training towards the updates</t>
  </si>
  <si>
    <t>Corrected Claim</t>
  </si>
  <si>
    <t>Corrected Claim - Non IHT Claims</t>
  </si>
  <si>
    <t>Claim Processing</t>
  </si>
  <si>
    <t xml:space="preserve">Oct - Jan </t>
  </si>
  <si>
    <t>Team received the task in MACESS application where team members need to pull claim in their bucket(individual MACESS bucket) as per FIFO method. Associates has to pull the claim on CAS application for further investigation and procesing. They have to use different commands based on the scenarios, also they have to make use of different applications. To finalize the claim, we use MPC and MPP command. To complete the claim in the MACESS application Adjuster need to select complete radio button and click on save option so the task will get completed in MACESS application.</t>
  </si>
  <si>
    <t>Claims via MACESS</t>
  </si>
  <si>
    <t>1.Pull claim in Macess bucket and open the Macess image( corrected claim form)
2.Open claim in CAS application
3.Find out the original claim no. using MDI screen
  (MDI,Ssn no.,,first name of the first letter,ee,MMYY)
4.Check claim number is IHT or Non IHT using IHT modifier and check in EX code
5.Process claim according IHT or NON IHT 
               NON IHT
1. Check if  claim is already paid or not.
2. If claim is paid, then compare between original claim image (with the help of Ehub) and correct claim image 
(Provider id ,Dos, Pot, Diagnosis codes, mod, Cpt  &amp; Units).
3. If Paid and no change in claim Form, Just send the EOB.
4. If not paid and all required information in corrected claim, after research pay the claim.
5. If details missing or incorrect submission, deny the claim.</t>
  </si>
  <si>
    <t>Ineffective use of I health modifier (IHT) by processor, leads to generate inaccurate result which leads to impact SLA. 
Missing TAT due to onshore dependency for FR cancelation request will impact on productivity.
Inadequate comparison of original and corrected claim lead to process claim inaccurately and impact SLA. 
Lack of understanding in terms of project and application within resources may result in inferior performance and reduced quality of work.</t>
  </si>
  <si>
    <t>4 - Likely</t>
  </si>
  <si>
    <t>4 - High</t>
  </si>
  <si>
    <t>Maker checker</t>
  </si>
  <si>
    <t>In house maker -checker system has been set up by the team.</t>
  </si>
  <si>
    <t>2 -Partially Effective</t>
  </si>
  <si>
    <t>Corrected Claim - IHT Claims</t>
  </si>
  <si>
    <t>1.Pull claim in Macess bucket and open the Macess image( corrected claim form)
2.Open claim in CAS application
3.Find out the original claim no. using MDI screen
  (MDI,Ssn no.,,first name of the first letter,ee,MMYY)
4.Check claim number is IHT or Non IHT using IHT modifier and check in EX code
5.Process claim according IHT or NON IHT 
                                   IHT
In IHT claims always work on ORIGINAL claim number and corrected claims always denied with 0YU. (zero)
IHT claims again divide into two parts as per processing.
1. If both claim "Original claim and corrected claims" image form  identically same then Iht claims denied with previous code and corrected claim denied with 0yu.
2. If both claim image form Different then IHT claims Process with help of “WHAT IF TOOL “ &amp; “ COTIVITY LINK”  and corrected claim denied with 0yu.
Result:
1) If EDIT INVOVKED IS “NO”  then do payment on original claims.
2) If EDIT INVOVKED IS “YES”
          Then, 
      a) Check both comments as per what if tool &amp; cotivity page is same then denied claims with previous code 
      b) Check both comments as per what if tool &amp; cotivity page is DIFFRENT then PAID.</t>
  </si>
  <si>
    <t>For sample check IHT modifier on CAS Screen, Code editing on CRM application under claim summary and check whether the claim is I Health or NON I health by usage of IHT modifier on MHI line is identified correctly or not.</t>
  </si>
  <si>
    <t>To ensure effective use of IHT modifier and correct categorization of claim (whether I Health or NON I Health)</t>
  </si>
  <si>
    <t>IHT modifier on CAS Screen, Code editing onCRM</t>
  </si>
  <si>
    <t>Med Recon</t>
  </si>
  <si>
    <t>Report</t>
  </si>
  <si>
    <t>Client Reports</t>
  </si>
  <si>
    <t>Market Prominence/Outlook/Excel</t>
  </si>
  <si>
    <t>Daily/monthly</t>
  </si>
  <si>
    <t>High volume on Tuesday &amp; in annual enrollment period i.e. Nov, Dec &amp; Jan</t>
  </si>
  <si>
    <t>Medicare ID details</t>
  </si>
  <si>
    <t>Production report for all involved stakeholders use/ calculate cost/revenue</t>
  </si>
  <si>
    <t>Client/Eviden</t>
  </si>
  <si>
    <t>Accuracy-98%
Timelines-100%</t>
  </si>
  <si>
    <t>Incorrect selection of queue, dates &amp; preparation of volume/production reports may lead to potential risk of inaccurate / wrong reports. Incorrect production report could result in revenue loss. Failed to complete activity or task within specified time may lead to breach of SLA. Reporting of Incorrect project status may lead to client dissatisfaction.</t>
  </si>
  <si>
    <t>Financial</t>
  </si>
  <si>
    <t xml:space="preserve"> Financial risk on account of erroneous report may lead SLA breach &amp; revenue loss
</t>
  </si>
  <si>
    <t>3 - Moderate</t>
  </si>
  <si>
    <t>Report reconciliation done at the end of month by leaders &amp; managers,
Power query in place</t>
  </si>
  <si>
    <t>In house maker -checker system has been set up by the team. Also the reports get verified by managers. Power query has been developed and in place to get the appropriate details from extracted data</t>
  </si>
  <si>
    <t>2 -Partially automated</t>
  </si>
  <si>
    <t>For Sample: 1)Check last 3 month SLA reported 2)Check the volumes and errors for calculating SLA 3)Check communication mails to client on SLA</t>
  </si>
  <si>
    <t>To ensure accurate reporting to all stakeholders about the project status</t>
  </si>
  <si>
    <t>1) Status reports 2) Production Summary 3) SLA reporting and communication Mails</t>
  </si>
  <si>
    <t>1) Tallying inventory and closing status 2) Daily count - accurately and completely filled. 3) Associate detail- Work status of the allocation done to each responsible processor. 4) Status of work allocated and completion 5) Communication to client on SLA's 6) RCA for Missed SLA's</t>
  </si>
  <si>
    <t>Reports for team</t>
  </si>
  <si>
    <t>Market Prominence/Outlook/Customer Relationship Management/SharePoint</t>
  </si>
  <si>
    <t>Lead/manager pulls the production report, pending work items report from market prominence application, ageing case reports from Customer Relationship Management, pending counts under different program codes, work items pending for client intervention &amp; shares with team on daily basis</t>
  </si>
  <si>
    <t>Offshore team</t>
  </si>
  <si>
    <t>Pending work item report helps team to prioritize work and complete within SLA</t>
  </si>
  <si>
    <t>Business</t>
  </si>
  <si>
    <t>1 Day</t>
  </si>
  <si>
    <t>Incorrect ageing details could lead TAT Miss</t>
  </si>
  <si>
    <t>Report reconciliation done by all leaders,
Pending &amp; Task age finding Macro</t>
  </si>
  <si>
    <t>Account reconciliation</t>
  </si>
  <si>
    <t>Member account validation</t>
  </si>
  <si>
    <t>Market Prominence &amp; Customer interface</t>
  </si>
  <si>
    <t>Pulling member details in Market prominence application and validation of the member account &amp; demographic details as per SOP in Customer interface, market prominence &amp; Customer Relationship Management</t>
  </si>
  <si>
    <t>Medicare ID</t>
  </si>
  <si>
    <t>Helps keeping member's accurate demographic details for US Govt &amp; Humana to offer appropriate Medicare benefits &amp; hassle free communication with member</t>
  </si>
  <si>
    <t>5 calendar days</t>
  </si>
  <si>
    <t>Incorrect member account details may lead to stop members health insurance coverage/Swapping members address could result in privacy issue</t>
  </si>
  <si>
    <t>Non-Financial/Regulatory</t>
  </si>
  <si>
    <t>5 - Very Likely</t>
  </si>
  <si>
    <t>Sample audit</t>
  </si>
  <si>
    <t>In house Maker - Checker system has been set up by team, also onshore audit team performs sample audit</t>
  </si>
  <si>
    <t>For Sample: 1)Check last 3 month error logs and QC audit trail 2)RCA on errors with remediation plan, if any 3) Check if action items on RCA are closed</t>
  </si>
  <si>
    <t>To ensure documents to meet the quality standards as laid out in the SLA</t>
  </si>
  <si>
    <t>1) Internal or external updates 2) Rate of errors and categories 3) Communication 4) Quality percentage</t>
  </si>
  <si>
    <t>Terming member</t>
  </si>
  <si>
    <t>Disenrollment of member from existing health insurance plan provided by Humana</t>
  </si>
  <si>
    <t>Customer interface</t>
  </si>
  <si>
    <t>Recon associate pulls the member in Market Prominence, Customer Interface &amp; Customer Relationship Management tool
Matches member details in all three application whether they match, if details match in all application associate then opens service area grid (Excel sheet) from Mentor(SOP/Repository) and filter out the list with help of plan package &amp; contract code from Customer Interface application and further filters out with State &amp; county details provided in address verification form.
If county found to be not listed under existing plan area then associate terms the plan in CI which basically stops member from receiving medical benefits</t>
  </si>
  <si>
    <t>100% audit</t>
  </si>
  <si>
    <t>Automation - Power automate flow created &amp; set to trigger once member is termed</t>
  </si>
  <si>
    <t>1 - Automated</t>
  </si>
  <si>
    <t>Detective-Automated</t>
  </si>
  <si>
    <t xml:space="preserve">Task validation in Customer Relationship Management </t>
  </si>
  <si>
    <t>CRM -Customer relationship management tool</t>
  </si>
  <si>
    <t>Validation of customer interactions</t>
  </si>
  <si>
    <t>Outbound/inbound calling team</t>
  </si>
  <si>
    <t>Customer interaction details</t>
  </si>
  <si>
    <t>Recon associate pulls the appropriate CRM case number associated with member id is being processed in Customer Relationship Management tool
Validation of customer interactions, understanding request &amp; reconciling member account as per member request notated in case comment section</t>
  </si>
  <si>
    <t>Incorrect communication &amp; information transfer</t>
  </si>
  <si>
    <t xml:space="preserve">Task creation Customer Relationship Management </t>
  </si>
  <si>
    <t>Transferring Member to appropriate department</t>
  </si>
  <si>
    <t>Task in Customer Relationship Management needs to be created and transferred to appropriate dept If task has any dependencies</t>
  </si>
  <si>
    <t>Medicare ID &amp; task ID</t>
  </si>
  <si>
    <t>Recon associates creates task in Customer Relationship Management tool by selecting appropriate categories as per requirement and notates further activities being carried out on the task
Task gets redirected to concerned dept. 
Upon saving the task with appropriate categories and details corresponding dept proceeds with further action as per instructions given while creating task</t>
  </si>
  <si>
    <t>In house Maker - Checker system has been set up by team</t>
  </si>
  <si>
    <t>For Sample Check 1) CRM aged pending case report &amp; daily case closure report</t>
  </si>
  <si>
    <t xml:space="preserve">To ensure end to end task completion </t>
  </si>
  <si>
    <t>CRM, communication email</t>
  </si>
  <si>
    <t>CRM Case details</t>
  </si>
  <si>
    <t>Letter</t>
  </si>
  <si>
    <t>Sending letter to Member</t>
  </si>
  <si>
    <t>EMME (Enterprise Messaging Tool) /Market Prominence</t>
  </si>
  <si>
    <t>KCI - Member needs to be kept informed by sending appropriate letters related to members insurance coverage</t>
  </si>
  <si>
    <t>Recon associate updated all required details as requested via member
In return sends letter through Market Prominence &amp; Enterprise Messaging application based on plan type as &amp; when required as per process
Insurance coverage updates/changes in member account details sent out to end customers/members</t>
  </si>
  <si>
    <t>Customer/member awareness</t>
  </si>
  <si>
    <t>Regulatory</t>
  </si>
  <si>
    <t>COMA</t>
  </si>
  <si>
    <t>Entering termed member details</t>
  </si>
  <si>
    <t>Updating termed member details in COMA application to keep a track &amp; to send appropriate communication to member</t>
  </si>
  <si>
    <t>Recon associate terms the members plan in Customer Interface &amp; collect details like PID(Person ID), term date, request from Customer Interface, request received date form Customer Relationship Management tool and enters same in COMA application
Updating termed member details in COMA application to keeps a track and KCI gets sent out to member regarding their insurance coverage end details</t>
  </si>
  <si>
    <t>Tracking termed members/keeping member informed</t>
  </si>
  <si>
    <t>Incorrect details could end up in incorrect tracking and information transfer to end customer/member</t>
  </si>
  <si>
    <t>Automation</t>
  </si>
  <si>
    <t>CRM Task number</t>
  </si>
  <si>
    <t>Acquiring correct member details</t>
  </si>
  <si>
    <t>For sample check 1) MP 2) CI 3) CRM 4) AVF 5) Grid Sheet 6) Check if the outbound call is correct on basis of member address details and query to Onshore team.</t>
  </si>
  <si>
    <t>To ensure Onshore team verifies the member details over the call before validating the address change request.</t>
  </si>
  <si>
    <t>1)MP 2) CI 3) CRM 4) AVF 5) Grid Sheet</t>
  </si>
  <si>
    <t>Member details</t>
  </si>
  <si>
    <t xml:space="preserve">Case Closure in Customer Relationship Management tool </t>
  </si>
  <si>
    <t>Closing case Customer Relationship Management tool</t>
  </si>
  <si>
    <t xml:space="preserve">Recon associate needs to close the CRM cases if no further action requires
Associate opens the case in Customer Relationship Management tool and select close option to stop further activities </t>
  </si>
  <si>
    <t>Unnecessary further actions would be stopped</t>
  </si>
  <si>
    <t>Submission</t>
  </si>
  <si>
    <t>Sending member details to Center for Medicare services</t>
  </si>
  <si>
    <t>Market Prominence</t>
  </si>
  <si>
    <t>Med Recon associate sends customer details to Center of Medicare services through market prominence application to update/match member details with Center of Medicare services</t>
  </si>
  <si>
    <t>Members Demographic details</t>
  </si>
  <si>
    <t xml:space="preserve">Recon associate matches the members current state county code listed in service area grid matches in Humana database (Market Prominence application) &amp; Govt database (CMS - Center for Medicare Services)
If state &amp; city county code matches in all systems recon associate notates the same and close the task with appropriate end result category
If state &amp; county code doesn't match with CMS then associate sends member's accurate details to CMS to get it updated to match all systems
Associate then notates the same in CRM &amp; market prominence application &amp; closes task with appropriate end result category
</t>
  </si>
  <si>
    <t>Correct member information maintained in all required systems</t>
  </si>
  <si>
    <t>Member</t>
  </si>
  <si>
    <t>Sample Audit</t>
  </si>
  <si>
    <t>Performing sample audit on the completed tasks</t>
  </si>
  <si>
    <t>Performing sample audits of tasks completed by Med Recon associates and providing them feedback &amp; getting corrected to avoid customer escalation and comply with quality SLA</t>
  </si>
  <si>
    <t>Recon associate processes request
Leads upload the sample data in power app audit tool
Auditor performs audits on tasks processed by associates &amp; mentions corrective actions in note section and submits
An automated email gets sent out to corresponding associate  
Associate makes corrections and confirms/acknowledges the correction
Auditor validates corrections and signs off</t>
  </si>
  <si>
    <t>Maintaining quality SLA &amp; stopping customer/external escalations</t>
  </si>
  <si>
    <t>Negligence in internal audit or skipping critical tasks from audit could result in external escalation and quality SLA breach</t>
  </si>
  <si>
    <t>Quality Tool is in place</t>
  </si>
  <si>
    <t xml:space="preserve">Humana </t>
  </si>
  <si>
    <t>AARS</t>
  </si>
  <si>
    <t>AARS/Refund</t>
  </si>
  <si>
    <t>Marx Screenshot and Reconciliation</t>
  </si>
  <si>
    <t>Marx, Customer Interface</t>
  </si>
  <si>
    <t>High volume in May, November and December</t>
  </si>
  <si>
    <t>NO</t>
  </si>
  <si>
    <t>Document ID</t>
  </si>
  <si>
    <t>Once verified details are matching, processor can take further action on the account.</t>
  </si>
  <si>
    <t>TAT varies from 10 days to 30 days</t>
  </si>
  <si>
    <t>If any Screen Shot is used after 5 business days, there are chances that Marx can be updated and current might not be useful.</t>
  </si>
  <si>
    <t>SLA's Compliance and Reporting &amp; Quality Criteria</t>
  </si>
  <si>
    <t>For Sample check 1) Pended reports and DSG Tracker 2) Also check Marx screenshot is saved in respective shared folder with all required pages.</t>
  </si>
  <si>
    <t>To ensure Marx screenshot is saved in respective shared folder with all required pages.</t>
  </si>
  <si>
    <t>1) Pended reports 2) DSG Tracker</t>
  </si>
  <si>
    <t>1) Number of pended list from offshore (pend reports) 2) DOID from Macess 3) Number of screenshots sent by onsite</t>
  </si>
  <si>
    <t>Reconciliation Enrollment</t>
  </si>
  <si>
    <t>Customer Interface, Marx, Customer Relationship Management</t>
  </si>
  <si>
    <t>If enrollment part is matching, it confirm that member is correctly enrolled and there is no discrepancies</t>
  </si>
  <si>
    <t>If there is enrollment discrepancy, member can get charged for incorrect premium which can cause incorrect communication to member</t>
  </si>
  <si>
    <t>Quality and SLA</t>
  </si>
  <si>
    <t>Premium Billing Reconciliation</t>
  </si>
  <si>
    <t>Premium Billing System(PBS), Customer Interface, Marx, 
Customer Relationship Management</t>
  </si>
  <si>
    <t>Appropriate reconciliation confirms that member is correctly billed for plan premium and there is no discrepancies</t>
  </si>
  <si>
    <t>Reconciliation of payments option history</t>
  </si>
  <si>
    <t>MARX &amp; E-Billing</t>
  </si>
  <si>
    <t>Validation of payments options chosen by members to pay plan premium</t>
  </si>
  <si>
    <t>identification of appropriate payment option</t>
  </si>
  <si>
    <t>Reconciling payments &amp; adjustments</t>
  </si>
  <si>
    <t>E-Billing, Marx, Premium Billing system, Customer Interface</t>
  </si>
  <si>
    <t>Associate checks and makes payments &amp; adjustments to the members account</t>
  </si>
  <si>
    <t>Correct payment method gets updated for member in all systems</t>
  </si>
  <si>
    <t>Member will be set on incorrect payment option</t>
  </si>
  <si>
    <t>Reconciling refund history</t>
  </si>
  <si>
    <t>correct payment will be initiated against appropriate option</t>
  </si>
  <si>
    <t>Non financial ris on account of improper comparison Payment options will lead to inaccurate payment initiation.</t>
  </si>
  <si>
    <t>Final Billing and Overpayment/Underpayment</t>
  </si>
  <si>
    <t>Premium Billing System(PBS), Customer Interface, Marx, 
Customer Relationship Management, E-Billing, Macess</t>
  </si>
  <si>
    <t>Member will get the refund for overpayment or get notified for the underpayment</t>
  </si>
  <si>
    <t>Member will not receive correct refund or Member will get incorrect notification for underpayment</t>
  </si>
  <si>
    <t>Financial risk on account of Wrong/invalid billing or refund will impact SLA and lead to financial loss.</t>
  </si>
  <si>
    <t>Billing</t>
  </si>
  <si>
    <t>SSA/RRB with DSP credit</t>
  </si>
  <si>
    <t>Customer Interface, MARX, E-Billing, Premium Billing system, MACESS</t>
  </si>
  <si>
    <t>Daily, (Some queues have addition on Monthly/Weekly Basis.)</t>
  </si>
  <si>
    <t>AEP during October to January</t>
  </si>
  <si>
    <t>Member will get the refund for credit amount or get notified for the due balances</t>
  </si>
  <si>
    <t>Financial risk on account of incorrect reconciliation</t>
  </si>
  <si>
    <t>In house maker-checker system has been set up by the team.</t>
  </si>
  <si>
    <t>CBNI unbilled issues</t>
  </si>
  <si>
    <t>This process helps rectifying billing issues &amp; errors</t>
  </si>
  <si>
    <t>Financial risk on account of incorrect billing setup</t>
  </si>
  <si>
    <t>NVPO issue</t>
  </si>
  <si>
    <t xml:space="preserve">No Valid Payment option </t>
  </si>
  <si>
    <t>Setting up correct payment option for the member in billing system if member has no valid payment option earlier</t>
  </si>
  <si>
    <t>NVPO- No Valid Payment Option
	Need to see if Screenshot is available  and same is within 5 business days.
	Validating Marx details with system: Need to check if member’s premium and Contract details are matched with Marx and system (CI- Customer Interface).
	Research : Need to check if we have any details of payment option which members would like to set up on the account
	E-Billing: Once payment details identified, associate need to update same details in E-Billing. 
Documentation: need to document all the required action in application</t>
  </si>
  <si>
    <t>Correct payment option will be set in the system for appropriate billing</t>
  </si>
  <si>
    <t>End Client</t>
  </si>
  <si>
    <t>Failing to set up correct payment option for member could result in no billing or incorrect billing</t>
  </si>
  <si>
    <t>Financial risk on account of incorrect payment option setup</t>
  </si>
  <si>
    <t>ACH Returned Report</t>
  </si>
  <si>
    <t>Clearing errors in Auto clearing payments</t>
  </si>
  <si>
    <t>Updating member's correct banking details on the member account</t>
  </si>
  <si>
    <t>Updating correct banking information for smoother payments/billing/Refunds</t>
  </si>
  <si>
    <t>Financial risk on account of incorrect bank details in the billing system</t>
  </si>
  <si>
    <t>Auto pay set up errors</t>
  </si>
  <si>
    <t>Auto pay payment option gets set up for member in billing system to avoid inappropriate charges</t>
  </si>
  <si>
    <t>Member could miss on paying charges to Humana If member is not set up on auto pay</t>
  </si>
  <si>
    <t>Processing Exceptions</t>
  </si>
  <si>
    <t>Processing TRR payment method exceptions</t>
  </si>
  <si>
    <t>Correct payment method gets updated for member in all systems as per Marx</t>
  </si>
  <si>
    <t>Incorrect payment method or effective date may lead to incorrect billing &amp; refund</t>
  </si>
  <si>
    <t>Financial risk on account of incorrect payment option setup &amp; effective date</t>
  </si>
  <si>
    <t>Suspense</t>
  </si>
  <si>
    <t>Working suspense Allocation</t>
  </si>
  <si>
    <t>Associate need to open &amp; check the task in Macess and cash summary in Premium Billing System
Validate all required details and member package inquiry in Customer Interface
After obtaining check copy verify appropriate payment allocation
Associate has to validate whether members plan is active and payment amount equals how many months premium
Highlight the all bill periods in suspense window and check suspense allocation is done properly or change the payment option to match with Marx
Check if member had multiple payment methods and required manual payment allocation due to incorrect or missing information then contact member and update the details as per members response</t>
  </si>
  <si>
    <t>Financial risk on account of incorrect payment option setup &amp; payment allocation</t>
  </si>
  <si>
    <t>Letter exception</t>
  </si>
  <si>
    <t>SSA/RRB success letter exception</t>
  </si>
  <si>
    <t>Sending letter to customer</t>
  </si>
  <si>
    <t>Keeps member informed regarding pending payment</t>
  </si>
  <si>
    <t>Incorrect letter/communication goes out to member</t>
  </si>
  <si>
    <t>Non financial risk on account of incorrect communication may lead to escalation &amp; customer dissatisfaction</t>
  </si>
  <si>
    <t>Reviewing the member's payment option for default segment ID</t>
  </si>
  <si>
    <t>CRM Audit</t>
  </si>
  <si>
    <t>Incorrect selection of date, communication, or details could lead escalation</t>
  </si>
  <si>
    <t>Deceased member/754</t>
  </si>
  <si>
    <t>Review deceased member account</t>
  </si>
  <si>
    <t>This process helps to protect the member's family from receiving collection notice, or termination for non/payment</t>
  </si>
  <si>
    <t xml:space="preserve">Refund or payment would not be adjusted or made </t>
  </si>
  <si>
    <t xml:space="preserve">Financial risk on account of not disenrolling deceased member could result billing their family </t>
  </si>
  <si>
    <t>Med Supp</t>
  </si>
  <si>
    <t>Termed Credits</t>
  </si>
  <si>
    <t>Reinstatement done with laps date could impact members plan premium amount</t>
  </si>
  <si>
    <t>Financial risk on account of not reinstating member could result billing them incorrectly</t>
  </si>
  <si>
    <t>Bill hold</t>
  </si>
  <si>
    <t>Processing bill hold cases due to rejection of plan by Center for Medicare Services</t>
  </si>
  <si>
    <t>Removing hold will continue member's plan</t>
  </si>
  <si>
    <t>Billing done with laps date could impact members plan premium amount</t>
  </si>
  <si>
    <t>Financial risk on account of not processing bill hold correctly may lead billing member incorrectly</t>
  </si>
  <si>
    <t>Activity Description</t>
  </si>
  <si>
    <t>3 - Somewhat Likely</t>
  </si>
  <si>
    <t>Very Low
4</t>
  </si>
  <si>
    <t>Moderate
6</t>
  </si>
  <si>
    <t>Very Low
3</t>
  </si>
  <si>
    <t>Low
5</t>
  </si>
  <si>
    <t>High
7</t>
  </si>
  <si>
    <t>KRI</t>
  </si>
  <si>
    <t>Green</t>
  </si>
  <si>
    <t>Amber</t>
  </si>
  <si>
    <t>Red</t>
  </si>
  <si>
    <t xml:space="preserve">Humana -  RCSA Summary </t>
  </si>
  <si>
    <t>Inherent Risk</t>
  </si>
  <si>
    <t>Residual Risk</t>
  </si>
  <si>
    <t>Score %</t>
  </si>
  <si>
    <t>Very High Risks</t>
  </si>
  <si>
    <t>High Risks</t>
  </si>
  <si>
    <t>Medium Risks</t>
  </si>
  <si>
    <t>Low Risk</t>
  </si>
  <si>
    <t>Total Risk</t>
  </si>
  <si>
    <t xml:space="preserve">Total </t>
  </si>
  <si>
    <t xml:space="preserve">Inherent Risk Score </t>
  </si>
  <si>
    <t>Residual Risk Score (colour code)</t>
  </si>
  <si>
    <t>Previous Inherent Risk Score</t>
  </si>
  <si>
    <t>Previous Residual Risk Score</t>
  </si>
  <si>
    <t>Audit Score</t>
  </si>
  <si>
    <t xml:space="preserve">M &amp; T Score </t>
  </si>
  <si>
    <t>Near Miss Incidents reported</t>
  </si>
  <si>
    <t>Actual loss for last one year (Count/Amount)</t>
  </si>
  <si>
    <t>HUMANA</t>
  </si>
  <si>
    <t>KRI Thresholds</t>
  </si>
  <si>
    <t>Data and Levels reported</t>
  </si>
  <si>
    <t>Client Name</t>
  </si>
  <si>
    <t>KRI Parameter</t>
  </si>
  <si>
    <t>Reported Value</t>
  </si>
  <si>
    <t xml:space="preserve">KRI Level </t>
  </si>
  <si>
    <t>Existing Controls</t>
  </si>
  <si>
    <t>Inherent Risk Score Matrix</t>
  </si>
  <si>
    <t>1 - Very Low</t>
  </si>
  <si>
    <t>5 - Critical</t>
  </si>
  <si>
    <t>Likelihood</t>
  </si>
  <si>
    <t>Design effectiveness</t>
  </si>
  <si>
    <t>Moderate
7</t>
  </si>
  <si>
    <t>High
8</t>
  </si>
  <si>
    <t>Critical
9</t>
  </si>
  <si>
    <t>Critical
10</t>
  </si>
  <si>
    <t>1 - Very Unlikely</t>
  </si>
  <si>
    <t>Low
4</t>
  </si>
  <si>
    <t>3 - Needs Improvement</t>
  </si>
  <si>
    <t>Very Low
2</t>
  </si>
  <si>
    <t>Inherent Primary</t>
  </si>
  <si>
    <t>Inherent Secondary</t>
  </si>
  <si>
    <t>Residual Score  Considering Design Effectiveness</t>
  </si>
  <si>
    <t>1 -Very Low</t>
  </si>
  <si>
    <t xml:space="preserve">5 - Critical
</t>
  </si>
  <si>
    <t>Critical
8</t>
  </si>
  <si>
    <t xml:space="preserve"> 3 - Moderate</t>
  </si>
  <si>
    <t>Residual Score  Considering Control Effectiveness</t>
  </si>
  <si>
    <t>To ensure initiation of Bill or Refund to close the discrepancies in enrollment, billing and payment history option.</t>
  </si>
  <si>
    <t>1) PBS application</t>
  </si>
  <si>
    <t>Payment Discrepancies- a) Overpayment – reroute / refund b) Underpayment c) Send MI or MAF</t>
  </si>
  <si>
    <t>For Sample check 1) Marx Screenshot and CI 2) check correct Contract number, PBP, Plan, Member name and segment id information is reflected on Humana CI system</t>
  </si>
  <si>
    <t>To ensure the correct Contract number, PBP, Plan, Member name and segment id information is reflected on Humana CI system.</t>
  </si>
  <si>
    <t>1) Marx Screenshot 2) CI</t>
  </si>
  <si>
    <t>1) CRM- for any discrepancies (all enrollment discrepancies are accounted) 2) Request ID 3) Pend the account status 4) Check for pervious enquiries if any.,</t>
  </si>
  <si>
    <t>To ensure the correct charges, payment, OSB and LEP premium billing information in MARx, CI and PBS is reconciled without any discrepancies.</t>
  </si>
  <si>
    <t>1) Marx and CI for OSB 2) Marx and PBS for LEP</t>
  </si>
  <si>
    <t>1) Discrepancies in CCP2/CRM 2) Re-routes for any discrepancies to LEP department 3) PBS-notes</t>
  </si>
  <si>
    <t>For sample check  if reconciliation of any discrepancy in premium payment options for all start and end dates for each Plan and Bill Periods from MaRx, PBS and e-billing  is correct or not.</t>
  </si>
  <si>
    <t>To ensure reconciliation of any discrepancy in premium payment options for all start and end dates for each Plan and Bill Periods from MaRx, PBS and e-billing.</t>
  </si>
  <si>
    <t>1) Screenshots 2) E-billing 3) All start and end dates for each Plan and Bill Period</t>
  </si>
  <si>
    <t>1) Discrepancies observed are verified and edited in e-billing application 2) Mode of payment (payment option)</t>
  </si>
  <si>
    <t>For sample check CI - termination code &amp; Charges 2)PBS - Charges, Adjustment &amp; Payment &amp; check if termination code is compared correctly in CI and PBS to reconcile all the discrepancies as well as generate audit letter as well as premium letter.</t>
  </si>
  <si>
    <t>To ensure termination code is compared in CI and PBS to reconcile all the discrepancies as well as generate audit letter as well as premium letter.</t>
  </si>
  <si>
    <t>1) CI - termination code &amp; Charges 2)PBS - Charges, Adjustment &amp; Payment</t>
  </si>
  <si>
    <t>1) Reinstatement and termination dates 2) sending letters in EMME 3) Dis-enrollment team for any terminations 4) Refund 5) Adjustment 6) Audit letter</t>
  </si>
  <si>
    <t>For sample check PBS application and CI to see if there were any payment discrepancies.</t>
  </si>
  <si>
    <t>To ensure initiation of Bill to close the discrepancies in enrollment, billing and payment history option.</t>
  </si>
  <si>
    <t>Payment Discrepancies : a) Underpayment : b) Send MI or MAF</t>
  </si>
  <si>
    <t>To ensure reconciliation of any discrepancy in premium payment options for all start and end dates for each contract / PBP / segment from MaRx, PBS and e-billing and setup correct payment option to member as per member request or as per application .</t>
  </si>
  <si>
    <t>Power automate flow has been put in place to pull screenshots from Marx on onshore SME's system and flow highlights failed screenshots ID list</t>
  </si>
  <si>
    <t xml:space="preserve">
Validation of enrollment details in Customer Interface &amp; other applications with Marx</t>
  </si>
  <si>
    <t xml:space="preserve">Verification of plan premium charges in Premium Billing System and Marx. </t>
  </si>
  <si>
    <t xml:space="preserve"> Adjustment/refund of the correct amount as per discrepency found in account reconciliation</t>
  </si>
  <si>
    <t>Non financial risk on account of erroneous processing may lead duplication of work.</t>
  </si>
  <si>
    <t>Financial risk on account of Ineffective use of modifiers, while processing claims by processor, leads to generate inaccurate result which will impact SLA</t>
  </si>
  <si>
    <t>Financial risk on account of Ineffective use of modifiers, while processing claims by processor, leads to generate inaccurate result which will impact SLA &amp; inaccurate payout</t>
  </si>
  <si>
    <t>Regulatory risk on account of updating incorrect demographic details on member account may lead to operational errors &amp; customer escalations</t>
  </si>
  <si>
    <t>Non Financial risk on account of erroneous terming member may lead stopping member's insurance coverage and dissatisfaction with Humana</t>
  </si>
  <si>
    <t>Non financial risk on account of incorrect validation of work request may lead to operational errors and duplication of work</t>
  </si>
  <si>
    <t>Non financial risk on account of ineffective research, comparison of data within applications leads to inaccurate data processing (quality issues, rework, escalations)</t>
  </si>
  <si>
    <t>Non financial risk on account of delay in sharing of Marx screenshots or pending account list on time could lead to reduced productivity impacting SLA</t>
  </si>
  <si>
    <t>Regulatory risk on account of incorrect data transfer may lead to operational errors of other departments and also lead to escalation.</t>
  </si>
  <si>
    <t>EMME (Enterprise Messaging Tool), Customer Interface, Premium Billing System, Vendor Mentor, outlook, Database</t>
  </si>
  <si>
    <t>We have updated Tracker shared with team which is been added with every process updates received by client , Audit is been happening to rectify errors and to make corrections at our end</t>
  </si>
  <si>
    <t>SR</t>
  </si>
  <si>
    <t>AARS/Med Billing/Med Supp</t>
  </si>
  <si>
    <t>Billing/Refund</t>
  </si>
  <si>
    <t>Applications</t>
  </si>
  <si>
    <t xml:space="preserve">Frequency </t>
  </si>
  <si>
    <t xml:space="preserve">Risk Statement </t>
  </si>
  <si>
    <t>Error Report</t>
  </si>
  <si>
    <t>ERG Tool, Excel</t>
  </si>
  <si>
    <t>A consolidated data of all the internal &amp; external errors. Data collated on a monthly basis</t>
  </si>
  <si>
    <t>Not concentrating on errors or not reporting them. Repeation of errors. Errors causing financial impact like claim or penalty</t>
  </si>
  <si>
    <t>Operational Risk on account of non submission resulting in SLA breach</t>
  </si>
  <si>
    <t>Manual</t>
  </si>
  <si>
    <t xml:space="preserve"> Skill Marix / Training</t>
  </si>
  <si>
    <t>Excel</t>
  </si>
  <si>
    <t>PKT - Process Knowledge Test is monthly test conducted to ascertain a competency level of an individual with regards to the process he is working on. A skip-level meeting is a meeting where a manager's manager meets directly with employees, without that manager in attendance. The benefits of such meetings are obvious: Unfiltered access to information about what's really going on in the organization</t>
  </si>
  <si>
    <t xml:space="preserve">Not checking competancy levels after a certain duration may result in attrition. Not conducting SKIP meeting may reduce the performance of the staff or fail to retain best talent in the organisation. </t>
  </si>
  <si>
    <t>Non Financial</t>
  </si>
  <si>
    <t>People Risk on account of not conducting monthly PKT for evaluation of knowledge of team members</t>
  </si>
  <si>
    <t>Operations Team / Training Team</t>
  </si>
  <si>
    <t>Span of Control</t>
  </si>
  <si>
    <t>Financial Risk on account of process not being reviewed resulting in error causing financial impact</t>
  </si>
  <si>
    <t xml:space="preserve">Threre is an internal maker-checker available for most of the processes. EBT process does not have a reviewer (only one member ). Cash Ops does not have a reviewer for one of their sub processes </t>
  </si>
  <si>
    <t>Operations Team / Onshore Team</t>
  </si>
  <si>
    <t>SOP  Management</t>
  </si>
  <si>
    <t>Mentor</t>
  </si>
  <si>
    <t>Yearly</t>
  </si>
  <si>
    <t>If SOP is/are not reveiewed, even though there is no change in the procedure, the processor may tend to make mistake due to over confidence of following the SOP</t>
  </si>
  <si>
    <t>Operational Risk on account of not reviewing the SOPs resulting in not ensuring if the same is being followed diligently.</t>
  </si>
  <si>
    <t xml:space="preserve">Most of the SOPs / process notes are updated only if there is any change in the process or activity. </t>
  </si>
  <si>
    <t>Onshore Team</t>
  </si>
  <si>
    <t>SLA Monitoring</t>
  </si>
  <si>
    <t>Excel, Gov Dec &amp; ERG Data</t>
  </si>
  <si>
    <t>Monthly</t>
  </si>
  <si>
    <t>Monthly Governance Deck is a collection of data giving, at a glance picture to the client if all mentioned SLAs are being followed. If the work is done with accuracy and productively</t>
  </si>
  <si>
    <t>Unmonitoring SLA will result into SLA breach which may further result in claim/penalty</t>
  </si>
  <si>
    <t>Monthly Governance Deck containing Volume, accuracy &amp; SLA for each process is being shared with the Client. Internal Audit to be conducted on yearly basis is not being adhered to.</t>
  </si>
  <si>
    <t>SME Certification</t>
  </si>
  <si>
    <t>SME - Subject Matter Expert. A person is having a specialized knowledge in a specific area. This certification is required to handle the job competencies &amp; to enhance his knowledge &amp; expertise in his field.</t>
  </si>
  <si>
    <t>Not having a certified SME may risk in incompetancy</t>
  </si>
  <si>
    <t>People Risk on account of not having certified SMEs resulting in incompetancy</t>
  </si>
  <si>
    <t>Financial Risk on account of no audit being conducted as mentioned in the MSA resulting in SLA breach</t>
  </si>
  <si>
    <t>Term credits checking to reinstate member if they are within the specific period where reinstatement can be done without laps in coverage. Also required exception approval from client depending on member's intention of payment</t>
  </si>
  <si>
    <t>Associate make sure that process is followed as per the SOP and need to send manual invoice/refund for the correct amount</t>
  </si>
  <si>
    <t>Review refund activity &amp; PBS(Premium Billing system) notes to validate whether all refund activities are valid</t>
  </si>
  <si>
    <t>NVPO- No Valid Payment Option
	Need to see if Screenshot is available  and same is within 5 business days.
	Validating Marx details with system: Need to check if member’s premium and Contract details are matched with Marx and system (CI- Customer Interface).
	Research : Need to check if we have any details of payment option which members would like to set up on the account and if no details are available need to call member to confirm the same.
	E-Billing: Once payment details identified, associate need to update same details in E-Billing. 
Documentation: need to document all the required action in application</t>
  </si>
  <si>
    <t>Audit on members details which are thrown by system due to DOB mismatch, Name mismatch, DOS mismatch, claim came after plan term etc.</t>
  </si>
  <si>
    <t>Training Team</t>
  </si>
  <si>
    <t>On Going Activity</t>
  </si>
  <si>
    <t>Corrected Claim -IHT Claims</t>
  </si>
  <si>
    <t>Med Recon - Submission</t>
  </si>
  <si>
    <t>Med Recon - Account reconciliation</t>
  </si>
  <si>
    <t>Billing &amp; Med Sup - Billing/Refund</t>
  </si>
  <si>
    <t>As on date (30.08.2023) 33 certified SME in the team.</t>
  </si>
  <si>
    <t>Team receives letter from CMS in the form of letter code. Letter is audited in EMME (Enterprise messaging tool), Customer Interface, Premium Billing System and Mentor to make sure member receives correct communication.</t>
  </si>
  <si>
    <t>Review members deductible and out of pocket limit through various applications and if member exceeded the deductible or out-of-pocket limit by utilization of services then check for last claim and pay members responsibility to member or provider by processing the claim.</t>
  </si>
  <si>
    <t>Need to check and correct details of members which are thrown out of system for various reasons 
For example - date of birth mismatch, member name mismatch, claim came after plan term or members suffix mismatch</t>
  </si>
  <si>
    <t>Letter audit</t>
  </si>
  <si>
    <t>Team receives the task in MACESS application where team members need to pull claim in their bucket(individual MACESS bucket) as per FIFO method. Associates has to pull the claim in CAS application for further investigation and processing. Associates have to use different commands based on the scenarios, also they have to make use of different applications. To finalize the claim, we use MPC and MPP command. To complete the claim in the MACESS application Adjuster need to select complete radio button and click on save option so the task will get completed in MACESS application.</t>
  </si>
  <si>
    <t>Leads/Managers pull the production/inventory count from Market Prominence application, prepare report on Excel and share with client on daily &amp; monthly basis</t>
  </si>
  <si>
    <t xml:space="preserve">1. Once Data is ready from CMS (Center for Medicare services),  onshore team fetches the data and sends it to EMME offshore team in the form of excel attachment. 
2. Once work received team leader distributes work amongst all team members equally via email. 
3. Team opens letter code in EMME, validates it in mentor for letter format.
4. Once letter matches with mentor, then team validates other information in Customer Interface like, Members name, Address, Plan name, Contract PBP, LIS, OSB (Optional Supplement Billing).
5. If member is of LEP(Late Enrollment Plan) then team need to verify letters amount in PBS (Premium Billing System).
6. Once letter is audited processor updates the status as Pass or Fail as per validations.
7. If letter status is pass, processor releases it, so that it can go for printing and then goes to the customer.
8. If letter is fail then processor needs to regenerate with correct information to make sure correct information sent to the member.
9. Once work is done team need to update the record in Database so that all track is maintained.  </t>
  </si>
  <si>
    <t>Review members deductible and out of pocket limit through various applications and if member has exceeded the deductible or out-of-pocket limit by utilization of services then check for last claim and pay members responsibility to member or provider by processing the claim.</t>
  </si>
  <si>
    <t>Member is receiving correct communication</t>
  </si>
  <si>
    <t>In House Maker Checker - Currently auditing more than 80% of the transaction to make sure that all variables and letter formats matched with CI, PBS and Mentor. 
Also Team Leaders and SME make sure, after daily volumes are processed,  that all letter codes are updated in Database.</t>
  </si>
  <si>
    <t>Made corrections and delete the inventory or find correct details and submit to system as found accordingly system will do corrections</t>
  </si>
  <si>
    <t>10 hrs.</t>
  </si>
  <si>
    <t>create incorrect Findings can be return as inventory next day and it will create double work for same member</t>
  </si>
  <si>
    <t>For sample check if all the claims are checked and closed as per the criteria of eight buckets/tanks (CCP). Checks for overage and if present then correct work is done to it bring it to the limit and close it</t>
  </si>
  <si>
    <t>Macess, Ehub, CAS, CRM, What if Tool, Cotiviti Tool, OPTUM Tool, CIS, CGX, DIG, Mentor</t>
  </si>
  <si>
    <t>Team receives the task in MACESS application from where team members need to pull claim in their bucket(individual MACESS bucket) as per FIFO method. Associates has to pull the claim on CAS application for further investigation and processing. They have to use different commands based on the scenarios, also they have to make use of different applications. To finalize the claim, we use MPC and MPP command. To complete the claim in the MACESS application Adjuster need to select complete radio button and click on save option so the task will get completed in MACESS application.</t>
  </si>
  <si>
    <t>Finalize claim for provider</t>
  </si>
  <si>
    <t xml:space="preserve">Start/End of the Day Report:
Lead/manager opens the Market prominence application
Selects AVF Received queue via launcher in market prominence application
Analyze data and puts day wise count in the standard format, also adds the day 2 inventory count received form MP processing team
Select AVF Received queue via launcher and select daily activity data tab
Select appropriate start &amp; end date and extract details
Lead/manager adds availability &amp; capacity of the advisors/auditors (this activity requires only in Start Of Day)
Lead/manager removes duplicate id's processed under same contract &amp; Medicare id combination &amp; then updates production numbers
Reports being prepared on daily basis for all accounts received/processed by offshore team
Monthly - 
Select AVF Received queue via launcher and select daily activity data tab
Select 1st date of the month of which production count needs to be extracted &amp; 1st date of following month as end date and extract details
Lead/manager removes duplicate id's processed under same contract &amp; Medicare id combination
Lead/manager calculates the revenue by multiplying total production count of the month X per transaction rate and then sends it to onshore counterpart for approval
</t>
  </si>
  <si>
    <t xml:space="preserve">Lead extracts pending work items under different program codes with case age details from Market Prominence AVF received queue and shares with team
Lead extracts pending CRM case report from Customer Relationship Management application and sends to team for closure if any
Lead checks if resolution received on the tasks pending for client assistance (Recorded on SharePoint) and shares with team for completion
</t>
  </si>
  <si>
    <t xml:space="preserve">In house maker -checker system has been set up by the team.
Leaders validates, cross verify each others report
An Excel Macro is in place to find the pending work items with associate names &amp; ageing details
</t>
  </si>
  <si>
    <t>Member/POA calls in and requests demographic changes through electronic or handwritten application.
Inbound caller collects all required details and updates address verification form and creates new case in CRM for electronic application and uploads the hand written document in application named Humana image view station.
Recon associate pulls member in Market Prominence, Customer Interface &amp; Customer Relationship Management tool, validates all details as per SOP &amp; makes changes/updates details received through Address Verification Form. 
Recon associate records the activity details in CRM &amp; Market prominence.</t>
  </si>
  <si>
    <t>Update sessions MoM's , mails and error discussion sessions evidences RCA analysis, ERG updating</t>
  </si>
  <si>
    <t>Disenrolling member from current Medicare benefits</t>
  </si>
  <si>
    <t>Appropriate Medicare benefit management</t>
  </si>
  <si>
    <t>Incorrect disenrollment stops members health insurance coverage/Medicare benefits</t>
  </si>
  <si>
    <t>Member account reconciliation</t>
  </si>
  <si>
    <t xml:space="preserve">Accurate reconciliation of member account as per members request/Accurate member details updating </t>
  </si>
  <si>
    <t>Accurate member details maintained and processed by appropriate depts</t>
  </si>
  <si>
    <t>Unnecessary/excessive work or unwanted actions will be carried out on members account</t>
  </si>
  <si>
    <t>Non Financial ris on account of incorrect case transfer may lead operational errors and unnecessary work impacting SLA</t>
  </si>
  <si>
    <t>Incorrect details goes out to member/customer and could result in Center for Medicare Services' escalation</t>
  </si>
  <si>
    <t>Regulatory risk on account of incorrect information transfer to member may lead CMS escalation &amp; HIPPA violation</t>
  </si>
  <si>
    <t>In house Maker - Checker system has been set up by team
Leaders extract status wise reports in which letters are supposed to be sent out and assign them to the auditors on same day when the task is processed</t>
  </si>
  <si>
    <t xml:space="preserve">Non financial risk on account of erroneous data updating may lead incorrect member tracking  </t>
  </si>
  <si>
    <t>Outbound Call</t>
  </si>
  <si>
    <t>Transferring task in outbound calling teams bucket to make member contact to confirm details</t>
  </si>
  <si>
    <t>Med Recon associate creates task and sends it to outbound calling team  who contacts member directly</t>
  </si>
  <si>
    <t>If member gives insufficient details or inbound call agent records incorrect details which do not match with details on other application. Med Recon associates need to create a task and send it to outbound call agent to contact member and confirm the member details basis which further action on members account would be performed</t>
  </si>
  <si>
    <t>Incorrect inputs from either team could lead incorrect member details updating which end up in Center for Medicare Services' escalation</t>
  </si>
  <si>
    <t>Non financial risk on account of incorrect information transfer to member may lead CMS escalation &amp; HIPPA violation</t>
  </si>
  <si>
    <t>Non financial risk on account of not closing tasks on time may lead rework, excessive work for other departments</t>
  </si>
  <si>
    <t>Center for Medicare Services' audit process will fail and could result inappropriate data maintenance to Humana</t>
  </si>
  <si>
    <t>Market Prominence/Customer Relationship Management/Customer Interface/Enterprise messaging/COMA</t>
  </si>
  <si>
    <t>Non financial risk on account of erroneous audit may lead external markdown or breach internal quality SLA</t>
  </si>
  <si>
    <t>Internal Quality audit team is in place, also quality tool has been developed to avoid manual data tracking
If associate succeeds in getting error rebutted then that will be counted an error against auditor</t>
  </si>
  <si>
    <t>Leader pulls the report of newly added tasks from MACESS and sends to Humana team for screenshots. Client sends required MARX page screenshots which are copied on shared folder to use for validation. Associate matches the enrollment with Marx, verify charges with PBS and Marx, has to match payment option as per the Marx and need to key Adjustment/refund for the correct amount.</t>
  </si>
  <si>
    <t>Associate pulls the member in MACESS application.
Associate accesses the member information in CI(Customer Interface) &amp; CMS (Center for Medicare Services).
Associate validates enrollment details like, contract code, segment ID, plans start &amp; end date, plan package code by accessing various screens/commands in CI(Customer Interface) &amp; MARX screenshot (Member details taken from Center for Medicare services site).
Associate also checks for segment discrepancy which results into premium amount discrepancies in CMS(Center for Medicare services) &amp; CI(Customer Interface).
If no any discrepancy found associates mentions the appropriate comments in CRM and closes the task on MACESS.
If associate finds any discrepancy for any enrollment which is showing in CI but not in Marx then associate checks if the contract is termed or falls in acquisition contract list &amp; if discrepancies are from such list then associate considers that as not true discrepancies and moves further to check if any other discrepancy which is not accounted in last actions.
Associate reviews CRM case history &amp; if finds existing case regarding enrollment discrepancies then checks for payment methods/options and sends case to RSO enrollment dept through CRM.
If payment method set up error due to an enrollment discrepancies then associate transfers case to CMS/BAE queue.
In case of member's deceased date issue associate transfers case to RSO enrollment dept.
For any other out of scope issues associate escalates task to leads and leaders escalate it to onshore SMEs for resolution/help</t>
  </si>
  <si>
    <t>Associate reconciles enrollment data first and then moves further to check discrepancies in premium billing.
Associate accesses members low income subsidy information on CLIS page in CI &amp; eligibility tab on Marx .
Low income discrepancies for the members subsidy level after 2010 are considered and corrected.
Associate then checks all discrepancies for all line of coverages for plan premium &amp; calculate the premium charges and manually keys in the PBS(Premium Billing system).
In case of any future, current &amp; past enrollment in CI associate needs to check optional supplemental billing, any late enrollment penalty been charged to member &amp; accordingly updates the charges in PBS.
If all the premium billing discrepancies resolved associate then marks it complete in MACESS application else escalates it to leads for further resolution or redirects it to appropriate dept for further processing</t>
  </si>
  <si>
    <t>If associate didn’t reconcile charges correctly, chances to incorrectly key Adjustment or Refund</t>
  </si>
  <si>
    <t xml:space="preserve">Once enrollment &amp; premium billing reconciliation is done associate starts finding discrepancies in payment options/methods
Access all premium payment options &amp; start/end dates in Marx and matches with E-billing on the payment method history tab.
Compare the information in Marx and ebilling and find discrepancy.
It is not considered discrepancy if Marx shows no premium(Member being zero premium) but ebilling shows payment option.
If payment method in MARX is SSA (Social Security Administration) or RRB (Retired Rail Board) and direct self pay in E-billing then need to change ebilling system to match Marx.
Any other discrepancies pertaining payment options needs to be processed as per SOP and upon completion mark the task as complete in Macess else escalate it to leader for further resolution
</t>
  </si>
  <si>
    <t>Inappropriate review of payments option history will not get correct payment option set for member</t>
  </si>
  <si>
    <t xml:space="preserve">Associate checks if all direct self payments been received as expected, associate then checks if the member is impacted by overpayment or underpayment.
Associate checks if any payments needs to be reallocated between member profiles, any reversal or adjustments.
Once all payments and adjustment discrepancies resolved associate marks the task as complete else redirects it to leader to escalate further
</t>
  </si>
  <si>
    <t>Before reconciling refund history associate makes sure that enrollment, premium billing, payment option history &amp; payment adjustment discrepancies are resolved and all necessary actions caried out.
If all refund activities are valid then procedure is complete else note the refund errors and key the  dates when refund is keyed</t>
  </si>
  <si>
    <t>Incorrect review of payment history could lead unnecessary payment initiation</t>
  </si>
  <si>
    <t>For sample check PBS application to check correct initiation of Bill or Refund to close the discrepancies in enrollment, billing and payment history option is correct to avoid overpayment and underpayment.</t>
  </si>
  <si>
    <t>Associate validates the account and carries out multiple checks to identify discrepancy in enrollment, premium billing, payment option history, payments &amp; adjustment, refund history &amp; decides whether to charge the member or refund</t>
  </si>
  <si>
    <t>When member exhausts the limit/benefit of premium amount getting paid through social security administration or retired rail board they get moved automatically to direct self pay payment method
Member stops paying premium if doesn't get notified &amp; causes discrepancy in the billing system.
In order to resolve the discrepancy associate has to validate member details, like premium amount, pending bill, adjusted payment, payment history, LEP (Late Enrollment Penalty), LIS (Low Income Subsidy), and on the basis of validation member need to be charged or refunded the excessive amount to the member</t>
  </si>
  <si>
    <t>1) Marx &amp; PBS application 2) CI application, 3) Screenshots 4) E-billing 5) All start and end dates for each contract/PBP/segment 6)Spider, Fast App</t>
  </si>
  <si>
    <t>Coupon book not issued Error unbilled report</t>
  </si>
  <si>
    <t xml:space="preserve">In order to find out issues in CBNI error unbilled report associates opens the task in Macess and verifies details with Marx pertaining coupon book history and premium payment option. Associate further scrutinizes the member account basis whether payment option is  direct self pay or deduct from SSA/RRB benefits. Few more checks needs to be carried to find out discrepancies/errors based on bill period, status codes in coupon book, whether member belongs to group Medicare or not, product identification, different line of coverages linked to same billing profile, members low income subsidy, late enrollment penalty. Further associate need to pend the task for 2 business days once the new CB has been issued to resolve the issue. Pending the task is required due to specific issues i.e. intake issue or escalates it to leaders bucket to get further intake and leader approaches billing analyst/consultant.
</t>
  </si>
  <si>
    <t>Incorrect process steps could lead discrepancies in billing</t>
  </si>
  <si>
    <t>For sample check 1) Screenshots 2) E-billing 3) All start and end dates for each contract/PBP/segment 4)Spider, Fast App 5) Check if  reconciliation of any discrepancy in premium payment options for all start and end dates for each contract / PBP / segment from MaRx, PBS and e-billings done correctly  and correct payment option is set up to member as per member request or as per application .</t>
  </si>
  <si>
    <t>1) Screenshots 2) E-billing 3) All start and end dates for each contract/PBP/segment 4)Spider, Fast App</t>
  </si>
  <si>
    <t>Failing to update correct bank details on members account may lead not receiving payment appropriately</t>
  </si>
  <si>
    <t>Payment method discrepancy</t>
  </si>
  <si>
    <t>Finding payment method discrepancies and setting up member on correct payment option</t>
  </si>
  <si>
    <t>Return report contains one time payment or  auto payment that were either not processed or processed but and require an update to the banking information
Associate has to check whether ACH(automated clearing house) code is C or R and on the basis of error code on Dynamic Image need to determine what issues is with bank details and accordingly need to connect with member to update the same. these codes members banking detail needs to be updated
Associate need to check other aspects like whether member is deceased and enrollment code in Customer Interface, when last bank details were updated after return, also member needs to be contacted for incomplete/required information or to pass on the changes</t>
  </si>
  <si>
    <t>Identifying and resolving discrepancy pertaining payment option and setting up right payment option as per Marx</t>
  </si>
  <si>
    <t>Associate opens the task in Macess and reviews reply code , effective date with premium tab on Marx under payment history tab in Macess &amp; bill profile maintenance in Premium Billing System
Basis the reply code by CMS associate checks whether payment option SSA (Social Security Administration)/RRB (Retired Rail Board) is member eligible for and updates the system accordingly
Basis analysis associate stops incorrect Medicare payment withhold method, voids or edits stopped Medicare payment to match Marx, update the correct effective date
Creates and sends Manual Invoice or  letter to member for direct bill balance due</t>
  </si>
  <si>
    <t>Identifying and resolving discrepancies of incorrect account details and stopping payment going in suspense account</t>
  </si>
  <si>
    <t>Correct payment allocation stops members payment going in suspense account and keeps member receiving Medicare benefits</t>
  </si>
  <si>
    <t>Incorrect payment method or allocation may lead to incorrect billing &amp; refund and stops members Medicare benefit</t>
  </si>
  <si>
    <t>Letter needs to be sent to member regarding pending payments after validation of payment transmission from SSA (Social Security Administration)/RRB (Retired Rail Board) to Direct Self Pay</t>
  </si>
  <si>
    <t>Segment Discrepancy</t>
  </si>
  <si>
    <t>Payment discrepancy due to segment variance</t>
  </si>
  <si>
    <t>Need to identify if member requests for SSA (Social Security Administration)/RRB (Retired Rail Board) payment method and if CMS rejects it due to segment discrepancy
Associate validates and matches plan package, contract code &amp; segment ID in Customer Interface &amp; Premium Billing System
Associate sends manual invoice stating the member plan details and amount which member needs to owe before SSA (Social Security Administration)/RRB (Retired Rail Board) starts paying for them</t>
  </si>
  <si>
    <t>Stops allowing discrepant payment methods to member</t>
  </si>
  <si>
    <t>Incorrect segment ID will impact members premium amount</t>
  </si>
  <si>
    <t>Financial risk on account of incorrect segment ID impacting members premium amount</t>
  </si>
  <si>
    <t>Generate a Medicare billing audit</t>
  </si>
  <si>
    <t>Generate Medicare billing audit for members account</t>
  </si>
  <si>
    <t>An audit of individually billed Medicare member account is to verify the premium that Humana billed versus the amount member paid, it is generated when member requests a record of payments or disputes past due bills. Audit is only generated once every 30 days unless any activity has posted to the account. Most All audit request receive through CRM case. Associate need to validate member audit start date, check if member was on zero premium, create audit pdf &amp; send it to the member through requested channel like, letter, fax or email</t>
  </si>
  <si>
    <t>Keeps member informed regarding their Medicare account details with Humana</t>
  </si>
  <si>
    <t>Work the Medicare supplements for termed credits</t>
  </si>
  <si>
    <t>Member will start getting Medicare benefits continued</t>
  </si>
  <si>
    <t>Processing a Medicare bill hold</t>
  </si>
  <si>
    <t>Associate reconciles the account for all possible billing enrollment discrepancies and work on hold activities taking into account not applying bills for laps period based on the transmit status on PAIG scree in customer interface.</t>
  </si>
  <si>
    <t>Residual Risk Considering Control Effectiveness</t>
  </si>
  <si>
    <t>•	Check Member ID and Policy
•	Fetch Members utilization in MTV claims configuration, Metavance Prod and Argus application
•	Determine all applications are matching and If member has over the limit for deductible and out of pocket
•	member has Overage then Check latest Paid claim
•	Last paid claim is Medical Claim, Reprocess medical claim and pay to provider
•	Last paid claim is Pharmacy Claim then Send Rx in daily reimbursement report to client and Process Pharmacy claim which get from client and pay it to member
•	Add comment of Accums match with all applications in CRM application and close the case in appropriate Bucket</t>
  </si>
  <si>
    <t>Access the member details in Customer Interface, Premium Billing System &amp; MACESS and reconcile if credit is valid and was exist on members account before terming for non-payment. 
Associate checks if member is termed due to death, or plan is from prorated state, if term date is correct, still any active credit, did the member term by choice, due to non-payment or did the member term in error etc. and basis this associate decides reinstatement or refund</t>
  </si>
  <si>
    <t>Review CRM case and validate if date of decease updated in Customer Interface, Marx.
Check if member has active individual Medicare or Medicare supplemental plan &amp; basis the plan follow the steps as per SOP
Associate checks type of deceased notification whether verbal or correspondence
whether plan has been termed in Customer Interface, who and when notified Humana, if any recurring payment method is active on member's account etc. Basis the evaluation billing associate creates task in CRM and transfers the case to RSO ( Retail Service operations ) for disenrollment</t>
  </si>
  <si>
    <t>PKT to be done on monthly basis, as per discussion with training team. SKIP meeting held by HR on quarterly basis. Also one to one meetings held by HR on half yearly basis.</t>
  </si>
  <si>
    <t>Evaluation of CRM(Customer Relationship Management) cases received or pended due to notification of possible deceased/ received verbal communication from POA (Power of Attorney) or EOE</t>
  </si>
  <si>
    <t>Associate makes sure that process is followed as per the SOP and need to send manual invoice/refund for the correct amount</t>
  </si>
  <si>
    <t>Non financial risk on account of work loading or Updating in database not done on time will impact daily production in high volumes.</t>
  </si>
  <si>
    <t>Associate finds out the errors and rectifies the same in PBS (Premium billing system). Once done with identification make the necessary changes as per CBNI(Coupon Book Not Issued) error unbilled report queue</t>
  </si>
  <si>
    <t>Leader pulls the report and sends to Humana team for screenshots. Humana team sends Marx screenshots through spreadsheet which are copied on shared folder to use.</t>
  </si>
  <si>
    <t>Med Recon associate closes task in Customer Relationship Management upon performing appropriate actions</t>
  </si>
  <si>
    <t>SOP - Standard Operating Procedures are guidelines to follow a particular activity. There are SOPs or Process note made available by the client to follow a certain process in a certain way. They are reviewed &amp; updated by client as and when there is any process change</t>
  </si>
  <si>
    <t>MP Processing</t>
  </si>
  <si>
    <t>TRR</t>
  </si>
  <si>
    <t>Market prominennce, EXCEL, CI</t>
  </si>
  <si>
    <t>Timelines-100%</t>
  </si>
  <si>
    <t>NRP</t>
  </si>
  <si>
    <t>No volume on Monday</t>
  </si>
  <si>
    <t xml:space="preserve">Select perticular dates &amp; extract data from NRP tab in MP
Filter the NRP codes as per SOP and sort by order
Check for the actions and if incorrect set the correct action manually repeat the step untill you find zero incorrect records
Once completed take screenshot of the MP screen and report it to client
Update the code wise count on sharepoint
</t>
  </si>
  <si>
    <t xml:space="preserve">Appropriate action set for NRP codes for clients for further processing </t>
  </si>
  <si>
    <t>OSA Kickout</t>
  </si>
  <si>
    <t>Market prominence, EXCEL, CI, Access</t>
  </si>
  <si>
    <t>High on Tuesday</t>
  </si>
  <si>
    <t>Extract OSA kickout member IDs</t>
  </si>
  <si>
    <t>Extract AVF received inventory report from MP and place the details in MP inventory tab in comparison file
Access email from data mgmt. team and open PGR report - extract Medicare ids from address tab and place under RA tab in comparison file
Access CCP universe file and extract UMID &amp; Medicare id by removing dual demo(H0336, H3480) and place under universe tab in comparison file
Import this file in MS access tool and follow the SOP to segregate PGR kickouts, AVF kickout Conduent, CRM MP kickouts, Restricted PGR kickouts and share the file with customer</t>
  </si>
  <si>
    <t>Segregation of Medicare IDs</t>
  </si>
  <si>
    <t xml:space="preserve">Daily MP inventory report </t>
  </si>
  <si>
    <t>Extract daily MP activity data and store it on share drive and notify client</t>
  </si>
  <si>
    <t>Market Prominence data</t>
  </si>
  <si>
    <t>Extract MP daily activity data at start &amp; end of the day from Market prominence application and store it in the Q drive.
Prepare the report and send it to client by providing Q drive path</t>
  </si>
  <si>
    <t>Report for Humana client</t>
  </si>
  <si>
    <t>837 outbound</t>
  </si>
  <si>
    <t>Trigger</t>
  </si>
  <si>
    <t>Processing Medicare &amp; Medicaid claims in production environment</t>
  </si>
  <si>
    <t>Edifecs application manager, Edifecs encounter manager</t>
  </si>
  <si>
    <t>Processing Medicare &amp; Medicaid claims in production environment which we receive from different Humana teams (e.g. MU, CAS, MTV)</t>
  </si>
  <si>
    <t>Claims via Edifecs</t>
  </si>
  <si>
    <t xml:space="preserve">- Receive trigger files from different Humana team onto Medicare/ Medicaid shared drive path
- Edifecs profiles installed on Edifecs application manager pick up trigger files from shared drive path and start processing it
- Once processing gets completed, all claims from trigger files gets loaded in EM application </t>
  </si>
  <si>
    <t xml:space="preserve">Receive claims in system for processing </t>
  </si>
  <si>
    <t>Accuracy-100%
Timelines-100%</t>
  </si>
  <si>
    <t xml:space="preserve">If claims are not loaded in system on timely basis, it will get delay for submission  </t>
  </si>
  <si>
    <t>Batching</t>
  </si>
  <si>
    <t>Batch all received claims in outbound files to transmit to CMS / state</t>
  </si>
  <si>
    <t>Batch encounters which are ready for transmission in outbound files to transmit to CMS / state</t>
  </si>
  <si>
    <t>Encounters via Edifecs</t>
  </si>
  <si>
    <t>- Perform batching as per business schedule time to batch encounters which are ready for transmission
- Once batching triggered, system checks eligible encounters and batch those in different outbound files (Institutional, professional, DME, Dental)
- After successful completion, outbound files generate in EM UI and auto saved onto shared drive path</t>
  </si>
  <si>
    <t>Batch encounters in EM UI for transmission to state / CMS</t>
  </si>
  <si>
    <t>If outbound files are not generated on timely basis, will get delay for transmission to state/CMS</t>
  </si>
  <si>
    <t>Transmission</t>
  </si>
  <si>
    <t>Transmit outbound files to state/ CMS</t>
  </si>
  <si>
    <t>FTP</t>
  </si>
  <si>
    <t>Manually / Auto transmit outbound files to state/ CMS which are generated as a part of batching</t>
  </si>
  <si>
    <t>Outbound files via FTP</t>
  </si>
  <si>
    <t>- As per schedule outbound files gets auto transmit to state/ CMS using FTP process which are generated as a part of batching
- Business also request to transmit business provided files to state manually using FTP process</t>
  </si>
  <si>
    <t>Transmit outbound files to state/CMS which are generated in Edifecs EM UI</t>
  </si>
  <si>
    <t>Acknowledgements</t>
  </si>
  <si>
    <t>Receive different types of acks from state/CMS for the outbound files which transmitted to CMS/state</t>
  </si>
  <si>
    <t>Receive different types of acks from state/CMS for the outbound files which transmitted to CMS/state which indicates whether state accepted that outbound file and encounters within outbound files</t>
  </si>
  <si>
    <t>Ack via Edifecs</t>
  </si>
  <si>
    <t xml:space="preserve">- Receive acks from MU team or ET team onto Medicare/Medicaid shared drive paths
- Edifecs application auto picks acks files from shared drive path and start processing it
- Once processing gets completed, acks gets loaded onto EM UI and also gets applied onto encounters based on accepted or rejected acks </t>
  </si>
  <si>
    <t>Receive acks from state/CMS for outbound files transmitted to them</t>
  </si>
  <si>
    <t>Encounters status will not update based on acks type If acks do not load in system which will impact on claims aging</t>
  </si>
  <si>
    <t>Datamart</t>
  </si>
  <si>
    <t>generate Datamart report</t>
  </si>
  <si>
    <t>SQL</t>
  </si>
  <si>
    <t>All claims related data gets saved onto gbdrepo database which is a live database. For business reporting purpose, all data which are available on different tables in gbdrepo database, auto load in same tables in Datamart database</t>
  </si>
  <si>
    <t>SQL Databases</t>
  </si>
  <si>
    <t>-  Execute provided SQL queries onto different tables of gbdrepo and DataMart to check if all data has been caught up by DataMart tables 
- Update results in tables and share with business team
- if noticed any discrepancy, report issues to developers for further research</t>
  </si>
  <si>
    <t>Execute SQL queries in Datamart</t>
  </si>
  <si>
    <t>If all Datamart tables are not updated on timely basis, will impact on business reporting</t>
  </si>
  <si>
    <t>Validation of Transaction reply report</t>
  </si>
  <si>
    <t>Customer uploads the data in AWS
Customer sends unmatched data to offshore team
MP offshore team extracts the report from MP for TRR unmatched
MP offshore team matches the specific OSA codes in MP &amp; CI as per SOP
If OSA Codes are matched then mark as matched otherwise keep as it is
MP offshore team shares the remaining count to client</t>
  </si>
  <si>
    <t>Matching the TRR codes and making ID's available for further processing</t>
  </si>
  <si>
    <t>Keeping unmatched TRR codes in system would not be processed further</t>
  </si>
  <si>
    <t>Inappropriate action setting could lead further incorrect process</t>
  </si>
  <si>
    <t>Incorrect segregation could lead no action on the medicare accounts</t>
  </si>
  <si>
    <t>Not extracting report on timely manner could capture incorrect volume &amp; data would not be ready for stakeholders beforehand</t>
  </si>
  <si>
    <t>Non financial risk on account of keeping unmatched TRR codes in system may result in no further action on Medicare accounts</t>
  </si>
  <si>
    <t>Non financial risk on account of not setting correct action for NRP may lead further incorrect actions on accounts</t>
  </si>
  <si>
    <t>Non financial risk on account of incorrect segregation could lead incorrect or no action on Medicare accounts</t>
  </si>
  <si>
    <t>Non financial risk on account of not extracting report on time may capture incorrect volume details</t>
  </si>
  <si>
    <t>Non financial risk on account of not loading claims on timely manner in system may result in delayed submission of claim</t>
  </si>
  <si>
    <t>Non financial risk on account of not generating outbound files on time may lead delayed submission to CMS</t>
  </si>
  <si>
    <t>Non financial risk on account of not transmitting files on time may lead delayed acknowledgement from CMS</t>
  </si>
  <si>
    <t>Non financial risk on account of not loading acknowledgements in system my impact claims ageing</t>
  </si>
  <si>
    <t>Non financial risk on account of not updating datamart tables on time may lead incorrect business reporting</t>
  </si>
  <si>
    <t>For sample check Customer Interface Screen and MP to see if members demographic information/Contract match and reconciled with SSN/CI correctly.</t>
  </si>
  <si>
    <t>To ensure members demographic information/Contract match and reconcile with SSN/CI</t>
  </si>
  <si>
    <t>Customer Interface Screen and MP</t>
  </si>
  <si>
    <t>Contract, last and first name</t>
  </si>
  <si>
    <t>1) Client Instructions not followed and 2) Wrong manual mismatch of Codes 3) not rising tickets for wrong codes and 4) wrong report sharing</t>
  </si>
  <si>
    <t>For Sample check review MP to see if members contract match done properly</t>
  </si>
  <si>
    <t>To ensure members accounts segregated properly</t>
  </si>
  <si>
    <t>MP, CCP universe report, scannable PID report</t>
  </si>
  <si>
    <t>Access database validation query</t>
  </si>
  <si>
    <t>Incorrect data from wrong input files and incorrect query design in access database</t>
  </si>
  <si>
    <t>1) Status reports 2)  SLA reporting and communication Mails</t>
  </si>
  <si>
    <t>1) Tallying inventory and closing status 2) Daily count - accurately and completely filled. 3)  Communication to client on SLA's 6) RCA for Missed SLA's</t>
  </si>
  <si>
    <t xml:space="preserve">For Sample: 1)Refresher training / feedback session </t>
  </si>
  <si>
    <t xml:space="preserve">Ensure all Medicare outbound files transmitted to CMS on same day </t>
  </si>
  <si>
    <t>Medicare files are transmitting to state or not</t>
  </si>
  <si>
    <t>1) Outbound files are not monitored
2) outbound files not transmitted to state</t>
  </si>
  <si>
    <t xml:space="preserve">For Sample: 1)Refresher training / feedback session 2)Internal peer review </t>
  </si>
  <si>
    <t>To ensure all employees have undergone trainings (Mandatory / Functional / Refresher / New Joiner)</t>
  </si>
  <si>
    <t>a) Edifecs Management (EM) web page
b) daily mails</t>
  </si>
  <si>
    <t>correct data in EM, mails</t>
  </si>
  <si>
    <t>1) Any discrepancy
2) wrong report sharing</t>
  </si>
  <si>
    <t>For Sample: 1)Refer trigger schedule   2) Internal trigger schedule update mail</t>
  </si>
  <si>
    <t>To ensure trigger control files are place on run as per schedule</t>
  </si>
  <si>
    <t>Trigger schedule document</t>
  </si>
  <si>
    <t>Schedule of daily triggers of all states and Medicare</t>
  </si>
  <si>
    <t xml:space="preserve">a) Medicare outbound transmission emails 
</t>
  </si>
  <si>
    <t xml:space="preserve">If files are not transmitted on timely to state/CMS, acknowledgement will get delayed </t>
  </si>
  <si>
    <t>Newly reply process - Setting correct action on record</t>
  </si>
  <si>
    <t>For sample: 1) Refer batch confirmation email from client</t>
  </si>
  <si>
    <t>Checking transmitted files &amp; if correct share drive path followed to store files</t>
  </si>
  <si>
    <t>To ensure timely transmission of outbound files to CMS</t>
  </si>
  <si>
    <t>Tramission history, share drive path</t>
  </si>
  <si>
    <t>To ensure all the data from required tables are stored in datamart</t>
  </si>
  <si>
    <t>SQL query run report</t>
  </si>
  <si>
    <t>Correct/requested data tables are used or not</t>
  </si>
  <si>
    <t>Error report is getting shared with BE team, now internal ERG tool is in place to store error data</t>
  </si>
  <si>
    <t>Residual Risk (Control effectiveness)</t>
  </si>
  <si>
    <t>ERG Tool</t>
  </si>
  <si>
    <t xml:space="preserve"> 1)Check error report for last 3 months. 2) Check sign off emails from Client.</t>
  </si>
  <si>
    <t>To ensure error report is prepared and shared with the client on a monthly basis and sign off is received.</t>
  </si>
  <si>
    <t>1) Error Report 2) Emails showing sign off from Client</t>
  </si>
  <si>
    <t>1) Missing monthly error report 2) Mail Sign received from Client</t>
  </si>
  <si>
    <t>Monthly/Quarterly</t>
  </si>
  <si>
    <t>Skill Matrix</t>
  </si>
  <si>
    <t xml:space="preserve"> 1)Check PKT test results 2)Refresher training / feedback session 3)Check whether Re-tests are conducted for failed users</t>
  </si>
  <si>
    <t>To validate whether the resources are updated with process and application updates/ changes</t>
  </si>
  <si>
    <t>1) List of employee's for the process 2) PKT tests</t>
  </si>
  <si>
    <t>1) PKT evaluations 2) Variance of knowledge within the resources 3) Training/refresher training</t>
  </si>
  <si>
    <t>Span of control refers to the number of subordinates that a manager or supervisor can effectively manage. It is also known as span of management or span of supervision. The optimal span of control depends on various factors such as the complexity of the work, the level of experience of the manager, and the degree of interaction required between the manager and subordinates.</t>
  </si>
  <si>
    <t>A narrow span of control, where a manager has fewer subordinates, can lead to micromanagement and bottlenecks in decision-making, which can reduce productivity.</t>
  </si>
  <si>
    <t xml:space="preserve"> 1)Check process specific SOP for the version control. 2) Check sign off emails from Client.</t>
  </si>
  <si>
    <t>To ensure SOP is updated and shared with the client on a yearly  basis and sign off is received.</t>
  </si>
  <si>
    <t>1) Version Control of the SOP 2) Emails showing sign off from Client</t>
  </si>
  <si>
    <t>1) SOP not revised 2) Mail Sign received from Client</t>
  </si>
  <si>
    <t>Weekly/Monthly</t>
  </si>
  <si>
    <t>Governance Deck</t>
  </si>
  <si>
    <t xml:space="preserve"> 1)Check Governance Deck for last 3 months. 2) Check for the Goverance meeting invite. 3) Check for the Governance meeting MOM</t>
  </si>
  <si>
    <t>To ensure governance deck is prepared, shared &amp; discussed with the client on monthly basis.</t>
  </si>
  <si>
    <t>1) Governance Deck PPT 2) Call Invite 3) MOM of the Governance Meeting</t>
  </si>
  <si>
    <t>1) Missing Monthly Governance Deck 2) Meeting Invite not shared 3) MOM not documented &amp; shared with participants</t>
  </si>
  <si>
    <t xml:space="preserve"> 1)Check skill matrix file for last 3 months. 2) Check email of SME certification from Training team</t>
  </si>
  <si>
    <t>To ensure adequate SME strenth is is maintained within each team.</t>
  </si>
  <si>
    <t>1) Skill matrix 2) Email of SME certification from Training Team</t>
  </si>
  <si>
    <t>1) Missing monthly skill matrix file 2) SME ceritification not received from Training Team</t>
  </si>
  <si>
    <t>BGV</t>
  </si>
  <si>
    <t>People Risk on account of not conduting BGV process resulting in frauds &amp; IDD breach</t>
  </si>
  <si>
    <t>Background verification (BGV) checks are conducted prior to onboarding to verify qualifications, assess risks, and promote a safe work environment.</t>
  </si>
  <si>
    <t>Operations Team / HR</t>
  </si>
  <si>
    <t xml:space="preserve">Mandatory Training </t>
  </si>
  <si>
    <t>Yearly / Half yrly / Quarterly</t>
  </si>
  <si>
    <t>People Risk on account of partial or incomplete training resulting in ??? Losing the job ? Incometancy ?</t>
  </si>
  <si>
    <t>SKIP meetings / Attrition</t>
  </si>
  <si>
    <t>Attrition rate is a metric that quantifies the rate at which employees depart an organisation, whether voluntarily or involuntarily. </t>
  </si>
  <si>
    <t xml:space="preserve">A high attrition rate gives you a perspective on the areas the organisation needs to improve its corporate culture. 
It also signifies more employees are leaving the organisation which can lead to cost of hiring people </t>
  </si>
  <si>
    <t>People Risk on account of higher attrition rate resulting in showcasing poor corporate culture of the organisation</t>
  </si>
  <si>
    <t>1) Span of supervision</t>
  </si>
  <si>
    <t>1) Team size, 
2)complexity of work,
3) Experience/ Knowledge  Level</t>
  </si>
  <si>
    <t>1. To check BGV completion report.
2. Check the BGV done as per standard and all documents are in place.</t>
  </si>
  <si>
    <t>BGV - It is mandatory to complete the BGV process before Onbording of any employee.
BGV is done before granting access to systems. BGV is done by third party and documents are held with HR. As per HR: following checks are done: Employment(last 5 yrs.),Education(Highest), Address(current address),Criminal &amp; Database Drug screening for onsite resources. Few samples are sent to client review. Tracker is maintained for all the compliances and shared with client. Medical reports/medical contingencies need to confirmed by the team.</t>
  </si>
  <si>
    <t>If BGV is not done there is a risk of possible frauds or IDD breaches if the employee has a criminal background.
Unauthorized/ inappropriate personnel having access to systems and data (Background verification checks are not carried out and management is not aware of academic, professional, credit or criminal backgrounds of employees.)</t>
  </si>
  <si>
    <t>1) Back ground verification confirmation not available. 2) BV report not clear for an employee on rolls.</t>
  </si>
  <si>
    <t>1) List of employee's working on Allstate project. 
2) Employee's personnel files maintained with HR. 
3) Tracker Maintenance by Delivery</t>
  </si>
  <si>
    <t>1) Background verification confirmation including criminal records checking, education, employment for all the employee's 
2) OFAC checks (OFAC lists of Specially Designated Nationals and Blocked Persons ) 
3) Medical reports/medical contingencies 
4) Completeness of tracker for ensuring compliance</t>
  </si>
  <si>
    <t>Ensures Background Verification Checks are performed on all employees before granting access to systems. 
BGV reoprts are shared with the client after which access lare provided</t>
  </si>
  <si>
    <t xml:space="preserve">There are  mandatory trainings that require close supervision. 
This gets activated as soon as new hire joins. These courses have to be completed within 2 weeks.  
Currently, all employees receive information security awareness mailers on regular basis.
 </t>
  </si>
  <si>
    <t>Employee's lack of knowledge on domain, data security, password management, customer policies and contractual obligations resulting into SLA breach and MSA non-compliance</t>
  </si>
  <si>
    <t xml:space="preserve">Mandatory trainings are completed as per schedule.
All employees undergo required trainings as specified by Customer. Currently, all employees receive information security awareness mailers on regular basis. </t>
  </si>
  <si>
    <t>a) List of employee's working on projects 
b) List of all mandatory trainings 
c) Attendance of employees for each of these trainings conducted and training records 
d) Training records on data protection, legal and contractual expectations.</t>
  </si>
  <si>
    <t>Ensure that: a) All the employee's have undergone awareness trainings at the time of induction and a refresher annually. 
b) Training Content validation 
c) Training records and evaluation</t>
  </si>
  <si>
    <t>Ensure that all personnel with access to Customer Personal Data are appropriately and reasonably trained in data security matters and records of such training shall be retained by the Supplier</t>
  </si>
  <si>
    <t>Attrition Management</t>
  </si>
  <si>
    <t>Back up plans for employees are created. Various HR initiatives are undertaken to control attrition. For ex- R&amp;R. weekly and monthly dashboard including attrition numbers is published to clients.
A skip-level meeting is a meeting where a manager's manager or the HR meets directly with employees, without that manager in attendance. The benefits of such meetings are obvious: Unfiltered access to information about what's really going on in the organization</t>
  </si>
  <si>
    <t>Back up plans for employees are created. Various HR initiatives are undertaken to control attrition. For ex- R&amp;R. weekly and monthly dashboard including attrition numbers is published to clients.</t>
  </si>
  <si>
    <t>a) Projects wise backup plans 
b) Copy of Dashboards - Attrition SLA Reports</t>
  </si>
  <si>
    <t>a) Adequate back up plans are maintained to ensure delivery. 
b) Initiatives undertaken if attrition numbers exceeded 10%.</t>
  </si>
  <si>
    <t>a) Orgnization Structure
b) Availaibilty of other resources and SMEs</t>
  </si>
  <si>
    <t>Accuracy percentage of Medicare accounts processed incorrectly</t>
  </si>
  <si>
    <t xml:space="preserve">Accuracy percentage of medicare accounts with incorrect submission </t>
  </si>
  <si>
    <t>Accuracy percentage of medicare accounts with unresolved enrollment discrepency</t>
  </si>
  <si>
    <t>Accuracy percentage of Medicare accounts billed/refunded incorrectly</t>
  </si>
  <si>
    <t>Accuracy percentage of claims processed incorrectly</t>
  </si>
  <si>
    <t>Right size the spans of control, increases the effectiveness, efficiency, speed, and productivity of the entire organization.</t>
  </si>
  <si>
    <t>Type of Errors</t>
  </si>
  <si>
    <t>Business Continuity</t>
  </si>
  <si>
    <t>BCP Plan</t>
  </si>
  <si>
    <t>To maintain Business continuity plan which helps to continue operating during an unplanned event.</t>
  </si>
  <si>
    <t>BCP plan should be reviewed at least Annually  or  as and when there is change in BCP strategy or  with relevant details</t>
  </si>
  <si>
    <t xml:space="preserve">
BCP stands for Business Continuity Plan. It is a documented strategy or set of procedures that an organization puts in place to ensure essential business functions can continue during and after a disaster, crisis, or any event that disrupts normal operations. The primary goal of a Business Continuity Plan is to minimize downtime, maintain critical operations, and limit financial losses during such adverse events.</t>
  </si>
  <si>
    <t>As described in Client MSA.</t>
  </si>
  <si>
    <t xml:space="preserve">1. BCP requirement as per MSA.
2. Identification of Critical Process in accordance with Client.
3. List down Critical employee details.
4. Co-ordination with enabling function.
5. Segregation of duties.
6. Communication with Sr. Management and Client.
7. Necessary approvals  if required. </t>
  </si>
  <si>
    <t>fill up the excel sheet standard template approval process.
1. Description of the Project
2. Threat Matrix
3. List down critical processes
4. Steps to follow at actual Disaster Day.
5. Reason to Evacuate facility
6. Employee contact details.
7. Activities needs to perform at Primary  and Recovery sites.
8. Tools requirement.
9. List down Department Dependencies.
10. Disaster recovery plan.
11. Sign off from Sr. Management.</t>
  </si>
  <si>
    <t>1. Updated BCP Plan as per BCP strategy and with necessary required  details.
2. BCP Plan is reviewed and signed by Sr. Manager or above (Delivery).
3. BCP Plan should be reviewed and Approved by Client. (if required)</t>
  </si>
  <si>
    <t>Client &amp; Delivery team</t>
  </si>
  <si>
    <t>At least annual or as and when there are changes</t>
  </si>
  <si>
    <t>Annual</t>
  </si>
  <si>
    <t>A business that does not have a contingency plan to deal with emergencies may find it more challenging to recover compared to one that has a BCP in place. 
Business will not be able to achieve its RTO (Recovery Time Objective)
Critical Operations will suffer.
It may result into Financial losses.</t>
  </si>
  <si>
    <t>Financial/Compliance</t>
  </si>
  <si>
    <t>Compliance  risk on account of Non existence of BCP plan resulting in loss of business/ non recovery of business in stipulated time. Non adherence to MSA requirements. It may result into Financial loss.</t>
  </si>
  <si>
    <t>1. Updated BCP Plan
2. Version control.
3. Annual review / sign off
4. Reviewed and Approved by Client.</t>
  </si>
  <si>
    <t>Preventive Manual</t>
  </si>
  <si>
    <t>1. Check BCP clause in MSA.
2. Check BCP plan are in line with MSA requirements.
3. Check amendments in MSA (if any) are updated in BCP plan.
4. Check for Version control.
5. Annual review / sign off
6. Completeness of BCP plan</t>
  </si>
  <si>
    <t>For business Continuity purpose &amp; to ensure smooth running of business.</t>
  </si>
  <si>
    <t xml:space="preserve">Approved BCP Plan </t>
  </si>
  <si>
    <t xml:space="preserve">Completeness and Accuracy </t>
  </si>
  <si>
    <t>any discrepancy</t>
  </si>
  <si>
    <t>BCP Testing</t>
  </si>
  <si>
    <t>Conducting actual BCP testing as per frequency mentioned in BCP plan / MSA.</t>
  </si>
  <si>
    <t>Word</t>
  </si>
  <si>
    <t xml:space="preserve">Annually  </t>
  </si>
  <si>
    <t>To perform alternate site testing  as defined frequency and with agreed number of staff as mentioned in BCP plan.</t>
  </si>
  <si>
    <t xml:space="preserve">1. Approved BCP plan with recovery strategy.
2. Well equipped alternate site with agreed BCP seats
3. Details of  staff.
4. Transport arrangement for staff.
5. Basic amenities. 
6. Secured working area as per the  MSA requirements.
7. Secured n/w connectivity.
8. Systems fulfilling project requirements.
9. Technical Support at BCP site.
</t>
  </si>
  <si>
    <t>1. Recovery strategy  to meet the RTO .
2. Physical movement of  staff to BCP site location.
3. Initial setup with the help of TSG team (i..e. user profile etc.) 
4. Deputed staff complete the give testing task from BCP site.
5. Staff will take the screen shots of necessary  evidences.
6. staff will  update about testing feedback to their Sr. Management. 
7. Delivery will to prepare and submit BCP test report with feedback and evidences to ORM team and to Client (if required)</t>
  </si>
  <si>
    <t>Final copy of BCP test Report.</t>
  </si>
  <si>
    <t>If BCP test not performed we will not be able to test the readiness of our business resilience capacities</t>
  </si>
  <si>
    <t>Compliance</t>
  </si>
  <si>
    <t>Compliance Risk on  account of failed to perform test as per MSA requirement</t>
  </si>
  <si>
    <t>1. Final BCP Testing Report.
2. Resolutions Issues Faced.
3. Implementations on Suggestions and Recommendations
4. Client interaction</t>
  </si>
  <si>
    <t>1. To check BCP completion report.
2. Check the details of BCP report like (date of test, application/tools tested, number of staff participated, RTO effectiveness, signing authority, success rate, client communication if applicable) are in line with BCP plan.</t>
  </si>
  <si>
    <t>To check the effectiveness of BCP plan.</t>
  </si>
  <si>
    <t>Details of BCP report are in line with BCP plan.</t>
  </si>
  <si>
    <t>any deviation in BCP report and BCP plan.</t>
  </si>
  <si>
    <t>Non Adherence or inability to perform the test as per the Plan</t>
  </si>
  <si>
    <t xml:space="preserve">Call Tree </t>
  </si>
  <si>
    <t>To maintain contact details of all the team members and  perform Call tree testing twice  in a year.</t>
  </si>
  <si>
    <t>Bi-annual</t>
  </si>
  <si>
    <t>Adhoc</t>
  </si>
  <si>
    <t>Master contact details of all the staff member at account level is to be maintained by the biz-ops operations team.
Conduct call tree testing  : Employee are contacted and a message is passed while doing call tree testing</t>
  </si>
  <si>
    <t>Offshore</t>
  </si>
  <si>
    <t>Staff details (name, contact number, address, email id)
Call tree test message to conduct call tree testing</t>
  </si>
  <si>
    <t xml:space="preserve">Employee detail information is maintained &amp; updated if there are any resignations or new joiner. Capture employee details and update for resign and new joiner staff.
ORM team passes call tree test message to Account Head / Account Manager then he pass on the message to his direct reportees and subsequently they passion the message to their reportees </t>
  </si>
  <si>
    <t>Up to date employee information list
Call tree testing Report</t>
  </si>
  <si>
    <t>Onshore/Offshore</t>
  </si>
  <si>
    <t>Monthly
Biannual</t>
  </si>
  <si>
    <t>Compliance Risk on account Non-maintenance of  contact details or inaccurate contact details with management will result in lack of communication in case of emergency, resulting in loss of business or breach of SLA</t>
  </si>
  <si>
    <t>Compliance risk on account Non-maintenance of  contact details or inaccurate contact details will result in lack of communication in case of emergency, resulting in probable loss of business or breach of SLA</t>
  </si>
  <si>
    <t>Call Tree</t>
  </si>
  <si>
    <t xml:space="preserve">Regular broadcasts and awareness through team huddles.
</t>
  </si>
  <si>
    <t>1. To check latest Call Tree file
2. Reconcile it with actual headcount file.</t>
  </si>
  <si>
    <t>For smooth running of business call tree data should be updated at regular interval</t>
  </si>
  <si>
    <t>Call tree file and headcount file</t>
  </si>
  <si>
    <t>Missing employee details</t>
  </si>
  <si>
    <t xml:space="preserve">Emergency Response Team </t>
  </si>
  <si>
    <t>To have trained Emergency Response Team setup</t>
  </si>
  <si>
    <t>Identification of Emergency Response Team (ERT) Member's roles and responsibilities</t>
  </si>
  <si>
    <t xml:space="preserve">1. Team member details.
2. Roles and responsibilities.
3. Identification 
4. Training
</t>
  </si>
  <si>
    <t xml:space="preserve">To ensure ERT list is updated.
Updated ERT member list is displayed at Floor.
ERT Training records.
</t>
  </si>
  <si>
    <t>Updated ERT Member List</t>
  </si>
  <si>
    <t>In case of non presence or presence of inefficient trained ERT, employees safety will be at toss in case of an emergency situation on work floor.</t>
  </si>
  <si>
    <t>People Risk</t>
  </si>
  <si>
    <t>People risk  on account of Less effective/Non present ERT protocol resulting in employees casualty</t>
  </si>
  <si>
    <t>ERT Protocol</t>
  </si>
  <si>
    <t xml:space="preserve">Awareness through team huddles.
</t>
  </si>
  <si>
    <t>1. Check Emergency Response Protocol and Team setup
2. Check Training details of ERT members
3. Check markups near ERT members are visible</t>
  </si>
  <si>
    <t>To ensure ERT protocol in case of actual emergency situation</t>
  </si>
  <si>
    <t>ERT Protocol
Mock drill report
Markups near ERT members</t>
  </si>
  <si>
    <t>Non presence of protocol
Non presence of drill report
Markups not present</t>
  </si>
  <si>
    <t>Information Security</t>
  </si>
  <si>
    <t>Information Asset Inventory</t>
  </si>
  <si>
    <t>To maintain details of important  documents required for Project.</t>
  </si>
  <si>
    <t>Inventory of all IMP information assets (as applicable) like 1) Daily Check List, 2) SOP, 3) Call tree, 4) Monthly KPI  -  Key Performance Index, 5) Monthly Baseline Data , 6) FOB key checklist, 7) Escalation Matrix, 8) MIP – Monthly Incentive Plan</t>
  </si>
  <si>
    <t>List  of all important document required in project.</t>
  </si>
  <si>
    <t>Project PMO or Manger will list down the details of all important document required in project with proper version control and classification in prescribe format and get it approved by Sr. Management at least once in a year or as and when changes are made.</t>
  </si>
  <si>
    <t>Complete inventory with document classification, version control and approval from Sr. Management.</t>
  </si>
  <si>
    <t>Offshore
Is the Business responsible for this? Re-evaluate if this needs to be part of RCSA.</t>
  </si>
  <si>
    <t>Adhoc.</t>
  </si>
  <si>
    <t>If Asset inventory in place is not maintained then there is dependency in case concerned staff members Resigned, Absconded or there is actual disaster situation.</t>
  </si>
  <si>
    <t>Financial Risk on account of lack of appropriate details required to run the business.</t>
  </si>
  <si>
    <t>awareness through team huddles.
Information asset inventory should be reviewed and approved by Sr. Manager at least annually or as and when there is change in inventory.
Regular checks done by ORM team</t>
  </si>
  <si>
    <t>1. Check version history of Information Asset Inventory.
2. Cross check inventory with actual process documents.
3. Approval from Sr. Management or Client.</t>
  </si>
  <si>
    <t>All process related documents are listed down in the inventory.</t>
  </si>
  <si>
    <t>Review by senior manager, correctness of data (at least once a year) or as and when changes are done</t>
  </si>
  <si>
    <t xml:space="preserve">Inventory of Information assets 
 </t>
  </si>
  <si>
    <t>Non completeness or inaccurate inventory</t>
  </si>
  <si>
    <t>Macro Inventory (to keep track on Macro addition &amp; deletion)</t>
  </si>
  <si>
    <t>To maintain details of macros and offline tools used in Project with criticality also to  ensure that latest Macros are used by staff members</t>
  </si>
  <si>
    <t>Macro Inventory  which includes macro, spread sheet, small offline application with Criticality.</t>
  </si>
  <si>
    <t>Details of Macro and Offline tools used in process.</t>
  </si>
  <si>
    <t>Project PMO or Manger will list down the details of all macros and offline tools used in the Project with their criticality, purpose and ownership in prescribed format.</t>
  </si>
  <si>
    <t>Complete inventory with criticality, version control and approval from Sr. Management or Client.</t>
  </si>
  <si>
    <t>Offshore/Onshore</t>
  </si>
  <si>
    <t xml:space="preserve">Risk of erroneous or wrong macro or tool  being used for processing </t>
  </si>
  <si>
    <t>Financial Risk on account of use of Non approved  Macros or Formulae resulting in  wrong data processing</t>
  </si>
  <si>
    <t>Macro Inventory</t>
  </si>
  <si>
    <t xml:space="preserve">awareness through team huddles.
Macro inventory should be reviewed and approved by Sr. Manager at least annually or as and when there is change in inventory.
Macro output is as expected purpose of the Macro.
All macros should be approved by Client. </t>
  </si>
  <si>
    <t>1. Check version history of Macro Inventory.
2. Cross check inventory with actual Macros or Offline tools used for Automation.
3. Approval from Sr. Management or Client.</t>
  </si>
  <si>
    <t>To track the Macros or Offline tools used for Automation are Valid.</t>
  </si>
  <si>
    <t>Mail confirmation from BU for all in-house developed macros</t>
  </si>
  <si>
    <t>Inventory of Macros Look for criticality assessment and control implementation</t>
  </si>
  <si>
    <t>Macros without criticality assigned</t>
  </si>
  <si>
    <t>Information Classification</t>
  </si>
  <si>
    <t>To classify each and every document as per organization guidelines.</t>
  </si>
  <si>
    <t>All modes of information used, processed &amp; produced must have information classification as per organization documentation classification policy.</t>
  </si>
  <si>
    <t>Criticality of Document Prepared or used in Process</t>
  </si>
  <si>
    <t xml:space="preserve">Respective staff member will classify all newly created or processed documents. </t>
  </si>
  <si>
    <t>Document is Classified as per Document Classification Guidelines.</t>
  </si>
  <si>
    <t>If Classification is not done as per the Criticality of Document then there are chances of Confidential data may get compromised.</t>
  </si>
  <si>
    <t>Compliance Risk if Sensitive Information of Project is Leaked leading client escalation</t>
  </si>
  <si>
    <t>Document Classification</t>
  </si>
  <si>
    <t>Regular broadcasts and awareness through team huddles.
Awareness Posters on Operational Floors.
CBT (Computer Based Training)</t>
  </si>
  <si>
    <t>1. Check Information Asset Inventory.
2. Cross check if actual documents are classified as per mentioned in Information Asset Inventory.</t>
  </si>
  <si>
    <t>To control the misuse of Sensitive Information</t>
  </si>
  <si>
    <t>Look for actual classification of documents (as listed in inventory) and also check the level of protection.</t>
  </si>
  <si>
    <t>Document classification and their protection level</t>
  </si>
  <si>
    <t>Access Control of Documents</t>
  </si>
  <si>
    <t>To maintain documentation control  on need to know basis.</t>
  </si>
  <si>
    <t>All classified documents should have appropriate access control.  Documentation control should be in place and data can be accessible to authorized users only.</t>
  </si>
  <si>
    <t>Onshore  &amp; Offshore (if required)</t>
  </si>
  <si>
    <t>Segregation of Duties &amp; Classification of all Documents.</t>
  </si>
  <si>
    <t>Access to the document is provided to Authorized users only.</t>
  </si>
  <si>
    <t>Client Data can be accessible to authorized users only.</t>
  </si>
  <si>
    <t>Offshore / Onshore</t>
  </si>
  <si>
    <t>sensitive information may get compromised and Business can be impacted</t>
  </si>
  <si>
    <t>Compliance risk  if Sensitive Information of Project is Leaked or Tempered resulting in breach of SLA / privacy</t>
  </si>
  <si>
    <t xml:space="preserve">Access Control of Documents </t>
  </si>
  <si>
    <t>Regular broadcasts and awareness through team huddles.
Awareness Posters on Operational Floors.
CBT (Computer Based Training)
Regular checks by Delivery and ORM team.</t>
  </si>
  <si>
    <t>Onshore / Offshore</t>
  </si>
  <si>
    <t>1. Ensure Data classification is applied to all documents.
2. Access Level is in sync with hierarchy of staff.</t>
  </si>
  <si>
    <t>To ensure Data Privacy</t>
  </si>
  <si>
    <t>Check Access level at individuals desk</t>
  </si>
  <si>
    <t>Access level should be on need to know basis.</t>
  </si>
  <si>
    <t xml:space="preserve">any discrepancy </t>
  </si>
  <si>
    <t>User Access Activation &amp; Revocation</t>
  </si>
  <si>
    <t xml:space="preserve">To maintain user access management. </t>
  </si>
  <si>
    <t>All access are raised on the defined timelines for new staff members.
All accesses related to systems, applications, third party accesses etc. should be removed and access revocation mails should be sent to concerned teams within 24 hours from the last working day of the employee</t>
  </si>
  <si>
    <t>Onshore &amp; Offshore</t>
  </si>
  <si>
    <t>Account level Head count with New Joiners, Resigned and Transfer details.
Team wise staff details.
Request raised or mail communication  for  Access revocation and addition. BGV checks, Necessary training, Project Specific Non- Disclosure Agreement</t>
  </si>
  <si>
    <t xml:space="preserve">Responsible spoc 1st confirmed  if BGV checks, Project Specific Non- Disclosure Agreement &amp; required trainings are completed by respective staff members and then accordingly raised ticket or sends mail to  concerned team for new joiners, transfer staff members. For  resigned employees access revocation process followed by responsible spoc.
</t>
  </si>
  <si>
    <t>If user access revocation is not done in timely manner  then  there are chances of Confidential data may get compromised on the other hand there are chances of work may get impacted if there is delay in granting access to authorized users.</t>
  </si>
  <si>
    <t>Financial &amp; Compliance risk  if transaction/activity is performed by unauthorized /untrained /resigned employees resulting erroneous transaction or data leakage</t>
  </si>
  <si>
    <t xml:space="preserve">
SOP along with the time lines
CBT (Computer Based Training)
Regular checks by Delivery and ORM team.</t>
  </si>
  <si>
    <t>Responsible spoc raised ticket or sends mail to  concerned team for new joiners, transfer and resigned employees after confirming if BGVA checks done, necessary trainings completed, project specific NDS singed if required</t>
  </si>
  <si>
    <t>To ensure Proper Access Management</t>
  </si>
  <si>
    <t>Mails or tickets from managers to BU for removing or granting  accesses</t>
  </si>
  <si>
    <t>Missing mails or tickets  for access revocation or addition from managers to onshore/appropriate authorities related</t>
  </si>
  <si>
    <t>No mail communication with client for removal  or granting of accesses as applicable</t>
  </si>
  <si>
    <t>Local Storage of Data</t>
  </si>
  <si>
    <t>To maintain data protection norms as per Information Security.</t>
  </si>
  <si>
    <t>Any client operations data should not be stored locally</t>
  </si>
  <si>
    <t>Client data</t>
  </si>
  <si>
    <t>Client data should not be saved on local drive (Desktop or C drive).  This is in order to ensure that data should be accessible to all the team members and also to avoid any unauthorized access.</t>
  </si>
  <si>
    <t>Clean desktop and local drive</t>
  </si>
  <si>
    <t>Onshore</t>
  </si>
  <si>
    <t>Client data saved on local drive may lead to unauthorized access.  Also it may lead to delay in processing as desktop data can not be accessed by other team members</t>
  </si>
  <si>
    <t>Financial/Regulatory</t>
  </si>
  <si>
    <t>Compliance risk on account of data stored on local drive</t>
  </si>
  <si>
    <t>1. Check local drive for any client data
2. Check desktop for any client's data</t>
  </si>
  <si>
    <t>To ensure that data is not available to unauthorized user. Also data is available to other team member</t>
  </si>
  <si>
    <t>Local C drive (Hard Disk) drive and desktops to be checked. No electronic data related to BU operations should be stored locally in India.</t>
  </si>
  <si>
    <t>Whether client related data as mentioned has been stored locally.</t>
  </si>
  <si>
    <t>Official Email &amp; Communicator  Usage</t>
  </si>
  <si>
    <t>To maintain Email &amp; Chat communication for official purpose only.</t>
  </si>
  <si>
    <t>No chain mailing, usage of email &amp; communicator should be only  for official purpose.</t>
  </si>
  <si>
    <t>Official Data provider</t>
  </si>
  <si>
    <t>Outlook</t>
  </si>
  <si>
    <t>Individuals outlook &amp; chats  is being checked for ensuring that Data has not been shared with unauthorized recipient. In outlook search option, other domain (gmail, yahoo etc.) typed to check other domain recipient.</t>
  </si>
  <si>
    <t>Clean outlook &amp; chat</t>
  </si>
  <si>
    <t>Client data shared with any unauthorized recipient will lead to regulatory breach.</t>
  </si>
  <si>
    <t>Regulatory risk on account sharing Client data with unauthorized recipient resulting in fines /penalties</t>
  </si>
  <si>
    <t>Official Email Usage</t>
  </si>
  <si>
    <t>1. Check outlook mail boxes for recipient.
2. Sent items should not contain any  unauthorized recipient.
3. Chat history</t>
  </si>
  <si>
    <t>To ensure data confidentiality is maintained.</t>
  </si>
  <si>
    <t>Check mail box &amp; Chat history</t>
  </si>
  <si>
    <t>Chain emails and emails to other domains. 
Suspicious chats</t>
  </si>
  <si>
    <t>Unofficial chain mails &amp; chats</t>
  </si>
  <si>
    <t>Clean Desk policy</t>
  </si>
  <si>
    <t>To maintain Clean desk as per Information Security guidelines.</t>
  </si>
  <si>
    <t>Desk should be clean</t>
  </si>
  <si>
    <t xml:space="preserve">Desktop screen and employee workstation </t>
  </si>
  <si>
    <t>Ensure individuals desktop screen should not contain any Client data / files. Also there should not be any sticky notes on workstation (drawers, work station surrounding). Sensitive data should always be kept in lock and key.</t>
  </si>
  <si>
    <t>Clear Desk</t>
  </si>
  <si>
    <t>Sensitive data not kept in lock &amp; key may lead to data being compromised by unauthorized person.</t>
  </si>
  <si>
    <t>Compliance risk on non clear desk   or data lying unattended leading to data leakage with unauthorized recipient resulting breach of MSA/SLA</t>
  </si>
  <si>
    <t>1. Ensure that no client's data/file is saved on desktop
2. Workstation should be checked for sticky notes/other notes with client's data.</t>
  </si>
  <si>
    <t xml:space="preserve">To ensure data confidentiality and availability is maintained. </t>
  </si>
  <si>
    <t>Loose papers</t>
  </si>
  <si>
    <t>Look for documents lying around</t>
  </si>
  <si>
    <t>Report the day when this control failed</t>
  </si>
  <si>
    <t>Training &amp; Awareness</t>
  </si>
  <si>
    <t xml:space="preserve">To maintain and fulfill  Training  &amp; Awareness related requirements </t>
  </si>
  <si>
    <t>Process owners must ensure that all mandatory training relating to InfoSec, ERT, BCP, etc. been attended by the respective personnel</t>
  </si>
  <si>
    <t>Training Tracker maintained with team</t>
  </si>
  <si>
    <t>Ensure that training tracker for Infosec, ERT, BCP is up to date with employees training needs.  Also employees are being questioned for participation and completion of InfoSec related training</t>
  </si>
  <si>
    <t>Upton date training tracker</t>
  </si>
  <si>
    <t>Unaware employee (from Company's InfoSec and other related policies and manuals) may lead to serious personal security issue</t>
  </si>
  <si>
    <t>Compliance risk on account of non training staff on InfoSec and other related topics resulting breach on internal controls</t>
  </si>
  <si>
    <t>Taring tracker is maintained to track the trainings
Regular broadcasts and awareness through team huddles.
CBT (Computer Based Training)
Regular checks by Delivery and ORM team.</t>
  </si>
  <si>
    <t>To ensure that all the staff are aware of InfoSec policies</t>
  </si>
  <si>
    <t>Training nominations</t>
  </si>
  <si>
    <t>Training records of nominated users</t>
  </si>
  <si>
    <t>Any nominated member missing scheduled training</t>
  </si>
  <si>
    <t>Escalation Matrix</t>
  </si>
  <si>
    <t xml:space="preserve">To maintain Escalation Matrix for Client and inhouse support. </t>
  </si>
  <si>
    <t>Support contacts in the event of technical incidents</t>
  </si>
  <si>
    <t>Escalation matrix of internal support team and onshore team</t>
  </si>
  <si>
    <t>Both the matrix (Support team and Onshore team) should be verified with latest contact person's name and contact information</t>
  </si>
  <si>
    <t>Upton date escalation matrix</t>
  </si>
  <si>
    <t>Non maintenance or non updatation of escalation matrix may result in delay in issue resolution which may ultimately lead to Client's dis-satisfaction</t>
  </si>
  <si>
    <t>Financial risk on account of non maintenance of escalation matrix resulting non resolution of critical/aged issues on time resulting in delay in production.</t>
  </si>
  <si>
    <t>Escalation matrix is maintained and updated on quarterly basis or as and when required. Regular checks by Delivery and ORM team.</t>
  </si>
  <si>
    <t>Team management maintain escalation matrix.  They also keep on updating with any change in contact staff</t>
  </si>
  <si>
    <t>To ensure that escalation persons contact information is handy in case of any emergency use</t>
  </si>
  <si>
    <t>Check document and awareness. Document should have detailed contact details of application support staff</t>
  </si>
  <si>
    <t>Offshore &amp; Onshore contacts softcopy and hardcopy of application support staff</t>
  </si>
  <si>
    <t>Non-existent or incomplete escalation matrix</t>
  </si>
  <si>
    <t>Email Distribution List Internal / External</t>
  </si>
  <si>
    <t>To maintain Email distribution list managed by organization &amp; client</t>
  </si>
  <si>
    <t>all  DL's should be updated</t>
  </si>
  <si>
    <t>Teamwise updated details of New joiners, resigned &amp; transfer  staff members any changes requested by Client</t>
  </si>
  <si>
    <t>Cross check with Team Leader if DL is properly updated. New joiners names are added and Resigned and transfer staff members are removed from DL</t>
  </si>
  <si>
    <t>DL is updated as on date</t>
  </si>
  <si>
    <t>Sensitive data  may get shared with unauthorized staff in case employee is active but moved to different Team / process. 
Other way work may get impacted if concerned staff is not included in respective  DL.</t>
  </si>
  <si>
    <t>Compliance risk on account of data being shared with unauthorize persons</t>
  </si>
  <si>
    <t>Email Distribution List Internal / Client</t>
  </si>
  <si>
    <t>Distribution List is maintained and updated by concerned spoc.
Regular checks by Delivery and ORM team.
awareness through team huddles.</t>
  </si>
  <si>
    <t>In person cross check if  authorized Team members are part of DL.</t>
  </si>
  <si>
    <t>To ensure that email communication is restricted within authorized staff members only in timely manner</t>
  </si>
  <si>
    <t>All recipients of DL</t>
  </si>
  <si>
    <t>Transferred/Resigned users.
Any instructions from Client</t>
  </si>
  <si>
    <t>Transferred/Resigned users appearing in DL</t>
  </si>
  <si>
    <t>E-Mail Classification</t>
  </si>
  <si>
    <t>To maintain Email classification as described.</t>
  </si>
  <si>
    <t>All Emails should be classified as per Organization / Client mandate, if any.</t>
  </si>
  <si>
    <t xml:space="preserve">Check sent items to verify if all emails have proper disclaimer's as required by organization or Client </t>
  </si>
  <si>
    <t>Email with proper disclaimer</t>
  </si>
  <si>
    <t xml:space="preserve">Onshore &amp; Offshore </t>
  </si>
  <si>
    <t>If required disclaimer has not been used then due to lack of clarity about sensitivity of email there is Risk of mishandling of sensitive data.</t>
  </si>
  <si>
    <t>Compliance risk on account of erroneous classification of email due to lack of criticality resulting breach on guidelines on data /email classification</t>
  </si>
  <si>
    <t>Regular checks by Delivery and ORM team.
awareness through team huddles.</t>
  </si>
  <si>
    <t>In person cross check if all emails are sent with appropriate disclaimer as described by organization or client. Sensitive information should be password protected while sending through emails.</t>
  </si>
  <si>
    <t>To ensure there is no mishandling of emails.</t>
  </si>
  <si>
    <t>Classification on the outgoing emails and attachments</t>
  </si>
  <si>
    <t>Mails &amp; attachments</t>
  </si>
  <si>
    <t>Non classified emails. Sensitive attachments w/o protection</t>
  </si>
  <si>
    <t>Generic ID Usage and required Approvals</t>
  </si>
  <si>
    <t>To maintain use of generic ids in project &amp; password related issues.</t>
  </si>
  <si>
    <t>Are any generic IDs used for processing. If yes, necessary approvals from client side should be in place (Sr. Management &amp; InfoSec)
Password should be reset for Generic ID used by the team as soon as the employee within the team has resigned/absconded/terminated. In case of no attrition, password must be changed within 90 days. If generic id is assigned to individual, then old generic id should be deleted and new ID request should be made OR it should be reassigned to another individual and inventory should be updated. If generic id is assigned to a group, then inventory should be updated and password should be reset.</t>
  </si>
  <si>
    <t>Inventory list of Generic ids with purpose and criticality.
Staff details who all are using particular Unique Id.
New Joiners, Resigned  &amp; Transfer  employee details. Client approval to use Generic  ID's.</t>
  </si>
  <si>
    <t>Check if approval in place from Client to use generic Ids.
Check if password  is changed immediately after every  resigned or transfer is happened.
Check if Escalations are done as and when required</t>
  </si>
  <si>
    <t>Streamline process for use of Generic ids.
Generic Ids Password Management is secured</t>
  </si>
  <si>
    <t>Onshore /Offshore</t>
  </si>
  <si>
    <t>use of generic id without proper approval from client may lead to Legal / regulatory implications.
Unauthorized person can login with the help of Generic Id and sensitive data may get compromised.</t>
  </si>
  <si>
    <t>Financial and regulatory risk on account using generic id without proper approval from Client or by unauthorized staff member.</t>
  </si>
  <si>
    <t xml:space="preserve">Inventory is Maintained with Restricted access. 
SOP for use of Generic ID
Approval from Client to use Generic ID.
Password is change on regular basic as and when there is revocation case. </t>
  </si>
  <si>
    <t>Check if inventory in place for use of Generic Ids.
 If any generic ID  used for processing. 
then check  necessary approvals from client in place. (Sr. Management &amp; InfoSec).
Check Leavers &amp; Transfer cases with dates.
Check evidence for Password has been reset for relevant Generic  ids.</t>
  </si>
  <si>
    <t>To control the misuse of generic ids.
Generic ID access is restricted to authorized users only</t>
  </si>
  <si>
    <t>Generic ID approvals 
Mail request for password reset in case of attrition. In case of no attrition, password should be reset within 90 days. If generic id is assigned to individual, then check if new request is made for fresh generic id OR reassignment request is made to third party. If generic id is assigned to a group, then check if the password is reset. In all above cases, check if inventory is updated.</t>
  </si>
  <si>
    <t>If approvals are not received, look for escalations made by the team leader
Emails sent to concerned teams for password change or request made for new generic id and re-assignments. Also look for updated inventory.</t>
  </si>
  <si>
    <t>If the process has not initiated the request for approvals for usage of generic IDs And/or pending approvals are not escalated within 7 days
Report missing emails for password request for password reset in case of attrition. In case of no attrition, password should be reset within 90 days. If generic id is assigned to individual, then report if new request is not made for fresh generic id OR reassignment request is not made to third party. If generic id is assigned to a group, then report if the password is not reset. In all above cases, report if inventory is not updated. Report if operations has escalated for pending generic id requests.</t>
  </si>
  <si>
    <t>Mobile Phone Usage</t>
  </si>
  <si>
    <t>To maintain use of mobile phones as per policy.</t>
  </si>
  <si>
    <t>Check if user are authorized to use mobile phones on the production floor as approved by the client. Also check if Mobile phone usage policy for BizOps is followed as applicable</t>
  </si>
  <si>
    <t>List of employees</t>
  </si>
  <si>
    <t>Randomly check staff members for keeping mobile phone in the work area with respect to client approved personal.  Any staff who is not supposed to carry mobile phone on floor as per client's direction may lead to data leakage/compromised and ultimately lead to client's dissatisfaction</t>
  </si>
  <si>
    <t>All staff sticking to mobile phone policy</t>
  </si>
  <si>
    <t>Keeping mobile phones by non approved team members may lead to data leakage and intimately result in client's dissatisfaction</t>
  </si>
  <si>
    <t xml:space="preserve">Compliance risk on account of keeping mobile phones leading to breach in SLA/MSA guidelines </t>
  </si>
  <si>
    <t>Awareness through team huddles.
Awareness Posters on Operational Floors.
Regular checks by Delivery and ORM team.</t>
  </si>
  <si>
    <t>To control misuse of Mobile phone by unauthorized staff.</t>
  </si>
  <si>
    <t>Unauthorized mobile phone usage</t>
  </si>
  <si>
    <t>Client approval to phone usage on the floor as applicable 
Check for unauthorized users carry phones.
Mobile phone stickers pasted on he phone for authorized users</t>
  </si>
  <si>
    <t>Report missing client approval on Mobile phone usage, unauthorized user using mobile phone &amp; authorized users without mobile stickers</t>
  </si>
  <si>
    <t>Screen Shot &amp; Snipping tool access (Data Portability)</t>
  </si>
  <si>
    <t>To maintain portability of data between Client &amp; organization  network</t>
  </si>
  <si>
    <t xml:space="preserve">Check if user are authorized to have screen shot &amp; Snipping tool access to copy &amp; save information in form of image, as approved by the client.  Also check if staff can copy &amp; paste data from Client’s domain to Local domain and vice versa. </t>
  </si>
  <si>
    <t xml:space="preserve">Staff Members with their Systems </t>
  </si>
  <si>
    <t>Check if staff can take snip of data from Client domain and paste it on to Local machine and vice versa.</t>
  </si>
  <si>
    <t>There is no Data Portability</t>
  </si>
  <si>
    <t>Sensitive data may get compromised if Data portability is not restricted.</t>
  </si>
  <si>
    <t>Financial risk on account of sending sensitive data out of Client domain due to Data Portability issue leading to penalties.</t>
  </si>
  <si>
    <t>Awareness through team huddles.
Regular checks by Delivery and ORM team.</t>
  </si>
  <si>
    <t>Data Protection</t>
  </si>
  <si>
    <t>Unauthorized screen shot  access  &amp; Data Portability</t>
  </si>
  <si>
    <t>Client approval for screen shot &amp; Snipping tool access.
Check for unauthorized users having screen shot &amp; Snipping tool access.  Check if Data can be copy &amp; Paste from Client Domain to Local Machine and vise versa.</t>
  </si>
  <si>
    <t>Report missing client approval for screen shot &amp; Snipping tool access and unauthorized user having screen shot &amp; Snipping tool access. If Data Portability observed</t>
  </si>
  <si>
    <t>Fob Key Storage</t>
  </si>
  <si>
    <t>To maintain details of Fob key / RSA tokens used  within project.</t>
  </si>
  <si>
    <t>Are all the FOB keys / RSA tokens  stored in house with Proper Inventory.</t>
  </si>
  <si>
    <t>Inventory of Fob Key / RSA token with Purpose</t>
  </si>
  <si>
    <t xml:space="preserve">In person cross check if FOB key used by staff is matching with Inventory.
At the EOD all Fob keys are submitted with concerned spoc and kept under lock and key. </t>
  </si>
  <si>
    <t>Fob key management process is followed</t>
  </si>
  <si>
    <t>Mishandling of Fob key may lead to data leakage or may create protentional risk to business.</t>
  </si>
  <si>
    <t>Financial and regulatory risk on account of Mishandling of Fob key</t>
  </si>
  <si>
    <t>Maintain Fob key tracker.
Awareness through team huddles.
Regular checks by Delivery and ORM team.</t>
  </si>
  <si>
    <t>Secured Login</t>
  </si>
  <si>
    <t>Look for daily Fob Key tracking sheet</t>
  </si>
  <si>
    <t>Sign in / Sign out records - especially for users who are on leave</t>
  </si>
  <si>
    <t>Incident management</t>
  </si>
  <si>
    <t>Timely reporting of ORM, BCP and Infosec incidents</t>
  </si>
  <si>
    <t>Process owner to ensure that InfoSec incident are captured and reported on time.</t>
  </si>
  <si>
    <t>Information Security related Incident Tracker</t>
  </si>
  <si>
    <t>Check if Security related Incident Tracker is Maintained.
Check if all Security related incidents are logged, communicated, closed &amp; escalated on time.
Cross check with delivery about any missing incident.</t>
  </si>
  <si>
    <t>All security incidents are tracked with resolved on time</t>
  </si>
  <si>
    <t>If Security incidents are not reported on time it may lead to Potential or Actual loss to Business</t>
  </si>
  <si>
    <t>Financial &amp; Regulatory  risk on account of  Business disruption or Data breach if Security incident not treated in timely manner.</t>
  </si>
  <si>
    <t>Incident Tracker.
Regular broadcasts and awareness through team huddles.
Awareness Posters on Operational Floors.
Regular checks by Delivery and ORM team.</t>
  </si>
  <si>
    <t>for BAU</t>
  </si>
  <si>
    <t>Implementation of Incident Management System</t>
  </si>
  <si>
    <t>Incident Log, Communication of Incident report to stake holders</t>
  </si>
  <si>
    <t>Missing Incident Log or Communication of Incident report to stake holders</t>
  </si>
  <si>
    <t xml:space="preserve">Audit observation closure </t>
  </si>
  <si>
    <t>To ensure timely closure of audit observations.</t>
  </si>
  <si>
    <t>Process owner to ensure that correction and corrective action are taken to close all observations and finding of various InfoSec and M&amp;T audit conducted by the ISMS and the ORM team respectively</t>
  </si>
  <si>
    <t>Details of Audit Observations / Recommendations pertaining to InfoSec &amp; BCP with Management comments &amp; closure date</t>
  </si>
  <si>
    <t>Check previous Audit reports with Observations / Recommendations pertaining to InfoSec &amp; BCP with Management comments &amp; closure date.
Check if given Observations / Recommendations are Closed as per Closure date or Escalated if required</t>
  </si>
  <si>
    <t>All Audit Observations / Recommendations are tracked and Closed  on Time.</t>
  </si>
  <si>
    <t>If  Observations / Recommendations / NC's are not closed on time it may lead to Security Incidents and can caused Threat to Business .</t>
  </si>
  <si>
    <t xml:space="preserve"> Compliance risk on account  audit Observations not tracked and closed on time</t>
  </si>
  <si>
    <t>Action tracker ensuring closer Date
Regular checks by Delivery and ORM team.</t>
  </si>
  <si>
    <t>To ensure Process is comply with all Security and Compliance related requirements</t>
  </si>
  <si>
    <t>Closure of all audit observation/ findings as per the agreed timelines</t>
  </si>
  <si>
    <t>1. Previous Audit reports 
2. Evidence for completeness (intent, implementation &amp; effectiveness) of the of correction &amp; corrective action of the audit observation/ findings</t>
  </si>
  <si>
    <t>1. Non closure of audit observation/ findings
2. Ineffectiveness of the correction &amp; corrective action of the audit observation/ findings</t>
  </si>
  <si>
    <t>Physical Security</t>
  </si>
  <si>
    <t>Operational Floor</t>
  </si>
  <si>
    <t>To maintain working area as per client requirement.
To maintain security guards as per client requirement.
To maintain CCTV footage backup as per client requirement.</t>
  </si>
  <si>
    <t>Staff should carry out project related work  in the working environment  as described by Client.
Security guard should be deputed as per Client requirement.
CCTV backup data should be maintain for the period as described by Client (30 days / 90 days)</t>
  </si>
  <si>
    <t>MSA requirement for working environment  to perform Project related activity.
Security guard attendance register
CCTV Footage available with BMS</t>
  </si>
  <si>
    <t>Check MSA requirement for Working Environment to perform specific Project related activities.
Security guard attendance register should be checked for any irregularities/incompleteness.  Security points should be inspected for presence of security personal with matching details from the register.
CCTV footage file available with BMS team should be checked for the period mentioned in MSA. Also ensure that all the cameras for the account is working.</t>
  </si>
  <si>
    <t>Staff is working in the Environment as mentioned in the MSA.
Clean security register data with actual presence of security guard
Saved file with CCTV footage for specific period for the account.</t>
  </si>
  <si>
    <t xml:space="preserve">There is risk of Data breach &amp; Non compliance to the security requirements described by Client in MSA.
</t>
  </si>
  <si>
    <t>Financial / Regulatory  risk on account of performing Client related work in insecure environment.</t>
  </si>
  <si>
    <t>Working Area</t>
  </si>
  <si>
    <t>CCTV footage backup file is checked periodically.
Monthly reconciliation of Operational floor access with BMS team
Taring tracker is maintained to track the trainings
Regular broadcasts and awareness through team huddles.
CBT (Computer Based Training)
Regular checks by Delivery and ORM team.</t>
  </si>
  <si>
    <t>Check MSA requirement for Working Environment to perform specific Project related activities.</t>
  </si>
  <si>
    <t>To Comply with Regulatory and Compliance requirement</t>
  </si>
  <si>
    <t>Check the MSA for Secured working area description</t>
  </si>
  <si>
    <t>Check if staff is working from office or Home.
Is there any approval from Client
Check if necessary controls are followed by Security personal as per MSA guidelines
Check if all Cameras are up and running.
CCTV Surveillance of 24 x 7.
all issues with CCTV are reported and close in timely manner
Check if backup of CCTV recording is available for the specific period (i.e. 30/60/90) days as mentioned in the MSA. 
Operational floor access list</t>
  </si>
  <si>
    <t>project specific work is not carried out as per MSA guidelines.
Security Guard not deployed  even there is specific Project requirement.
Security guarded awareness issue.
Not performing necessary task as required.
Faulty Cameras.
Non availability of Security guard to check live  CCTV survivivalnce.
Operations area is not properly covered.
Backup of CCTV recording is not available as per MSA requirement.
Any unauthorized access</t>
  </si>
  <si>
    <t>AARS associate creates task and sends it to outbound calling team who contacts member directly to confirm required details</t>
  </si>
  <si>
    <t>If member gives insufficient details or inbound call agent records incorrect details which do not match with details on other application. AARS associates need to create a task and send it to outbound call agent to contact member and confirm the member details basis which further action on members account would be performed</t>
  </si>
  <si>
    <t xml:space="preserve">1)Macess 2) CI 3) CRM </t>
  </si>
  <si>
    <t>Billing associate creates task and sends it to outbound calling team who contacts member directly to confirm required details</t>
  </si>
  <si>
    <t>If member gives insufficient details or inbound call agent records incorrect details which do not match with details on other application. Billing associates need to create a task and send it to outbound call agent to contact member and confirm the member details basis which further action on members account would be performed</t>
  </si>
  <si>
    <t>For sample check 1)Check if the outbound call is correct on basis of member details and query to Onshore team.</t>
  </si>
  <si>
    <t>To ensure Onshore team verifies the member details over the call before validating the discrepency in member account.</t>
  </si>
  <si>
    <t xml:space="preserve">1)Billing 2) CI 3) CRM </t>
  </si>
  <si>
    <t>Premium Billing System(PBS), Customer Interface, Marx, 
Customer Relationship Management, E-Billing</t>
  </si>
  <si>
    <t>Ebilling</t>
  </si>
  <si>
    <t>To check mandatory training completion report</t>
  </si>
  <si>
    <t>1. As work needs to be processed in EMME itself, it is necessary that application is working fine. If any issue found need to contact client on emergency.
2. If data validation done early then work will be ready for the team on time</t>
  </si>
  <si>
    <t>To ensure receipt of EMME status from EMME team through email within specified time.
To ensure mail of data validation to be received within specified time.</t>
  </si>
  <si>
    <t>Check EMME updates on time and if application is down then team should be aware of it. 
Audit validation to be done on time and work is ready for work.</t>
  </si>
  <si>
    <t>Medicaid Recon</t>
  </si>
  <si>
    <t>Medicaid Recon
States : Florida &amp; Kentucky</t>
  </si>
  <si>
    <t>Enrollment Reconciliation</t>
  </si>
  <si>
    <t>PARIS, State System(Florida &amp; Kentucky), CI, CRM, Revenue Performance</t>
  </si>
  <si>
    <t>Mid of Month</t>
  </si>
  <si>
    <t>PARIS (If required in CRM)</t>
  </si>
  <si>
    <t xml:space="preserve">1. Pull variance in PARIS.
2. Open MCD ID in CI and State System ( Depends on State FL/KY)
3. Match all the details via CI, State system and PARIS.
4 . Work according to Variance type (eg : Missing in state, Missing in Vendor, Retro, Amount Mismtach etc), update CRM and CI if anything required
5 . Final action in PARIS (Complete, Send to State, Send to Enrollment)
</t>
  </si>
  <si>
    <t>1 . Correct members insurance plan as per capitation/rate.
2 . State pay/return amount.</t>
  </si>
  <si>
    <t>Incorrect Keying in CI (plan, BSN, PCP)</t>
  </si>
  <si>
    <t>OE Audit</t>
  </si>
  <si>
    <t>Audits</t>
  </si>
  <si>
    <t>Power Apps, Alliance, CI, CRM, PBS, Fast App, Spidar</t>
  </si>
  <si>
    <t>No</t>
  </si>
  <si>
    <t>Team received Audit inventory via power apps every week, which needs to audit/reconcile through CI, PBS, Marx, E Biiling and need to update all details in Alliance and if something incorrect action has done need to mark down score</t>
  </si>
  <si>
    <t>Alliance</t>
  </si>
  <si>
    <t>Correct members account</t>
  </si>
  <si>
    <t>Negative impact on member plan/account</t>
  </si>
  <si>
    <t>QA Audit</t>
  </si>
  <si>
    <t>Outbound call audit</t>
  </si>
  <si>
    <t>Team received Audit inventory via power apps every week, which needs to audit/reconcile through call recording and CRM and need to update all details in Alliance and if something incorrect action has done need to mark down score</t>
  </si>
  <si>
    <t>Member will get incorrect information on call/CRM</t>
  </si>
  <si>
    <t>Non financial risk on account of not updating accurate details could lead incorrect data transfer to CMS or enrollment dept</t>
  </si>
  <si>
    <t>Non financial risk on account of incorrect quality check may lead keeping discrepency in member account &amp; may reduce the quality of work</t>
  </si>
  <si>
    <t>Non financial risk on account of not improper call audit may lead quality and incorrect details transfer to member or other downstream teams</t>
  </si>
  <si>
    <t>External quality</t>
  </si>
  <si>
    <t>Maker-checker system has been set up by the client.</t>
  </si>
  <si>
    <t>CI and State System</t>
  </si>
  <si>
    <t>PARIS, State System and CI for member verification and Eligibility</t>
  </si>
  <si>
    <t>Alliance, CI, PBS</t>
  </si>
  <si>
    <t>Alliance to update template</t>
  </si>
  <si>
    <t>Alliance, CRM, Call Recordings</t>
  </si>
  <si>
    <t>EMME status emails, PBS Application, CI &amp; CAS</t>
  </si>
  <si>
    <t>For Sample: 1)Check SLA reported 2)Check the volumes and errors for calculating SLA 3)Check communication mails to client on SLA</t>
  </si>
  <si>
    <t>For Sample: 1)Check production report 2)Check the volumes and errors for calculating SLA 3)Check communication mails of production/pending count to team</t>
  </si>
  <si>
    <t>For Sample: 1)Check error logs and QC audit trail 2)RCA on errors with remediation plan, if any 3) Check if action items on RCA are closed</t>
  </si>
  <si>
    <t>To ensure reconciliation of any discrepancy in payment adjustments for all start and end dates for each Plan and Bill Periods from MaRx, PBS and e-billing.</t>
  </si>
  <si>
    <t>1) Screenshots 2) E-billing 3) All start and end dates for each Plan and Bill Period &amp; all adjustments</t>
  </si>
  <si>
    <t xml:space="preserve">1) Discrepancies observed are verified and edited in e-billing application 2) Artefacts for Adjustment </t>
  </si>
  <si>
    <t>For sample check  if reconciliation of any discrepancy in premium payment &amp; adjustments for all start and end dates for each Plan and Bill Periods from MaRx, PBS and e-billing  is correct or not.</t>
  </si>
  <si>
    <t>For sample check 1) Marx and CI for OSB &amp; Marx and PBS for LEP 2) check if correct charges, payment, OSB and LEP premium billing information in MARx, CI and PBS is reconciled without any billing discrepancies.</t>
  </si>
  <si>
    <t>For sample check  if reconciliation of any discrepancy in refund history for all start and end dates for each Plan and Bill Periods from MaRx, PBS and e-billing  is correct or not.</t>
  </si>
  <si>
    <t>To ensure reconciliation of any discrepancy in refund history for all start and end dates for each Plan and Bill Periods from MaRx, PBS and e-billing.</t>
  </si>
  <si>
    <t>1) Discrepancies observed are verified and edited in e-billing &amp; refund history/amount</t>
  </si>
  <si>
    <t>For sample check 1)Check if the outbound call is correct on basis of member account details and query to Onshore team.</t>
  </si>
  <si>
    <t>Member details/ call notes</t>
  </si>
  <si>
    <t>To ensure Manila team verifies the details with member over the call</t>
  </si>
  <si>
    <t>For sample check 1) Screenshots 2) E-billing 3) All start and end dates for each contract/PBP/segment 4)Spider, Fast App 5) Check if  reconciliation of any discrepancy in bill hold activities for all start and end dates for each contract / PBP / segment from MaRx, PBS and e-billings done correctly</t>
  </si>
  <si>
    <t>To ensure reconciliation of any discrepancy in premium payment options due to bill hold activities for all start and end dates for each contract / PBP / segment from MaRx, PBS and e-billing and setup correct payment option to member as per member request or as per application .</t>
  </si>
  <si>
    <t>1) Discrepancies observed are verified and edited in e-billing application 2 Discrepancies in bill hold activity such as laps period</t>
  </si>
  <si>
    <t>Member details, Call notes, case comments in CRM</t>
  </si>
  <si>
    <t>1) Discrepancies observed are verified and edited in e-billing application 2) Details of deceased member account</t>
  </si>
  <si>
    <t>For sample check 1) Screenshots 2) E-billing 3) All start and end dates for each contract/PBP/segment 4)Spider, Fast App 5) Check if  reconciliation of any discrepancy in deceased member account for all start and end dates for each contract / PBP / segment from MaRx, PBS and e-billings done correctly</t>
  </si>
  <si>
    <t>For sample check 1) To validate correct timeframe followed to generate medicare billing audit</t>
  </si>
  <si>
    <t>To ensure the medicare billing audit is processed and done appropriately as per request</t>
  </si>
  <si>
    <t>Medicare billing audit request, audit details</t>
  </si>
  <si>
    <t>For sample check 1) check the members segment id is matching in all applicable systems</t>
  </si>
  <si>
    <t>To ensure member is placed on correct segment id by reconciling the member account</t>
  </si>
  <si>
    <t>1)  Segment ID Selection</t>
  </si>
  <si>
    <t xml:space="preserve">For Sample check - Check the letters sent via system and the details </t>
  </si>
  <si>
    <t>To ensure reconciliation of any discrepancy in accounts resolved and customer is kept informed</t>
  </si>
  <si>
    <t>Letter details, discrepencies resolved</t>
  </si>
  <si>
    <t>Letter date, type</t>
  </si>
  <si>
    <t>For sample check 1) Screenshots 2) E-billing 3) All start and end dates for each contract/PBP/segment 4)Spider, Fast App 5) Check if  reconciliation of any discrepancy in suspended account</t>
  </si>
  <si>
    <t>To ensure reconciliation of any discrepancy in suspended account for all start and end dates for each contract / PBP / segment from MaRx, PBS and e-billing and setup correct payment option to member as per member request or as per application .</t>
  </si>
  <si>
    <t>1) Discrepancies observed are verified and edited in e-billing application 2) suspended account details and discrepencies</t>
  </si>
  <si>
    <t>For sample check 1) Screenshots 2) E-billing 3) All start and end dates for each contract/PBP/segment 4)Spider, Fast App 5) Check if  reconciliation of any discrepancy in TRR payment method options for all start and end dates for each contract / PBP / segment from MaRx, PBS and e-billings done correctly</t>
  </si>
  <si>
    <t>To ensure reconciliation of any discrepancy in TRR payment method exceptions for all start and end dates for each contract / PBP / segment from MaRx, PBS and e-billing and setup correct payment option to member as per member request or as per application .</t>
  </si>
  <si>
    <t>For Sample: 1)Check Member details submitted to CMS in MP application and CRM Case comments</t>
  </si>
  <si>
    <t xml:space="preserve">To ensure member details are updated I US govt database </t>
  </si>
  <si>
    <t>1) Internal or external updates 2) Rate of errors and categories 3) Communication 4) Quality percentage &amp; submission error accounts</t>
  </si>
  <si>
    <t>To ensure unnecessary further work is stopped on the member account by closing CRM case</t>
  </si>
  <si>
    <t>Open CRM cases, escalations</t>
  </si>
  <si>
    <t>To ensure member details are updated in COMA application</t>
  </si>
  <si>
    <t>1) Internal or external updates 2) Rate of errors and categories 3) Communication 4) Quality percentage, COMA missed tasks, Termed member accounts</t>
  </si>
  <si>
    <t>Letter type, date, details on letter</t>
  </si>
  <si>
    <t>To ensure correct details passed to member through correct channel</t>
  </si>
  <si>
    <t>Termed member details, term date</t>
  </si>
  <si>
    <t>Team receives variances(discrepancy MCD ID) in PARIS Application, team reconciles the ID through state system and CI. If required updates are made in CI (Line of Coverage, BSN, PCP, Group ID, etc) &amp; these activities being recorded in CRM and final action on PARIS app (eg: Complete, Sent to State Market, Send to Enrollment)</t>
  </si>
  <si>
    <t>1.Pull inventory through Power Apps (AAMBMR) 
2. Need to enter all account details in Alliance to generate the evaluation id. 
3. Once an account is pulled associate need to fetch that account in other application like CI and PBS to review or to reconcile the actions.
4. Associates usually review or audit an account on the referense of Process Template Questions.
5. If associate finds any incorrect actions in an account they mark them downscore (0%).</t>
  </si>
  <si>
    <t>1.Pull inventory through Power Apps (AAMBMR) 
2. Need to enter all account details in Alliance to generate the evaluation id. 
3. Once an account is pulled associate need to fetch the account in CRM and will listen &amp; audit call recording
4. Associate reviews or audit call on the basis of Process Template Questions.
5. If associate finds any incorrect actions in an account they mark them downscore (0%).</t>
  </si>
  <si>
    <t>Correct information transfer to member or downstream processes</t>
  </si>
  <si>
    <t>Check inventory details and states for which it is received</t>
  </si>
  <si>
    <t>To ensure Medicaid accounts are reconciled &amp; discrepencies are resolved</t>
  </si>
  <si>
    <t>Sample check - 1) Operational excellence audit is being followed on the member accounts processed by offshore team and discrepencies are resolved</t>
  </si>
  <si>
    <t>Sample check - 1) Operational excellence audit is being followed on the calls made to the beneficiries</t>
  </si>
  <si>
    <t>To ensure correct details passed to member and same has been notated in required applications for further references</t>
  </si>
  <si>
    <t>To ensure member accouts are being processed correctly and all required steps have been followed</t>
  </si>
  <si>
    <t>Financial- 99%
Payment- 98%
Procedural- 97%</t>
  </si>
  <si>
    <t>Procedural</t>
  </si>
  <si>
    <t>Financial
Payment
Procedural</t>
  </si>
  <si>
    <t>20 Days</t>
  </si>
  <si>
    <t>8 Days</t>
  </si>
  <si>
    <t>5 Days</t>
  </si>
  <si>
    <t>7 Days</t>
  </si>
  <si>
    <t>-</t>
  </si>
  <si>
    <t>30 Days</t>
  </si>
  <si>
    <t>90 Days</t>
  </si>
  <si>
    <t>Internal, External</t>
  </si>
  <si>
    <t>1.If data not received on time it will impact the timeline.
2.If EMME is down then doing audits is not possible until EMME is up.
3.If letter is not audited correctly then member will get incorrect communication of their Humana healthcare plan.</t>
  </si>
  <si>
    <t>Financial/Non-Financial</t>
  </si>
  <si>
    <t>Corrected Claims</t>
  </si>
  <si>
    <t>Claim adjudication</t>
  </si>
  <si>
    <t>Adjuster Selection</t>
  </si>
  <si>
    <t>Ehub, CAS, CRM, OPTUM Tool, CIS, CGX, Mentor</t>
  </si>
  <si>
    <t>Adjuster selected incorrect provider number and/or suffix</t>
  </si>
  <si>
    <t>Onshore client</t>
  </si>
  <si>
    <t>Claim accessed via Macess</t>
  </si>
  <si>
    <t>Adjustor compares the original claim with corrected claim. Claim has to be reversed &amp; the corrected claims changes has to be updated on the history line. Later send an EOB on Corrected claim with additional payment details or need to set up an FR for the over payment.</t>
  </si>
  <si>
    <t>Non Financial/Regulatory</t>
  </si>
  <si>
    <t>Procedural - 97%</t>
  </si>
  <si>
    <t>21 days</t>
  </si>
  <si>
    <t>Internal/External</t>
  </si>
  <si>
    <t>Non Financial risk involved resulting in incorrect EOB</t>
  </si>
  <si>
    <t>Non Financial risk on account of incorrect provider id and/or suffix</t>
  </si>
  <si>
    <t>To validate the provider &amp; member demographic on both OC &amp; CC claims.</t>
  </si>
  <si>
    <t>Always consider the provider NPI ID and address provided on Corrected claims</t>
  </si>
  <si>
    <t>CAS &amp; EHUB</t>
  </si>
  <si>
    <t>Verify Provider demographics</t>
  </si>
  <si>
    <t>Adjuster Keying</t>
  </si>
  <si>
    <t>Ehub, CAS, CRM, What if Tool, Cotiviti Tool, OPTUM Tool, CIS, Mentor</t>
  </si>
  <si>
    <t>Adjuster keying error (units, CPT code, modifier, date of service, dollars, etc)</t>
  </si>
  <si>
    <t>Adjustor compares the original &amp; corrected claim info and makes note of changes (units, CPT code, modifier, date of service, dollars, etc). Finally update the changes on original claim.</t>
  </si>
  <si>
    <t>Non Financial risk on account of incorrect processing of claim</t>
  </si>
  <si>
    <t>To validate the claim information on both OC &amp;  CC before finalizing the claim</t>
  </si>
  <si>
    <t>Always verify the details on the corrected claim image</t>
  </si>
  <si>
    <t>Service line summary</t>
  </si>
  <si>
    <t xml:space="preserve">Adjuster Pricing </t>
  </si>
  <si>
    <t>Ehub, CAS, CRM, CIS, Mentor</t>
  </si>
  <si>
    <t>All submitted charges were not entered impacting the payment</t>
  </si>
  <si>
    <t>Financial- 99%</t>
  </si>
  <si>
    <t>Incorrect processing resulting in over or under payment</t>
  </si>
  <si>
    <t>Financial risk involved due to incorrect processing resulting in over or under payment</t>
  </si>
  <si>
    <t>All submitted charges were not entered &amp; not impacting the payment</t>
  </si>
  <si>
    <t>Non Financial risk on account of incorrect claim processing</t>
  </si>
  <si>
    <t>Ehub, CAS, CRM, Mentor</t>
  </si>
  <si>
    <t>Claim was a duplicate and should be denied</t>
  </si>
  <si>
    <t>Under double pended scenario  adjustor has to check for suspected duplicate mentor document and process accordingly</t>
  </si>
  <si>
    <t>Incorrect processing resulting in over payment</t>
  </si>
  <si>
    <t>Financial risk involved since the adjustor did not analyze claim thoroughly</t>
  </si>
  <si>
    <t>Check for double pended claim accurately and follow the suspected duplicate mentor document</t>
  </si>
  <si>
    <t>Use MDI control line in CAS</t>
  </si>
  <si>
    <t>CAS &amp; Mentor</t>
  </si>
  <si>
    <t xml:space="preserve">Double pend claim on MDI screen </t>
  </si>
  <si>
    <t>Ehub, CAS, CRM, CGX, Mentor</t>
  </si>
  <si>
    <t>Denied for a referral when referral was on file</t>
  </si>
  <si>
    <t xml:space="preserve">Adjustor has to look at the edit &amp; denial code and verify RFI screen in CAS for the appropriate referral </t>
  </si>
  <si>
    <t>Non financial risk leading to incorrect denial.</t>
  </si>
  <si>
    <t>Check the RFI screen on CAS &amp; CGX to verify the correct referral</t>
  </si>
  <si>
    <t>Use RFI control line&amp; CGX app</t>
  </si>
  <si>
    <t xml:space="preserve">CAS &amp; CGX </t>
  </si>
  <si>
    <t>Active referral for service billed</t>
  </si>
  <si>
    <t>Adjustor has to look at the edit and verify PRI screen in CAS for the appropriate Authorization</t>
  </si>
  <si>
    <t>Check the PRI screen on CAS &amp; CGX to verify the correct referral</t>
  </si>
  <si>
    <t>Use PRI control line&amp; CGX app</t>
  </si>
  <si>
    <t>Active pre-autorization for service billed</t>
  </si>
  <si>
    <t>Ehub, CAS, Mentor</t>
  </si>
  <si>
    <t>Claim paid or denied for timely filing in error</t>
  </si>
  <si>
    <t>Adjustor has to look at the timely filing edit in CAS and process accordingly</t>
  </si>
  <si>
    <t xml:space="preserve">Check for timely filing edit on CAS screen </t>
  </si>
  <si>
    <t>Use MPC control line on CAS</t>
  </si>
  <si>
    <t>Check CFI screen for timely filing suffix</t>
  </si>
  <si>
    <t>Code Editing</t>
  </si>
  <si>
    <t>Ehub, CAS, CRM, What if Tool, Cotiviti Tool, Mentor</t>
  </si>
  <si>
    <t>Code Editing not followed on adjustment resulting in financial impact</t>
  </si>
  <si>
    <t>Adjustor has to compare both OC &amp; CC image and make a note of changes, use the IHT modifier on OC to verify IHT service line. Run the WIT to receive the edit invoke. Apply the logic on OC claim and CC denied with 0YU</t>
  </si>
  <si>
    <t>CAS, WIT &amp; EHUB</t>
  </si>
  <si>
    <t>Service line summary &amp; Edit invoke in WIT</t>
  </si>
  <si>
    <t>Code Edit procedures incorrect or not applied</t>
  </si>
  <si>
    <t>Incorrect processing  resulting in provide dissat</t>
  </si>
  <si>
    <t>Sequestration Calculator</t>
  </si>
  <si>
    <t>Seq calculator, Mentor</t>
  </si>
  <si>
    <t>SEQ Calculator - failed to calculate financial recovery or additional payment</t>
  </si>
  <si>
    <t>Adjustor has to verify previous &amp; current allowable amount. Use SEQ calculator to find out additional payment or FR for the service billed</t>
  </si>
  <si>
    <t>CAS &amp; CIS</t>
  </si>
  <si>
    <t>Check previous paid amount on OC in Basic &amp; Maj med field. Use CIS to check current allowable amount</t>
  </si>
  <si>
    <t>Ineffective use of non I health modifier (non-IHT) by processor, leads to generate inaccurate result which leads to impact SLA. 
Missing TAT due to onshore dependency for FR cancelation request will impact on productivity.
Inadequate comparison of original and corrected claim lead to process claim inaccurately and impact SLA. 
Lack of understanding in terms of project and application within resources may result in inferior performance and reduced quality of work.</t>
  </si>
  <si>
    <t>Non-Financial risk on account of reprocessing the claim if there is any payment error.</t>
  </si>
  <si>
    <t>Adjuster keying error (units, CPT code, modifier, dollars, etc) which is impacting the payment</t>
  </si>
  <si>
    <t>Adjustor compares the original &amp; corrected claim info and makes note of changes (units, CPT code, modifier, dollars, etc). Finally update the changes on original claim.</t>
  </si>
  <si>
    <t>Misinterpretation of claim information on history line.</t>
  </si>
  <si>
    <t>Misinterpretation of claim information on Corrected Claim</t>
  </si>
  <si>
    <t>Incorrect denial resulting in financial risk</t>
  </si>
  <si>
    <t>Missed to update authorisation number or incorrect auth# udpated</t>
  </si>
  <si>
    <t>Delay in payment involving financial risk</t>
  </si>
  <si>
    <t>Adjustor should identify received changes in payment and process OC &amp; CC accordingly.</t>
  </si>
  <si>
    <t>Adjustor should identify received changes in payment and process OC &amp; CC accordingly. (Impacting payment)</t>
  </si>
  <si>
    <t xml:space="preserve">Adjuster Processing </t>
  </si>
  <si>
    <t>Along with maker checker, weekly PKT, Feedback sessions are conducted on the floor.</t>
  </si>
  <si>
    <t>Maker checker/PKT/Feedback session &amp; Mastermind session</t>
  </si>
  <si>
    <r>
      <t>CAS &amp;</t>
    </r>
    <r>
      <rPr>
        <b/>
        <sz val="9"/>
        <color theme="1"/>
        <rFont val="Calibri"/>
        <family val="2"/>
        <scheme val="minor"/>
      </rPr>
      <t xml:space="preserve"> Macess</t>
    </r>
  </si>
  <si>
    <t>&lt;98.25%</t>
  </si>
  <si>
    <t>98.25% to 98.50%</t>
  </si>
  <si>
    <t>&gt;98.50%</t>
  </si>
  <si>
    <t>&lt;97.25%</t>
  </si>
  <si>
    <t>97.25% to 97.50%</t>
  </si>
  <si>
    <t>&gt;97.50%</t>
  </si>
  <si>
    <t>&lt;99.25%</t>
  </si>
  <si>
    <t>99.25% to 99.50%</t>
  </si>
  <si>
    <t>&gt;99.50%</t>
  </si>
  <si>
    <t>Payment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</si>
</sst>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43" formatCode="_ * #,##0.00_ ;_ * \-#,##0.00_ ;_ * &quot;-&quot;??_ ;_ @_ "/>
    <numFmt numFmtId="164" formatCode="_(&quot;$&quot;* #,##0.00_);_(&quot;$&quot;* \(#,##0.00\);_(&quot;$&quot;* &quot;-&quot;??_);_(@_)"/>
    <numFmt numFmtId="165" formatCode="_-* #,##0.00_-;\-* #,##0.00_-;_-* &quot;-&quot;??_-;_-@_-"/>
    <numFmt numFmtId="166" formatCode="[$-409]d\-mmm\-yy;@"/>
    <numFmt numFmtId="167" formatCode="[$$-409]#,##0.00_);\([$$-409]#,##0.00\)"/>
    <numFmt numFmtId="168" formatCode="[$$-409]#,##0.0_);\([$$-409]#,##0.0\)"/>
  </numFmts>
  <fonts count="66">
    <font>
      <sz val="11"/>
      <color theme="1"/>
      <name val="Calibri"/>
      <family val="2"/>
      <scheme val="minor"/>
    </font>
    <font>
      <b/>
      <sz val="11"/>
      <color theme="1"/>
      <name val="Calibri"/>
      <family val="2"/>
      <scheme val="minor"/>
    </font>
    <font>
      <sz val="11"/>
      <color theme="1"/>
      <name val="Calibri"/>
      <family val="2"/>
      <scheme val="min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sz val="10"/>
      <color theme="1"/>
      <name val="Calibri"/>
      <family val="2"/>
    </font>
    <font>
      <sz val="8"/>
      <color theme="1"/>
      <name val="Arial"/>
      <family val="2"/>
    </font>
    <font>
      <sz val="10"/>
      <name val="Arial"/>
      <family val="2"/>
    </font>
    <font>
      <sz val="10"/>
      <color indexed="13"/>
      <name val="Arial"/>
      <family val="2"/>
    </font>
    <font>
      <sz val="11"/>
      <color indexed="8"/>
      <name val="Calibri"/>
      <family val="2"/>
    </font>
    <font>
      <sz val="10"/>
      <name val="Verdana"/>
      <family val="2"/>
    </font>
    <font>
      <u/>
      <sz val="10"/>
      <color theme="10"/>
      <name val="Arial"/>
      <family val="2"/>
    </font>
    <font>
      <u/>
      <sz val="11"/>
      <color theme="10"/>
      <name val="Calibri"/>
      <family val="2"/>
      <scheme val="minor"/>
    </font>
    <font>
      <sz val="10"/>
      <color indexed="14"/>
      <name val="Arial"/>
      <family val="2"/>
    </font>
    <font>
      <sz val="10"/>
      <color indexed="0"/>
      <name val="Arial"/>
      <family val="2"/>
    </font>
    <font>
      <sz val="12"/>
      <color theme="1"/>
      <name val="Calibri"/>
      <family val="2"/>
      <scheme val="minor"/>
    </font>
    <font>
      <sz val="11"/>
      <color theme="1"/>
      <name val="Calibri"/>
      <family val="3"/>
      <charset val="128"/>
      <scheme val="minor"/>
    </font>
    <font>
      <sz val="10"/>
      <color theme="1"/>
      <name val="Arial"/>
      <family val="2"/>
    </font>
    <font>
      <sz val="6.5"/>
      <name val="Arial Bold"/>
    </font>
    <font>
      <sz val="7"/>
      <color theme="1"/>
      <name val="Calibri"/>
      <family val="2"/>
      <scheme val="minor"/>
    </font>
    <font>
      <b/>
      <sz val="18"/>
      <color theme="3"/>
      <name val="Calibri Light"/>
      <family val="2"/>
      <scheme val="major"/>
    </font>
    <font>
      <sz val="11"/>
      <color rgb="FF9C6500"/>
      <name val="Calibri"/>
      <family val="2"/>
      <scheme val="minor"/>
    </font>
    <font>
      <sz val="11"/>
      <color indexed="10"/>
      <name val="Calibri"/>
      <family val="2"/>
    </font>
    <font>
      <sz val="10"/>
      <color theme="1"/>
      <name val="Calibri"/>
      <family val="2"/>
      <scheme val="minor"/>
    </font>
    <font>
      <b/>
      <sz val="10"/>
      <color theme="1"/>
      <name val="Calibri"/>
      <family val="2"/>
      <scheme val="minor"/>
    </font>
    <font>
      <b/>
      <sz val="10"/>
      <name val="Calibri"/>
      <family val="2"/>
      <scheme val="minor"/>
    </font>
    <font>
      <sz val="10"/>
      <name val="Calibri"/>
      <family val="2"/>
      <scheme val="minor"/>
    </font>
    <font>
      <sz val="10"/>
      <color rgb="FFC00000"/>
      <name val="Calibri"/>
      <family val="2"/>
      <scheme val="minor"/>
    </font>
    <font>
      <b/>
      <sz val="10"/>
      <color rgb="FFC00000"/>
      <name val="Calibri"/>
      <family val="2"/>
      <scheme val="minor"/>
    </font>
    <font>
      <b/>
      <sz val="12"/>
      <color theme="1"/>
      <name val="Calibri"/>
      <family val="2"/>
      <scheme val="minor"/>
    </font>
    <font>
      <sz val="11"/>
      <color theme="1"/>
      <name val="Cavolini"/>
      <family val="4"/>
    </font>
    <font>
      <sz val="12"/>
      <color theme="1"/>
      <name val="Cavolini"/>
      <family val="4"/>
    </font>
    <font>
      <b/>
      <sz val="12"/>
      <color rgb="FF000000"/>
      <name val="Cavolini"/>
      <family val="4"/>
    </font>
    <font>
      <sz val="10"/>
      <name val="Calibri"/>
      <family val="2"/>
    </font>
    <font>
      <sz val="10"/>
      <color rgb="FFC00000"/>
      <name val="Calibri"/>
      <family val="2"/>
    </font>
    <font>
      <b/>
      <sz val="12"/>
      <color rgb="FF000000"/>
      <name val="Calibri"/>
      <family val="2"/>
    </font>
    <font>
      <b/>
      <sz val="11"/>
      <name val="Calibri"/>
      <family val="2"/>
      <scheme val="minor"/>
    </font>
    <font>
      <b/>
      <sz val="11"/>
      <color rgb="FFC00000"/>
      <name val="Calibri"/>
      <family val="2"/>
      <scheme val="minor"/>
    </font>
    <font>
      <b/>
      <sz val="12"/>
      <name val="Calibri"/>
      <family val="2"/>
      <scheme val="minor"/>
    </font>
    <font>
      <b/>
      <sz val="10"/>
      <color theme="1"/>
      <name val="Calibri"/>
      <family val="2"/>
    </font>
    <font>
      <sz val="8"/>
      <color theme="1"/>
      <name val="Calibri"/>
      <family val="2"/>
    </font>
    <font>
      <sz val="10"/>
      <color theme="1"/>
      <name val="Calibri"/>
      <family val="2"/>
    </font>
    <font>
      <b/>
      <sz val="9"/>
      <name val="Verdana"/>
      <family val="2"/>
    </font>
    <font>
      <sz val="9"/>
      <name val="Verdana"/>
      <family val="2"/>
    </font>
    <font>
      <sz val="11"/>
      <name val="Calibri"/>
      <family val="2"/>
      <scheme val="minor"/>
    </font>
    <font>
      <sz val="9"/>
      <color rgb="FF000000"/>
      <name val="Calibri"/>
      <family val="2"/>
    </font>
    <font>
      <b/>
      <sz val="9"/>
      <color theme="1"/>
      <name val="Calibri"/>
      <family val="2"/>
      <scheme val="minor"/>
    </font>
    <font>
      <sz val="9"/>
      <color theme="1"/>
      <name val="Calibri"/>
      <family val="2"/>
      <scheme val="minor"/>
    </font>
    <font>
      <sz val="9"/>
      <name val="Calibri"/>
      <family val="2"/>
      <scheme val="minor"/>
    </font>
    <font>
      <sz val="9"/>
      <color rgb="FFC00000"/>
      <name val="Calibri"/>
      <family val="2"/>
      <scheme val="minor"/>
    </font>
    <font>
      <b/>
      <sz val="11"/>
      <color theme="1"/>
      <name val="Calibri"/>
      <family val="2"/>
    </font>
    <font>
      <sz val="11"/>
      <color rgb="FF000000"/>
      <name val="Calibri"/>
      <family val="2"/>
    </font>
    <font>
      <b/>
      <sz val="14"/>
      <color theme="1"/>
      <name val="Calibri"/>
      <family val="2"/>
    </font>
    <font>
      <b/>
      <sz val="14"/>
      <color rgb="FF000000"/>
      <name val="Calibri"/>
      <family val="2"/>
    </font>
    <font>
      <b/>
      <sz val="16"/>
      <color rgb="FF000000"/>
      <name val="Calibri"/>
      <family val="2"/>
    </font>
  </fonts>
  <fills count="49">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8"/>
        <bgColor indexed="64"/>
      </patternFill>
    </fill>
    <fill>
      <patternFill patternType="solid">
        <fgColor theme="5" tint="0.39997558519241921"/>
        <bgColor indexed="64"/>
      </patternFill>
    </fill>
    <fill>
      <patternFill patternType="solid">
        <fgColor rgb="FFFFFF00"/>
        <bgColor indexed="64"/>
      </patternFill>
    </fill>
    <fill>
      <patternFill patternType="solid">
        <fgColor theme="4" tint="0.59999389629810485"/>
        <bgColor indexed="64"/>
      </patternFill>
    </fill>
    <fill>
      <patternFill patternType="solid">
        <fgColor theme="0" tint="-0.249977111117893"/>
        <bgColor indexed="64"/>
      </patternFill>
    </fill>
    <fill>
      <patternFill patternType="solid">
        <fgColor theme="7" tint="0.59999389629810485"/>
        <bgColor indexed="64"/>
      </patternFill>
    </fill>
    <fill>
      <patternFill patternType="solid">
        <fgColor rgb="FF00B050"/>
        <bgColor indexed="64"/>
      </patternFill>
    </fill>
    <fill>
      <patternFill patternType="solid">
        <fgColor rgb="FFFF0000"/>
        <bgColor indexed="64"/>
      </patternFill>
    </fill>
    <fill>
      <patternFill patternType="solid">
        <fgColor rgb="FFD2F4FF"/>
        <bgColor indexed="64"/>
      </patternFill>
    </fill>
    <fill>
      <patternFill patternType="solid">
        <fgColor rgb="FFFFA78E"/>
        <bgColor indexed="64"/>
      </patternFill>
    </fill>
    <fill>
      <patternFill patternType="solid">
        <fgColor rgb="FFBFBFBF"/>
        <bgColor indexed="64"/>
      </patternFill>
    </fill>
    <fill>
      <patternFill patternType="solid">
        <fgColor rgb="FFFFC000"/>
        <bgColor indexed="64"/>
      </patternFill>
    </fill>
    <fill>
      <patternFill patternType="solid">
        <fgColor rgb="FFFFC5B4"/>
        <bgColor indexed="64"/>
      </patternFill>
    </fill>
    <fill>
      <patternFill patternType="solid">
        <fgColor rgb="FFA6A6A6"/>
        <bgColor indexed="64"/>
      </patternFill>
    </fill>
    <fill>
      <patternFill patternType="solid">
        <fgColor rgb="FF4472C4"/>
        <bgColor indexed="64"/>
      </patternFill>
    </fill>
    <fill>
      <patternFill patternType="solid">
        <fgColor rgb="FFC65911"/>
        <bgColor indexed="64"/>
      </patternFill>
    </fill>
  </fills>
  <borders count="50">
    <border>
      <left/>
      <right/>
      <top/>
      <bottom/>
      <diagonal/>
    </border>
    <border>
      <left style="thin">
        <color indexed="64"/>
      </left>
      <right style="thin">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style="thin">
        <color indexed="64"/>
      </left>
      <right style="medium">
        <color indexed="64"/>
      </right>
      <top/>
      <bottom style="thin">
        <color indexed="64"/>
      </bottom>
      <diagonal/>
    </border>
    <border>
      <left/>
      <right style="thin">
        <color indexed="64"/>
      </right>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right style="thin">
        <color indexed="64"/>
      </right>
      <top style="medium">
        <color indexed="64"/>
      </top>
      <bottom style="medium">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rgb="FF000000"/>
      </left>
      <right style="medium">
        <color rgb="FF000000"/>
      </right>
      <top style="medium">
        <color rgb="FF000000"/>
      </top>
      <bottom style="medium">
        <color rgb="FF000000"/>
      </bottom>
      <diagonal/>
    </border>
    <border>
      <left style="thin">
        <color indexed="64"/>
      </left>
      <right style="thin">
        <color indexed="64"/>
      </right>
      <top style="thin">
        <color indexed="64"/>
      </top>
      <bottom style="medium">
        <color indexed="64"/>
      </bottom>
      <diagonal/>
    </border>
    <border>
      <left style="medium">
        <color rgb="FF000000"/>
      </left>
      <right/>
      <top/>
      <bottom style="medium">
        <color rgb="FF000000"/>
      </bottom>
      <diagonal/>
    </border>
    <border>
      <left/>
      <right style="medium">
        <color rgb="FF000000"/>
      </right>
      <top/>
      <bottom style="medium">
        <color rgb="FF000000"/>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style="medium">
        <color rgb="FF000000"/>
      </top>
      <bottom/>
      <diagonal/>
    </border>
    <border>
      <left style="medium">
        <color rgb="FF000000"/>
      </left>
      <right/>
      <top style="medium">
        <color rgb="FF000000"/>
      </top>
      <bottom/>
      <diagonal/>
    </border>
    <border>
      <left style="medium">
        <color rgb="FF000000"/>
      </left>
      <right style="medium">
        <color rgb="FF000000"/>
      </right>
      <top style="medium">
        <color rgb="FF000000"/>
      </top>
      <bottom/>
      <diagonal/>
    </border>
    <border>
      <left style="thin">
        <color indexed="64"/>
      </left>
      <right style="thin">
        <color indexed="64"/>
      </right>
      <top/>
      <bottom/>
      <diagonal/>
    </border>
  </borders>
  <cellStyleXfs count="3028">
    <xf numFmtId="0" fontId="0" fillId="0" borderId="0"/>
    <xf numFmtId="0" fontId="3" fillId="0" borderId="18" applyNumberFormat="0" applyFill="0" applyAlignment="0" applyProtection="0"/>
    <xf numFmtId="0" fontId="4" fillId="0" borderId="19" applyNumberFormat="0" applyFill="0" applyAlignment="0" applyProtection="0"/>
    <xf numFmtId="0" fontId="5" fillId="0" borderId="20"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5" borderId="21" applyNumberFormat="0" applyAlignment="0" applyProtection="0"/>
    <xf numFmtId="0" fontId="9" fillId="6" borderId="22" applyNumberFormat="0" applyAlignment="0" applyProtection="0"/>
    <xf numFmtId="0" fontId="10" fillId="6" borderId="21" applyNumberFormat="0" applyAlignment="0" applyProtection="0"/>
    <xf numFmtId="0" fontId="11" fillId="0" borderId="23" applyNumberFormat="0" applyFill="0" applyAlignment="0" applyProtection="0"/>
    <xf numFmtId="0" fontId="12" fillId="7" borderId="24" applyNumberFormat="0" applyAlignment="0" applyProtection="0"/>
    <xf numFmtId="0" fontId="13" fillId="0" borderId="0" applyNumberFormat="0" applyFill="0" applyBorder="0" applyAlignment="0" applyProtection="0"/>
    <xf numFmtId="0" fontId="2" fillId="8" borderId="25" applyNumberFormat="0" applyFont="0" applyAlignment="0" applyProtection="0"/>
    <xf numFmtId="0" fontId="14" fillId="0" borderId="0" applyNumberFormat="0" applyFill="0" applyBorder="0" applyAlignment="0" applyProtection="0"/>
    <xf numFmtId="0" fontId="1" fillId="0" borderId="26" applyNumberFormat="0" applyFill="0" applyAlignment="0" applyProtection="0"/>
    <xf numFmtId="0" fontId="15" fillId="9" borderId="0" applyNumberFormat="0" applyBorder="0" applyAlignment="0" applyProtection="0"/>
    <xf numFmtId="0" fontId="2" fillId="10" borderId="0" applyNumberFormat="0" applyBorder="0" applyAlignment="0" applyProtection="0"/>
    <xf numFmtId="0" fontId="2" fillId="11" borderId="0" applyNumberFormat="0" applyBorder="0" applyAlignment="0" applyProtection="0"/>
    <xf numFmtId="0" fontId="15" fillId="13"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15" fillId="17"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15" fillId="21"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15"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15" fillId="29"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18" fillId="0" borderId="0">
      <alignment horizontal="left" wrapText="1"/>
    </xf>
    <xf numFmtId="0" fontId="18" fillId="0" borderId="0">
      <alignment horizontal="left" wrapText="1"/>
    </xf>
    <xf numFmtId="0" fontId="18" fillId="0" borderId="0" applyNumberFormat="0" applyFill="0" applyBorder="0" applyProtection="0">
      <alignment vertical="top"/>
    </xf>
    <xf numFmtId="0" fontId="19" fillId="0" borderId="0" applyNumberFormat="0" applyFill="0" applyBorder="0" applyProtection="0">
      <alignment vertical="top"/>
    </xf>
    <xf numFmtId="43" fontId="20" fillId="0" borderId="0" applyFont="0" applyFill="0" applyBorder="0" applyAlignment="0" applyProtection="0"/>
    <xf numFmtId="165" fontId="20" fillId="0" borderId="0" applyFont="0" applyFill="0" applyBorder="0" applyAlignment="0" applyProtection="0"/>
    <xf numFmtId="165" fontId="21" fillId="0" borderId="0" applyFont="0" applyFill="0" applyBorder="0" applyAlignment="0" applyProtection="0"/>
    <xf numFmtId="43" fontId="18" fillId="0" borderId="0" applyFont="0" applyFill="0" applyBorder="0" applyAlignment="0" applyProtection="0"/>
    <xf numFmtId="0" fontId="22" fillId="0" borderId="0" applyNumberFormat="0" applyFill="0" applyBorder="0" applyAlignment="0" applyProtection="0">
      <alignment vertical="top"/>
    </xf>
    <xf numFmtId="0" fontId="23" fillId="0" borderId="0" applyNumberFormat="0" applyFill="0" applyBorder="0" applyAlignment="0" applyProtection="0"/>
    <xf numFmtId="0" fontId="18" fillId="0" borderId="0"/>
    <xf numFmtId="0" fontId="2" fillId="0" borderId="0"/>
    <xf numFmtId="0" fontId="21" fillId="0" borderId="0"/>
    <xf numFmtId="0" fontId="2" fillId="0" borderId="0"/>
    <xf numFmtId="0" fontId="21" fillId="0" borderId="0"/>
    <xf numFmtId="0" fontId="16" fillId="0" borderId="0"/>
    <xf numFmtId="0" fontId="18" fillId="0" borderId="0"/>
    <xf numFmtId="0" fontId="16"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18"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16"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18" fillId="0" borderId="0"/>
    <xf numFmtId="0" fontId="16"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18" fillId="0" borderId="0" applyNumberFormat="0" applyFill="0" applyBorder="0" applyProtection="0">
      <alignment vertical="top"/>
    </xf>
    <xf numFmtId="0" fontId="2" fillId="0" borderId="0"/>
    <xf numFmtId="0" fontId="2" fillId="0" borderId="0"/>
    <xf numFmtId="0" fontId="2" fillId="0" borderId="0"/>
    <xf numFmtId="0" fontId="18" fillId="0" borderId="0">
      <alignment vertical="top"/>
    </xf>
    <xf numFmtId="0" fontId="2" fillId="0" borderId="0"/>
    <xf numFmtId="0" fontId="18" fillId="0" borderId="0">
      <alignment vertical="top"/>
    </xf>
    <xf numFmtId="0" fontId="2" fillId="0" borderId="0"/>
    <xf numFmtId="0" fontId="21" fillId="0" borderId="0"/>
    <xf numFmtId="0" fontId="2" fillId="0" borderId="0"/>
    <xf numFmtId="0" fontId="2" fillId="0" borderId="0">
      <alignment vertical="top"/>
    </xf>
    <xf numFmtId="0" fontId="2" fillId="0" borderId="0"/>
    <xf numFmtId="0" fontId="2" fillId="0" borderId="0"/>
    <xf numFmtId="0" fontId="2" fillId="0" borderId="0"/>
    <xf numFmtId="0" fontId="2" fillId="0" borderId="0"/>
    <xf numFmtId="0" fontId="2" fillId="0" borderId="0"/>
    <xf numFmtId="0" fontId="18" fillId="0" borderId="0"/>
    <xf numFmtId="0" fontId="24" fillId="0" borderId="0">
      <alignment vertical="top"/>
    </xf>
    <xf numFmtId="0" fontId="2" fillId="0" borderId="0"/>
    <xf numFmtId="0" fontId="18" fillId="0" borderId="0"/>
    <xf numFmtId="0" fontId="25" fillId="0" borderId="0">
      <alignment vertical="top"/>
    </xf>
    <xf numFmtId="0" fontId="25" fillId="0" borderId="0">
      <alignment vertical="top"/>
    </xf>
    <xf numFmtId="0" fontId="25" fillId="0" borderId="0">
      <alignment vertical="top"/>
    </xf>
    <xf numFmtId="0" fontId="18" fillId="0" borderId="0"/>
    <xf numFmtId="0" fontId="20" fillId="0" borderId="0"/>
    <xf numFmtId="0" fontId="18" fillId="0" borderId="0"/>
    <xf numFmtId="0" fontId="21" fillId="0" borderId="0"/>
    <xf numFmtId="0" fontId="21"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1" fillId="0" borderId="0"/>
    <xf numFmtId="0" fontId="2" fillId="0" borderId="0"/>
    <xf numFmtId="0" fontId="20"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0"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1"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6"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18"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1" fillId="0" borderId="0"/>
    <xf numFmtId="0" fontId="27" fillId="0" borderId="0"/>
    <xf numFmtId="0" fontId="2" fillId="0" borderId="0"/>
    <xf numFmtId="0" fontId="27" fillId="0" borderId="0"/>
    <xf numFmtId="0" fontId="27" fillId="0" borderId="0"/>
    <xf numFmtId="0" fontId="18" fillId="0" borderId="0"/>
    <xf numFmtId="0" fontId="19" fillId="0" borderId="0">
      <alignment vertical="top"/>
    </xf>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7" fillId="0" borderId="0"/>
    <xf numFmtId="0" fontId="2" fillId="0" borderId="0"/>
    <xf numFmtId="0" fontId="27" fillId="0" borderId="0"/>
    <xf numFmtId="0" fontId="28" fillId="0" borderId="0"/>
    <xf numFmtId="0" fontId="27" fillId="0" borderId="0"/>
    <xf numFmtId="0" fontId="19" fillId="0" borderId="0">
      <alignment vertical="top"/>
    </xf>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7" fillId="0" borderId="0"/>
    <xf numFmtId="0" fontId="2" fillId="0" borderId="0"/>
    <xf numFmtId="0" fontId="2" fillId="0" borderId="0"/>
    <xf numFmtId="0" fontId="27"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7" fillId="0" borderId="0"/>
    <xf numFmtId="0" fontId="2" fillId="0" borderId="0"/>
    <xf numFmtId="0" fontId="27" fillId="0" borderId="0"/>
    <xf numFmtId="0" fontId="16"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7" fillId="0" borderId="0"/>
    <xf numFmtId="0" fontId="2" fillId="0" borderId="0"/>
    <xf numFmtId="0" fontId="27" fillId="0" borderId="0"/>
    <xf numFmtId="0" fontId="19" fillId="0" borderId="0">
      <alignment vertical="top"/>
    </xf>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7" fillId="0" borderId="0"/>
    <xf numFmtId="0" fontId="2" fillId="0" borderId="0"/>
    <xf numFmtId="0" fontId="27" fillId="0" borderId="0"/>
    <xf numFmtId="0" fontId="27" fillId="0" borderId="0"/>
    <xf numFmtId="0" fontId="18" fillId="0" borderId="0"/>
    <xf numFmtId="0" fontId="19" fillId="0" borderId="0">
      <alignment vertical="top"/>
    </xf>
    <xf numFmtId="0" fontId="27" fillId="0" borderId="0"/>
    <xf numFmtId="0" fontId="2" fillId="0" borderId="0"/>
    <xf numFmtId="0" fontId="27" fillId="0" borderId="0"/>
    <xf numFmtId="9" fontId="20" fillId="0" borderId="0" applyFont="0" applyFill="0" applyBorder="0" applyAlignment="0" applyProtection="0"/>
    <xf numFmtId="9" fontId="20" fillId="0" borderId="0" applyFont="0" applyFill="0" applyBorder="0" applyAlignment="0" applyProtection="0"/>
    <xf numFmtId="9" fontId="21" fillId="0" borderId="0" applyFont="0" applyFill="0" applyBorder="0" applyAlignment="0" applyProtection="0"/>
    <xf numFmtId="9" fontId="18" fillId="0" borderId="0" applyFont="0" applyFill="0" applyBorder="0" applyAlignment="0" applyProtection="0"/>
    <xf numFmtId="9" fontId="18" fillId="0" borderId="0" applyFont="0" applyFill="0" applyBorder="0" applyAlignment="0" applyProtection="0"/>
    <xf numFmtId="9" fontId="18" fillId="0" borderId="0" applyFont="0" applyFill="0" applyBorder="0" applyAlignment="0" applyProtection="0"/>
    <xf numFmtId="0" fontId="29" fillId="33" borderId="0">
      <alignment horizontal="right"/>
    </xf>
    <xf numFmtId="0" fontId="30" fillId="0" borderId="0">
      <alignment vertical="center" wrapText="1"/>
      <protection locked="0"/>
    </xf>
    <xf numFmtId="0" fontId="31" fillId="0" borderId="0" applyNumberFormat="0" applyFill="0" applyBorder="0" applyAlignment="0" applyProtection="0"/>
    <xf numFmtId="0" fontId="32" fillId="4" borderId="0" applyNumberFormat="0" applyBorder="0" applyAlignment="0" applyProtection="0"/>
    <xf numFmtId="0" fontId="15" fillId="12" borderId="0" applyNumberFormat="0" applyBorder="0" applyAlignment="0" applyProtection="0"/>
    <xf numFmtId="0" fontId="15" fillId="16" borderId="0" applyNumberFormat="0" applyBorder="0" applyAlignment="0" applyProtection="0"/>
    <xf numFmtId="0" fontId="15" fillId="20" borderId="0" applyNumberFormat="0" applyBorder="0" applyAlignment="0" applyProtection="0"/>
    <xf numFmtId="0" fontId="15" fillId="24" borderId="0" applyNumberFormat="0" applyBorder="0" applyAlignment="0" applyProtection="0"/>
    <xf numFmtId="0" fontId="15" fillId="28" borderId="0" applyNumberFormat="0" applyBorder="0" applyAlignment="0" applyProtection="0"/>
    <xf numFmtId="0" fontId="15" fillId="32" borderId="0" applyNumberFormat="0" applyBorder="0" applyAlignment="0" applyProtection="0"/>
    <xf numFmtId="0" fontId="20" fillId="0" borderId="0">
      <alignment wrapText="1"/>
    </xf>
    <xf numFmtId="0" fontId="20" fillId="0" borderId="0">
      <alignment wrapText="1"/>
    </xf>
    <xf numFmtId="0" fontId="20" fillId="0" borderId="0">
      <alignment wrapText="1"/>
    </xf>
    <xf numFmtId="0" fontId="20" fillId="0" borderId="0">
      <alignment wrapText="1"/>
    </xf>
    <xf numFmtId="0" fontId="33" fillId="0" borderId="0">
      <alignment wrapText="1"/>
    </xf>
    <xf numFmtId="0" fontId="20" fillId="0" borderId="0">
      <alignment wrapText="1"/>
    </xf>
    <xf numFmtId="0" fontId="20" fillId="0" borderId="0">
      <alignment wrapText="1"/>
    </xf>
    <xf numFmtId="0" fontId="20" fillId="0" borderId="0">
      <alignment wrapText="1"/>
    </xf>
    <xf numFmtId="0" fontId="20" fillId="0" borderId="0">
      <alignment wrapText="1"/>
    </xf>
    <xf numFmtId="0" fontId="20" fillId="0" borderId="0">
      <alignment wrapText="1"/>
    </xf>
    <xf numFmtId="0" fontId="20" fillId="0" borderId="0">
      <alignment wrapText="1"/>
    </xf>
    <xf numFmtId="0" fontId="20" fillId="0" borderId="0">
      <alignment wrapText="1"/>
    </xf>
    <xf numFmtId="0" fontId="20" fillId="0" borderId="0">
      <alignment wrapText="1"/>
    </xf>
    <xf numFmtId="166" fontId="2" fillId="0" borderId="0"/>
    <xf numFmtId="166" fontId="17" fillId="0" borderId="0"/>
    <xf numFmtId="166" fontId="17" fillId="0" borderId="0"/>
    <xf numFmtId="166" fontId="2" fillId="0" borderId="0"/>
    <xf numFmtId="166" fontId="16" fillId="0" borderId="0"/>
    <xf numFmtId="166" fontId="2" fillId="0" borderId="0">
      <alignment vertical="top"/>
    </xf>
    <xf numFmtId="166" fontId="2" fillId="0" borderId="0"/>
    <xf numFmtId="166" fontId="24" fillId="0" borderId="0">
      <alignment vertical="top"/>
    </xf>
    <xf numFmtId="166" fontId="25" fillId="0" borderId="0">
      <alignment vertical="top"/>
    </xf>
    <xf numFmtId="166" fontId="18" fillId="0" borderId="0"/>
    <xf numFmtId="166" fontId="25" fillId="0" borderId="0">
      <alignment vertical="top"/>
    </xf>
    <xf numFmtId="166" fontId="2" fillId="0" borderId="0"/>
    <xf numFmtId="166" fontId="27" fillId="0" borderId="0"/>
    <xf numFmtId="166" fontId="2" fillId="0" borderId="0"/>
    <xf numFmtId="166" fontId="27" fillId="0" borderId="0"/>
    <xf numFmtId="166" fontId="28" fillId="0" borderId="0"/>
    <xf numFmtId="166" fontId="19" fillId="0" borderId="0">
      <alignment vertical="top"/>
    </xf>
    <xf numFmtId="166" fontId="27" fillId="0" borderId="0"/>
    <xf numFmtId="166" fontId="27" fillId="0" borderId="0"/>
    <xf numFmtId="166" fontId="27" fillId="0" borderId="0"/>
    <xf numFmtId="166" fontId="19" fillId="0" borderId="0">
      <alignment vertical="top"/>
    </xf>
    <xf numFmtId="166" fontId="27" fillId="0" borderId="0"/>
    <xf numFmtId="166" fontId="27" fillId="0" borderId="0"/>
    <xf numFmtId="166" fontId="27" fillId="0" borderId="0"/>
    <xf numFmtId="166" fontId="27" fillId="0" borderId="0"/>
    <xf numFmtId="9" fontId="2" fillId="0" borderId="0" applyFont="0" applyFill="0" applyBorder="0" applyAlignment="0" applyProtection="0"/>
    <xf numFmtId="9" fontId="2" fillId="0" borderId="0" applyFont="0" applyFill="0" applyBorder="0" applyAlignment="0" applyProtection="0"/>
    <xf numFmtId="0" fontId="21" fillId="0" borderId="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21" fillId="0" borderId="0" applyFont="0" applyFill="0" applyBorder="0" applyAlignment="0" applyProtection="0"/>
    <xf numFmtId="164" fontId="21" fillId="0" borderId="0" applyFont="0" applyFill="0" applyBorder="0" applyAlignment="0" applyProtection="0"/>
    <xf numFmtId="164" fontId="21" fillId="0" borderId="0" applyFont="0" applyFill="0" applyBorder="0" applyAlignment="0" applyProtection="0"/>
    <xf numFmtId="166" fontId="23" fillId="0" borderId="0" applyNumberFormat="0" applyFill="0" applyBorder="0" applyAlignment="0" applyProtection="0"/>
    <xf numFmtId="0" fontId="2" fillId="0" borderId="0"/>
    <xf numFmtId="0" fontId="2" fillId="0" borderId="0">
      <alignment vertical="top"/>
    </xf>
    <xf numFmtId="0" fontId="2" fillId="0" borderId="0">
      <alignment vertical="top"/>
    </xf>
    <xf numFmtId="0" fontId="2" fillId="0" borderId="0">
      <alignment vertical="top"/>
    </xf>
    <xf numFmtId="0" fontId="2" fillId="0" borderId="0">
      <alignment vertical="top"/>
    </xf>
    <xf numFmtId="0" fontId="2" fillId="0" borderId="0">
      <alignment vertical="top"/>
    </xf>
    <xf numFmtId="0" fontId="2" fillId="0" borderId="0">
      <alignment vertical="top"/>
    </xf>
    <xf numFmtId="0" fontId="2" fillId="0" borderId="0">
      <alignment vertical="top"/>
    </xf>
    <xf numFmtId="0" fontId="2" fillId="0" borderId="0">
      <alignment vertical="top"/>
    </xf>
    <xf numFmtId="0" fontId="2" fillId="0" borderId="0">
      <alignment vertical="top"/>
    </xf>
    <xf numFmtId="0" fontId="2" fillId="0" borderId="0">
      <alignment vertical="top"/>
    </xf>
    <xf numFmtId="0" fontId="2" fillId="0" borderId="0">
      <alignment vertical="top"/>
    </xf>
    <xf numFmtId="0" fontId="2" fillId="0" borderId="0">
      <alignment vertical="top"/>
    </xf>
    <xf numFmtId="0" fontId="2" fillId="0" borderId="0">
      <alignment vertical="top"/>
    </xf>
    <xf numFmtId="0" fontId="2" fillId="0" borderId="0">
      <alignment vertical="top"/>
    </xf>
    <xf numFmtId="0" fontId="2" fillId="0" borderId="0">
      <alignment vertical="top"/>
    </xf>
    <xf numFmtId="0" fontId="2" fillId="0" borderId="0">
      <alignment vertical="top"/>
    </xf>
    <xf numFmtId="0" fontId="2" fillId="0" borderId="0">
      <alignment vertical="top"/>
    </xf>
    <xf numFmtId="0" fontId="2" fillId="0" borderId="0">
      <alignment vertical="top"/>
    </xf>
    <xf numFmtId="0" fontId="2" fillId="0" borderId="0">
      <alignment vertical="top"/>
    </xf>
    <xf numFmtId="0" fontId="2" fillId="0" borderId="0">
      <alignment vertical="top"/>
    </xf>
    <xf numFmtId="0" fontId="2" fillId="0" borderId="0">
      <alignment vertical="top"/>
    </xf>
    <xf numFmtId="0" fontId="2" fillId="0" borderId="0">
      <alignment vertical="top"/>
    </xf>
    <xf numFmtId="0" fontId="2" fillId="0" borderId="0">
      <alignment vertical="top"/>
    </xf>
    <xf numFmtId="0" fontId="2" fillId="0" borderId="0">
      <alignment vertical="top"/>
    </xf>
    <xf numFmtId="0" fontId="2" fillId="0" borderId="0">
      <alignment vertical="top"/>
    </xf>
    <xf numFmtId="0" fontId="2" fillId="0" borderId="0">
      <alignment vertical="top"/>
    </xf>
    <xf numFmtId="0" fontId="2" fillId="0" borderId="0">
      <alignment vertical="top"/>
    </xf>
    <xf numFmtId="0" fontId="2" fillId="0" borderId="0">
      <alignment vertical="top"/>
    </xf>
    <xf numFmtId="0" fontId="2" fillId="0" borderId="0">
      <alignment vertical="top"/>
    </xf>
    <xf numFmtId="0" fontId="2" fillId="0" borderId="0">
      <alignment vertical="top"/>
    </xf>
    <xf numFmtId="0" fontId="2" fillId="0" borderId="0">
      <alignment vertical="top"/>
    </xf>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167" fontId="2" fillId="0" borderId="0"/>
    <xf numFmtId="167" fontId="2" fillId="0" borderId="0"/>
    <xf numFmtId="167" fontId="2" fillId="0" borderId="0"/>
    <xf numFmtId="167" fontId="2" fillId="0" borderId="0"/>
    <xf numFmtId="167" fontId="2" fillId="0" borderId="0"/>
    <xf numFmtId="167" fontId="2" fillId="0" borderId="0"/>
    <xf numFmtId="167" fontId="2" fillId="0" borderId="0"/>
    <xf numFmtId="167" fontId="2" fillId="0" borderId="0"/>
    <xf numFmtId="167" fontId="2" fillId="0" borderId="0"/>
    <xf numFmtId="167" fontId="2" fillId="0" borderId="0"/>
    <xf numFmtId="167" fontId="2" fillId="0" borderId="0"/>
    <xf numFmtId="167" fontId="2" fillId="0" borderId="0"/>
    <xf numFmtId="167" fontId="2" fillId="0" borderId="0"/>
    <xf numFmtId="167" fontId="2" fillId="0" borderId="0"/>
    <xf numFmtId="167" fontId="2" fillId="0" borderId="0"/>
    <xf numFmtId="167" fontId="2" fillId="0" borderId="0"/>
    <xf numFmtId="167" fontId="2" fillId="0" borderId="0"/>
    <xf numFmtId="167" fontId="2" fillId="0" borderId="0"/>
    <xf numFmtId="167" fontId="2" fillId="0" borderId="0"/>
    <xf numFmtId="167" fontId="2" fillId="0" borderId="0"/>
    <xf numFmtId="0" fontId="2" fillId="0" borderId="0"/>
    <xf numFmtId="0" fontId="2" fillId="0" borderId="0"/>
    <xf numFmtId="0" fontId="2" fillId="0" borderId="0">
      <alignment vertical="top"/>
    </xf>
    <xf numFmtId="0" fontId="2" fillId="0" borderId="0"/>
    <xf numFmtId="0" fontId="2" fillId="0" borderId="0"/>
    <xf numFmtId="0" fontId="2" fillId="0" borderId="0">
      <alignment vertical="top"/>
    </xf>
    <xf numFmtId="0" fontId="2" fillId="0" borderId="0">
      <alignment vertical="top"/>
    </xf>
    <xf numFmtId="0" fontId="2" fillId="0" borderId="0">
      <alignment vertical="top"/>
    </xf>
    <xf numFmtId="0" fontId="2" fillId="0" borderId="0">
      <alignment vertical="top"/>
    </xf>
    <xf numFmtId="0" fontId="2" fillId="0" borderId="0">
      <alignment vertical="top"/>
    </xf>
    <xf numFmtId="0" fontId="2" fillId="0" borderId="0">
      <alignment vertical="top"/>
    </xf>
    <xf numFmtId="0" fontId="2" fillId="0" borderId="0">
      <alignment vertical="top"/>
    </xf>
    <xf numFmtId="0" fontId="2" fillId="0" borderId="0">
      <alignment vertical="top"/>
    </xf>
    <xf numFmtId="0" fontId="2" fillId="0" borderId="0">
      <alignment vertical="top"/>
    </xf>
    <xf numFmtId="0" fontId="2" fillId="0" borderId="0">
      <alignment vertical="top"/>
    </xf>
    <xf numFmtId="0" fontId="2" fillId="0" borderId="0">
      <alignment vertical="top"/>
    </xf>
    <xf numFmtId="0" fontId="2" fillId="0" borderId="0">
      <alignment vertical="top"/>
    </xf>
    <xf numFmtId="0" fontId="2" fillId="0" borderId="0">
      <alignment vertical="top"/>
    </xf>
    <xf numFmtId="0" fontId="2" fillId="0" borderId="0">
      <alignment vertical="top"/>
    </xf>
    <xf numFmtId="0" fontId="2" fillId="0" borderId="0">
      <alignment vertical="top"/>
    </xf>
    <xf numFmtId="0" fontId="2" fillId="0" borderId="0">
      <alignment vertical="top"/>
    </xf>
    <xf numFmtId="0" fontId="2" fillId="0" borderId="0">
      <alignment vertical="top"/>
    </xf>
    <xf numFmtId="0" fontId="2" fillId="0" borderId="0">
      <alignment vertical="top"/>
    </xf>
    <xf numFmtId="0" fontId="2" fillId="0" borderId="0">
      <alignment vertical="top"/>
    </xf>
    <xf numFmtId="0" fontId="2" fillId="0" borderId="0">
      <alignment vertical="top"/>
    </xf>
    <xf numFmtId="0" fontId="2" fillId="0" borderId="0">
      <alignment vertical="top"/>
    </xf>
    <xf numFmtId="0" fontId="2" fillId="0" borderId="0">
      <alignment vertical="top"/>
    </xf>
    <xf numFmtId="0" fontId="2" fillId="0" borderId="0">
      <alignment vertical="top"/>
    </xf>
    <xf numFmtId="0" fontId="2" fillId="0" borderId="0">
      <alignment vertical="top"/>
    </xf>
    <xf numFmtId="0" fontId="2" fillId="0" borderId="0">
      <alignment vertical="top"/>
    </xf>
    <xf numFmtId="0" fontId="2" fillId="0" borderId="0">
      <alignment vertical="top"/>
    </xf>
    <xf numFmtId="0" fontId="2" fillId="0" borderId="0">
      <alignment vertical="top"/>
    </xf>
    <xf numFmtId="0" fontId="2" fillId="0" borderId="0">
      <alignment vertical="top"/>
    </xf>
    <xf numFmtId="0" fontId="2" fillId="0" borderId="0">
      <alignment vertical="top"/>
    </xf>
    <xf numFmtId="0" fontId="2" fillId="0" borderId="0">
      <alignment vertical="top"/>
    </xf>
    <xf numFmtId="0" fontId="2" fillId="0" borderId="0">
      <alignment vertical="top"/>
    </xf>
    <xf numFmtId="0" fontId="2" fillId="0" borderId="0">
      <alignment vertical="top"/>
    </xf>
    <xf numFmtId="0" fontId="2" fillId="0" borderId="0">
      <alignment vertical="top"/>
    </xf>
    <xf numFmtId="0" fontId="2" fillId="0" borderId="0">
      <alignment vertical="top"/>
    </xf>
    <xf numFmtId="0" fontId="2" fillId="0" borderId="0">
      <alignment vertical="top"/>
    </xf>
    <xf numFmtId="0" fontId="2" fillId="0" borderId="0"/>
    <xf numFmtId="0" fontId="2" fillId="0" borderId="0"/>
    <xf numFmtId="167" fontId="2" fillId="0" borderId="0"/>
    <xf numFmtId="167" fontId="2" fillId="0" borderId="0"/>
    <xf numFmtId="167" fontId="2" fillId="0" borderId="0"/>
    <xf numFmtId="167" fontId="2" fillId="0" borderId="0"/>
    <xf numFmtId="167" fontId="18" fillId="0" borderId="0"/>
    <xf numFmtId="167" fontId="18" fillId="0" borderId="0"/>
    <xf numFmtId="167" fontId="2" fillId="0" borderId="0"/>
    <xf numFmtId="167" fontId="2" fillId="0" borderId="0"/>
    <xf numFmtId="167" fontId="2" fillId="0" borderId="0"/>
    <xf numFmtId="167" fontId="2" fillId="0" borderId="0"/>
    <xf numFmtId="167" fontId="2" fillId="0" borderId="0"/>
    <xf numFmtId="167" fontId="2" fillId="0" borderId="0"/>
    <xf numFmtId="167" fontId="2" fillId="0" borderId="0"/>
    <xf numFmtId="167" fontId="2" fillId="0" borderId="0"/>
    <xf numFmtId="167" fontId="2" fillId="0" borderId="0"/>
    <xf numFmtId="167" fontId="2" fillId="0" borderId="0"/>
    <xf numFmtId="167" fontId="2" fillId="0" borderId="0"/>
    <xf numFmtId="167" fontId="2" fillId="0" borderId="0"/>
    <xf numFmtId="167" fontId="2" fillId="0" borderId="0"/>
    <xf numFmtId="167" fontId="2" fillId="0" borderId="0"/>
    <xf numFmtId="0" fontId="2" fillId="0" borderId="0"/>
    <xf numFmtId="0" fontId="2" fillId="0" borderId="0"/>
    <xf numFmtId="167" fontId="2" fillId="0" borderId="0"/>
    <xf numFmtId="167" fontId="2" fillId="0" borderId="0"/>
    <xf numFmtId="167" fontId="2" fillId="0" borderId="0"/>
    <xf numFmtId="167" fontId="2" fillId="0" borderId="0"/>
    <xf numFmtId="167" fontId="2" fillId="0" borderId="0"/>
    <xf numFmtId="167" fontId="2" fillId="0" borderId="0"/>
    <xf numFmtId="167" fontId="2" fillId="0" borderId="0"/>
    <xf numFmtId="167" fontId="2" fillId="0" borderId="0"/>
    <xf numFmtId="167" fontId="2" fillId="0" borderId="0"/>
    <xf numFmtId="167" fontId="2" fillId="0" borderId="0"/>
    <xf numFmtId="167" fontId="2" fillId="0" borderId="0"/>
    <xf numFmtId="167" fontId="2" fillId="0" borderId="0"/>
    <xf numFmtId="167" fontId="2" fillId="0" borderId="0"/>
    <xf numFmtId="167" fontId="2" fillId="0" borderId="0"/>
    <xf numFmtId="167" fontId="2" fillId="0" borderId="0"/>
    <xf numFmtId="167" fontId="2" fillId="0" borderId="0"/>
    <xf numFmtId="167" fontId="2" fillId="0" borderId="0"/>
    <xf numFmtId="167" fontId="2" fillId="0" borderId="0"/>
    <xf numFmtId="167" fontId="2" fillId="0" borderId="0"/>
    <xf numFmtId="167" fontId="2" fillId="0" borderId="0"/>
    <xf numFmtId="0" fontId="2" fillId="0" borderId="0"/>
    <xf numFmtId="0" fontId="2" fillId="0" borderId="0"/>
    <xf numFmtId="0" fontId="2" fillId="0" borderId="0">
      <alignment vertical="top"/>
    </xf>
    <xf numFmtId="0" fontId="2" fillId="0" borderId="0"/>
    <xf numFmtId="0" fontId="2" fillId="0" borderId="0"/>
    <xf numFmtId="0" fontId="2" fillId="0" borderId="0">
      <alignment vertical="top"/>
    </xf>
    <xf numFmtId="0" fontId="2" fillId="0" borderId="0">
      <alignment vertical="top"/>
    </xf>
    <xf numFmtId="0" fontId="2" fillId="0" borderId="0">
      <alignment vertical="top"/>
    </xf>
    <xf numFmtId="0" fontId="2" fillId="0" borderId="0">
      <alignment vertical="top"/>
    </xf>
    <xf numFmtId="0" fontId="2" fillId="0" borderId="0">
      <alignment vertical="top"/>
    </xf>
    <xf numFmtId="0" fontId="2" fillId="0" borderId="0">
      <alignment vertical="top"/>
    </xf>
    <xf numFmtId="0" fontId="2" fillId="0" borderId="0">
      <alignment vertical="top"/>
    </xf>
    <xf numFmtId="0" fontId="2" fillId="0" borderId="0">
      <alignment vertical="top"/>
    </xf>
    <xf numFmtId="0" fontId="2" fillId="0" borderId="0">
      <alignment vertical="top"/>
    </xf>
    <xf numFmtId="0" fontId="2" fillId="0" borderId="0">
      <alignment vertical="top"/>
    </xf>
    <xf numFmtId="0" fontId="2" fillId="0" borderId="0">
      <alignment vertical="top"/>
    </xf>
    <xf numFmtId="0" fontId="2" fillId="0" borderId="0">
      <alignment vertical="top"/>
    </xf>
    <xf numFmtId="0" fontId="2" fillId="0" borderId="0"/>
    <xf numFmtId="0" fontId="2" fillId="0" borderId="0"/>
    <xf numFmtId="167" fontId="2" fillId="0" borderId="0"/>
    <xf numFmtId="167" fontId="2" fillId="0" borderId="0"/>
    <xf numFmtId="167" fontId="2" fillId="0" borderId="0"/>
    <xf numFmtId="167" fontId="2" fillId="0" borderId="0"/>
    <xf numFmtId="167" fontId="2" fillId="0" borderId="0"/>
    <xf numFmtId="167" fontId="2" fillId="0" borderId="0"/>
    <xf numFmtId="167" fontId="2" fillId="0" borderId="0"/>
    <xf numFmtId="167" fontId="2" fillId="0" borderId="0"/>
    <xf numFmtId="167" fontId="2" fillId="0" borderId="0"/>
    <xf numFmtId="167" fontId="2" fillId="0" borderId="0"/>
    <xf numFmtId="167" fontId="2" fillId="0" borderId="0"/>
    <xf numFmtId="167" fontId="2" fillId="0" borderId="0"/>
    <xf numFmtId="167" fontId="2" fillId="0" borderId="0"/>
    <xf numFmtId="167" fontId="2" fillId="0" borderId="0"/>
    <xf numFmtId="167" fontId="2" fillId="0" borderId="0"/>
    <xf numFmtId="167" fontId="2" fillId="0" borderId="0"/>
    <xf numFmtId="167" fontId="2" fillId="0" borderId="0"/>
    <xf numFmtId="167" fontId="2" fillId="0" borderId="0"/>
    <xf numFmtId="167" fontId="2" fillId="0" borderId="0"/>
    <xf numFmtId="167" fontId="2" fillId="0" borderId="0"/>
    <xf numFmtId="0" fontId="2" fillId="0" borderId="0"/>
    <xf numFmtId="0" fontId="2" fillId="0" borderId="0"/>
    <xf numFmtId="0" fontId="2" fillId="0" borderId="0">
      <alignment vertical="top"/>
    </xf>
    <xf numFmtId="0" fontId="2" fillId="0" borderId="0"/>
    <xf numFmtId="0" fontId="2" fillId="0" borderId="0"/>
    <xf numFmtId="0" fontId="2" fillId="0" borderId="0">
      <alignment vertical="top"/>
    </xf>
    <xf numFmtId="0" fontId="2" fillId="0" borderId="0">
      <alignment vertical="top"/>
    </xf>
    <xf numFmtId="0" fontId="2" fillId="0" borderId="0">
      <alignment vertical="top"/>
    </xf>
    <xf numFmtId="0" fontId="2" fillId="0" borderId="0">
      <alignment vertical="top"/>
    </xf>
    <xf numFmtId="0" fontId="2" fillId="0" borderId="0">
      <alignment vertical="top"/>
    </xf>
    <xf numFmtId="0" fontId="2" fillId="0" borderId="0">
      <alignment vertical="top"/>
    </xf>
    <xf numFmtId="0" fontId="2" fillId="0" borderId="0">
      <alignment vertical="top"/>
    </xf>
    <xf numFmtId="0" fontId="2" fillId="0" borderId="0">
      <alignment vertical="top"/>
    </xf>
    <xf numFmtId="0" fontId="2" fillId="0" borderId="0">
      <alignment vertical="top"/>
    </xf>
    <xf numFmtId="0" fontId="2" fillId="0" borderId="0">
      <alignment vertical="top"/>
    </xf>
    <xf numFmtId="0" fontId="2" fillId="0" borderId="0">
      <alignment vertical="top"/>
    </xf>
    <xf numFmtId="0" fontId="2" fillId="0" borderId="0">
      <alignment vertical="top"/>
    </xf>
    <xf numFmtId="0" fontId="2" fillId="0" borderId="0">
      <alignment vertical="top"/>
    </xf>
    <xf numFmtId="0" fontId="2" fillId="0" borderId="0">
      <alignment vertical="top"/>
    </xf>
    <xf numFmtId="0" fontId="2" fillId="0" borderId="0">
      <alignment vertical="top"/>
    </xf>
    <xf numFmtId="0" fontId="2" fillId="0" borderId="0">
      <alignment vertical="top"/>
    </xf>
    <xf numFmtId="0" fontId="2" fillId="0" borderId="0">
      <alignment vertical="top"/>
    </xf>
    <xf numFmtId="0" fontId="2" fillId="0" borderId="0">
      <alignment vertical="top"/>
    </xf>
    <xf numFmtId="0" fontId="2" fillId="0" borderId="0">
      <alignment vertical="top"/>
    </xf>
    <xf numFmtId="0" fontId="2" fillId="0" borderId="0">
      <alignment vertical="top"/>
    </xf>
    <xf numFmtId="0" fontId="2" fillId="0" borderId="0">
      <alignment vertical="top"/>
    </xf>
    <xf numFmtId="0" fontId="2" fillId="0" borderId="0">
      <alignment vertical="top"/>
    </xf>
    <xf numFmtId="0" fontId="2" fillId="0" borderId="0">
      <alignment vertical="top"/>
    </xf>
    <xf numFmtId="0" fontId="2" fillId="0" borderId="0">
      <alignment vertical="top"/>
    </xf>
    <xf numFmtId="0" fontId="2" fillId="0" borderId="0">
      <alignment vertical="top"/>
    </xf>
    <xf numFmtId="0" fontId="2" fillId="0" borderId="0">
      <alignment vertical="top"/>
    </xf>
    <xf numFmtId="0" fontId="2" fillId="0" borderId="0">
      <alignment vertical="top"/>
    </xf>
    <xf numFmtId="0" fontId="2" fillId="0" borderId="0">
      <alignment vertical="top"/>
    </xf>
    <xf numFmtId="0" fontId="2" fillId="0" borderId="0">
      <alignment vertical="top"/>
    </xf>
    <xf numFmtId="0" fontId="2" fillId="0" borderId="0">
      <alignment vertical="top"/>
    </xf>
    <xf numFmtId="0" fontId="2" fillId="0" borderId="0">
      <alignment vertical="top"/>
    </xf>
    <xf numFmtId="0" fontId="2" fillId="0" borderId="0">
      <alignment vertical="top"/>
    </xf>
    <xf numFmtId="0" fontId="2" fillId="0" borderId="0">
      <alignment vertical="top"/>
    </xf>
    <xf numFmtId="0" fontId="2" fillId="0" borderId="0">
      <alignment vertical="top"/>
    </xf>
    <xf numFmtId="0" fontId="2" fillId="0" borderId="0">
      <alignment vertical="top"/>
    </xf>
    <xf numFmtId="0" fontId="2" fillId="0" borderId="0"/>
    <xf numFmtId="0" fontId="2" fillId="0" borderId="0"/>
    <xf numFmtId="167" fontId="2" fillId="0" borderId="0"/>
    <xf numFmtId="167" fontId="2" fillId="0" borderId="0"/>
    <xf numFmtId="167" fontId="2" fillId="0" borderId="0"/>
    <xf numFmtId="167" fontId="2" fillId="0" borderId="0"/>
    <xf numFmtId="167" fontId="2" fillId="0" borderId="0"/>
    <xf numFmtId="167" fontId="2" fillId="0" borderId="0"/>
    <xf numFmtId="167" fontId="2" fillId="0" borderId="0"/>
    <xf numFmtId="167" fontId="2" fillId="0" borderId="0"/>
    <xf numFmtId="167" fontId="2" fillId="0" borderId="0"/>
    <xf numFmtId="167" fontId="2" fillId="0" borderId="0"/>
    <xf numFmtId="167" fontId="2" fillId="0" borderId="0"/>
    <xf numFmtId="167" fontId="2" fillId="0" borderId="0"/>
    <xf numFmtId="167" fontId="2" fillId="0" borderId="0"/>
    <xf numFmtId="167" fontId="2" fillId="0" borderId="0"/>
    <xf numFmtId="167" fontId="2" fillId="0" borderId="0"/>
    <xf numFmtId="167" fontId="2" fillId="0" borderId="0"/>
    <xf numFmtId="167" fontId="2" fillId="0" borderId="0"/>
    <xf numFmtId="167" fontId="2" fillId="0" borderId="0"/>
    <xf numFmtId="167" fontId="2" fillId="0" borderId="0"/>
    <xf numFmtId="167" fontId="2" fillId="0" borderId="0"/>
    <xf numFmtId="0" fontId="2" fillId="0" borderId="0">
      <alignment vertical="top"/>
    </xf>
    <xf numFmtId="0" fontId="2" fillId="0" borderId="0">
      <alignment vertical="top"/>
    </xf>
    <xf numFmtId="0" fontId="2" fillId="0" borderId="0">
      <alignment vertical="top"/>
    </xf>
    <xf numFmtId="0" fontId="2" fillId="0" borderId="0">
      <alignment vertical="top"/>
    </xf>
    <xf numFmtId="0" fontId="2" fillId="0" borderId="0">
      <alignment vertical="top"/>
    </xf>
    <xf numFmtId="0" fontId="2" fillId="0" borderId="0">
      <alignment vertical="top"/>
    </xf>
    <xf numFmtId="0" fontId="2" fillId="0" borderId="0">
      <alignment vertical="top"/>
    </xf>
    <xf numFmtId="0" fontId="2" fillId="0" borderId="0">
      <alignment vertical="top"/>
    </xf>
    <xf numFmtId="0" fontId="2" fillId="0" borderId="0">
      <alignment vertical="top"/>
    </xf>
    <xf numFmtId="0" fontId="2" fillId="0" borderId="0">
      <alignment vertical="top"/>
    </xf>
    <xf numFmtId="0" fontId="2" fillId="0" borderId="0">
      <alignment vertical="top"/>
    </xf>
    <xf numFmtId="0" fontId="2" fillId="0" borderId="0">
      <alignment vertical="top"/>
    </xf>
    <xf numFmtId="0" fontId="2" fillId="0" borderId="0">
      <alignment vertical="top"/>
    </xf>
    <xf numFmtId="0" fontId="2" fillId="0" borderId="0">
      <alignment vertical="top"/>
    </xf>
    <xf numFmtId="0" fontId="2" fillId="0" borderId="0">
      <alignment vertical="top"/>
    </xf>
    <xf numFmtId="0" fontId="2" fillId="0" borderId="0">
      <alignment vertical="top"/>
    </xf>
    <xf numFmtId="0" fontId="2" fillId="0" borderId="0">
      <alignment vertical="top"/>
    </xf>
    <xf numFmtId="0" fontId="2" fillId="0" borderId="0">
      <alignment vertical="top"/>
    </xf>
    <xf numFmtId="0" fontId="2" fillId="0" borderId="0">
      <alignment vertical="top"/>
    </xf>
    <xf numFmtId="0" fontId="2" fillId="0" borderId="0">
      <alignment vertical="top"/>
    </xf>
    <xf numFmtId="0" fontId="2" fillId="0" borderId="0">
      <alignment vertical="top"/>
    </xf>
    <xf numFmtId="0" fontId="2" fillId="0" borderId="0">
      <alignment vertical="top"/>
    </xf>
    <xf numFmtId="0" fontId="2" fillId="0" borderId="0">
      <alignment vertical="top"/>
    </xf>
    <xf numFmtId="0" fontId="2" fillId="0" borderId="0">
      <alignment vertical="top"/>
    </xf>
    <xf numFmtId="0" fontId="2" fillId="0" borderId="0">
      <alignment vertical="top"/>
    </xf>
    <xf numFmtId="0" fontId="2" fillId="0" borderId="0">
      <alignment vertical="top"/>
    </xf>
    <xf numFmtId="0" fontId="2" fillId="0" borderId="0">
      <alignment vertical="top"/>
    </xf>
    <xf numFmtId="0" fontId="2" fillId="0" borderId="0">
      <alignment vertical="top"/>
    </xf>
    <xf numFmtId="0" fontId="2" fillId="0" borderId="0">
      <alignment vertical="top"/>
    </xf>
    <xf numFmtId="0" fontId="2" fillId="0" borderId="0">
      <alignment vertical="top"/>
    </xf>
    <xf numFmtId="0" fontId="2" fillId="0" borderId="0">
      <alignment vertical="top"/>
    </xf>
    <xf numFmtId="0" fontId="2" fillId="0" borderId="0">
      <alignment vertical="top"/>
    </xf>
    <xf numFmtId="0" fontId="2" fillId="0" borderId="0">
      <alignment vertical="top"/>
    </xf>
    <xf numFmtId="0" fontId="2" fillId="0" borderId="0">
      <alignment vertical="top"/>
    </xf>
    <xf numFmtId="0" fontId="2" fillId="0" borderId="0">
      <alignment vertical="top"/>
    </xf>
    <xf numFmtId="0" fontId="2" fillId="0" borderId="0">
      <alignment vertical="top"/>
    </xf>
    <xf numFmtId="0" fontId="2" fillId="0" borderId="0">
      <alignment vertical="top"/>
    </xf>
    <xf numFmtId="0" fontId="2" fillId="0" borderId="0">
      <alignment vertical="top"/>
    </xf>
    <xf numFmtId="0" fontId="2" fillId="0" borderId="0">
      <alignment vertical="top"/>
    </xf>
    <xf numFmtId="0" fontId="2" fillId="0" borderId="0">
      <alignment vertical="top"/>
    </xf>
    <xf numFmtId="0" fontId="2" fillId="0" borderId="0">
      <alignment vertical="top"/>
    </xf>
    <xf numFmtId="167" fontId="2" fillId="0" borderId="0"/>
    <xf numFmtId="167" fontId="2" fillId="0" borderId="0"/>
    <xf numFmtId="167" fontId="2" fillId="0" borderId="0"/>
    <xf numFmtId="167" fontId="2" fillId="0" borderId="0"/>
    <xf numFmtId="167" fontId="2" fillId="0" borderId="0"/>
    <xf numFmtId="167" fontId="2" fillId="0" borderId="0"/>
    <xf numFmtId="167" fontId="2" fillId="0" borderId="0"/>
    <xf numFmtId="167" fontId="2" fillId="0" borderId="0"/>
    <xf numFmtId="167" fontId="2" fillId="0" borderId="0"/>
    <xf numFmtId="167" fontId="2" fillId="0" borderId="0"/>
    <xf numFmtId="167" fontId="2" fillId="0" borderId="0"/>
    <xf numFmtId="167" fontId="2" fillId="0" borderId="0"/>
    <xf numFmtId="167" fontId="2" fillId="0" borderId="0"/>
    <xf numFmtId="167" fontId="2" fillId="0" borderId="0"/>
    <xf numFmtId="167" fontId="2" fillId="0" borderId="0"/>
    <xf numFmtId="167" fontId="2" fillId="0" borderId="0"/>
    <xf numFmtId="167" fontId="2" fillId="0" borderId="0"/>
    <xf numFmtId="167" fontId="2" fillId="0" borderId="0"/>
    <xf numFmtId="167" fontId="2" fillId="0" borderId="0"/>
    <xf numFmtId="167" fontId="2" fillId="0" borderId="0"/>
    <xf numFmtId="0" fontId="2" fillId="0" borderId="0">
      <alignment vertical="top"/>
    </xf>
    <xf numFmtId="0" fontId="2" fillId="0" borderId="0">
      <alignment vertical="top"/>
    </xf>
    <xf numFmtId="0" fontId="2" fillId="0" borderId="0">
      <alignment vertical="top"/>
    </xf>
    <xf numFmtId="0" fontId="2" fillId="0" borderId="0">
      <alignment vertical="top"/>
    </xf>
    <xf numFmtId="0" fontId="2" fillId="0" borderId="0">
      <alignment vertical="top"/>
    </xf>
    <xf numFmtId="0" fontId="2" fillId="0" borderId="0">
      <alignment vertical="top"/>
    </xf>
    <xf numFmtId="0" fontId="2" fillId="0" borderId="0">
      <alignment vertical="top"/>
    </xf>
    <xf numFmtId="0" fontId="2" fillId="0" borderId="0">
      <alignment vertical="top"/>
    </xf>
    <xf numFmtId="0" fontId="2" fillId="0" borderId="0">
      <alignment vertical="top"/>
    </xf>
    <xf numFmtId="0" fontId="2" fillId="0" borderId="0">
      <alignment vertical="top"/>
    </xf>
    <xf numFmtId="0" fontId="2" fillId="0" borderId="0">
      <alignment vertical="top"/>
    </xf>
    <xf numFmtId="0" fontId="2" fillId="0" borderId="0">
      <alignment vertical="top"/>
    </xf>
    <xf numFmtId="0" fontId="2" fillId="0" borderId="0">
      <alignment vertical="top"/>
    </xf>
    <xf numFmtId="0" fontId="2" fillId="0" borderId="0">
      <alignment vertical="top"/>
    </xf>
    <xf numFmtId="0" fontId="2" fillId="0" borderId="0">
      <alignment vertical="top"/>
    </xf>
    <xf numFmtId="0" fontId="2" fillId="0" borderId="0">
      <alignment vertical="top"/>
    </xf>
    <xf numFmtId="0" fontId="2" fillId="0" borderId="0">
      <alignment vertical="top"/>
    </xf>
    <xf numFmtId="0" fontId="2" fillId="0" borderId="0">
      <alignment vertical="top"/>
    </xf>
    <xf numFmtId="0" fontId="2" fillId="0" borderId="0">
      <alignment vertical="top"/>
    </xf>
    <xf numFmtId="0" fontId="2" fillId="0" borderId="0">
      <alignment vertical="top"/>
    </xf>
    <xf numFmtId="0" fontId="2" fillId="0" borderId="0">
      <alignment vertical="top"/>
    </xf>
    <xf numFmtId="0" fontId="2" fillId="0" borderId="0">
      <alignment vertical="top"/>
    </xf>
    <xf numFmtId="0" fontId="2" fillId="0" borderId="0">
      <alignment vertical="top"/>
    </xf>
    <xf numFmtId="0" fontId="2" fillId="0" borderId="0">
      <alignment vertical="top"/>
    </xf>
    <xf numFmtId="0" fontId="2" fillId="0" borderId="0">
      <alignment vertical="top"/>
    </xf>
    <xf numFmtId="0" fontId="2" fillId="0" borderId="0">
      <alignment vertical="top"/>
    </xf>
    <xf numFmtId="0" fontId="2" fillId="0" borderId="0">
      <alignment vertical="top"/>
    </xf>
    <xf numFmtId="0" fontId="2" fillId="0" borderId="0">
      <alignment vertical="top"/>
    </xf>
    <xf numFmtId="0" fontId="2" fillId="0" borderId="0">
      <alignment vertical="top"/>
    </xf>
    <xf numFmtId="0" fontId="2" fillId="0" borderId="0">
      <alignment vertical="top"/>
    </xf>
    <xf numFmtId="0" fontId="2" fillId="0" borderId="0">
      <alignment vertical="top"/>
    </xf>
    <xf numFmtId="0" fontId="2" fillId="0" borderId="0">
      <alignment vertical="top"/>
    </xf>
    <xf numFmtId="0" fontId="2" fillId="0" borderId="0">
      <alignment vertical="top"/>
    </xf>
    <xf numFmtId="0" fontId="2" fillId="0" borderId="0">
      <alignment vertical="top"/>
    </xf>
    <xf numFmtId="0" fontId="2" fillId="0" borderId="0">
      <alignment vertical="top"/>
    </xf>
    <xf numFmtId="0" fontId="2" fillId="0" borderId="0">
      <alignment vertical="top"/>
    </xf>
    <xf numFmtId="167" fontId="2" fillId="0" borderId="0"/>
    <xf numFmtId="167" fontId="2" fillId="0" borderId="0"/>
    <xf numFmtId="167" fontId="2" fillId="0" borderId="0"/>
    <xf numFmtId="167" fontId="2" fillId="0" borderId="0"/>
    <xf numFmtId="167" fontId="2" fillId="0" borderId="0"/>
    <xf numFmtId="167" fontId="2" fillId="0" borderId="0"/>
    <xf numFmtId="167" fontId="2" fillId="0" borderId="0"/>
    <xf numFmtId="167" fontId="2" fillId="0" borderId="0"/>
    <xf numFmtId="167" fontId="2" fillId="0" borderId="0"/>
    <xf numFmtId="167" fontId="2" fillId="0" borderId="0"/>
    <xf numFmtId="167" fontId="2" fillId="0" borderId="0"/>
    <xf numFmtId="167" fontId="2" fillId="0" borderId="0"/>
    <xf numFmtId="167" fontId="2" fillId="0" borderId="0"/>
    <xf numFmtId="167" fontId="2" fillId="0" borderId="0"/>
    <xf numFmtId="167" fontId="2" fillId="0" borderId="0"/>
    <xf numFmtId="167" fontId="2" fillId="0" borderId="0"/>
    <xf numFmtId="167" fontId="2" fillId="0" borderId="0"/>
    <xf numFmtId="167" fontId="2" fillId="0" borderId="0"/>
    <xf numFmtId="167" fontId="2" fillId="0" borderId="0"/>
    <xf numFmtId="167" fontId="2" fillId="0" borderId="0"/>
    <xf numFmtId="0" fontId="2" fillId="0" borderId="0"/>
    <xf numFmtId="0" fontId="2" fillId="0" borderId="0">
      <alignment vertical="top"/>
    </xf>
    <xf numFmtId="0" fontId="2" fillId="0" borderId="0">
      <alignment vertical="top"/>
    </xf>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alignment vertical="top"/>
    </xf>
    <xf numFmtId="0" fontId="2" fillId="0" borderId="0">
      <alignment vertical="top"/>
    </xf>
    <xf numFmtId="0" fontId="2" fillId="0" borderId="0">
      <alignment vertical="top"/>
    </xf>
    <xf numFmtId="0" fontId="2" fillId="0" borderId="0">
      <alignment vertical="top"/>
    </xf>
    <xf numFmtId="167" fontId="2" fillId="0" borderId="0"/>
    <xf numFmtId="167" fontId="2" fillId="0" borderId="0"/>
    <xf numFmtId="167" fontId="2" fillId="0" borderId="0"/>
    <xf numFmtId="167" fontId="2" fillId="0" borderId="0"/>
    <xf numFmtId="167" fontId="2" fillId="0" borderId="0"/>
    <xf numFmtId="167" fontId="2" fillId="0" borderId="0"/>
    <xf numFmtId="167" fontId="2" fillId="0" borderId="0"/>
    <xf numFmtId="167" fontId="2" fillId="0" borderId="0"/>
    <xf numFmtId="167" fontId="2" fillId="0" borderId="0"/>
    <xf numFmtId="167" fontId="2" fillId="0" borderId="0"/>
    <xf numFmtId="167" fontId="2" fillId="0" borderId="0"/>
    <xf numFmtId="167" fontId="2" fillId="0" borderId="0"/>
    <xf numFmtId="167" fontId="2" fillId="0" borderId="0"/>
    <xf numFmtId="167" fontId="2" fillId="0" borderId="0"/>
    <xf numFmtId="167" fontId="2" fillId="0" borderId="0"/>
    <xf numFmtId="167" fontId="2" fillId="0" borderId="0"/>
    <xf numFmtId="167" fontId="2" fillId="0" borderId="0"/>
    <xf numFmtId="167" fontId="2" fillId="0" borderId="0"/>
    <xf numFmtId="167" fontId="2" fillId="0" borderId="0"/>
    <xf numFmtId="167"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alignment vertical="top"/>
    </xf>
    <xf numFmtId="0" fontId="2" fillId="0" borderId="0">
      <alignment vertical="top"/>
    </xf>
    <xf numFmtId="0" fontId="2" fillId="0" borderId="0">
      <alignment vertical="top"/>
    </xf>
    <xf numFmtId="0" fontId="2" fillId="0" borderId="0">
      <alignment vertical="top"/>
    </xf>
    <xf numFmtId="0" fontId="2" fillId="0" borderId="0"/>
    <xf numFmtId="0" fontId="2" fillId="0" borderId="0">
      <alignment vertical="top"/>
    </xf>
    <xf numFmtId="0" fontId="2" fillId="0" borderId="0">
      <alignment vertical="top"/>
    </xf>
    <xf numFmtId="167" fontId="2" fillId="0" borderId="0"/>
    <xf numFmtId="167" fontId="2" fillId="0" borderId="0"/>
    <xf numFmtId="167" fontId="2" fillId="0" borderId="0"/>
    <xf numFmtId="167" fontId="2" fillId="0" borderId="0"/>
    <xf numFmtId="167" fontId="2" fillId="0" borderId="0"/>
    <xf numFmtId="167" fontId="2" fillId="0" borderId="0"/>
    <xf numFmtId="167" fontId="2" fillId="0" borderId="0"/>
    <xf numFmtId="167" fontId="2" fillId="0" borderId="0"/>
    <xf numFmtId="167" fontId="2" fillId="0" borderId="0"/>
    <xf numFmtId="167" fontId="2" fillId="0" borderId="0"/>
    <xf numFmtId="167" fontId="2" fillId="0" borderId="0"/>
    <xf numFmtId="167" fontId="2" fillId="0" borderId="0"/>
    <xf numFmtId="167" fontId="2" fillId="0" borderId="0"/>
    <xf numFmtId="167" fontId="2" fillId="0" borderId="0"/>
    <xf numFmtId="167" fontId="2" fillId="0" borderId="0"/>
    <xf numFmtId="167" fontId="2" fillId="0" borderId="0"/>
    <xf numFmtId="167" fontId="2" fillId="0" borderId="0"/>
    <xf numFmtId="167" fontId="2" fillId="0" borderId="0"/>
    <xf numFmtId="167" fontId="2" fillId="0" borderId="0"/>
    <xf numFmtId="167" fontId="2" fillId="0" borderId="0"/>
    <xf numFmtId="0" fontId="21" fillId="0" borderId="0"/>
    <xf numFmtId="0" fontId="2" fillId="0" borderId="0">
      <alignment vertical="top"/>
    </xf>
    <xf numFmtId="0" fontId="2" fillId="0" borderId="0">
      <alignment vertical="top"/>
    </xf>
    <xf numFmtId="0" fontId="2" fillId="0" borderId="0">
      <alignment vertical="top"/>
    </xf>
    <xf numFmtId="0" fontId="2" fillId="0" borderId="0">
      <alignment vertical="top"/>
    </xf>
    <xf numFmtId="0" fontId="2" fillId="0" borderId="0">
      <alignment vertical="top"/>
    </xf>
    <xf numFmtId="0" fontId="2" fillId="0" borderId="0">
      <alignment vertical="top"/>
    </xf>
    <xf numFmtId="0" fontId="2" fillId="0" borderId="0">
      <alignment vertical="top"/>
    </xf>
    <xf numFmtId="0" fontId="2" fillId="0" borderId="0">
      <alignment vertical="top"/>
    </xf>
    <xf numFmtId="0" fontId="2" fillId="0" borderId="0">
      <alignment vertical="top"/>
    </xf>
    <xf numFmtId="167" fontId="2" fillId="0" borderId="0"/>
    <xf numFmtId="167" fontId="2" fillId="0" borderId="0"/>
    <xf numFmtId="167" fontId="2" fillId="0" borderId="0"/>
    <xf numFmtId="167" fontId="2" fillId="0" borderId="0"/>
    <xf numFmtId="167" fontId="2" fillId="0" borderId="0"/>
    <xf numFmtId="167" fontId="2" fillId="0" borderId="0"/>
    <xf numFmtId="167" fontId="2" fillId="0" borderId="0"/>
    <xf numFmtId="167" fontId="2" fillId="0" borderId="0"/>
    <xf numFmtId="167" fontId="2" fillId="0" borderId="0"/>
    <xf numFmtId="167" fontId="2" fillId="0" borderId="0"/>
    <xf numFmtId="167" fontId="2" fillId="0" borderId="0"/>
    <xf numFmtId="167" fontId="2" fillId="0" borderId="0"/>
    <xf numFmtId="167" fontId="2" fillId="0" borderId="0"/>
    <xf numFmtId="167" fontId="2" fillId="0" borderId="0"/>
    <xf numFmtId="167" fontId="2" fillId="0" borderId="0"/>
    <xf numFmtId="167" fontId="2" fillId="0" borderId="0"/>
    <xf numFmtId="167" fontId="2" fillId="0" borderId="0"/>
    <xf numFmtId="167" fontId="2" fillId="0" borderId="0"/>
    <xf numFmtId="167" fontId="2" fillId="0" borderId="0"/>
    <xf numFmtId="167" fontId="2" fillId="0" borderId="0"/>
    <xf numFmtId="0" fontId="2" fillId="0" borderId="0">
      <alignment vertical="top"/>
    </xf>
    <xf numFmtId="167" fontId="2" fillId="0" borderId="0"/>
    <xf numFmtId="167" fontId="2" fillId="0" borderId="0"/>
    <xf numFmtId="167" fontId="2" fillId="0" borderId="0"/>
    <xf numFmtId="167" fontId="2" fillId="0" borderId="0"/>
    <xf numFmtId="167" fontId="2" fillId="0" borderId="0"/>
    <xf numFmtId="167" fontId="2" fillId="0" borderId="0"/>
    <xf numFmtId="167" fontId="2" fillId="0" borderId="0"/>
    <xf numFmtId="167" fontId="2" fillId="0" borderId="0"/>
    <xf numFmtId="167" fontId="2" fillId="0" borderId="0"/>
    <xf numFmtId="167" fontId="2" fillId="0" borderId="0"/>
    <xf numFmtId="167" fontId="2" fillId="0" borderId="0"/>
    <xf numFmtId="167" fontId="2" fillId="0" borderId="0"/>
    <xf numFmtId="167" fontId="2" fillId="0" borderId="0"/>
    <xf numFmtId="167" fontId="2" fillId="0" borderId="0"/>
    <xf numFmtId="167" fontId="2" fillId="0" borderId="0"/>
    <xf numFmtId="167" fontId="2" fillId="0" borderId="0"/>
    <xf numFmtId="167" fontId="2" fillId="0" borderId="0"/>
    <xf numFmtId="167" fontId="2" fillId="0" borderId="0"/>
    <xf numFmtId="167" fontId="2" fillId="0" borderId="0"/>
    <xf numFmtId="167"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alignment vertical="top"/>
    </xf>
    <xf numFmtId="167" fontId="2" fillId="0" borderId="0"/>
    <xf numFmtId="167" fontId="2" fillId="0" borderId="0"/>
    <xf numFmtId="167" fontId="2" fillId="0" borderId="0"/>
    <xf numFmtId="167" fontId="2" fillId="0" borderId="0"/>
    <xf numFmtId="167" fontId="2" fillId="0" borderId="0"/>
    <xf numFmtId="167" fontId="2" fillId="0" borderId="0"/>
    <xf numFmtId="167" fontId="2" fillId="0" borderId="0"/>
    <xf numFmtId="167" fontId="2" fillId="0" borderId="0"/>
    <xf numFmtId="167" fontId="2" fillId="0" borderId="0"/>
    <xf numFmtId="167" fontId="2" fillId="0" borderId="0"/>
    <xf numFmtId="167" fontId="2" fillId="0" borderId="0"/>
    <xf numFmtId="167" fontId="2" fillId="0" borderId="0"/>
    <xf numFmtId="167" fontId="2" fillId="0" borderId="0"/>
    <xf numFmtId="167" fontId="2" fillId="0" borderId="0"/>
    <xf numFmtId="167" fontId="2" fillId="0" borderId="0"/>
    <xf numFmtId="167" fontId="2" fillId="0" borderId="0"/>
    <xf numFmtId="167" fontId="2" fillId="0" borderId="0"/>
    <xf numFmtId="167" fontId="2" fillId="0" borderId="0"/>
    <xf numFmtId="167" fontId="2" fillId="0" borderId="0"/>
    <xf numFmtId="167" fontId="2" fillId="0" borderId="0"/>
    <xf numFmtId="167" fontId="2" fillId="0" borderId="0"/>
    <xf numFmtId="167" fontId="2" fillId="0" borderId="0"/>
    <xf numFmtId="167" fontId="2" fillId="0" borderId="0"/>
    <xf numFmtId="167" fontId="2" fillId="0" borderId="0"/>
    <xf numFmtId="167" fontId="2" fillId="0" borderId="0"/>
    <xf numFmtId="167" fontId="2" fillId="0" borderId="0"/>
    <xf numFmtId="167" fontId="2" fillId="0" borderId="0"/>
    <xf numFmtId="167" fontId="2" fillId="0" borderId="0"/>
    <xf numFmtId="167" fontId="2" fillId="0" borderId="0"/>
    <xf numFmtId="167" fontId="2" fillId="0" borderId="0"/>
    <xf numFmtId="167" fontId="2" fillId="0" borderId="0"/>
    <xf numFmtId="167" fontId="2" fillId="0" borderId="0"/>
    <xf numFmtId="167" fontId="2" fillId="0" borderId="0"/>
    <xf numFmtId="167" fontId="2" fillId="0" borderId="0"/>
    <xf numFmtId="167" fontId="2" fillId="0" borderId="0"/>
    <xf numFmtId="167" fontId="2" fillId="0" borderId="0"/>
    <xf numFmtId="167" fontId="2" fillId="0" borderId="0"/>
    <xf numFmtId="167" fontId="2" fillId="0" borderId="0"/>
    <xf numFmtId="167" fontId="2" fillId="0" borderId="0"/>
    <xf numFmtId="167" fontId="2" fillId="0" borderId="0"/>
    <xf numFmtId="0" fontId="2" fillId="0" borderId="0"/>
    <xf numFmtId="0" fontId="2" fillId="0" borderId="0">
      <alignment vertical="top"/>
    </xf>
    <xf numFmtId="167" fontId="2" fillId="0" borderId="0"/>
    <xf numFmtId="167" fontId="2" fillId="0" borderId="0"/>
    <xf numFmtId="167" fontId="2" fillId="0" borderId="0"/>
    <xf numFmtId="167" fontId="2" fillId="0" borderId="0"/>
    <xf numFmtId="167" fontId="2" fillId="0" borderId="0"/>
    <xf numFmtId="167" fontId="2" fillId="0" borderId="0"/>
    <xf numFmtId="167" fontId="2" fillId="0" borderId="0"/>
    <xf numFmtId="167" fontId="2" fillId="0" borderId="0"/>
    <xf numFmtId="167" fontId="2" fillId="0" borderId="0"/>
    <xf numFmtId="167" fontId="2" fillId="0" borderId="0"/>
    <xf numFmtId="167" fontId="2" fillId="0" borderId="0"/>
    <xf numFmtId="167" fontId="2" fillId="0" borderId="0"/>
    <xf numFmtId="167" fontId="2" fillId="0" borderId="0"/>
    <xf numFmtId="167" fontId="2" fillId="0" borderId="0"/>
    <xf numFmtId="167" fontId="2" fillId="0" borderId="0"/>
    <xf numFmtId="167" fontId="2" fillId="0" borderId="0"/>
    <xf numFmtId="167" fontId="2" fillId="0" borderId="0"/>
    <xf numFmtId="167" fontId="2" fillId="0" borderId="0"/>
    <xf numFmtId="167" fontId="2" fillId="0" borderId="0"/>
    <xf numFmtId="167" fontId="2" fillId="0" borderId="0"/>
    <xf numFmtId="0" fontId="2" fillId="0" borderId="0">
      <alignment vertical="top"/>
    </xf>
    <xf numFmtId="0" fontId="2" fillId="0" borderId="0">
      <alignment vertical="top"/>
    </xf>
    <xf numFmtId="0" fontId="2" fillId="0" borderId="0">
      <alignment vertical="top"/>
    </xf>
    <xf numFmtId="0" fontId="2" fillId="0" borderId="0">
      <alignment vertical="top"/>
    </xf>
    <xf numFmtId="0" fontId="2" fillId="0" borderId="0"/>
    <xf numFmtId="0" fontId="2" fillId="0" borderId="0">
      <alignment vertical="top"/>
    </xf>
    <xf numFmtId="167" fontId="2" fillId="0" borderId="0"/>
    <xf numFmtId="167" fontId="2" fillId="0" borderId="0"/>
    <xf numFmtId="167" fontId="2" fillId="0" borderId="0"/>
    <xf numFmtId="167" fontId="2" fillId="0" borderId="0"/>
    <xf numFmtId="167" fontId="2" fillId="0" borderId="0"/>
    <xf numFmtId="167" fontId="2" fillId="0" borderId="0"/>
    <xf numFmtId="167" fontId="2" fillId="0" borderId="0"/>
    <xf numFmtId="167" fontId="2" fillId="0" borderId="0"/>
    <xf numFmtId="167" fontId="2" fillId="0" borderId="0"/>
    <xf numFmtId="167" fontId="2" fillId="0" borderId="0"/>
    <xf numFmtId="167" fontId="2" fillId="0" borderId="0"/>
    <xf numFmtId="167" fontId="2" fillId="0" borderId="0"/>
    <xf numFmtId="167" fontId="2" fillId="0" borderId="0"/>
    <xf numFmtId="167" fontId="2" fillId="0" borderId="0"/>
    <xf numFmtId="167" fontId="2" fillId="0" borderId="0"/>
    <xf numFmtId="167" fontId="2" fillId="0" borderId="0"/>
    <xf numFmtId="167" fontId="2" fillId="0" borderId="0"/>
    <xf numFmtId="167" fontId="2" fillId="0" borderId="0"/>
    <xf numFmtId="167" fontId="2" fillId="0" borderId="0"/>
    <xf numFmtId="167" fontId="2" fillId="0" borderId="0"/>
    <xf numFmtId="0" fontId="2" fillId="0" borderId="0"/>
    <xf numFmtId="0" fontId="2" fillId="0" borderId="0">
      <alignment vertical="top"/>
    </xf>
    <xf numFmtId="167" fontId="2" fillId="0" borderId="0"/>
    <xf numFmtId="167" fontId="2" fillId="0" borderId="0"/>
    <xf numFmtId="167" fontId="2" fillId="0" borderId="0"/>
    <xf numFmtId="167" fontId="2" fillId="0" borderId="0"/>
    <xf numFmtId="167" fontId="2" fillId="0" borderId="0"/>
    <xf numFmtId="167" fontId="2" fillId="0" borderId="0"/>
    <xf numFmtId="167" fontId="2" fillId="0" borderId="0"/>
    <xf numFmtId="167" fontId="2" fillId="0" borderId="0"/>
    <xf numFmtId="167" fontId="2" fillId="0" borderId="0"/>
    <xf numFmtId="167" fontId="2" fillId="0" borderId="0"/>
    <xf numFmtId="167" fontId="2" fillId="0" borderId="0"/>
    <xf numFmtId="167" fontId="2" fillId="0" borderId="0"/>
    <xf numFmtId="167" fontId="2" fillId="0" borderId="0"/>
    <xf numFmtId="167" fontId="2" fillId="0" borderId="0"/>
    <xf numFmtId="167" fontId="2" fillId="0" borderId="0"/>
    <xf numFmtId="167" fontId="2" fillId="0" borderId="0"/>
    <xf numFmtId="167" fontId="2" fillId="0" borderId="0"/>
    <xf numFmtId="167" fontId="2" fillId="0" borderId="0"/>
    <xf numFmtId="167" fontId="2" fillId="0" borderId="0"/>
    <xf numFmtId="167" fontId="2" fillId="0" borderId="0"/>
    <xf numFmtId="167" fontId="2" fillId="0" borderId="0"/>
    <xf numFmtId="167" fontId="2" fillId="0" borderId="0"/>
    <xf numFmtId="0" fontId="2" fillId="0" borderId="0">
      <alignment vertical="top"/>
    </xf>
    <xf numFmtId="167" fontId="2" fillId="0" borderId="0"/>
    <xf numFmtId="167" fontId="2" fillId="0" borderId="0"/>
    <xf numFmtId="167" fontId="2" fillId="0" borderId="0"/>
    <xf numFmtId="167" fontId="2" fillId="0" borderId="0"/>
    <xf numFmtId="167" fontId="2" fillId="0" borderId="0"/>
    <xf numFmtId="167" fontId="2" fillId="0" borderId="0"/>
    <xf numFmtId="167" fontId="2" fillId="0" borderId="0"/>
    <xf numFmtId="167" fontId="2" fillId="0" borderId="0"/>
    <xf numFmtId="167" fontId="2" fillId="0" borderId="0"/>
    <xf numFmtId="167" fontId="2" fillId="0" borderId="0"/>
    <xf numFmtId="167" fontId="2" fillId="0" borderId="0"/>
    <xf numFmtId="167" fontId="2" fillId="0" borderId="0"/>
    <xf numFmtId="167" fontId="2" fillId="0" borderId="0"/>
    <xf numFmtId="167" fontId="2" fillId="0" borderId="0"/>
    <xf numFmtId="167" fontId="2" fillId="0" borderId="0"/>
    <xf numFmtId="167" fontId="2" fillId="0" borderId="0"/>
    <xf numFmtId="167" fontId="2" fillId="0" borderId="0"/>
    <xf numFmtId="167" fontId="2" fillId="0" borderId="0"/>
    <xf numFmtId="167" fontId="2" fillId="0" borderId="0"/>
    <xf numFmtId="167" fontId="2" fillId="0" borderId="0"/>
    <xf numFmtId="167" fontId="2" fillId="0" borderId="0"/>
    <xf numFmtId="167" fontId="2" fillId="0" borderId="0"/>
    <xf numFmtId="0" fontId="2" fillId="0" borderId="0">
      <alignment vertical="top"/>
    </xf>
    <xf numFmtId="167" fontId="2" fillId="0" borderId="0"/>
    <xf numFmtId="167" fontId="2" fillId="0" borderId="0"/>
    <xf numFmtId="167" fontId="2" fillId="0" borderId="0"/>
    <xf numFmtId="167" fontId="2" fillId="0" borderId="0"/>
    <xf numFmtId="167" fontId="2" fillId="0" borderId="0"/>
    <xf numFmtId="167" fontId="2" fillId="0" borderId="0"/>
    <xf numFmtId="167" fontId="2" fillId="0" borderId="0"/>
    <xf numFmtId="167" fontId="2" fillId="0" borderId="0"/>
    <xf numFmtId="167" fontId="2" fillId="0" borderId="0"/>
    <xf numFmtId="167" fontId="2" fillId="0" borderId="0"/>
    <xf numFmtId="167" fontId="2" fillId="0" borderId="0"/>
    <xf numFmtId="167" fontId="2" fillId="0" borderId="0"/>
    <xf numFmtId="167" fontId="2" fillId="0" borderId="0"/>
    <xf numFmtId="167" fontId="2" fillId="0" borderId="0"/>
    <xf numFmtId="167" fontId="2" fillId="0" borderId="0"/>
    <xf numFmtId="167" fontId="2" fillId="0" borderId="0"/>
    <xf numFmtId="167" fontId="2" fillId="0" borderId="0"/>
    <xf numFmtId="167" fontId="2" fillId="0" borderId="0"/>
    <xf numFmtId="167" fontId="2" fillId="0" borderId="0"/>
    <xf numFmtId="167" fontId="2" fillId="0" borderId="0"/>
    <xf numFmtId="167" fontId="2" fillId="0" borderId="0"/>
    <xf numFmtId="167" fontId="2" fillId="0" borderId="0"/>
    <xf numFmtId="0" fontId="2" fillId="0" borderId="0">
      <alignment vertical="top"/>
    </xf>
    <xf numFmtId="167" fontId="2" fillId="0" borderId="0"/>
    <xf numFmtId="167" fontId="2" fillId="0" borderId="0"/>
    <xf numFmtId="167" fontId="2" fillId="0" borderId="0"/>
    <xf numFmtId="167" fontId="2" fillId="0" borderId="0"/>
    <xf numFmtId="167" fontId="2" fillId="0" borderId="0"/>
    <xf numFmtId="167" fontId="2" fillId="0" borderId="0"/>
    <xf numFmtId="167" fontId="2" fillId="0" borderId="0"/>
    <xf numFmtId="167" fontId="2" fillId="0" borderId="0"/>
    <xf numFmtId="167" fontId="2" fillId="0" borderId="0"/>
    <xf numFmtId="167" fontId="2" fillId="0" borderId="0"/>
    <xf numFmtId="167" fontId="2" fillId="0" borderId="0"/>
    <xf numFmtId="167" fontId="2" fillId="0" borderId="0"/>
    <xf numFmtId="167" fontId="2" fillId="0" borderId="0"/>
    <xf numFmtId="167" fontId="2" fillId="0" borderId="0"/>
    <xf numFmtId="167" fontId="2" fillId="0" borderId="0"/>
    <xf numFmtId="167" fontId="2" fillId="0" borderId="0"/>
    <xf numFmtId="167" fontId="2" fillId="0" borderId="0"/>
    <xf numFmtId="167" fontId="2" fillId="0" borderId="0"/>
    <xf numFmtId="167" fontId="2" fillId="0" borderId="0"/>
    <xf numFmtId="167" fontId="2" fillId="0" borderId="0"/>
    <xf numFmtId="167" fontId="2" fillId="0" borderId="0"/>
    <xf numFmtId="167" fontId="2" fillId="0" borderId="0"/>
    <xf numFmtId="0" fontId="2" fillId="0" borderId="0">
      <alignment vertical="top"/>
    </xf>
    <xf numFmtId="167" fontId="2" fillId="0" borderId="0"/>
    <xf numFmtId="167" fontId="2" fillId="0" borderId="0"/>
    <xf numFmtId="167" fontId="2" fillId="0" borderId="0"/>
    <xf numFmtId="167" fontId="2" fillId="0" borderId="0"/>
    <xf numFmtId="167" fontId="2" fillId="0" borderId="0"/>
    <xf numFmtId="167" fontId="2" fillId="0" borderId="0"/>
    <xf numFmtId="167" fontId="2" fillId="0" borderId="0"/>
    <xf numFmtId="167" fontId="2" fillId="0" borderId="0"/>
    <xf numFmtId="167" fontId="2" fillId="0" borderId="0"/>
    <xf numFmtId="167" fontId="2" fillId="0" borderId="0"/>
    <xf numFmtId="167" fontId="2" fillId="0" borderId="0"/>
    <xf numFmtId="167" fontId="2" fillId="0" borderId="0"/>
    <xf numFmtId="167" fontId="2" fillId="0" borderId="0"/>
    <xf numFmtId="167" fontId="2" fillId="0" borderId="0"/>
    <xf numFmtId="167" fontId="2" fillId="0" borderId="0"/>
    <xf numFmtId="167" fontId="2" fillId="0" borderId="0"/>
    <xf numFmtId="167" fontId="2" fillId="0" borderId="0"/>
    <xf numFmtId="167" fontId="2" fillId="0" borderId="0"/>
    <xf numFmtId="167" fontId="2" fillId="0" borderId="0"/>
    <xf numFmtId="167" fontId="2" fillId="0" borderId="0"/>
    <xf numFmtId="167" fontId="2" fillId="0" borderId="0"/>
    <xf numFmtId="167" fontId="2" fillId="0" borderId="0"/>
    <xf numFmtId="0" fontId="2" fillId="0" borderId="0">
      <alignment vertical="top"/>
    </xf>
    <xf numFmtId="167" fontId="2" fillId="0" borderId="0"/>
    <xf numFmtId="167" fontId="2" fillId="0" borderId="0"/>
    <xf numFmtId="167" fontId="2" fillId="0" borderId="0"/>
    <xf numFmtId="167" fontId="2" fillId="0" borderId="0"/>
    <xf numFmtId="167" fontId="2" fillId="0" borderId="0"/>
    <xf numFmtId="167" fontId="2" fillId="0" borderId="0"/>
    <xf numFmtId="167" fontId="2" fillId="0" borderId="0"/>
    <xf numFmtId="167" fontId="2" fillId="0" borderId="0"/>
    <xf numFmtId="167" fontId="2" fillId="0" borderId="0"/>
    <xf numFmtId="167" fontId="2" fillId="0" borderId="0"/>
    <xf numFmtId="167" fontId="2" fillId="0" borderId="0"/>
    <xf numFmtId="167" fontId="2" fillId="0" borderId="0"/>
    <xf numFmtId="167" fontId="2" fillId="0" borderId="0"/>
    <xf numFmtId="167" fontId="2" fillId="0" borderId="0"/>
    <xf numFmtId="167" fontId="2" fillId="0" borderId="0"/>
    <xf numFmtId="167" fontId="2" fillId="0" borderId="0"/>
    <xf numFmtId="167" fontId="2" fillId="0" borderId="0"/>
    <xf numFmtId="167" fontId="2" fillId="0" borderId="0"/>
    <xf numFmtId="167" fontId="2" fillId="0" borderId="0"/>
    <xf numFmtId="167" fontId="2" fillId="0" borderId="0"/>
    <xf numFmtId="167" fontId="2" fillId="0" borderId="0"/>
    <xf numFmtId="167" fontId="2" fillId="0" borderId="0"/>
    <xf numFmtId="167" fontId="2" fillId="0" borderId="0"/>
    <xf numFmtId="167" fontId="2" fillId="0" borderId="0"/>
    <xf numFmtId="167" fontId="2" fillId="0" borderId="0"/>
    <xf numFmtId="167" fontId="2" fillId="0" borderId="0"/>
    <xf numFmtId="167" fontId="2" fillId="0" borderId="0"/>
    <xf numFmtId="167" fontId="2" fillId="0" borderId="0"/>
    <xf numFmtId="167" fontId="2" fillId="0" borderId="0"/>
    <xf numFmtId="167" fontId="2" fillId="0" borderId="0"/>
    <xf numFmtId="167" fontId="2" fillId="0" borderId="0"/>
    <xf numFmtId="167" fontId="2" fillId="0" borderId="0"/>
    <xf numFmtId="167" fontId="2" fillId="0" borderId="0"/>
    <xf numFmtId="167" fontId="2" fillId="0" borderId="0"/>
    <xf numFmtId="167" fontId="2" fillId="0" borderId="0"/>
    <xf numFmtId="167" fontId="2" fillId="0" borderId="0"/>
    <xf numFmtId="167" fontId="2" fillId="0" borderId="0"/>
    <xf numFmtId="167" fontId="2" fillId="0" borderId="0"/>
    <xf numFmtId="167" fontId="2" fillId="0" borderId="0"/>
    <xf numFmtId="167" fontId="2" fillId="0" borderId="0"/>
    <xf numFmtId="167" fontId="2" fillId="0" borderId="0"/>
    <xf numFmtId="167" fontId="2" fillId="0" borderId="0"/>
    <xf numFmtId="167" fontId="2" fillId="0" borderId="0"/>
    <xf numFmtId="167" fontId="2" fillId="0" borderId="0"/>
    <xf numFmtId="167" fontId="2" fillId="0" borderId="0"/>
    <xf numFmtId="167" fontId="2" fillId="0" borderId="0"/>
    <xf numFmtId="167" fontId="2" fillId="0" borderId="0"/>
    <xf numFmtId="167" fontId="2" fillId="0" borderId="0"/>
    <xf numFmtId="167" fontId="2" fillId="0" borderId="0"/>
    <xf numFmtId="167" fontId="2" fillId="0" borderId="0"/>
    <xf numFmtId="167" fontId="2" fillId="0" borderId="0"/>
    <xf numFmtId="167" fontId="2" fillId="0" borderId="0"/>
    <xf numFmtId="167" fontId="2" fillId="0" borderId="0"/>
    <xf numFmtId="167" fontId="2" fillId="0" borderId="0"/>
    <xf numFmtId="167" fontId="2" fillId="0" borderId="0"/>
    <xf numFmtId="167" fontId="2" fillId="0" borderId="0"/>
    <xf numFmtId="167" fontId="2" fillId="0" borderId="0"/>
    <xf numFmtId="167" fontId="2" fillId="0" borderId="0"/>
    <xf numFmtId="167" fontId="2" fillId="0" borderId="0"/>
    <xf numFmtId="167" fontId="2" fillId="0" borderId="0"/>
    <xf numFmtId="167" fontId="2" fillId="0" borderId="0"/>
    <xf numFmtId="167" fontId="2" fillId="0" borderId="0"/>
    <xf numFmtId="167" fontId="2" fillId="0" borderId="0"/>
    <xf numFmtId="167" fontId="2" fillId="0" borderId="0"/>
    <xf numFmtId="167" fontId="2" fillId="0" borderId="0"/>
    <xf numFmtId="167" fontId="2" fillId="0" borderId="0"/>
    <xf numFmtId="0" fontId="2" fillId="0" borderId="0">
      <protection locked="0"/>
    </xf>
    <xf numFmtId="167" fontId="2" fillId="0" borderId="0"/>
    <xf numFmtId="167" fontId="2" fillId="0" borderId="0"/>
    <xf numFmtId="167" fontId="2" fillId="0" borderId="0"/>
    <xf numFmtId="167" fontId="2" fillId="0" borderId="0"/>
    <xf numFmtId="167" fontId="2" fillId="0" borderId="0"/>
    <xf numFmtId="167" fontId="2" fillId="0" borderId="0"/>
    <xf numFmtId="167" fontId="2" fillId="0" borderId="0"/>
    <xf numFmtId="167" fontId="2" fillId="0" borderId="0"/>
    <xf numFmtId="167" fontId="2" fillId="0" borderId="0"/>
    <xf numFmtId="167" fontId="2" fillId="0" borderId="0"/>
    <xf numFmtId="167" fontId="2" fillId="0" borderId="0"/>
    <xf numFmtId="167" fontId="2" fillId="0" borderId="0"/>
    <xf numFmtId="167" fontId="2" fillId="0" borderId="0"/>
    <xf numFmtId="167" fontId="2" fillId="0" borderId="0"/>
    <xf numFmtId="167" fontId="2" fillId="0" borderId="0"/>
    <xf numFmtId="167" fontId="2" fillId="0" borderId="0"/>
    <xf numFmtId="167" fontId="2" fillId="0" borderId="0"/>
    <xf numFmtId="167" fontId="2" fillId="0" borderId="0"/>
    <xf numFmtId="167" fontId="2" fillId="0" borderId="0"/>
    <xf numFmtId="167" fontId="2" fillId="0" borderId="0"/>
    <xf numFmtId="167" fontId="2" fillId="0" borderId="0"/>
    <xf numFmtId="167" fontId="2" fillId="0" borderId="0"/>
    <xf numFmtId="0" fontId="2" fillId="0" borderId="0">
      <protection locked="0"/>
    </xf>
    <xf numFmtId="167" fontId="2" fillId="0" borderId="0"/>
    <xf numFmtId="167" fontId="2" fillId="0" borderId="0"/>
    <xf numFmtId="167" fontId="2" fillId="0" borderId="0"/>
    <xf numFmtId="167" fontId="2" fillId="0" borderId="0"/>
    <xf numFmtId="167" fontId="2" fillId="0" borderId="0"/>
    <xf numFmtId="167" fontId="2" fillId="0" borderId="0"/>
    <xf numFmtId="167" fontId="2" fillId="0" borderId="0"/>
    <xf numFmtId="167" fontId="2" fillId="0" borderId="0"/>
    <xf numFmtId="167" fontId="2" fillId="0" borderId="0"/>
    <xf numFmtId="167" fontId="2" fillId="0" borderId="0"/>
    <xf numFmtId="167" fontId="2" fillId="0" borderId="0"/>
    <xf numFmtId="167" fontId="2" fillId="0" borderId="0"/>
    <xf numFmtId="167" fontId="2" fillId="0" borderId="0"/>
    <xf numFmtId="167" fontId="2" fillId="0" borderId="0"/>
    <xf numFmtId="167" fontId="2" fillId="0" borderId="0"/>
    <xf numFmtId="167" fontId="2" fillId="0" borderId="0"/>
    <xf numFmtId="167" fontId="2" fillId="0" borderId="0"/>
    <xf numFmtId="167" fontId="2" fillId="0" borderId="0"/>
    <xf numFmtId="167" fontId="2" fillId="0" borderId="0"/>
    <xf numFmtId="167" fontId="2" fillId="0" borderId="0"/>
    <xf numFmtId="167" fontId="2" fillId="0" borderId="0"/>
    <xf numFmtId="167" fontId="2" fillId="0" borderId="0"/>
    <xf numFmtId="0" fontId="2" fillId="0" borderId="0">
      <protection locked="0"/>
    </xf>
    <xf numFmtId="167" fontId="2" fillId="0" borderId="0"/>
    <xf numFmtId="167" fontId="2" fillId="0" borderId="0"/>
    <xf numFmtId="167" fontId="2" fillId="0" borderId="0"/>
    <xf numFmtId="167" fontId="2" fillId="0" borderId="0"/>
    <xf numFmtId="167" fontId="2" fillId="0" borderId="0"/>
    <xf numFmtId="167" fontId="2" fillId="0" borderId="0"/>
    <xf numFmtId="167" fontId="2" fillId="0" borderId="0"/>
    <xf numFmtId="167" fontId="2" fillId="0" borderId="0"/>
    <xf numFmtId="167" fontId="2" fillId="0" borderId="0"/>
    <xf numFmtId="167" fontId="2" fillId="0" borderId="0"/>
    <xf numFmtId="167" fontId="2" fillId="0" borderId="0"/>
    <xf numFmtId="167" fontId="2" fillId="0" borderId="0"/>
    <xf numFmtId="167" fontId="2" fillId="0" borderId="0"/>
    <xf numFmtId="167" fontId="2" fillId="0" borderId="0"/>
    <xf numFmtId="167" fontId="2" fillId="0" borderId="0"/>
    <xf numFmtId="167" fontId="2" fillId="0" borderId="0"/>
    <xf numFmtId="167" fontId="2" fillId="0" borderId="0"/>
    <xf numFmtId="167" fontId="2" fillId="0" borderId="0"/>
    <xf numFmtId="167" fontId="2" fillId="0" borderId="0"/>
    <xf numFmtId="167" fontId="2" fillId="0" borderId="0"/>
    <xf numFmtId="167" fontId="2" fillId="0" borderId="0"/>
    <xf numFmtId="167" fontId="2" fillId="0" borderId="0"/>
    <xf numFmtId="0" fontId="2" fillId="0" borderId="0">
      <protection locked="0"/>
    </xf>
    <xf numFmtId="167" fontId="2" fillId="0" borderId="0"/>
    <xf numFmtId="167" fontId="2" fillId="0" borderId="0"/>
    <xf numFmtId="167" fontId="2" fillId="0" borderId="0"/>
    <xf numFmtId="167" fontId="2" fillId="0" borderId="0"/>
    <xf numFmtId="167" fontId="2" fillId="0" borderId="0"/>
    <xf numFmtId="167" fontId="2" fillId="0" borderId="0"/>
    <xf numFmtId="167" fontId="2" fillId="0" borderId="0"/>
    <xf numFmtId="167" fontId="2" fillId="0" borderId="0"/>
    <xf numFmtId="167" fontId="2" fillId="0" borderId="0"/>
    <xf numFmtId="167" fontId="2" fillId="0" borderId="0"/>
    <xf numFmtId="167" fontId="2" fillId="0" borderId="0"/>
    <xf numFmtId="167" fontId="2" fillId="0" borderId="0"/>
    <xf numFmtId="167" fontId="2" fillId="0" borderId="0"/>
    <xf numFmtId="167" fontId="2" fillId="0" borderId="0"/>
    <xf numFmtId="167" fontId="2" fillId="0" borderId="0"/>
    <xf numFmtId="167" fontId="2" fillId="0" borderId="0"/>
    <xf numFmtId="167" fontId="2" fillId="0" borderId="0"/>
    <xf numFmtId="167" fontId="2" fillId="0" borderId="0"/>
    <xf numFmtId="167" fontId="2" fillId="0" borderId="0"/>
    <xf numFmtId="167" fontId="2" fillId="0" borderId="0"/>
    <xf numFmtId="167" fontId="2" fillId="0" borderId="0"/>
    <xf numFmtId="167" fontId="2" fillId="0" borderId="0"/>
    <xf numFmtId="0" fontId="2" fillId="0" borderId="0">
      <protection locked="0"/>
    </xf>
    <xf numFmtId="167" fontId="2" fillId="0" borderId="0"/>
    <xf numFmtId="167" fontId="2" fillId="0" borderId="0"/>
    <xf numFmtId="167" fontId="2" fillId="0" borderId="0"/>
    <xf numFmtId="167" fontId="2" fillId="0" borderId="0"/>
    <xf numFmtId="167" fontId="2" fillId="0" borderId="0"/>
    <xf numFmtId="167" fontId="2" fillId="0" borderId="0"/>
    <xf numFmtId="167" fontId="2" fillId="0" borderId="0"/>
    <xf numFmtId="167" fontId="2" fillId="0" borderId="0"/>
    <xf numFmtId="167" fontId="2" fillId="0" borderId="0"/>
    <xf numFmtId="167" fontId="2" fillId="0" borderId="0"/>
    <xf numFmtId="167" fontId="2" fillId="0" borderId="0"/>
    <xf numFmtId="167" fontId="2" fillId="0" borderId="0"/>
    <xf numFmtId="167" fontId="2" fillId="0" borderId="0"/>
    <xf numFmtId="167" fontId="2" fillId="0" borderId="0"/>
    <xf numFmtId="167" fontId="2" fillId="0" borderId="0"/>
    <xf numFmtId="167" fontId="2" fillId="0" borderId="0"/>
    <xf numFmtId="167" fontId="2" fillId="0" borderId="0"/>
    <xf numFmtId="167" fontId="2" fillId="0" borderId="0"/>
    <xf numFmtId="167" fontId="2" fillId="0" borderId="0"/>
    <xf numFmtId="167" fontId="2" fillId="0" borderId="0"/>
    <xf numFmtId="167" fontId="2" fillId="0" borderId="0"/>
    <xf numFmtId="167" fontId="2" fillId="0" borderId="0"/>
    <xf numFmtId="0" fontId="2" fillId="0" borderId="0">
      <protection locked="0"/>
    </xf>
    <xf numFmtId="167" fontId="2" fillId="0" borderId="0"/>
    <xf numFmtId="167" fontId="2" fillId="0" borderId="0"/>
    <xf numFmtId="167" fontId="2" fillId="0" borderId="0"/>
    <xf numFmtId="167" fontId="2" fillId="0" borderId="0"/>
    <xf numFmtId="167" fontId="2" fillId="0" borderId="0"/>
    <xf numFmtId="167" fontId="2" fillId="0" borderId="0"/>
    <xf numFmtId="167" fontId="2" fillId="0" borderId="0"/>
    <xf numFmtId="167" fontId="2" fillId="0" borderId="0"/>
    <xf numFmtId="167" fontId="2" fillId="0" borderId="0"/>
    <xf numFmtId="167" fontId="2" fillId="0" borderId="0"/>
    <xf numFmtId="167" fontId="2" fillId="0" borderId="0"/>
    <xf numFmtId="167" fontId="2" fillId="0" borderId="0"/>
    <xf numFmtId="167" fontId="2" fillId="0" borderId="0"/>
    <xf numFmtId="167" fontId="2" fillId="0" borderId="0"/>
    <xf numFmtId="167" fontId="2" fillId="0" borderId="0"/>
    <xf numFmtId="167" fontId="2" fillId="0" borderId="0"/>
    <xf numFmtId="167" fontId="2" fillId="0" borderId="0"/>
    <xf numFmtId="167" fontId="2" fillId="0" borderId="0"/>
    <xf numFmtId="167" fontId="2" fillId="0" borderId="0"/>
    <xf numFmtId="167" fontId="2" fillId="0" borderId="0"/>
    <xf numFmtId="167" fontId="2" fillId="0" borderId="0"/>
    <xf numFmtId="167" fontId="2" fillId="0" borderId="0"/>
    <xf numFmtId="0" fontId="2" fillId="0" borderId="0">
      <protection locked="0"/>
    </xf>
    <xf numFmtId="167" fontId="2" fillId="0" borderId="0"/>
    <xf numFmtId="167" fontId="2" fillId="0" borderId="0"/>
    <xf numFmtId="167" fontId="2" fillId="0" borderId="0"/>
    <xf numFmtId="167" fontId="2" fillId="0" borderId="0"/>
    <xf numFmtId="167" fontId="2" fillId="0" borderId="0"/>
    <xf numFmtId="167" fontId="2" fillId="0" borderId="0"/>
    <xf numFmtId="167" fontId="2" fillId="0" borderId="0"/>
    <xf numFmtId="167" fontId="2" fillId="0" borderId="0"/>
    <xf numFmtId="167" fontId="2" fillId="0" borderId="0"/>
    <xf numFmtId="167" fontId="2" fillId="0" borderId="0"/>
    <xf numFmtId="167" fontId="2" fillId="0" borderId="0"/>
    <xf numFmtId="167" fontId="2" fillId="0" borderId="0"/>
    <xf numFmtId="167" fontId="2" fillId="0" borderId="0"/>
    <xf numFmtId="167" fontId="2" fillId="0" borderId="0"/>
    <xf numFmtId="167" fontId="2" fillId="0" borderId="0"/>
    <xf numFmtId="167" fontId="2" fillId="0" borderId="0"/>
    <xf numFmtId="167" fontId="2" fillId="0" borderId="0"/>
    <xf numFmtId="167" fontId="2" fillId="0" borderId="0"/>
    <xf numFmtId="167" fontId="2" fillId="0" borderId="0"/>
    <xf numFmtId="167" fontId="2" fillId="0" borderId="0"/>
    <xf numFmtId="167" fontId="2" fillId="0" borderId="0"/>
    <xf numFmtId="167" fontId="2" fillId="0" borderId="0"/>
    <xf numFmtId="167" fontId="2" fillId="0" borderId="0"/>
    <xf numFmtId="167" fontId="2" fillId="0" borderId="0"/>
    <xf numFmtId="167" fontId="2" fillId="0" borderId="0"/>
    <xf numFmtId="167" fontId="2" fillId="0" borderId="0"/>
    <xf numFmtId="167" fontId="2" fillId="0" borderId="0"/>
    <xf numFmtId="167" fontId="2" fillId="0" borderId="0"/>
    <xf numFmtId="167" fontId="2" fillId="0" borderId="0"/>
    <xf numFmtId="167" fontId="2" fillId="0" borderId="0"/>
    <xf numFmtId="167" fontId="2" fillId="0" borderId="0"/>
    <xf numFmtId="167" fontId="2" fillId="0" borderId="0"/>
    <xf numFmtId="167" fontId="2" fillId="0" borderId="0"/>
    <xf numFmtId="167" fontId="2" fillId="0" borderId="0"/>
    <xf numFmtId="167" fontId="2" fillId="0" borderId="0"/>
    <xf numFmtId="167" fontId="2" fillId="0" borderId="0"/>
    <xf numFmtId="167" fontId="2" fillId="0" borderId="0"/>
    <xf numFmtId="167" fontId="2" fillId="0" borderId="0"/>
    <xf numFmtId="167" fontId="2" fillId="0" borderId="0"/>
    <xf numFmtId="167" fontId="2" fillId="0" borderId="0"/>
    <xf numFmtId="167" fontId="2" fillId="0" borderId="0"/>
    <xf numFmtId="167" fontId="2" fillId="0" borderId="0"/>
    <xf numFmtId="167" fontId="2" fillId="0" borderId="0"/>
    <xf numFmtId="167" fontId="2" fillId="0" borderId="0"/>
    <xf numFmtId="167" fontId="2" fillId="0" borderId="0"/>
    <xf numFmtId="167" fontId="2" fillId="0" borderId="0"/>
    <xf numFmtId="167" fontId="2" fillId="0" borderId="0"/>
    <xf numFmtId="167" fontId="2" fillId="0" borderId="0"/>
    <xf numFmtId="167" fontId="2" fillId="0" borderId="0"/>
    <xf numFmtId="167" fontId="2" fillId="0" borderId="0"/>
    <xf numFmtId="167" fontId="2" fillId="0" borderId="0"/>
    <xf numFmtId="167" fontId="2" fillId="0" borderId="0"/>
    <xf numFmtId="167" fontId="2" fillId="0" borderId="0"/>
    <xf numFmtId="167" fontId="2" fillId="0" borderId="0"/>
    <xf numFmtId="167" fontId="2" fillId="0" borderId="0"/>
    <xf numFmtId="167" fontId="2" fillId="0" borderId="0"/>
    <xf numFmtId="167" fontId="2" fillId="0" borderId="0"/>
    <xf numFmtId="167" fontId="2" fillId="0" borderId="0"/>
    <xf numFmtId="167" fontId="2" fillId="0" borderId="0"/>
    <xf numFmtId="167" fontId="2" fillId="0" borderId="0"/>
    <xf numFmtId="167" fontId="2" fillId="0" borderId="0"/>
    <xf numFmtId="167" fontId="2" fillId="0" borderId="0"/>
    <xf numFmtId="167" fontId="2" fillId="0" borderId="0"/>
    <xf numFmtId="167" fontId="2" fillId="0" borderId="0"/>
    <xf numFmtId="167" fontId="2" fillId="0" borderId="0"/>
    <xf numFmtId="167" fontId="2" fillId="0" borderId="0"/>
    <xf numFmtId="167" fontId="2" fillId="0" borderId="0"/>
    <xf numFmtId="167" fontId="2" fillId="0" borderId="0"/>
    <xf numFmtId="167" fontId="2" fillId="0" borderId="0"/>
    <xf numFmtId="167" fontId="2" fillId="0" borderId="0"/>
    <xf numFmtId="167" fontId="2" fillId="0" borderId="0"/>
    <xf numFmtId="167" fontId="2" fillId="0" borderId="0"/>
    <xf numFmtId="167" fontId="2" fillId="0" borderId="0"/>
    <xf numFmtId="167" fontId="2" fillId="0" borderId="0"/>
    <xf numFmtId="167" fontId="2" fillId="0" borderId="0"/>
    <xf numFmtId="167" fontId="2" fillId="0" borderId="0"/>
    <xf numFmtId="167" fontId="2" fillId="0" borderId="0"/>
    <xf numFmtId="167" fontId="2" fillId="0" borderId="0"/>
    <xf numFmtId="167" fontId="2" fillId="0" borderId="0"/>
    <xf numFmtId="167" fontId="2" fillId="0" borderId="0"/>
    <xf numFmtId="167" fontId="2" fillId="0" borderId="0"/>
    <xf numFmtId="167" fontId="2" fillId="0" borderId="0"/>
    <xf numFmtId="167" fontId="2" fillId="0" borderId="0"/>
    <xf numFmtId="167" fontId="2" fillId="0" borderId="0"/>
    <xf numFmtId="167" fontId="2" fillId="0" borderId="0"/>
    <xf numFmtId="167" fontId="2" fillId="0" borderId="0"/>
    <xf numFmtId="167" fontId="2" fillId="0" borderId="0"/>
    <xf numFmtId="167" fontId="2" fillId="0" borderId="0"/>
    <xf numFmtId="167" fontId="2" fillId="0" borderId="0"/>
    <xf numFmtId="167" fontId="2" fillId="0" borderId="0"/>
    <xf numFmtId="167" fontId="2" fillId="0" borderId="0"/>
    <xf numFmtId="167" fontId="2" fillId="0" borderId="0"/>
    <xf numFmtId="167" fontId="2" fillId="0" borderId="0"/>
    <xf numFmtId="167" fontId="2" fillId="0" borderId="0"/>
    <xf numFmtId="167" fontId="2" fillId="0" borderId="0"/>
    <xf numFmtId="167" fontId="2" fillId="0" borderId="0"/>
    <xf numFmtId="167" fontId="2" fillId="0" borderId="0"/>
    <xf numFmtId="167" fontId="2" fillId="0" borderId="0"/>
    <xf numFmtId="167" fontId="2" fillId="0" borderId="0"/>
    <xf numFmtId="167" fontId="2" fillId="0" borderId="0"/>
    <xf numFmtId="167" fontId="2" fillId="0" borderId="0"/>
    <xf numFmtId="167" fontId="2" fillId="0" borderId="0"/>
    <xf numFmtId="167" fontId="2" fillId="0" borderId="0"/>
    <xf numFmtId="167" fontId="2" fillId="0" borderId="0"/>
    <xf numFmtId="167" fontId="2" fillId="0" borderId="0"/>
    <xf numFmtId="167" fontId="2" fillId="0" borderId="0"/>
    <xf numFmtId="167" fontId="2" fillId="0" borderId="0"/>
    <xf numFmtId="167" fontId="2" fillId="0" borderId="0"/>
    <xf numFmtId="167" fontId="2" fillId="0" borderId="0"/>
    <xf numFmtId="167" fontId="2" fillId="0" borderId="0"/>
    <xf numFmtId="167" fontId="2" fillId="0" borderId="0"/>
    <xf numFmtId="167" fontId="2" fillId="0" borderId="0"/>
    <xf numFmtId="167" fontId="2" fillId="0" borderId="0"/>
    <xf numFmtId="167" fontId="2" fillId="0" borderId="0"/>
    <xf numFmtId="167" fontId="2" fillId="0" borderId="0"/>
    <xf numFmtId="167" fontId="2" fillId="0" borderId="0"/>
    <xf numFmtId="167" fontId="2" fillId="0" borderId="0"/>
    <xf numFmtId="167" fontId="2" fillId="0" borderId="0"/>
    <xf numFmtId="167" fontId="2" fillId="0" borderId="0"/>
    <xf numFmtId="167" fontId="2" fillId="0" borderId="0"/>
    <xf numFmtId="167" fontId="2" fillId="0" borderId="0"/>
    <xf numFmtId="167" fontId="2" fillId="0" borderId="0"/>
    <xf numFmtId="167" fontId="2" fillId="0" borderId="0"/>
    <xf numFmtId="167" fontId="2" fillId="0" borderId="0"/>
    <xf numFmtId="167" fontId="2" fillId="0" borderId="0"/>
    <xf numFmtId="167" fontId="2" fillId="0" borderId="0"/>
    <xf numFmtId="167" fontId="2" fillId="0" borderId="0"/>
    <xf numFmtId="167" fontId="2" fillId="0" borderId="0"/>
    <xf numFmtId="167" fontId="2" fillId="0" borderId="0"/>
    <xf numFmtId="167" fontId="2" fillId="0" borderId="0"/>
    <xf numFmtId="167" fontId="2" fillId="0" borderId="0"/>
    <xf numFmtId="167" fontId="2" fillId="0" borderId="0"/>
    <xf numFmtId="167" fontId="2" fillId="0" borderId="0"/>
    <xf numFmtId="167" fontId="2" fillId="0" borderId="0"/>
    <xf numFmtId="167" fontId="2" fillId="0" borderId="0"/>
    <xf numFmtId="167" fontId="2" fillId="0" borderId="0"/>
    <xf numFmtId="167" fontId="2" fillId="0" borderId="0"/>
    <xf numFmtId="167" fontId="2" fillId="0" borderId="0"/>
    <xf numFmtId="167" fontId="2" fillId="0" borderId="0"/>
    <xf numFmtId="167" fontId="2" fillId="0" borderId="0"/>
    <xf numFmtId="167" fontId="2" fillId="0" borderId="0"/>
    <xf numFmtId="167" fontId="2" fillId="0" borderId="0"/>
    <xf numFmtId="167" fontId="2" fillId="0" borderId="0"/>
    <xf numFmtId="167" fontId="2" fillId="0" borderId="0"/>
    <xf numFmtId="167" fontId="2" fillId="0" borderId="0"/>
    <xf numFmtId="167" fontId="2" fillId="0" borderId="0"/>
    <xf numFmtId="167" fontId="2" fillId="0" borderId="0"/>
    <xf numFmtId="167" fontId="2" fillId="0" borderId="0"/>
    <xf numFmtId="167" fontId="2" fillId="0" borderId="0"/>
    <xf numFmtId="167" fontId="2" fillId="0" borderId="0"/>
    <xf numFmtId="167" fontId="2" fillId="0" borderId="0"/>
    <xf numFmtId="167" fontId="2" fillId="0" borderId="0"/>
    <xf numFmtId="167" fontId="2" fillId="0" borderId="0"/>
    <xf numFmtId="167" fontId="2" fillId="0" borderId="0"/>
    <xf numFmtId="167" fontId="2" fillId="0" borderId="0"/>
    <xf numFmtId="167" fontId="2" fillId="0" borderId="0"/>
    <xf numFmtId="167" fontId="2" fillId="0" borderId="0"/>
    <xf numFmtId="167" fontId="2" fillId="0" borderId="0"/>
    <xf numFmtId="167" fontId="2" fillId="0" borderId="0"/>
    <xf numFmtId="167" fontId="2" fillId="0" borderId="0"/>
    <xf numFmtId="167" fontId="2" fillId="0" borderId="0"/>
    <xf numFmtId="167" fontId="2" fillId="0" borderId="0"/>
    <xf numFmtId="167" fontId="2" fillId="0" borderId="0"/>
    <xf numFmtId="167" fontId="2" fillId="0" borderId="0"/>
    <xf numFmtId="167" fontId="2" fillId="0" borderId="0"/>
    <xf numFmtId="167" fontId="2" fillId="0" borderId="0"/>
    <xf numFmtId="167" fontId="2" fillId="0" borderId="0"/>
    <xf numFmtId="167" fontId="2" fillId="0" borderId="0"/>
    <xf numFmtId="167" fontId="2" fillId="0" borderId="0"/>
    <xf numFmtId="167" fontId="2" fillId="0" borderId="0"/>
    <xf numFmtId="167" fontId="2" fillId="0" borderId="0"/>
    <xf numFmtId="167" fontId="2" fillId="0" borderId="0"/>
    <xf numFmtId="167" fontId="2" fillId="0" borderId="0"/>
    <xf numFmtId="167" fontId="2" fillId="0" borderId="0"/>
    <xf numFmtId="167" fontId="2" fillId="0" borderId="0"/>
    <xf numFmtId="167" fontId="2" fillId="0" borderId="0"/>
    <xf numFmtId="167" fontId="2" fillId="0" borderId="0"/>
    <xf numFmtId="167" fontId="2" fillId="0" borderId="0"/>
    <xf numFmtId="167" fontId="2" fillId="0" borderId="0"/>
    <xf numFmtId="167" fontId="2" fillId="0" borderId="0"/>
    <xf numFmtId="167" fontId="2" fillId="0" borderId="0"/>
    <xf numFmtId="167" fontId="2" fillId="0" borderId="0"/>
    <xf numFmtId="167" fontId="2" fillId="0" borderId="0"/>
    <xf numFmtId="167" fontId="2" fillId="0" borderId="0"/>
    <xf numFmtId="167" fontId="2" fillId="0" borderId="0"/>
    <xf numFmtId="167" fontId="2" fillId="0" borderId="0"/>
    <xf numFmtId="167" fontId="2" fillId="0" borderId="0"/>
    <xf numFmtId="167" fontId="2" fillId="0" borderId="0"/>
    <xf numFmtId="167" fontId="2" fillId="0" borderId="0"/>
    <xf numFmtId="167" fontId="2" fillId="0" borderId="0"/>
    <xf numFmtId="167" fontId="2" fillId="0" borderId="0"/>
    <xf numFmtId="167" fontId="2" fillId="0" borderId="0"/>
    <xf numFmtId="167" fontId="2" fillId="0" borderId="0"/>
    <xf numFmtId="167" fontId="2" fillId="0" borderId="0"/>
    <xf numFmtId="167" fontId="2" fillId="0" borderId="0"/>
    <xf numFmtId="167" fontId="2" fillId="0" borderId="0"/>
    <xf numFmtId="167" fontId="2" fillId="0" borderId="0"/>
    <xf numFmtId="167" fontId="2" fillId="0" borderId="0"/>
    <xf numFmtId="167" fontId="2" fillId="0" borderId="0"/>
    <xf numFmtId="167" fontId="2" fillId="0" borderId="0"/>
    <xf numFmtId="167" fontId="2" fillId="0" borderId="0"/>
    <xf numFmtId="167" fontId="2" fillId="0" borderId="0"/>
    <xf numFmtId="167" fontId="2" fillId="0" borderId="0"/>
    <xf numFmtId="167" fontId="2" fillId="0" borderId="0"/>
    <xf numFmtId="167" fontId="2" fillId="0" borderId="0"/>
    <xf numFmtId="167" fontId="2" fillId="0" borderId="0"/>
    <xf numFmtId="167" fontId="2" fillId="0" borderId="0"/>
    <xf numFmtId="167" fontId="2" fillId="0" borderId="0"/>
    <xf numFmtId="167" fontId="2" fillId="0" borderId="0"/>
    <xf numFmtId="167" fontId="2" fillId="0" borderId="0"/>
    <xf numFmtId="167" fontId="2" fillId="0" borderId="0"/>
    <xf numFmtId="167" fontId="2" fillId="0" borderId="0"/>
    <xf numFmtId="167" fontId="2" fillId="0" borderId="0"/>
    <xf numFmtId="167" fontId="2" fillId="0" borderId="0"/>
    <xf numFmtId="167" fontId="2" fillId="0" borderId="0"/>
    <xf numFmtId="167" fontId="2" fillId="0" borderId="0"/>
    <xf numFmtId="167" fontId="2" fillId="0" borderId="0"/>
    <xf numFmtId="167" fontId="2" fillId="0" borderId="0"/>
    <xf numFmtId="167" fontId="2" fillId="0" borderId="0"/>
    <xf numFmtId="167" fontId="2" fillId="0" borderId="0"/>
    <xf numFmtId="167" fontId="2" fillId="0" borderId="0"/>
    <xf numFmtId="167" fontId="2" fillId="0" borderId="0"/>
    <xf numFmtId="167" fontId="2" fillId="0" borderId="0"/>
    <xf numFmtId="167" fontId="2" fillId="0" borderId="0"/>
    <xf numFmtId="167" fontId="2" fillId="0" borderId="0"/>
    <xf numFmtId="167" fontId="2" fillId="0" borderId="0"/>
    <xf numFmtId="167" fontId="2" fillId="0" borderId="0"/>
    <xf numFmtId="167" fontId="2" fillId="0" borderId="0"/>
    <xf numFmtId="167" fontId="2" fillId="0" borderId="0"/>
    <xf numFmtId="167" fontId="2" fillId="0" borderId="0"/>
    <xf numFmtId="167" fontId="2" fillId="0" borderId="0"/>
    <xf numFmtId="167" fontId="2" fillId="0" borderId="0"/>
    <xf numFmtId="167" fontId="2" fillId="0" borderId="0"/>
    <xf numFmtId="167" fontId="2" fillId="0" borderId="0"/>
    <xf numFmtId="167" fontId="2" fillId="0" borderId="0"/>
    <xf numFmtId="167" fontId="2" fillId="0" borderId="0"/>
    <xf numFmtId="167" fontId="2" fillId="0" borderId="0"/>
    <xf numFmtId="167" fontId="2" fillId="0" borderId="0"/>
    <xf numFmtId="167" fontId="2" fillId="0" borderId="0"/>
    <xf numFmtId="167" fontId="2" fillId="0" borderId="0"/>
    <xf numFmtId="167" fontId="2" fillId="0" borderId="0"/>
    <xf numFmtId="167" fontId="2" fillId="0" borderId="0"/>
    <xf numFmtId="167" fontId="2" fillId="0" borderId="0"/>
    <xf numFmtId="167" fontId="2" fillId="0" borderId="0"/>
    <xf numFmtId="167" fontId="2" fillId="0" borderId="0"/>
    <xf numFmtId="167" fontId="2" fillId="0" borderId="0"/>
    <xf numFmtId="167" fontId="2" fillId="0" borderId="0"/>
    <xf numFmtId="167" fontId="2" fillId="0" borderId="0"/>
    <xf numFmtId="167" fontId="2" fillId="0" borderId="0"/>
    <xf numFmtId="167" fontId="2" fillId="0" borderId="0"/>
    <xf numFmtId="167" fontId="2" fillId="0" borderId="0"/>
    <xf numFmtId="167" fontId="2" fillId="0" borderId="0"/>
    <xf numFmtId="167" fontId="2" fillId="0" borderId="0"/>
    <xf numFmtId="167" fontId="2" fillId="0" borderId="0"/>
    <xf numFmtId="167" fontId="2" fillId="0" borderId="0"/>
    <xf numFmtId="167" fontId="2" fillId="0" borderId="0"/>
    <xf numFmtId="167" fontId="2" fillId="0" borderId="0"/>
    <xf numFmtId="167" fontId="2" fillId="0" borderId="0"/>
    <xf numFmtId="167" fontId="2" fillId="0" borderId="0"/>
    <xf numFmtId="167" fontId="2" fillId="0" borderId="0"/>
    <xf numFmtId="167" fontId="2" fillId="0" borderId="0"/>
    <xf numFmtId="167" fontId="2" fillId="0" borderId="0"/>
    <xf numFmtId="167" fontId="2" fillId="0" borderId="0"/>
    <xf numFmtId="167" fontId="2" fillId="0" borderId="0"/>
    <xf numFmtId="167" fontId="2" fillId="0" borderId="0"/>
    <xf numFmtId="167" fontId="2" fillId="0" borderId="0"/>
    <xf numFmtId="167" fontId="2" fillId="0" borderId="0"/>
    <xf numFmtId="167" fontId="2" fillId="0" borderId="0"/>
    <xf numFmtId="167" fontId="2" fillId="0" borderId="0"/>
    <xf numFmtId="167" fontId="2" fillId="0" borderId="0"/>
    <xf numFmtId="167" fontId="2" fillId="0" borderId="0"/>
    <xf numFmtId="167" fontId="2" fillId="0" borderId="0"/>
    <xf numFmtId="167" fontId="2" fillId="0" borderId="0"/>
    <xf numFmtId="167" fontId="2" fillId="0" borderId="0"/>
    <xf numFmtId="167" fontId="2" fillId="0" borderId="0"/>
    <xf numFmtId="167" fontId="2" fillId="0" borderId="0"/>
    <xf numFmtId="167" fontId="2" fillId="0" borderId="0"/>
    <xf numFmtId="167" fontId="2" fillId="0" borderId="0"/>
    <xf numFmtId="167" fontId="2" fillId="0" borderId="0"/>
    <xf numFmtId="167" fontId="2" fillId="0" borderId="0"/>
    <xf numFmtId="167" fontId="2" fillId="0" borderId="0"/>
    <xf numFmtId="167" fontId="2" fillId="0" borderId="0"/>
    <xf numFmtId="167" fontId="2" fillId="0" borderId="0"/>
    <xf numFmtId="167" fontId="2" fillId="0" borderId="0"/>
    <xf numFmtId="168" fontId="2" fillId="0" borderId="0"/>
    <xf numFmtId="167" fontId="2" fillId="0" borderId="0"/>
    <xf numFmtId="167" fontId="2" fillId="0" borderId="0"/>
    <xf numFmtId="168" fontId="2" fillId="0" borderId="0"/>
    <xf numFmtId="167" fontId="2" fillId="0" borderId="0"/>
    <xf numFmtId="167" fontId="2" fillId="0" borderId="0"/>
    <xf numFmtId="167" fontId="2" fillId="0" borderId="0"/>
    <xf numFmtId="167" fontId="2" fillId="0" borderId="0"/>
    <xf numFmtId="167" fontId="2" fillId="0" borderId="0"/>
    <xf numFmtId="167" fontId="2" fillId="0" borderId="0"/>
    <xf numFmtId="167" fontId="2" fillId="0" borderId="0"/>
    <xf numFmtId="167" fontId="2" fillId="0" borderId="0"/>
    <xf numFmtId="167" fontId="2" fillId="0" borderId="0"/>
    <xf numFmtId="167" fontId="2" fillId="0" borderId="0"/>
    <xf numFmtId="167" fontId="2" fillId="0" borderId="0"/>
    <xf numFmtId="167" fontId="2" fillId="0" borderId="0"/>
    <xf numFmtId="167" fontId="2" fillId="0" borderId="0"/>
    <xf numFmtId="167" fontId="2" fillId="0" borderId="0"/>
    <xf numFmtId="167" fontId="2" fillId="0" borderId="0"/>
    <xf numFmtId="167" fontId="2" fillId="0" borderId="0"/>
    <xf numFmtId="167" fontId="2" fillId="0" borderId="0"/>
    <xf numFmtId="167" fontId="2" fillId="0" borderId="0"/>
    <xf numFmtId="167" fontId="2" fillId="0" borderId="0"/>
    <xf numFmtId="167" fontId="2" fillId="0" borderId="0"/>
    <xf numFmtId="167" fontId="2" fillId="0" borderId="0"/>
    <xf numFmtId="167" fontId="2" fillId="0" borderId="0"/>
    <xf numFmtId="167" fontId="2" fillId="0" borderId="0"/>
    <xf numFmtId="167" fontId="2" fillId="0" borderId="0"/>
    <xf numFmtId="167" fontId="2" fillId="0" borderId="0"/>
    <xf numFmtId="167" fontId="2" fillId="0" borderId="0"/>
    <xf numFmtId="167" fontId="2" fillId="0" borderId="0"/>
    <xf numFmtId="167" fontId="2" fillId="0" borderId="0"/>
    <xf numFmtId="167" fontId="2" fillId="0" borderId="0"/>
    <xf numFmtId="167" fontId="2" fillId="0" borderId="0"/>
    <xf numFmtId="167" fontId="2" fillId="0" borderId="0"/>
    <xf numFmtId="167" fontId="2" fillId="0" borderId="0"/>
    <xf numFmtId="167" fontId="2" fillId="0" borderId="0"/>
    <xf numFmtId="167" fontId="2" fillId="0" borderId="0"/>
    <xf numFmtId="167" fontId="2" fillId="0" borderId="0"/>
    <xf numFmtId="167" fontId="2" fillId="0" borderId="0"/>
    <xf numFmtId="167" fontId="2" fillId="0" borderId="0"/>
    <xf numFmtId="167" fontId="2" fillId="0" borderId="0"/>
    <xf numFmtId="167" fontId="2" fillId="0" borderId="0"/>
    <xf numFmtId="167" fontId="2" fillId="0" borderId="0"/>
    <xf numFmtId="167" fontId="2" fillId="0" borderId="0"/>
    <xf numFmtId="167" fontId="2" fillId="0" borderId="0"/>
    <xf numFmtId="167" fontId="2" fillId="0" borderId="0"/>
    <xf numFmtId="167" fontId="2" fillId="0" borderId="0"/>
    <xf numFmtId="167" fontId="2" fillId="0" borderId="0"/>
    <xf numFmtId="167" fontId="2" fillId="0" borderId="0"/>
    <xf numFmtId="167" fontId="2" fillId="0" borderId="0"/>
    <xf numFmtId="167" fontId="2" fillId="0" borderId="0"/>
    <xf numFmtId="167" fontId="2" fillId="0" borderId="0"/>
    <xf numFmtId="167" fontId="2" fillId="0" borderId="0"/>
    <xf numFmtId="167" fontId="2" fillId="0" borderId="0"/>
    <xf numFmtId="167" fontId="2" fillId="0" borderId="0"/>
    <xf numFmtId="167" fontId="2" fillId="0" borderId="0"/>
    <xf numFmtId="167" fontId="2" fillId="0" borderId="0"/>
    <xf numFmtId="167" fontId="2" fillId="0" borderId="0"/>
    <xf numFmtId="167" fontId="2" fillId="0" borderId="0"/>
    <xf numFmtId="167" fontId="2" fillId="0" borderId="0"/>
    <xf numFmtId="167" fontId="2" fillId="0" borderId="0"/>
    <xf numFmtId="167" fontId="2" fillId="0" borderId="0"/>
    <xf numFmtId="167" fontId="2" fillId="0" borderId="0"/>
    <xf numFmtId="167" fontId="2" fillId="0" borderId="0"/>
    <xf numFmtId="167" fontId="2" fillId="0" borderId="0"/>
    <xf numFmtId="167" fontId="2" fillId="0" borderId="0"/>
    <xf numFmtId="167" fontId="2" fillId="0" borderId="0"/>
    <xf numFmtId="167" fontId="2" fillId="0" borderId="0"/>
    <xf numFmtId="167" fontId="2" fillId="0" borderId="0"/>
    <xf numFmtId="167" fontId="2" fillId="0" borderId="0"/>
    <xf numFmtId="167" fontId="2" fillId="0" borderId="0"/>
    <xf numFmtId="167" fontId="2" fillId="0" borderId="0"/>
    <xf numFmtId="167" fontId="2" fillId="0" borderId="0"/>
    <xf numFmtId="167" fontId="2" fillId="0" borderId="0"/>
    <xf numFmtId="167" fontId="2" fillId="0" borderId="0"/>
    <xf numFmtId="167" fontId="2" fillId="0" borderId="0"/>
    <xf numFmtId="167" fontId="2" fillId="0" borderId="0"/>
    <xf numFmtId="167" fontId="2" fillId="0" borderId="0"/>
    <xf numFmtId="167" fontId="2" fillId="0" borderId="0"/>
    <xf numFmtId="167" fontId="2" fillId="0" borderId="0"/>
    <xf numFmtId="167" fontId="2" fillId="0" borderId="0"/>
    <xf numFmtId="167" fontId="2" fillId="0" borderId="0"/>
    <xf numFmtId="167" fontId="2" fillId="0" borderId="0"/>
    <xf numFmtId="167" fontId="2" fillId="0" borderId="0"/>
    <xf numFmtId="167" fontId="2" fillId="0" borderId="0"/>
    <xf numFmtId="167" fontId="2" fillId="0" borderId="0"/>
    <xf numFmtId="167" fontId="2" fillId="0" borderId="0"/>
    <xf numFmtId="167" fontId="2" fillId="0" borderId="0"/>
    <xf numFmtId="167" fontId="2" fillId="0" borderId="0"/>
    <xf numFmtId="167" fontId="2" fillId="0" borderId="0"/>
    <xf numFmtId="167" fontId="2" fillId="0" borderId="0"/>
    <xf numFmtId="167" fontId="2" fillId="0" borderId="0"/>
    <xf numFmtId="167" fontId="2" fillId="0" borderId="0"/>
    <xf numFmtId="167" fontId="2" fillId="0" borderId="0"/>
    <xf numFmtId="167" fontId="2" fillId="0" borderId="0"/>
    <xf numFmtId="167" fontId="2" fillId="0" borderId="0"/>
    <xf numFmtId="167" fontId="2" fillId="0" borderId="0"/>
    <xf numFmtId="167" fontId="2" fillId="0" borderId="0"/>
    <xf numFmtId="167" fontId="2" fillId="0" borderId="0"/>
    <xf numFmtId="167" fontId="2" fillId="0" borderId="0"/>
    <xf numFmtId="167" fontId="2" fillId="0" borderId="0"/>
    <xf numFmtId="167" fontId="2" fillId="0" borderId="0"/>
    <xf numFmtId="167" fontId="2" fillId="0" borderId="0"/>
    <xf numFmtId="167" fontId="2" fillId="0" borderId="0"/>
    <xf numFmtId="167" fontId="2" fillId="0" borderId="0"/>
    <xf numFmtId="167" fontId="2" fillId="0" borderId="0"/>
    <xf numFmtId="167" fontId="2" fillId="0" borderId="0"/>
    <xf numFmtId="167" fontId="2" fillId="0" borderId="0"/>
    <xf numFmtId="167" fontId="2" fillId="0" borderId="0"/>
    <xf numFmtId="167" fontId="2" fillId="0" borderId="0"/>
    <xf numFmtId="167" fontId="2" fillId="0" borderId="0"/>
    <xf numFmtId="167" fontId="2" fillId="0" borderId="0"/>
    <xf numFmtId="167" fontId="2" fillId="0" borderId="0"/>
    <xf numFmtId="167" fontId="2" fillId="0" borderId="0"/>
    <xf numFmtId="167" fontId="2" fillId="0" borderId="0"/>
    <xf numFmtId="167" fontId="2" fillId="0" borderId="0"/>
    <xf numFmtId="167" fontId="2" fillId="0" borderId="0"/>
    <xf numFmtId="167" fontId="2" fillId="0" borderId="0"/>
    <xf numFmtId="167" fontId="2" fillId="0" borderId="0"/>
    <xf numFmtId="167" fontId="2" fillId="0" borderId="0"/>
    <xf numFmtId="167" fontId="2" fillId="0" borderId="0"/>
    <xf numFmtId="167" fontId="2" fillId="0" borderId="0"/>
    <xf numFmtId="167" fontId="2" fillId="0" borderId="0"/>
    <xf numFmtId="167" fontId="2" fillId="0" borderId="0"/>
    <xf numFmtId="167" fontId="2" fillId="0" borderId="0"/>
    <xf numFmtId="167" fontId="2" fillId="0" borderId="0"/>
    <xf numFmtId="167" fontId="2" fillId="0" borderId="0"/>
    <xf numFmtId="167" fontId="2" fillId="0" borderId="0"/>
    <xf numFmtId="167" fontId="2" fillId="0" borderId="0"/>
    <xf numFmtId="167" fontId="2" fillId="0" borderId="0"/>
    <xf numFmtId="167" fontId="2" fillId="0" borderId="0"/>
    <xf numFmtId="167" fontId="2" fillId="0" borderId="0"/>
    <xf numFmtId="167" fontId="2" fillId="0" borderId="0"/>
    <xf numFmtId="167" fontId="2" fillId="0" borderId="0"/>
    <xf numFmtId="167" fontId="2" fillId="0" borderId="0"/>
    <xf numFmtId="167" fontId="2" fillId="0" borderId="0"/>
    <xf numFmtId="167" fontId="2" fillId="0" borderId="0"/>
    <xf numFmtId="167" fontId="2" fillId="0" borderId="0"/>
    <xf numFmtId="167" fontId="2" fillId="0" borderId="0"/>
    <xf numFmtId="167" fontId="2" fillId="0" borderId="0"/>
    <xf numFmtId="167" fontId="2" fillId="0" borderId="0"/>
    <xf numFmtId="167" fontId="2" fillId="0" borderId="0"/>
    <xf numFmtId="167" fontId="2" fillId="0" borderId="0"/>
    <xf numFmtId="167" fontId="2" fillId="0" borderId="0"/>
    <xf numFmtId="167" fontId="2" fillId="0" borderId="0"/>
    <xf numFmtId="167" fontId="2" fillId="0" borderId="0"/>
    <xf numFmtId="167" fontId="2" fillId="0" borderId="0"/>
    <xf numFmtId="167" fontId="2" fillId="0" borderId="0"/>
    <xf numFmtId="167" fontId="2" fillId="0" borderId="0"/>
    <xf numFmtId="167" fontId="2" fillId="0" borderId="0"/>
    <xf numFmtId="167" fontId="2" fillId="0" borderId="0"/>
    <xf numFmtId="167" fontId="2" fillId="0" borderId="0"/>
    <xf numFmtId="167" fontId="2" fillId="0" borderId="0"/>
    <xf numFmtId="167" fontId="2" fillId="0" borderId="0"/>
    <xf numFmtId="167" fontId="2" fillId="0" borderId="0"/>
    <xf numFmtId="167" fontId="2" fillId="0" borderId="0"/>
    <xf numFmtId="167" fontId="2" fillId="0" borderId="0"/>
    <xf numFmtId="167" fontId="2" fillId="0" borderId="0"/>
    <xf numFmtId="167" fontId="2" fillId="0" borderId="0"/>
    <xf numFmtId="167" fontId="2" fillId="0" borderId="0"/>
    <xf numFmtId="167" fontId="2" fillId="0" borderId="0"/>
    <xf numFmtId="167" fontId="2" fillId="0" borderId="0"/>
    <xf numFmtId="167" fontId="2" fillId="0" borderId="0"/>
    <xf numFmtId="167" fontId="2" fillId="0" borderId="0"/>
    <xf numFmtId="167" fontId="2" fillId="0" borderId="0"/>
    <xf numFmtId="167" fontId="2" fillId="0" borderId="0"/>
    <xf numFmtId="167" fontId="2" fillId="0" borderId="0"/>
    <xf numFmtId="167" fontId="2" fillId="0" borderId="0"/>
    <xf numFmtId="167" fontId="2" fillId="0" borderId="0"/>
    <xf numFmtId="167" fontId="2" fillId="0" borderId="0"/>
    <xf numFmtId="167" fontId="2" fillId="0" borderId="0"/>
    <xf numFmtId="167" fontId="2" fillId="0" borderId="0"/>
    <xf numFmtId="167" fontId="2" fillId="0" borderId="0"/>
    <xf numFmtId="167" fontId="2" fillId="0" borderId="0"/>
    <xf numFmtId="167" fontId="2" fillId="0" borderId="0"/>
    <xf numFmtId="167" fontId="2" fillId="0" borderId="0"/>
    <xf numFmtId="167" fontId="2" fillId="0" borderId="0"/>
    <xf numFmtId="167" fontId="2" fillId="0" borderId="0"/>
    <xf numFmtId="167" fontId="2" fillId="0" borderId="0"/>
    <xf numFmtId="167" fontId="2" fillId="0" borderId="0"/>
    <xf numFmtId="167" fontId="2" fillId="0" borderId="0"/>
    <xf numFmtId="167" fontId="2" fillId="0" borderId="0"/>
    <xf numFmtId="167" fontId="2" fillId="0" borderId="0"/>
    <xf numFmtId="167" fontId="2" fillId="0" borderId="0"/>
    <xf numFmtId="167" fontId="2" fillId="0" borderId="0"/>
    <xf numFmtId="167" fontId="2" fillId="0" borderId="0"/>
    <xf numFmtId="167" fontId="2" fillId="0" borderId="0"/>
    <xf numFmtId="167" fontId="2" fillId="0" borderId="0"/>
    <xf numFmtId="167" fontId="2" fillId="0" borderId="0"/>
    <xf numFmtId="167" fontId="2" fillId="0" borderId="0"/>
    <xf numFmtId="167" fontId="2" fillId="0" borderId="0"/>
    <xf numFmtId="167" fontId="2" fillId="0" borderId="0"/>
    <xf numFmtId="167" fontId="2" fillId="0" borderId="0"/>
    <xf numFmtId="167" fontId="2" fillId="0" borderId="0"/>
    <xf numFmtId="167" fontId="2" fillId="0" borderId="0"/>
    <xf numFmtId="167" fontId="2" fillId="0" borderId="0"/>
    <xf numFmtId="167" fontId="2" fillId="0" borderId="0"/>
    <xf numFmtId="167" fontId="2" fillId="0" borderId="0"/>
    <xf numFmtId="167" fontId="2" fillId="0" borderId="0"/>
    <xf numFmtId="167" fontId="2" fillId="0" borderId="0"/>
    <xf numFmtId="167" fontId="2" fillId="0" borderId="0"/>
    <xf numFmtId="167" fontId="2" fillId="0" borderId="0"/>
    <xf numFmtId="167" fontId="2" fillId="0" borderId="0"/>
    <xf numFmtId="167" fontId="2" fillId="0" borderId="0"/>
    <xf numFmtId="167" fontId="2" fillId="0" borderId="0"/>
    <xf numFmtId="167" fontId="2" fillId="0" borderId="0"/>
    <xf numFmtId="167" fontId="2" fillId="0" borderId="0"/>
    <xf numFmtId="167" fontId="2" fillId="0" borderId="0"/>
    <xf numFmtId="167" fontId="2" fillId="0" borderId="0"/>
    <xf numFmtId="167" fontId="2" fillId="0" borderId="0"/>
    <xf numFmtId="167" fontId="2" fillId="0" borderId="0"/>
    <xf numFmtId="167" fontId="2" fillId="0" borderId="0"/>
    <xf numFmtId="167" fontId="2" fillId="0" borderId="0"/>
    <xf numFmtId="167" fontId="2" fillId="0" borderId="0"/>
    <xf numFmtId="167" fontId="2" fillId="0" borderId="0"/>
    <xf numFmtId="167" fontId="2" fillId="0" borderId="0"/>
    <xf numFmtId="167" fontId="2" fillId="0" borderId="0"/>
    <xf numFmtId="167" fontId="2" fillId="0" borderId="0"/>
    <xf numFmtId="167" fontId="2" fillId="0" borderId="0"/>
    <xf numFmtId="167" fontId="2" fillId="0" borderId="0"/>
    <xf numFmtId="167" fontId="2" fillId="0" borderId="0"/>
    <xf numFmtId="167" fontId="2" fillId="0" borderId="0"/>
    <xf numFmtId="167" fontId="2" fillId="0" borderId="0"/>
    <xf numFmtId="167" fontId="2" fillId="0" borderId="0"/>
    <xf numFmtId="167" fontId="2" fillId="0" borderId="0"/>
    <xf numFmtId="167" fontId="2" fillId="0" borderId="0"/>
    <xf numFmtId="167" fontId="2" fillId="0" borderId="0"/>
    <xf numFmtId="167" fontId="2" fillId="0" borderId="0"/>
    <xf numFmtId="167" fontId="2" fillId="0" borderId="0"/>
    <xf numFmtId="167" fontId="2" fillId="0" borderId="0"/>
    <xf numFmtId="167" fontId="2" fillId="0" borderId="0"/>
    <xf numFmtId="167" fontId="2" fillId="0" borderId="0"/>
    <xf numFmtId="167" fontId="2" fillId="0" borderId="0"/>
    <xf numFmtId="167" fontId="2" fillId="0" borderId="0"/>
    <xf numFmtId="167" fontId="2" fillId="0" borderId="0"/>
    <xf numFmtId="167" fontId="2" fillId="0" borderId="0"/>
    <xf numFmtId="167" fontId="2" fillId="0" borderId="0"/>
    <xf numFmtId="167" fontId="2" fillId="0" borderId="0"/>
    <xf numFmtId="167" fontId="2" fillId="0" borderId="0"/>
    <xf numFmtId="0" fontId="2" fillId="0" borderId="0"/>
    <xf numFmtId="0" fontId="2" fillId="0" borderId="0"/>
    <xf numFmtId="167" fontId="2" fillId="0" borderId="0"/>
    <xf numFmtId="167" fontId="2" fillId="0" borderId="0"/>
    <xf numFmtId="167" fontId="2" fillId="0" borderId="0"/>
    <xf numFmtId="167" fontId="2" fillId="0" borderId="0"/>
    <xf numFmtId="167" fontId="2" fillId="0" borderId="0"/>
    <xf numFmtId="167" fontId="2" fillId="0" borderId="0"/>
    <xf numFmtId="0" fontId="2" fillId="0" borderId="0"/>
    <xf numFmtId="0" fontId="2" fillId="0" borderId="0"/>
    <xf numFmtId="167" fontId="2" fillId="0" borderId="0"/>
    <xf numFmtId="167" fontId="2" fillId="0" borderId="0"/>
    <xf numFmtId="167" fontId="2" fillId="0" borderId="0"/>
    <xf numFmtId="167" fontId="2" fillId="0" borderId="0"/>
    <xf numFmtId="167" fontId="2" fillId="0" borderId="0"/>
    <xf numFmtId="167" fontId="2" fillId="0" borderId="0"/>
    <xf numFmtId="167" fontId="2" fillId="0" borderId="0"/>
    <xf numFmtId="167" fontId="2" fillId="0" borderId="0"/>
    <xf numFmtId="167" fontId="2" fillId="0" borderId="0"/>
    <xf numFmtId="167" fontId="2" fillId="0" borderId="0"/>
    <xf numFmtId="167" fontId="2" fillId="0" borderId="0"/>
    <xf numFmtId="167" fontId="2" fillId="0" borderId="0"/>
    <xf numFmtId="167" fontId="2" fillId="0" borderId="0"/>
    <xf numFmtId="167" fontId="2" fillId="0" borderId="0"/>
    <xf numFmtId="167" fontId="2" fillId="0" borderId="0"/>
    <xf numFmtId="167" fontId="2" fillId="0" borderId="0"/>
    <xf numFmtId="167" fontId="2" fillId="0" borderId="0"/>
    <xf numFmtId="167" fontId="2" fillId="0" borderId="0"/>
    <xf numFmtId="167" fontId="2" fillId="0" borderId="0"/>
    <xf numFmtId="167" fontId="2" fillId="0" borderId="0"/>
    <xf numFmtId="167" fontId="2" fillId="0" borderId="0"/>
    <xf numFmtId="167" fontId="2" fillId="0" borderId="0"/>
    <xf numFmtId="168" fontId="2" fillId="0" borderId="0"/>
    <xf numFmtId="168" fontId="2" fillId="0" borderId="0"/>
    <xf numFmtId="0" fontId="2" fillId="0" borderId="0"/>
    <xf numFmtId="0" fontId="2" fillId="0" borderId="0"/>
    <xf numFmtId="0" fontId="2" fillId="0" borderId="0"/>
    <xf numFmtId="0" fontId="2" fillId="0" borderId="0"/>
    <xf numFmtId="0" fontId="21" fillId="0" borderId="0"/>
    <xf numFmtId="0" fontId="2" fillId="0" borderId="0"/>
    <xf numFmtId="0" fontId="2" fillId="0" borderId="0"/>
    <xf numFmtId="0" fontId="21" fillId="0" borderId="0"/>
    <xf numFmtId="0" fontId="2" fillId="0" borderId="0"/>
    <xf numFmtId="0" fontId="2" fillId="0" borderId="0"/>
    <xf numFmtId="0" fontId="2" fillId="0" borderId="0"/>
    <xf numFmtId="167" fontId="2" fillId="0" borderId="0"/>
    <xf numFmtId="167" fontId="2" fillId="0" borderId="0"/>
    <xf numFmtId="0" fontId="2" fillId="0" borderId="0"/>
    <xf numFmtId="167" fontId="2" fillId="0" borderId="0"/>
    <xf numFmtId="167" fontId="2" fillId="0" borderId="0"/>
    <xf numFmtId="167" fontId="2" fillId="0" borderId="0"/>
    <xf numFmtId="167" fontId="2" fillId="0" borderId="0"/>
    <xf numFmtId="167" fontId="2" fillId="0" borderId="0"/>
    <xf numFmtId="167" fontId="2" fillId="0" borderId="0"/>
    <xf numFmtId="167" fontId="2" fillId="0" borderId="0"/>
    <xf numFmtId="167" fontId="2" fillId="0" borderId="0"/>
    <xf numFmtId="167" fontId="2" fillId="0" borderId="0"/>
    <xf numFmtId="167" fontId="2" fillId="0" borderId="0"/>
    <xf numFmtId="167" fontId="2" fillId="0" borderId="0"/>
    <xf numFmtId="167" fontId="2" fillId="0" borderId="0"/>
    <xf numFmtId="167" fontId="2" fillId="0" borderId="0"/>
    <xf numFmtId="167" fontId="2" fillId="0" borderId="0"/>
    <xf numFmtId="167" fontId="2" fillId="0" borderId="0"/>
    <xf numFmtId="167" fontId="2" fillId="0" borderId="0"/>
    <xf numFmtId="167" fontId="2" fillId="0" borderId="0"/>
    <xf numFmtId="167" fontId="2" fillId="0" borderId="0"/>
    <xf numFmtId="167" fontId="2" fillId="0" borderId="0"/>
    <xf numFmtId="167" fontId="2" fillId="0" borderId="0"/>
    <xf numFmtId="167" fontId="2" fillId="0" borderId="0"/>
    <xf numFmtId="167" fontId="2" fillId="0" borderId="0"/>
    <xf numFmtId="167" fontId="2" fillId="0" borderId="0"/>
    <xf numFmtId="167" fontId="2" fillId="0" borderId="0"/>
    <xf numFmtId="167" fontId="2" fillId="0" borderId="0"/>
    <xf numFmtId="167" fontId="2" fillId="0" borderId="0"/>
    <xf numFmtId="167" fontId="2" fillId="0" borderId="0"/>
    <xf numFmtId="167"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167" fontId="2" fillId="0" borderId="0"/>
    <xf numFmtId="167" fontId="2" fillId="0" borderId="0"/>
    <xf numFmtId="167" fontId="2" fillId="0" borderId="0"/>
    <xf numFmtId="167" fontId="2" fillId="0" borderId="0"/>
    <xf numFmtId="167" fontId="2" fillId="0" borderId="0"/>
    <xf numFmtId="167" fontId="2" fillId="0" borderId="0"/>
    <xf numFmtId="167" fontId="2" fillId="0" borderId="0"/>
    <xf numFmtId="167" fontId="2" fillId="0" borderId="0"/>
    <xf numFmtId="167" fontId="2" fillId="0" borderId="0"/>
    <xf numFmtId="167" fontId="2" fillId="0" borderId="0"/>
    <xf numFmtId="167" fontId="2" fillId="0" borderId="0"/>
    <xf numFmtId="167" fontId="2" fillId="0" borderId="0"/>
    <xf numFmtId="167" fontId="2" fillId="0" borderId="0"/>
    <xf numFmtId="167" fontId="2" fillId="0" borderId="0"/>
    <xf numFmtId="167" fontId="2" fillId="0" borderId="0"/>
    <xf numFmtId="167" fontId="2" fillId="0" borderId="0"/>
    <xf numFmtId="167" fontId="2" fillId="0" borderId="0"/>
    <xf numFmtId="167" fontId="2" fillId="0" borderId="0"/>
    <xf numFmtId="167" fontId="2" fillId="0" borderId="0"/>
    <xf numFmtId="167"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167" fontId="2" fillId="0" borderId="0"/>
    <xf numFmtId="167" fontId="2" fillId="0" borderId="0"/>
    <xf numFmtId="167" fontId="2" fillId="0" borderId="0"/>
    <xf numFmtId="167" fontId="2" fillId="0" borderId="0"/>
    <xf numFmtId="167" fontId="2" fillId="0" borderId="0"/>
    <xf numFmtId="167" fontId="2" fillId="0" borderId="0"/>
    <xf numFmtId="167" fontId="2" fillId="0" borderId="0"/>
    <xf numFmtId="167" fontId="2" fillId="0" borderId="0"/>
    <xf numFmtId="167" fontId="2" fillId="0" borderId="0"/>
    <xf numFmtId="167" fontId="2" fillId="0" borderId="0"/>
    <xf numFmtId="167" fontId="2" fillId="0" borderId="0"/>
    <xf numFmtId="167" fontId="2" fillId="0" borderId="0"/>
    <xf numFmtId="167" fontId="2" fillId="0" borderId="0"/>
    <xf numFmtId="167" fontId="2" fillId="0" borderId="0"/>
    <xf numFmtId="167" fontId="2" fillId="0" borderId="0"/>
    <xf numFmtId="167" fontId="2" fillId="0" borderId="0"/>
    <xf numFmtId="167" fontId="2" fillId="0" borderId="0"/>
    <xf numFmtId="167" fontId="2" fillId="0" borderId="0"/>
    <xf numFmtId="167" fontId="2" fillId="0" borderId="0"/>
    <xf numFmtId="167" fontId="2" fillId="0" borderId="0"/>
    <xf numFmtId="0" fontId="2" fillId="8" borderId="25" applyNumberFormat="0" applyFont="0" applyAlignment="0" applyProtection="0"/>
    <xf numFmtId="9" fontId="2" fillId="0" borderId="0" applyFont="0" applyFill="0" applyBorder="0" applyAlignment="0" applyProtection="0"/>
    <xf numFmtId="9" fontId="2" fillId="0" borderId="0" applyFont="0" applyFill="0" applyBorder="0" applyAlignment="0" applyProtection="0"/>
    <xf numFmtId="9" fontId="18" fillId="0" borderId="0" applyFont="0" applyFill="0" applyBorder="0" applyAlignment="0" applyProtection="0"/>
    <xf numFmtId="0" fontId="21" fillId="0" borderId="0"/>
    <xf numFmtId="0" fontId="20" fillId="0" borderId="0">
      <alignment wrapText="1"/>
    </xf>
    <xf numFmtId="9" fontId="2" fillId="0" borderId="0" applyFont="0" applyFill="0" applyBorder="0" applyAlignment="0" applyProtection="0"/>
  </cellStyleXfs>
  <cellXfs count="195">
    <xf numFmtId="0" fontId="0" fillId="0" borderId="0" xfId="0"/>
    <xf numFmtId="0" fontId="34" fillId="0" borderId="0" xfId="0" applyFont="1" applyAlignment="1">
      <alignment vertical="top" wrapText="1"/>
    </xf>
    <xf numFmtId="0" fontId="35" fillId="0" borderId="3" xfId="0" applyFont="1" applyBorder="1" applyAlignment="1">
      <alignment horizontal="center" vertical="top" wrapText="1"/>
    </xf>
    <xf numFmtId="0" fontId="35" fillId="0" borderId="0" xfId="0" applyFont="1" applyAlignment="1">
      <alignment horizontal="center" vertical="top" wrapText="1"/>
    </xf>
    <xf numFmtId="0" fontId="34" fillId="0" borderId="1" xfId="0" applyFont="1" applyBorder="1" applyAlignment="1">
      <alignment vertical="top" wrapText="1"/>
    </xf>
    <xf numFmtId="0" fontId="38" fillId="0" borderId="0" xfId="0" applyFont="1" applyAlignment="1">
      <alignment vertical="top" wrapText="1"/>
    </xf>
    <xf numFmtId="0" fontId="39" fillId="0" borderId="3" xfId="0" applyFont="1" applyBorder="1" applyAlignment="1">
      <alignment horizontal="center" vertical="top" wrapText="1"/>
    </xf>
    <xf numFmtId="0" fontId="34" fillId="0" borderId="0" xfId="0" applyFont="1" applyAlignment="1">
      <alignment horizontal="center" vertical="top" wrapText="1"/>
    </xf>
    <xf numFmtId="0" fontId="0" fillId="0" borderId="0" xfId="0" applyAlignment="1">
      <alignment vertical="center"/>
    </xf>
    <xf numFmtId="0" fontId="1" fillId="0" borderId="27" xfId="0" applyFont="1" applyBorder="1" applyAlignment="1">
      <alignment horizontal="center" vertical="center"/>
    </xf>
    <xf numFmtId="0" fontId="1" fillId="0" borderId="27" xfId="0" applyFont="1" applyBorder="1" applyAlignment="1">
      <alignment horizontal="left" vertical="center"/>
    </xf>
    <xf numFmtId="0" fontId="0" fillId="0" borderId="27" xfId="0" applyBorder="1" applyAlignment="1">
      <alignment horizontal="center" vertical="center" wrapText="1"/>
    </xf>
    <xf numFmtId="0" fontId="1" fillId="0" borderId="27" xfId="0" applyFont="1" applyBorder="1" applyAlignment="1">
      <alignment horizontal="left" vertical="center" wrapText="1"/>
    </xf>
    <xf numFmtId="0" fontId="0" fillId="35" borderId="27" xfId="0" applyFill="1" applyBorder="1" applyAlignment="1">
      <alignment horizontal="center" vertical="center" wrapText="1"/>
    </xf>
    <xf numFmtId="0" fontId="1" fillId="35" borderId="28" xfId="0" applyFont="1" applyFill="1" applyBorder="1" applyAlignment="1">
      <alignment horizontal="center" vertical="center"/>
    </xf>
    <xf numFmtId="0" fontId="0" fillId="35" borderId="29" xfId="0" applyFill="1" applyBorder="1" applyAlignment="1">
      <alignment vertical="center"/>
    </xf>
    <xf numFmtId="0" fontId="0" fillId="35" borderId="31" xfId="0" applyFill="1" applyBorder="1" applyAlignment="1">
      <alignment vertical="center"/>
    </xf>
    <xf numFmtId="0" fontId="0" fillId="0" borderId="2" xfId="0" applyBorder="1" applyAlignment="1">
      <alignment vertical="center"/>
    </xf>
    <xf numFmtId="0" fontId="0" fillId="0" borderId="4" xfId="0" applyBorder="1" applyAlignment="1">
      <alignment vertical="center"/>
    </xf>
    <xf numFmtId="0" fontId="0" fillId="0" borderId="34" xfId="0" applyBorder="1" applyAlignment="1">
      <alignment vertical="center"/>
    </xf>
    <xf numFmtId="0" fontId="0" fillId="0" borderId="35" xfId="0" applyBorder="1" applyAlignment="1">
      <alignment vertical="center"/>
    </xf>
    <xf numFmtId="0" fontId="0" fillId="0" borderId="1" xfId="0" applyBorder="1" applyAlignment="1">
      <alignment horizontal="left" vertical="center"/>
    </xf>
    <xf numFmtId="0" fontId="0" fillId="0" borderId="1" xfId="0" applyBorder="1" applyAlignment="1">
      <alignment horizontal="left" vertical="center" wrapText="1"/>
    </xf>
    <xf numFmtId="0" fontId="1" fillId="0" borderId="1" xfId="0" applyFont="1" applyBorder="1" applyAlignment="1">
      <alignment vertical="center"/>
    </xf>
    <xf numFmtId="0" fontId="1" fillId="35" borderId="27" xfId="0" applyFont="1" applyFill="1" applyBorder="1" applyAlignment="1">
      <alignment horizontal="center" vertical="center" wrapText="1"/>
    </xf>
    <xf numFmtId="0" fontId="1" fillId="35" borderId="27" xfId="0" applyFont="1" applyFill="1" applyBorder="1" applyAlignment="1">
      <alignment horizontal="center" vertical="center"/>
    </xf>
    <xf numFmtId="0" fontId="0" fillId="0" borderId="1" xfId="0" applyBorder="1" applyAlignment="1">
      <alignment vertical="center"/>
    </xf>
    <xf numFmtId="0" fontId="0" fillId="0" borderId="1" xfId="0" applyBorder="1" applyAlignment="1">
      <alignment vertical="center" wrapText="1"/>
    </xf>
    <xf numFmtId="0" fontId="0" fillId="0" borderId="29" xfId="0" applyBorder="1" applyAlignment="1">
      <alignment vertical="center"/>
    </xf>
    <xf numFmtId="0" fontId="0" fillId="0" borderId="31" xfId="0" applyBorder="1" applyAlignment="1">
      <alignment vertical="center"/>
    </xf>
    <xf numFmtId="0" fontId="1" fillId="0" borderId="27" xfId="0" applyFont="1" applyBorder="1" applyAlignment="1">
      <alignment horizontal="center" vertical="center" wrapText="1"/>
    </xf>
    <xf numFmtId="0" fontId="34" fillId="0" borderId="8" xfId="0" applyFont="1" applyBorder="1" applyAlignment="1">
      <alignment horizontal="center" vertical="center" wrapText="1"/>
    </xf>
    <xf numFmtId="0" fontId="34" fillId="0" borderId="1" xfId="0" applyFont="1" applyBorder="1" applyAlignment="1">
      <alignment horizontal="center" vertical="center" wrapText="1"/>
    </xf>
    <xf numFmtId="0" fontId="34" fillId="0" borderId="9" xfId="0" applyFont="1" applyBorder="1" applyAlignment="1">
      <alignment horizontal="center" vertical="center" wrapText="1"/>
    </xf>
    <xf numFmtId="0" fontId="34" fillId="0" borderId="11" xfId="0" applyFont="1" applyBorder="1" applyAlignment="1">
      <alignment horizontal="center" vertical="center" wrapText="1"/>
    </xf>
    <xf numFmtId="0" fontId="34" fillId="0" borderId="12" xfId="0" applyFont="1" applyBorder="1" applyAlignment="1">
      <alignment horizontal="center" vertical="center" wrapText="1"/>
    </xf>
    <xf numFmtId="0" fontId="34" fillId="0" borderId="0" xfId="0" applyFont="1" applyAlignment="1">
      <alignment horizontal="center" vertical="center" wrapText="1"/>
    </xf>
    <xf numFmtId="0" fontId="37" fillId="0" borderId="10" xfId="0" applyFont="1" applyBorder="1" applyAlignment="1">
      <alignment horizontal="left" vertical="center" wrapText="1"/>
    </xf>
    <xf numFmtId="0" fontId="34" fillId="0" borderId="9" xfId="0" applyFont="1" applyBorder="1" applyAlignment="1">
      <alignment horizontal="left" vertical="center" wrapText="1"/>
    </xf>
    <xf numFmtId="0" fontId="35" fillId="0" borderId="29" xfId="0" applyFont="1" applyBorder="1" applyAlignment="1">
      <alignment horizontal="center" vertical="top" wrapText="1"/>
    </xf>
    <xf numFmtId="0" fontId="35" fillId="0" borderId="30" xfId="0" applyFont="1" applyBorder="1" applyAlignment="1">
      <alignment horizontal="center" vertical="top" wrapText="1"/>
    </xf>
    <xf numFmtId="0" fontId="35" fillId="0" borderId="31" xfId="0" applyFont="1" applyBorder="1" applyAlignment="1">
      <alignment horizontal="center" vertical="top" wrapText="1"/>
    </xf>
    <xf numFmtId="0" fontId="34" fillId="0" borderId="1" xfId="0" applyFont="1" applyBorder="1" applyAlignment="1">
      <alignment vertical="center" wrapText="1"/>
    </xf>
    <xf numFmtId="0" fontId="37" fillId="0" borderId="1" xfId="0" applyFont="1" applyBorder="1" applyAlignment="1">
      <alignment vertical="center" wrapText="1"/>
    </xf>
    <xf numFmtId="0" fontId="34" fillId="0" borderId="0" xfId="0" applyFont="1" applyAlignment="1">
      <alignment vertical="center" wrapText="1"/>
    </xf>
    <xf numFmtId="0" fontId="35" fillId="0" borderId="2" xfId="0" applyFont="1" applyBorder="1" applyAlignment="1">
      <alignment horizontal="center" vertical="center" wrapText="1"/>
    </xf>
    <xf numFmtId="0" fontId="41" fillId="0" borderId="0" xfId="0" applyFont="1"/>
    <xf numFmtId="0" fontId="42" fillId="0" borderId="0" xfId="0" applyFont="1"/>
    <xf numFmtId="0" fontId="43" fillId="42" borderId="39" xfId="0" applyFont="1" applyFill="1" applyBorder="1" applyAlignment="1">
      <alignment horizontal="center" vertical="center" wrapText="1" readingOrder="1"/>
    </xf>
    <xf numFmtId="0" fontId="43" fillId="0" borderId="39" xfId="0" applyFont="1" applyBorder="1" applyAlignment="1">
      <alignment horizontal="left" vertical="center" wrapText="1" indent="1" readingOrder="1"/>
    </xf>
    <xf numFmtId="0" fontId="43" fillId="0" borderId="39" xfId="0" applyFont="1" applyBorder="1" applyAlignment="1">
      <alignment horizontal="left" vertical="center" wrapText="1" readingOrder="1"/>
    </xf>
    <xf numFmtId="0" fontId="43" fillId="43" borderId="39" xfId="0" applyFont="1" applyFill="1" applyBorder="1" applyAlignment="1">
      <alignment horizontal="center" vertical="center" wrapText="1" readingOrder="1"/>
    </xf>
    <xf numFmtId="0" fontId="43" fillId="44" borderId="39" xfId="0" applyFont="1" applyFill="1" applyBorder="1" applyAlignment="1">
      <alignment horizontal="left" vertical="center" wrapText="1" readingOrder="1"/>
    </xf>
    <xf numFmtId="0" fontId="43" fillId="0" borderId="39" xfId="0" applyFont="1" applyBorder="1" applyAlignment="1">
      <alignment horizontal="center" vertical="center" wrapText="1" readingOrder="1"/>
    </xf>
    <xf numFmtId="0" fontId="38" fillId="0" borderId="1" xfId="0" applyFont="1" applyBorder="1" applyAlignment="1">
      <alignment vertical="center" wrapText="1"/>
    </xf>
    <xf numFmtId="0" fontId="35" fillId="0" borderId="0" xfId="0" applyFont="1" applyAlignment="1">
      <alignment horizontal="center" vertical="center" wrapText="1"/>
    </xf>
    <xf numFmtId="0" fontId="16" fillId="0" borderId="0" xfId="0" applyFont="1"/>
    <xf numFmtId="0" fontId="16" fillId="0" borderId="9" xfId="0" applyFont="1" applyBorder="1" applyAlignment="1">
      <alignment horizontal="center" vertical="center" wrapText="1"/>
    </xf>
    <xf numFmtId="0" fontId="44" fillId="0" borderId="9" xfId="0" applyFont="1" applyBorder="1" applyAlignment="1">
      <alignment horizontal="center" vertical="center" wrapText="1"/>
    </xf>
    <xf numFmtId="0" fontId="16" fillId="0" borderId="11" xfId="0" applyFont="1" applyBorder="1" applyAlignment="1">
      <alignment horizontal="center" vertical="center" wrapText="1"/>
    </xf>
    <xf numFmtId="0" fontId="16" fillId="0" borderId="0" xfId="0" applyFont="1" applyAlignment="1">
      <alignment horizontal="center" vertical="center" wrapText="1"/>
    </xf>
    <xf numFmtId="0" fontId="44" fillId="0" borderId="1" xfId="0" applyFont="1" applyBorder="1" applyAlignment="1">
      <alignment horizontal="center" vertical="center" wrapText="1"/>
    </xf>
    <xf numFmtId="0" fontId="16" fillId="0" borderId="1" xfId="0" applyFont="1" applyBorder="1" applyAlignment="1">
      <alignment horizontal="center" vertical="center" wrapText="1"/>
    </xf>
    <xf numFmtId="0" fontId="46" fillId="41" borderId="39" xfId="0" applyFont="1" applyFill="1" applyBorder="1" applyAlignment="1">
      <alignment horizontal="left" vertical="center" wrapText="1" readingOrder="1"/>
    </xf>
    <xf numFmtId="0" fontId="1" fillId="35" borderId="14" xfId="0" applyFont="1" applyFill="1" applyBorder="1" applyAlignment="1">
      <alignment horizontal="center" vertical="top" wrapText="1"/>
    </xf>
    <xf numFmtId="0" fontId="49" fillId="35" borderId="14" xfId="0" applyFont="1" applyFill="1" applyBorder="1" applyAlignment="1">
      <alignment horizontal="center" vertical="top" wrapText="1"/>
    </xf>
    <xf numFmtId="0" fontId="35" fillId="0" borderId="1" xfId="0" applyFont="1" applyBorder="1" applyAlignment="1">
      <alignment horizontal="center" vertical="center" wrapText="1"/>
    </xf>
    <xf numFmtId="0" fontId="50" fillId="0" borderId="0" xfId="0" applyFont="1" applyAlignment="1">
      <alignment horizontal="center"/>
    </xf>
    <xf numFmtId="0" fontId="16" fillId="0" borderId="10" xfId="0" applyFont="1" applyBorder="1" applyAlignment="1">
      <alignment horizontal="center" vertical="center" wrapText="1"/>
    </xf>
    <xf numFmtId="0" fontId="45" fillId="0" borderId="9" xfId="0" applyFont="1" applyBorder="1" applyAlignment="1">
      <alignment horizontal="center" vertical="center" wrapText="1"/>
    </xf>
    <xf numFmtId="0" fontId="45" fillId="0" borderId="1" xfId="0" applyFont="1" applyBorder="1" applyAlignment="1">
      <alignment horizontal="center" vertical="center" wrapText="1"/>
    </xf>
    <xf numFmtId="0" fontId="51" fillId="0" borderId="0" xfId="0" applyFont="1"/>
    <xf numFmtId="0" fontId="16" fillId="35" borderId="1" xfId="0" applyFont="1" applyFill="1" applyBorder="1" applyAlignment="1">
      <alignment horizontal="center" vertical="center" wrapText="1"/>
    </xf>
    <xf numFmtId="0" fontId="16" fillId="35" borderId="1" xfId="0" applyFont="1" applyFill="1" applyBorder="1" applyAlignment="1">
      <alignment horizontal="left" vertical="center" wrapText="1"/>
    </xf>
    <xf numFmtId="0" fontId="52" fillId="0" borderId="1" xfId="0" applyFont="1" applyBorder="1" applyAlignment="1">
      <alignment horizontal="center" vertical="center" wrapText="1"/>
    </xf>
    <xf numFmtId="0" fontId="16" fillId="0" borderId="1" xfId="0" applyFont="1" applyBorder="1" applyAlignment="1">
      <alignment horizontal="left" vertical="center" wrapText="1"/>
    </xf>
    <xf numFmtId="0" fontId="53" fillId="0" borderId="1" xfId="0" applyFont="1" applyBorder="1" applyAlignment="1">
      <alignment horizontal="center" vertical="center" wrapText="1"/>
    </xf>
    <xf numFmtId="0" fontId="54" fillId="0" borderId="1" xfId="0" applyFont="1" applyBorder="1" applyAlignment="1">
      <alignment horizontal="center" vertical="center" wrapText="1"/>
    </xf>
    <xf numFmtId="0" fontId="54" fillId="0" borderId="1" xfId="0" applyFont="1" applyBorder="1" applyAlignment="1">
      <alignment horizontal="center" vertical="top" wrapText="1"/>
    </xf>
    <xf numFmtId="0" fontId="54" fillId="0" borderId="1" xfId="0" applyFont="1" applyBorder="1" applyAlignment="1">
      <alignment horizontal="left" vertical="top" wrapText="1"/>
    </xf>
    <xf numFmtId="0" fontId="54" fillId="0" borderId="0" xfId="0" applyFont="1" applyAlignment="1">
      <alignment horizontal="center" vertical="top" wrapText="1"/>
    </xf>
    <xf numFmtId="0" fontId="55" fillId="0" borderId="1" xfId="0" applyFont="1" applyBorder="1" applyAlignment="1">
      <alignment horizontal="center" vertical="top" wrapText="1"/>
    </xf>
    <xf numFmtId="0" fontId="55" fillId="0" borderId="40" xfId="0" applyFont="1" applyBorder="1" applyAlignment="1">
      <alignment horizontal="center" vertical="top" wrapText="1"/>
    </xf>
    <xf numFmtId="0" fontId="54" fillId="0" borderId="0" xfId="0" applyFont="1" applyAlignment="1">
      <alignment horizontal="center" vertical="center" wrapText="1"/>
    </xf>
    <xf numFmtId="0" fontId="54" fillId="0" borderId="0" xfId="0" applyFont="1" applyAlignment="1">
      <alignment horizontal="left" vertical="top" wrapText="1"/>
    </xf>
    <xf numFmtId="0" fontId="53" fillId="0" borderId="30" xfId="0" applyFont="1" applyBorder="1" applyAlignment="1">
      <alignment horizontal="center" vertical="center" wrapText="1"/>
    </xf>
    <xf numFmtId="10" fontId="56" fillId="0" borderId="1" xfId="0" applyNumberFormat="1" applyFont="1" applyBorder="1" applyAlignment="1">
      <alignment horizontal="center" vertical="center" wrapText="1" readingOrder="1"/>
    </xf>
    <xf numFmtId="0" fontId="57" fillId="0" borderId="8" xfId="0" applyFont="1" applyBorder="1" applyAlignment="1">
      <alignment horizontal="center" vertical="center" wrapText="1"/>
    </xf>
    <xf numFmtId="0" fontId="58" fillId="0" borderId="1" xfId="0" applyFont="1" applyBorder="1" applyAlignment="1">
      <alignment horizontal="center" vertical="center" wrapText="1"/>
    </xf>
    <xf numFmtId="0" fontId="58" fillId="0" borderId="9" xfId="0" applyFont="1" applyBorder="1" applyAlignment="1">
      <alignment horizontal="center" vertical="center" wrapText="1"/>
    </xf>
    <xf numFmtId="0" fontId="58" fillId="0" borderId="8" xfId="0" applyFont="1" applyBorder="1" applyAlignment="1">
      <alignment horizontal="center" vertical="center" wrapText="1"/>
    </xf>
    <xf numFmtId="0" fontId="58" fillId="0" borderId="11" xfId="0" applyFont="1" applyBorder="1" applyAlignment="1">
      <alignment horizontal="center" vertical="center" wrapText="1"/>
    </xf>
    <xf numFmtId="9" fontId="58" fillId="0" borderId="12" xfId="0" applyNumberFormat="1" applyFont="1" applyBorder="1" applyAlignment="1">
      <alignment horizontal="center" vertical="center" wrapText="1"/>
    </xf>
    <xf numFmtId="0" fontId="60" fillId="0" borderId="1" xfId="0" applyFont="1" applyBorder="1" applyAlignment="1">
      <alignment horizontal="center" vertical="center" wrapText="1"/>
    </xf>
    <xf numFmtId="0" fontId="58" fillId="0" borderId="12" xfId="0" applyFont="1" applyBorder="1" applyAlignment="1">
      <alignment horizontal="center" vertical="center" wrapText="1"/>
    </xf>
    <xf numFmtId="9" fontId="58" fillId="0" borderId="9" xfId="0" applyNumberFormat="1" applyFont="1" applyBorder="1" applyAlignment="1">
      <alignment horizontal="center" vertical="center" wrapText="1"/>
    </xf>
    <xf numFmtId="0" fontId="58" fillId="0" borderId="1" xfId="0" applyFont="1" applyBorder="1" applyAlignment="1">
      <alignment horizontal="center" vertical="center"/>
    </xf>
    <xf numFmtId="0" fontId="35" fillId="0" borderId="13" xfId="0" applyFont="1" applyBorder="1" applyAlignment="1">
      <alignment horizontal="center" vertical="center" wrapText="1"/>
    </xf>
    <xf numFmtId="0" fontId="35" fillId="0" borderId="14" xfId="0" applyFont="1" applyBorder="1" applyAlignment="1">
      <alignment horizontal="center" vertical="center" wrapText="1"/>
    </xf>
    <xf numFmtId="0" fontId="35" fillId="0" borderId="15" xfId="0" applyFont="1" applyBorder="1" applyAlignment="1">
      <alignment horizontal="center" vertical="center" wrapText="1"/>
    </xf>
    <xf numFmtId="0" fontId="35" fillId="0" borderId="16" xfId="0" applyFont="1" applyBorder="1" applyAlignment="1">
      <alignment horizontal="center" vertical="center" wrapText="1"/>
    </xf>
    <xf numFmtId="0" fontId="35" fillId="0" borderId="17" xfId="0" applyFont="1" applyBorder="1" applyAlignment="1">
      <alignment horizontal="center" vertical="center" wrapText="1"/>
    </xf>
    <xf numFmtId="0" fontId="39" fillId="0" borderId="1" xfId="0" applyFont="1" applyBorder="1" applyAlignment="1">
      <alignment horizontal="center" vertical="center" wrapText="1"/>
    </xf>
    <xf numFmtId="0" fontId="36" fillId="0" borderId="14" xfId="0" applyFont="1" applyBorder="1" applyAlignment="1">
      <alignment horizontal="center" vertical="center" wrapText="1"/>
    </xf>
    <xf numFmtId="0" fontId="47" fillId="38" borderId="14" xfId="0" applyFont="1" applyFill="1" applyBorder="1" applyAlignment="1">
      <alignment horizontal="center" vertical="center" wrapText="1"/>
    </xf>
    <xf numFmtId="0" fontId="1" fillId="0" borderId="13" xfId="0" applyFont="1" applyBorder="1" applyAlignment="1">
      <alignment horizontal="center" vertical="center" wrapText="1"/>
    </xf>
    <xf numFmtId="0" fontId="1" fillId="0" borderId="14" xfId="0" applyFont="1" applyBorder="1" applyAlignment="1">
      <alignment horizontal="center" vertical="center" wrapText="1"/>
    </xf>
    <xf numFmtId="0" fontId="47" fillId="0" borderId="14" xfId="0" applyFont="1" applyBorder="1" applyAlignment="1">
      <alignment horizontal="center" vertical="center" wrapText="1"/>
    </xf>
    <xf numFmtId="0" fontId="1" fillId="0" borderId="15" xfId="0" applyFont="1" applyBorder="1" applyAlignment="1">
      <alignment horizontal="center" vertical="center" wrapText="1"/>
    </xf>
    <xf numFmtId="0" fontId="48" fillId="35" borderId="14" xfId="0" applyFont="1" applyFill="1" applyBorder="1" applyAlignment="1">
      <alignment horizontal="center" vertical="center" wrapText="1"/>
    </xf>
    <xf numFmtId="0" fontId="1" fillId="35" borderId="17" xfId="0" applyFont="1" applyFill="1" applyBorder="1" applyAlignment="1">
      <alignment horizontal="center" vertical="center" wrapText="1"/>
    </xf>
    <xf numFmtId="0" fontId="1" fillId="35" borderId="14" xfId="0" applyFont="1" applyFill="1" applyBorder="1" applyAlignment="1">
      <alignment horizontal="center" vertical="center" wrapText="1"/>
    </xf>
    <xf numFmtId="0" fontId="1" fillId="35" borderId="16" xfId="0" applyFont="1" applyFill="1" applyBorder="1" applyAlignment="1">
      <alignment horizontal="center" vertical="center" wrapText="1"/>
    </xf>
    <xf numFmtId="0" fontId="1" fillId="0" borderId="17" xfId="0" applyFont="1" applyBorder="1" applyAlignment="1">
      <alignment horizontal="center" vertical="center" wrapText="1"/>
    </xf>
    <xf numFmtId="0" fontId="49" fillId="35" borderId="14" xfId="0" applyFont="1" applyFill="1" applyBorder="1" applyAlignment="1">
      <alignment horizontal="center" vertical="center" wrapText="1"/>
    </xf>
    <xf numFmtId="0" fontId="61" fillId="40" borderId="27" xfId="0" applyFont="1" applyFill="1" applyBorder="1" applyAlignment="1">
      <alignment horizontal="center" vertical="center" wrapText="1"/>
    </xf>
    <xf numFmtId="0" fontId="61" fillId="44" borderId="27" xfId="0" applyFont="1" applyFill="1" applyBorder="1" applyAlignment="1">
      <alignment horizontal="center" vertical="center" wrapText="1"/>
    </xf>
    <xf numFmtId="0" fontId="61" fillId="39" borderId="27" xfId="0" applyFont="1" applyFill="1" applyBorder="1" applyAlignment="1">
      <alignment horizontal="center" vertical="center" wrapText="1"/>
    </xf>
    <xf numFmtId="0" fontId="62" fillId="0" borderId="1" xfId="0" applyFont="1" applyBorder="1" applyAlignment="1">
      <alignment horizontal="center" vertical="center"/>
    </xf>
    <xf numFmtId="0" fontId="46" fillId="41" borderId="36" xfId="0" applyFont="1" applyFill="1" applyBorder="1" applyAlignment="1">
      <alignment horizontal="left" vertical="center" wrapText="1" readingOrder="1"/>
    </xf>
    <xf numFmtId="0" fontId="61" fillId="40" borderId="1" xfId="0" applyFont="1" applyFill="1" applyBorder="1" applyAlignment="1">
      <alignment horizontal="center" vertical="center" wrapText="1"/>
    </xf>
    <xf numFmtId="0" fontId="61" fillId="44" borderId="1" xfId="0" applyFont="1" applyFill="1" applyBorder="1" applyAlignment="1">
      <alignment horizontal="center" vertical="center" wrapText="1"/>
    </xf>
    <xf numFmtId="0" fontId="61" fillId="39" borderId="1" xfId="0" applyFont="1" applyFill="1" applyBorder="1" applyAlignment="1">
      <alignment horizontal="center" vertical="center" wrapText="1"/>
    </xf>
    <xf numFmtId="0" fontId="61" fillId="40" borderId="49" xfId="0" applyFont="1" applyFill="1" applyBorder="1" applyAlignment="1">
      <alignment horizontal="center" vertical="center" wrapText="1"/>
    </xf>
    <xf numFmtId="0" fontId="61" fillId="44" borderId="49" xfId="0" applyFont="1" applyFill="1" applyBorder="1" applyAlignment="1">
      <alignment horizontal="center" vertical="center" wrapText="1"/>
    </xf>
    <xf numFmtId="0" fontId="61" fillId="39" borderId="49" xfId="0" applyFont="1" applyFill="1" applyBorder="1" applyAlignment="1">
      <alignment horizontal="center" vertical="center" wrapText="1"/>
    </xf>
    <xf numFmtId="0" fontId="61" fillId="40" borderId="32" xfId="0" applyFont="1" applyFill="1" applyBorder="1" applyAlignment="1">
      <alignment horizontal="center" vertical="center" wrapText="1"/>
    </xf>
    <xf numFmtId="0" fontId="61" fillId="44" borderId="32" xfId="0" applyFont="1" applyFill="1" applyBorder="1" applyAlignment="1">
      <alignment horizontal="center" vertical="center" wrapText="1"/>
    </xf>
    <xf numFmtId="0" fontId="61" fillId="39" borderId="32" xfId="0" applyFont="1" applyFill="1" applyBorder="1" applyAlignment="1">
      <alignment horizontal="center" vertical="center" wrapText="1"/>
    </xf>
    <xf numFmtId="0" fontId="62" fillId="0" borderId="1" xfId="0" applyFont="1" applyBorder="1" applyAlignment="1">
      <alignment horizontal="center" vertical="center" wrapText="1" readingOrder="1"/>
    </xf>
    <xf numFmtId="0" fontId="62" fillId="45" borderId="48" xfId="0" applyFont="1" applyFill="1" applyBorder="1" applyAlignment="1">
      <alignment horizontal="left" vertical="center" wrapText="1" readingOrder="1"/>
    </xf>
    <xf numFmtId="0" fontId="62" fillId="46" borderId="47" xfId="0" applyFont="1" applyFill="1" applyBorder="1" applyAlignment="1">
      <alignment horizontal="center" vertical="center" wrapText="1" readingOrder="1"/>
    </xf>
    <xf numFmtId="0" fontId="62" fillId="46" borderId="48" xfId="0" applyFont="1" applyFill="1" applyBorder="1" applyAlignment="1">
      <alignment horizontal="center" vertical="center" wrapText="1" readingOrder="1"/>
    </xf>
    <xf numFmtId="0" fontId="62" fillId="46" borderId="1" xfId="0" applyFont="1" applyFill="1" applyBorder="1" applyAlignment="1">
      <alignment horizontal="left" vertical="center" wrapText="1" readingOrder="1"/>
    </xf>
    <xf numFmtId="0" fontId="62" fillId="39" borderId="1" xfId="0" applyFont="1" applyFill="1" applyBorder="1" applyAlignment="1">
      <alignment horizontal="center" vertical="center" wrapText="1" readingOrder="1"/>
    </xf>
    <xf numFmtId="0" fontId="62" fillId="45" borderId="1" xfId="0" applyFont="1" applyFill="1" applyBorder="1" applyAlignment="1">
      <alignment horizontal="left" vertical="center" wrapText="1" readingOrder="1"/>
    </xf>
    <xf numFmtId="0" fontId="62" fillId="46" borderId="1" xfId="0" applyFont="1" applyFill="1" applyBorder="1" applyAlignment="1">
      <alignment horizontal="center" vertical="center" wrapText="1" readingOrder="1"/>
    </xf>
    <xf numFmtId="0" fontId="58" fillId="0" borderId="10" xfId="0" applyFont="1" applyBorder="1" applyAlignment="1">
      <alignment horizontal="center" vertical="center" wrapText="1"/>
    </xf>
    <xf numFmtId="9" fontId="58" fillId="0" borderId="1" xfId="0" applyNumberFormat="1" applyFont="1" applyBorder="1" applyAlignment="1">
      <alignment horizontal="center" vertical="center" wrapText="1"/>
    </xf>
    <xf numFmtId="0" fontId="34" fillId="35" borderId="0" xfId="0" applyFont="1" applyFill="1" applyAlignment="1">
      <alignment horizontal="center" vertical="center" wrapText="1"/>
    </xf>
    <xf numFmtId="9" fontId="58" fillId="0" borderId="1" xfId="3027" applyFont="1" applyFill="1" applyBorder="1" applyAlignment="1">
      <alignment horizontal="center" vertical="center" wrapText="1"/>
    </xf>
    <xf numFmtId="0" fontId="59" fillId="0" borderId="1" xfId="0" applyFont="1" applyBorder="1" applyAlignment="1">
      <alignment horizontal="center" vertical="center" wrapText="1"/>
    </xf>
    <xf numFmtId="0" fontId="59" fillId="0" borderId="9" xfId="0" applyFont="1" applyBorder="1" applyAlignment="1">
      <alignment horizontal="center" vertical="center" wrapText="1"/>
    </xf>
    <xf numFmtId="0" fontId="58" fillId="0" borderId="8" xfId="0" applyFont="1" applyBorder="1" applyAlignment="1">
      <alignment horizontal="center" vertical="center"/>
    </xf>
    <xf numFmtId="0" fontId="60" fillId="0" borderId="9" xfId="0" applyFont="1" applyBorder="1" applyAlignment="1">
      <alignment horizontal="center" vertical="center" wrapText="1"/>
    </xf>
    <xf numFmtId="0" fontId="35" fillId="0" borderId="5" xfId="0" applyFont="1" applyBorder="1" applyAlignment="1">
      <alignment horizontal="center" vertical="top" wrapText="1"/>
    </xf>
    <xf numFmtId="0" fontId="35" fillId="0" borderId="6" xfId="0" applyFont="1" applyBorder="1" applyAlignment="1">
      <alignment horizontal="center" vertical="top" wrapText="1"/>
    </xf>
    <xf numFmtId="0" fontId="35" fillId="0" borderId="7" xfId="0" applyFont="1" applyBorder="1" applyAlignment="1">
      <alignment horizontal="center" vertical="top" wrapText="1"/>
    </xf>
    <xf numFmtId="0" fontId="35" fillId="0" borderId="2" xfId="0" applyFont="1" applyBorder="1" applyAlignment="1">
      <alignment horizontal="center" vertical="top" wrapText="1"/>
    </xf>
    <xf numFmtId="0" fontId="35" fillId="0" borderId="3" xfId="0" applyFont="1" applyBorder="1" applyAlignment="1">
      <alignment horizontal="center" vertical="top" wrapText="1"/>
    </xf>
    <xf numFmtId="0" fontId="35" fillId="0" borderId="4" xfId="0" applyFont="1" applyBorder="1" applyAlignment="1">
      <alignment horizontal="center" vertical="top" wrapText="1"/>
    </xf>
    <xf numFmtId="0" fontId="50" fillId="0" borderId="0" xfId="0" applyFont="1" applyAlignment="1">
      <alignment horizontal="center"/>
    </xf>
    <xf numFmtId="0" fontId="63" fillId="47" borderId="29" xfId="0" applyFont="1" applyFill="1" applyBorder="1" applyAlignment="1">
      <alignment horizontal="center" vertical="center" wrapText="1"/>
    </xf>
    <xf numFmtId="0" fontId="63" fillId="47" borderId="30" xfId="0" applyFont="1" applyFill="1" applyBorder="1" applyAlignment="1">
      <alignment horizontal="center" vertical="center" wrapText="1"/>
    </xf>
    <xf numFmtId="0" fontId="63" fillId="47" borderId="31" xfId="0" applyFont="1" applyFill="1" applyBorder="1" applyAlignment="1">
      <alignment horizontal="center" vertical="center" wrapText="1"/>
    </xf>
    <xf numFmtId="0" fontId="63" fillId="48" borderId="29" xfId="0" applyFont="1" applyFill="1" applyBorder="1" applyAlignment="1">
      <alignment horizontal="center" vertical="center" wrapText="1"/>
    </xf>
    <xf numFmtId="0" fontId="63" fillId="48" borderId="30" xfId="0" applyFont="1" applyFill="1" applyBorder="1" applyAlignment="1">
      <alignment horizontal="center" vertical="center" wrapText="1"/>
    </xf>
    <xf numFmtId="0" fontId="63" fillId="48" borderId="31" xfId="0" applyFont="1" applyFill="1" applyBorder="1" applyAlignment="1">
      <alignment horizontal="center" vertical="center" wrapText="1"/>
    </xf>
    <xf numFmtId="0" fontId="43" fillId="42" borderId="41" xfId="0" applyFont="1" applyFill="1" applyBorder="1" applyAlignment="1">
      <alignment horizontal="center" vertical="center" wrapText="1" readingOrder="1"/>
    </xf>
    <xf numFmtId="0" fontId="43" fillId="42" borderId="42" xfId="0" applyFont="1" applyFill="1" applyBorder="1" applyAlignment="1">
      <alignment horizontal="center" vertical="center" wrapText="1" readingOrder="1"/>
    </xf>
    <xf numFmtId="0" fontId="43" fillId="41" borderId="43" xfId="0" applyFont="1" applyFill="1" applyBorder="1" applyAlignment="1">
      <alignment horizontal="center" vertical="center" wrapText="1" readingOrder="1"/>
    </xf>
    <xf numFmtId="0" fontId="43" fillId="41" borderId="44" xfId="0" applyFont="1" applyFill="1" applyBorder="1" applyAlignment="1">
      <alignment horizontal="center" vertical="center" wrapText="1" readingOrder="1"/>
    </xf>
    <xf numFmtId="0" fontId="43" fillId="41" borderId="45" xfId="0" applyFont="1" applyFill="1" applyBorder="1" applyAlignment="1">
      <alignment horizontal="center" vertical="center" wrapText="1" readingOrder="1"/>
    </xf>
    <xf numFmtId="0" fontId="65" fillId="41" borderId="47" xfId="0" applyFont="1" applyFill="1" applyBorder="1" applyAlignment="1">
      <alignment horizontal="center" vertical="center" wrapText="1" readingOrder="1"/>
    </xf>
    <xf numFmtId="0" fontId="65" fillId="41" borderId="46" xfId="0" applyFont="1" applyFill="1" applyBorder="1" applyAlignment="1">
      <alignment horizontal="center" vertical="center" wrapText="1" readingOrder="1"/>
    </xf>
    <xf numFmtId="0" fontId="65" fillId="41" borderId="37" xfId="0" applyFont="1" applyFill="1" applyBorder="1" applyAlignment="1">
      <alignment horizontal="center" vertical="center" wrapText="1" readingOrder="1"/>
    </xf>
    <xf numFmtId="0" fontId="65" fillId="41" borderId="38" xfId="0" applyFont="1" applyFill="1" applyBorder="1" applyAlignment="1">
      <alignment horizontal="center" vertical="center" wrapText="1" readingOrder="1"/>
    </xf>
    <xf numFmtId="0" fontId="63" fillId="47" borderId="13" xfId="0" applyFont="1" applyFill="1" applyBorder="1" applyAlignment="1">
      <alignment horizontal="center" vertical="center" wrapText="1"/>
    </xf>
    <xf numFmtId="0" fontId="63" fillId="47" borderId="14" xfId="0" applyFont="1" applyFill="1" applyBorder="1" applyAlignment="1">
      <alignment horizontal="center" vertical="center" wrapText="1"/>
    </xf>
    <xf numFmtId="0" fontId="63" fillId="47" borderId="16" xfId="0" applyFont="1" applyFill="1" applyBorder="1" applyAlignment="1">
      <alignment horizontal="center" vertical="center" wrapText="1"/>
    </xf>
    <xf numFmtId="0" fontId="63" fillId="48" borderId="13" xfId="0" applyFont="1" applyFill="1" applyBorder="1" applyAlignment="1">
      <alignment horizontal="center" vertical="center" wrapText="1"/>
    </xf>
    <xf numFmtId="0" fontId="63" fillId="48" borderId="14" xfId="0" applyFont="1" applyFill="1" applyBorder="1" applyAlignment="1">
      <alignment horizontal="center" vertical="center" wrapText="1"/>
    </xf>
    <xf numFmtId="0" fontId="63" fillId="48" borderId="16" xfId="0" applyFont="1" applyFill="1" applyBorder="1" applyAlignment="1">
      <alignment horizontal="center" vertical="center" wrapText="1"/>
    </xf>
    <xf numFmtId="0" fontId="62" fillId="0" borderId="1" xfId="0" applyFont="1" applyBorder="1" applyAlignment="1">
      <alignment horizontal="left" vertical="center" wrapText="1" readingOrder="1"/>
    </xf>
    <xf numFmtId="0" fontId="64" fillId="41" borderId="36" xfId="0" applyFont="1" applyFill="1" applyBorder="1" applyAlignment="1">
      <alignment horizontal="center" vertical="center" wrapText="1" readingOrder="1"/>
    </xf>
    <xf numFmtId="0" fontId="64" fillId="41" borderId="38" xfId="0" applyFont="1" applyFill="1" applyBorder="1" applyAlignment="1">
      <alignment horizontal="center" vertical="center" wrapText="1" readingOrder="1"/>
    </xf>
    <xf numFmtId="0" fontId="1" fillId="0" borderId="1" xfId="0" applyFont="1" applyBorder="1" applyAlignment="1">
      <alignment horizontal="center" vertical="center"/>
    </xf>
    <xf numFmtId="0" fontId="40" fillId="0" borderId="32" xfId="0" applyFont="1" applyBorder="1" applyAlignment="1">
      <alignment horizontal="center" vertical="center" textRotation="90"/>
    </xf>
    <xf numFmtId="0" fontId="40" fillId="0" borderId="33" xfId="0" applyFont="1" applyBorder="1" applyAlignment="1">
      <alignment horizontal="center" vertical="center" textRotation="90"/>
    </xf>
    <xf numFmtId="0" fontId="40" fillId="0" borderId="28" xfId="0" applyFont="1" applyBorder="1" applyAlignment="1">
      <alignment horizontal="center" vertical="center" textRotation="90"/>
    </xf>
    <xf numFmtId="0" fontId="1" fillId="37" borderId="29" xfId="0" applyFont="1" applyFill="1" applyBorder="1" applyAlignment="1">
      <alignment horizontal="center" vertical="center"/>
    </xf>
    <xf numFmtId="0" fontId="1" fillId="37" borderId="30" xfId="0" applyFont="1" applyFill="1" applyBorder="1" applyAlignment="1">
      <alignment horizontal="center" vertical="center"/>
    </xf>
    <xf numFmtId="0" fontId="1" fillId="37" borderId="31" xfId="0" applyFont="1" applyFill="1" applyBorder="1" applyAlignment="1">
      <alignment horizontal="center" vertical="center"/>
    </xf>
    <xf numFmtId="0" fontId="40" fillId="35" borderId="32" xfId="0" applyFont="1" applyFill="1" applyBorder="1" applyAlignment="1">
      <alignment horizontal="center" vertical="center" textRotation="90"/>
    </xf>
    <xf numFmtId="0" fontId="40" fillId="35" borderId="33" xfId="0" applyFont="1" applyFill="1" applyBorder="1" applyAlignment="1">
      <alignment horizontal="center" vertical="center" textRotation="90"/>
    </xf>
    <xf numFmtId="0" fontId="40" fillId="35" borderId="28" xfId="0" applyFont="1" applyFill="1" applyBorder="1" applyAlignment="1">
      <alignment horizontal="center" vertical="center" textRotation="90"/>
    </xf>
    <xf numFmtId="0" fontId="1" fillId="36" borderId="29" xfId="0" applyFont="1" applyFill="1" applyBorder="1" applyAlignment="1">
      <alignment horizontal="center" vertical="center"/>
    </xf>
    <xf numFmtId="0" fontId="1" fillId="36" borderId="30" xfId="0" applyFont="1" applyFill="1" applyBorder="1" applyAlignment="1">
      <alignment horizontal="center" vertical="center"/>
    </xf>
    <xf numFmtId="0" fontId="1" fillId="36" borderId="31" xfId="0" applyFont="1" applyFill="1" applyBorder="1" applyAlignment="1">
      <alignment horizontal="center" vertical="center"/>
    </xf>
    <xf numFmtId="0" fontId="40" fillId="34" borderId="29" xfId="0" applyFont="1" applyFill="1" applyBorder="1" applyAlignment="1">
      <alignment horizontal="center" vertical="center"/>
    </xf>
    <xf numFmtId="0" fontId="40" fillId="34" borderId="30" xfId="0" applyFont="1" applyFill="1" applyBorder="1" applyAlignment="1">
      <alignment horizontal="center" vertical="center"/>
    </xf>
    <xf numFmtId="0" fontId="40" fillId="34" borderId="31" xfId="0" applyFont="1" applyFill="1" applyBorder="1" applyAlignment="1">
      <alignment horizontal="center" vertical="center"/>
    </xf>
    <xf numFmtId="0" fontId="40" fillId="0" borderId="29" xfId="0" applyFont="1" applyBorder="1" applyAlignment="1">
      <alignment horizontal="center" vertical="center"/>
    </xf>
    <xf numFmtId="0" fontId="40" fillId="0" borderId="30" xfId="0" applyFont="1" applyBorder="1" applyAlignment="1">
      <alignment horizontal="center" vertical="center"/>
    </xf>
    <xf numFmtId="0" fontId="40" fillId="0" borderId="31" xfId="0" applyFont="1" applyBorder="1" applyAlignment="1">
      <alignment horizontal="center" vertical="center"/>
    </xf>
  </cellXfs>
  <cellStyles count="3028">
    <cellStyle name=" 1" xfId="35" xr:uid="{CCA09D31-BF55-4592-99C7-54DAA044031E}"/>
    <cellStyle name=" 1 2" xfId="36" xr:uid="{AEE3B4E5-3691-4297-9F4A-3377CB013607}"/>
    <cellStyle name="******************************************" xfId="37" xr:uid="{DB5AD759-3A56-4FAD-A7E0-0CE990A0FD2E}"/>
    <cellStyle name="****************************************** 2" xfId="38" xr:uid="{4B46D009-E2B1-452C-A659-46FEDBEC8543}"/>
    <cellStyle name="20% - Accent1" xfId="17" builtinId="30" customBuiltin="1"/>
    <cellStyle name="20% - Accent2" xfId="20" builtinId="34" customBuiltin="1"/>
    <cellStyle name="20% - Accent3" xfId="23" builtinId="38" customBuiltin="1"/>
    <cellStyle name="20% - Accent4" xfId="26" builtinId="42" customBuiltin="1"/>
    <cellStyle name="20% - Accent5" xfId="29" builtinId="46" customBuiltin="1"/>
    <cellStyle name="20% - Accent6" xfId="32" builtinId="50" customBuiltin="1"/>
    <cellStyle name="40% - Accent1" xfId="18" builtinId="31" customBuiltin="1"/>
    <cellStyle name="40% - Accent1 2" xfId="1394" xr:uid="{4CBA76A6-4BF2-4E88-8D09-092D6E364F60}"/>
    <cellStyle name="40% - Accent1 2 2" xfId="1395" xr:uid="{2CDCB5E9-2845-4982-97CF-4446D9C6D021}"/>
    <cellStyle name="40% - Accent1 2 2 2" xfId="1396" xr:uid="{69B59221-3EA9-4F32-B113-2EC242F1D879}"/>
    <cellStyle name="40% - Accent1 2 3" xfId="1397" xr:uid="{25F405C1-F5F2-4B36-99DB-B8659A971036}"/>
    <cellStyle name="40% - Accent2" xfId="21" builtinId="35" customBuiltin="1"/>
    <cellStyle name="40% - Accent3" xfId="24" builtinId="39" customBuiltin="1"/>
    <cellStyle name="40% - Accent4" xfId="27" builtinId="43" customBuiltin="1"/>
    <cellStyle name="40% - Accent5" xfId="30" builtinId="47" customBuiltin="1"/>
    <cellStyle name="40% - Accent6" xfId="33" builtinId="51" customBuiltin="1"/>
    <cellStyle name="60% - Accent1 2" xfId="1347" xr:uid="{5C89E10C-0642-47A5-8A4A-9C4E307F6566}"/>
    <cellStyle name="60% - Accent2 2" xfId="1348" xr:uid="{CEE6F529-2335-4C17-BE0B-12DB3333EB18}"/>
    <cellStyle name="60% - Accent3 2" xfId="1349" xr:uid="{D924ADD8-118C-48E8-AD83-F1FA14099E24}"/>
    <cellStyle name="60% - Accent4 2" xfId="1350" xr:uid="{73296593-6E89-49E8-824A-F9F99A344E56}"/>
    <cellStyle name="60% - Accent5 2" xfId="1351" xr:uid="{DDE4A1FD-5583-407D-A399-C2ED0D307D5C}"/>
    <cellStyle name="60% - Accent6 2" xfId="1352" xr:uid="{F6B889CA-9467-4FB6-9A05-5098D32AC669}"/>
    <cellStyle name="Accent1" xfId="16" builtinId="29" customBuiltin="1"/>
    <cellStyle name="Accent2" xfId="19" builtinId="33" customBuiltin="1"/>
    <cellStyle name="Accent3" xfId="22" builtinId="37" customBuiltin="1"/>
    <cellStyle name="Accent4" xfId="25" builtinId="41" customBuiltin="1"/>
    <cellStyle name="Accent5" xfId="28" builtinId="45" customBuiltin="1"/>
    <cellStyle name="Accent6" xfId="31" builtinId="49" customBuiltin="1"/>
    <cellStyle name="Bad" xfId="6" builtinId="27" customBuiltin="1"/>
    <cellStyle name="Calculation" xfId="9" builtinId="22" customBuiltin="1"/>
    <cellStyle name="Check Cell" xfId="11" builtinId="23" customBuiltin="1"/>
    <cellStyle name="Comma 2" xfId="39" xr:uid="{7D1AB598-1FE9-4471-988E-F1298ACB58C8}"/>
    <cellStyle name="Comma 2 2" xfId="40" xr:uid="{D860821A-62BF-4D5F-BB2A-76F3A2C921F7}"/>
    <cellStyle name="Comma 2 3" xfId="41" xr:uid="{F75EE2AB-BC54-452B-B7DF-473E157E915B}"/>
    <cellStyle name="Comma 3" xfId="1398" xr:uid="{3D3C2DFB-625F-4583-B0F7-28A0EEFEF3A6}"/>
    <cellStyle name="Comma 3 2" xfId="1399" xr:uid="{B51A41B4-BCB7-4E01-912C-EF0744A63B56}"/>
    <cellStyle name="Comma 4" xfId="42" xr:uid="{51E2F7AA-1FF2-4CA4-80D4-599BF61116DF}"/>
    <cellStyle name="Comma 5" xfId="1400" xr:uid="{845A7A38-02B7-455C-886B-37C7F6572254}"/>
    <cellStyle name="Currency 2" xfId="1401" xr:uid="{08B986E3-C7AB-4212-972D-15B5A1A04869}"/>
    <cellStyle name="Currency 3" xfId="1402" xr:uid="{A8AD168A-2EF7-4C42-B397-74FEBD09D717}"/>
    <cellStyle name="Explanatory Text" xfId="14" builtinId="53" customBuiltin="1"/>
    <cellStyle name="Good" xfId="5" builtinId="26" customBuiltin="1"/>
    <cellStyle name="GridGroupingStyle" xfId="1359" xr:uid="{58F5DBFA-CA63-4F23-8E8F-7047B7895464}"/>
    <cellStyle name="Heading 1" xfId="1" builtinId="16" customBuiltin="1"/>
    <cellStyle name="Heading 2" xfId="2" builtinId="17" customBuiltin="1"/>
    <cellStyle name="Heading 3" xfId="3" builtinId="18" customBuiltin="1"/>
    <cellStyle name="Heading 4" xfId="4" builtinId="19" customBuiltin="1"/>
    <cellStyle name="Hyperlink 2" xfId="43" xr:uid="{7969B928-AE77-4652-9C9F-472B55CA6E8E}"/>
    <cellStyle name="Hyperlink 2 2" xfId="44" xr:uid="{BCD221D2-4C1E-4700-A17D-989CEDAEE43C}"/>
    <cellStyle name="Hyperlink 3" xfId="1403" xr:uid="{1EA10EB9-43CF-499A-BFA5-55911F64D3D2}"/>
    <cellStyle name="Input" xfId="7" builtinId="20" customBuiltin="1"/>
    <cellStyle name="Linked Cell" xfId="10" builtinId="24" customBuiltin="1"/>
    <cellStyle name="negativeColor" xfId="1357" xr:uid="{8EA72DF7-D61A-4454-BDC1-CBEA6D1024F8}"/>
    <cellStyle name="Neutral 2" xfId="1346" xr:uid="{2AE17A35-B82C-4714-AE09-1442F91D010D}"/>
    <cellStyle name="Nor}al" xfId="45" xr:uid="{4D0B6891-EC69-4A37-A46D-6C322AE255F9}"/>
    <cellStyle name="Normal" xfId="0" builtinId="0"/>
    <cellStyle name="Normal 10" xfId="46" xr:uid="{FAC5C5F8-09BF-4DAC-97C5-0C851D213406}"/>
    <cellStyle name="Normal 10 10" xfId="1404" xr:uid="{F27AE40A-BABB-4F39-87E6-296784822D91}"/>
    <cellStyle name="Normal 10 2" xfId="47" xr:uid="{754DFEB7-EE7C-4338-A762-7125A0A39868}"/>
    <cellStyle name="Normal 10 2 2" xfId="1405" xr:uid="{97B0B9F8-4242-44E3-B755-481E6B944A19}"/>
    <cellStyle name="Normal 10 2 2 2" xfId="1406" xr:uid="{F32D2DF2-70A2-43FC-B885-EFE5ABE1CC20}"/>
    <cellStyle name="Normal 10 2 2 2 2" xfId="1407" xr:uid="{97E54CAC-F7C8-40C0-93FE-FD4D56C17B67}"/>
    <cellStyle name="Normal 10 2 2 2 2 2" xfId="1408" xr:uid="{9E587672-CD33-43B8-B9D6-EF730AD186D3}"/>
    <cellStyle name="Normal 10 2 2 2 3" xfId="1409" xr:uid="{BC118365-240F-4003-9AD0-6C3C2B1E3CAA}"/>
    <cellStyle name="Normal 10 2 2 3" xfId="1410" xr:uid="{47ECB160-51D8-44DF-BBBC-6BE58B308CD0}"/>
    <cellStyle name="Normal 10 2 2 3 2" xfId="1411" xr:uid="{BE53AA54-3C4F-4A29-BDFD-EA18EAC78B50}"/>
    <cellStyle name="Normal 10 2 2 4" xfId="1412" xr:uid="{7B723ABD-06BA-4092-A300-3BC2F2FC10A4}"/>
    <cellStyle name="Normal 10 2 3" xfId="1413" xr:uid="{B49341AB-D01F-43FF-BAF2-556D011C12BC}"/>
    <cellStyle name="Normal 10 2 3 2" xfId="1414" xr:uid="{E6E54B94-DE05-420A-B2DD-BCF6C8AE670B}"/>
    <cellStyle name="Normal 10 2 3 2 2" xfId="1415" xr:uid="{6CD27B7D-985B-4073-96B1-302BA1941A17}"/>
    <cellStyle name="Normal 10 2 3 3" xfId="1416" xr:uid="{F674F975-FE96-4326-98BF-43AFA329B969}"/>
    <cellStyle name="Normal 10 2 4" xfId="1417" xr:uid="{796EB22F-BDB5-43F8-B38C-B8349B644EFE}"/>
    <cellStyle name="Normal 10 2 4 2" xfId="1418" xr:uid="{A4040E84-3DFD-4045-9D07-C1CD2917B39E}"/>
    <cellStyle name="Normal 10 2 5" xfId="1419" xr:uid="{67524DC3-F0C4-4E29-BF1D-96FA68FE55EA}"/>
    <cellStyle name="Normal 10 3" xfId="1420" xr:uid="{D9A2C297-0A7F-438C-8C5C-E2ED4F748D7F}"/>
    <cellStyle name="Normal 10 3 2" xfId="1421" xr:uid="{09296895-9BCA-44F9-9435-82A4D02A53BE}"/>
    <cellStyle name="Normal 10 3 2 2" xfId="1422" xr:uid="{886D4E91-9A94-4644-85D9-FAD30DDDED39}"/>
    <cellStyle name="Normal 10 3 2 2 2" xfId="1423" xr:uid="{17E0365B-C418-40D2-91E3-8E8C601A4EAD}"/>
    <cellStyle name="Normal 10 3 2 2 2 2" xfId="1424" xr:uid="{61573521-A6F9-4F86-9ED3-66E61EF3EA25}"/>
    <cellStyle name="Normal 10 3 2 2 3" xfId="1425" xr:uid="{CDE6EDEC-AC68-4316-99DA-F78C8C169CF7}"/>
    <cellStyle name="Normal 10 3 2 3" xfId="1426" xr:uid="{F1A64A3B-383D-4754-AAD4-C12AF47A84CF}"/>
    <cellStyle name="Normal 10 3 2 3 2" xfId="1427" xr:uid="{752FD9E7-1D56-42CD-9CC4-2ED0F9992584}"/>
    <cellStyle name="Normal 10 3 2 4" xfId="1428" xr:uid="{1369DCD1-B3DE-4DDD-85EA-21FF7C3A6CA2}"/>
    <cellStyle name="Normal 10 3 3" xfId="1429" xr:uid="{5CF4A99A-DA28-4829-A3B5-F45DCC3A3AE1}"/>
    <cellStyle name="Normal 10 3 3 2" xfId="1430" xr:uid="{6B4900B4-E4F0-4D90-B0A9-B6394D2F5584}"/>
    <cellStyle name="Normal 10 3 3 2 2" xfId="1431" xr:uid="{A51CEC6C-27B2-4BDC-96F4-F5ED997708CF}"/>
    <cellStyle name="Normal 10 3 3 3" xfId="1432" xr:uid="{D41DFD9C-4BAA-4FB0-A044-38E673846A85}"/>
    <cellStyle name="Normal 10 3 4" xfId="1433" xr:uid="{5C83F36F-B8B0-4268-AD5F-5B040958E61B}"/>
    <cellStyle name="Normal 10 3 4 2" xfId="1434" xr:uid="{C5BB813A-49B3-41E5-B56B-7856C2A868AC}"/>
    <cellStyle name="Normal 10 3 5" xfId="1435" xr:uid="{BC0CB152-7D68-4643-A598-3084485B80EC}"/>
    <cellStyle name="Normal 10 4" xfId="1436" xr:uid="{6F010BD7-981C-416A-8ADF-B68D95EDACC6}"/>
    <cellStyle name="Normal 10 4 2" xfId="1437" xr:uid="{7F56A10B-2DF2-422C-BD42-5A1C899FA5C7}"/>
    <cellStyle name="Normal 10 4 2 2" xfId="1438" xr:uid="{AEA83CDB-7E76-42FF-895C-FC0A55F98758}"/>
    <cellStyle name="Normal 10 4 2 2 2" xfId="1439" xr:uid="{44A5B9D9-2D5D-4B76-9DC7-F89CF8B504AD}"/>
    <cellStyle name="Normal 10 4 2 3" xfId="1440" xr:uid="{D49C31BE-A774-4287-928F-AFF363EFB37E}"/>
    <cellStyle name="Normal 10 4 3" xfId="1441" xr:uid="{813ECBE0-7A19-4D7F-AD88-A94A45270814}"/>
    <cellStyle name="Normal 10 4 3 2" xfId="1442" xr:uid="{D2A3C1D4-6401-42E5-909F-AC05E5EB7D57}"/>
    <cellStyle name="Normal 10 4 4" xfId="1443" xr:uid="{57E84911-6650-4BCD-B27D-EFE4EBA0307A}"/>
    <cellStyle name="Normal 10 5" xfId="1444" xr:uid="{60A04C5A-D9B6-4B68-B75D-D8535241286E}"/>
    <cellStyle name="Normal 10 5 2" xfId="1445" xr:uid="{1A25E514-3695-48FD-A2D5-9226773D1DF7}"/>
    <cellStyle name="Normal 10 5 2 2" xfId="1446" xr:uid="{61D268A0-AF69-45E9-98A1-F1959532475B}"/>
    <cellStyle name="Normal 10 5 3" xfId="1447" xr:uid="{ABE93EEA-6C80-406C-A27F-340342FFF6CA}"/>
    <cellStyle name="Normal 10 6" xfId="1448" xr:uid="{BC3A5E33-769A-4742-8986-6CA309252517}"/>
    <cellStyle name="Normal 10 6 2" xfId="1449" xr:uid="{FCCEA98C-0F3D-4CE6-AE5D-4F447F57B4D7}"/>
    <cellStyle name="Normal 10 7" xfId="1450" xr:uid="{5DA79F8A-43A4-4857-AA39-8C90B1CE7CA0}"/>
    <cellStyle name="Normal 10 7 2" xfId="1451" xr:uid="{EAD28892-DAB9-4480-8B5F-1B231657B569}"/>
    <cellStyle name="Normal 10 8" xfId="1452" xr:uid="{92A8B35B-AC5E-46F8-BF11-5BAF625B5C22}"/>
    <cellStyle name="Normal 10 8 2" xfId="1453" xr:uid="{7CA92358-365C-4C84-B3B1-1DC836577DFD}"/>
    <cellStyle name="Normal 10 9" xfId="1454" xr:uid="{59DE7A4D-981D-4FBA-B226-05B2F3780477}"/>
    <cellStyle name="Normal 100" xfId="1455" xr:uid="{FE01231C-59AC-4CD1-A30F-5CCC0354F89C}"/>
    <cellStyle name="Normal 100 2" xfId="1456" xr:uid="{45D7D044-1191-406F-8AF7-CBE34690EADF}"/>
    <cellStyle name="Normal 101" xfId="1457" xr:uid="{4D1984E7-406E-4B9B-9CC2-3C8A823AC95D}"/>
    <cellStyle name="Normal 101 2" xfId="1458" xr:uid="{60AD868C-899A-45CF-84D0-7C6A75B88074}"/>
    <cellStyle name="Normal 102" xfId="1459" xr:uid="{66196614-916D-4E6C-B9A9-A473F957E523}"/>
    <cellStyle name="Normal 102 2" xfId="1460" xr:uid="{64E98F69-0FF1-4602-8153-C3CB7261FB5B}"/>
    <cellStyle name="Normal 103" xfId="1461" xr:uid="{2A9C59C5-74D7-424E-B352-EDDECC4646F8}"/>
    <cellStyle name="Normal 103 2" xfId="1462" xr:uid="{6AE84C97-CF74-42BE-9AA6-7B5097AAC44E}"/>
    <cellStyle name="Normal 104" xfId="1463" xr:uid="{D101CBA3-5348-402D-95CC-4781871780D5}"/>
    <cellStyle name="Normal 104 2" xfId="1464" xr:uid="{8FA4E67B-4D08-49D4-AFC6-B03142273711}"/>
    <cellStyle name="Normal 105" xfId="1465" xr:uid="{229BA8DC-68E6-4E63-A295-3B537F91B922}"/>
    <cellStyle name="Normal 105 2" xfId="1466" xr:uid="{DB3236A4-CA52-4833-AF7C-8A0945BC9299}"/>
    <cellStyle name="Normal 106" xfId="1467" xr:uid="{7E5992E3-9ED7-41F3-86F7-570D12F2E86A}"/>
    <cellStyle name="Normal 106 2" xfId="1468" xr:uid="{0CEC32F1-0313-45DC-88EA-3AF9A41F085B}"/>
    <cellStyle name="Normal 107" xfId="1469" xr:uid="{CE79A933-75A8-4855-8A93-C40952019D94}"/>
    <cellStyle name="Normal 107 2" xfId="1470" xr:uid="{3157C871-33FE-49E4-BB59-EB6D52666ABF}"/>
    <cellStyle name="Normal 108" xfId="1471" xr:uid="{F1D0545A-1969-474F-955F-51479096468F}"/>
    <cellStyle name="Normal 108 2" xfId="1472" xr:uid="{D902C6E2-DCC4-44C1-96AD-4D16514E20D3}"/>
    <cellStyle name="Normal 109" xfId="1473" xr:uid="{37CD45F4-D2CC-4008-BA64-15EABAE13514}"/>
    <cellStyle name="Normal 109 2" xfId="1474" xr:uid="{49B26318-E191-4334-AE25-3FF1B948C218}"/>
    <cellStyle name="Normal 11" xfId="48" xr:uid="{0307726B-64F9-4CA3-93F1-C616E166EBFA}"/>
    <cellStyle name="Normal 11 10" xfId="1475" xr:uid="{14C1D749-32C3-4ED7-B270-C915BC0B65FE}"/>
    <cellStyle name="Normal 11 10 2" xfId="1476" xr:uid="{AD22EE19-817E-4456-A825-F0AC2BF608FE}"/>
    <cellStyle name="Normal 11 11" xfId="1477" xr:uid="{C0772D4A-E42E-4890-90C5-BB53D85189C2}"/>
    <cellStyle name="Normal 11 12" xfId="1478" xr:uid="{AC0E6438-3817-4E20-BE32-D347AD9424FF}"/>
    <cellStyle name="Normal 11 13" xfId="1479" xr:uid="{E14B0CEA-AC6B-43AD-9955-DB1D145B911D}"/>
    <cellStyle name="Normal 11 2" xfId="49" xr:uid="{299FC4C9-5163-4E24-92D0-614CA2E81F9B}"/>
    <cellStyle name="Normal 11 2 2" xfId="1480" xr:uid="{E3B6A92A-59F1-48D0-A378-477DC06FAEC2}"/>
    <cellStyle name="Normal 11 2 2 2" xfId="1481" xr:uid="{7E84CC2E-F71D-4C68-A6A4-6220F8C383F0}"/>
    <cellStyle name="Normal 11 2 2 2 2" xfId="1482" xr:uid="{F536210F-029A-4B8E-91C3-A6C3597130C8}"/>
    <cellStyle name="Normal 11 2 2 2 2 2" xfId="1483" xr:uid="{20984D05-ACFE-41A2-970F-F835B28CA53F}"/>
    <cellStyle name="Normal 11 2 2 2 3" xfId="1484" xr:uid="{399421AD-F1D7-4EFA-8BEA-37D7248D93B8}"/>
    <cellStyle name="Normal 11 2 2 3" xfId="1485" xr:uid="{80404C76-50A0-4D33-B015-CA48B0476C99}"/>
    <cellStyle name="Normal 11 2 2 3 2" xfId="1486" xr:uid="{652E9067-919D-437E-BE37-07F6182AA8F3}"/>
    <cellStyle name="Normal 11 2 2 4" xfId="1487" xr:uid="{2E435FD1-D75B-4246-8FDD-56EB22F0EC1E}"/>
    <cellStyle name="Normal 11 2 3" xfId="1488" xr:uid="{02367523-B080-4A7B-9409-C060155F5F23}"/>
    <cellStyle name="Normal 11 2 3 2" xfId="1489" xr:uid="{F856BAF2-0E42-461F-9AC0-481842BECCC4}"/>
    <cellStyle name="Normal 11 2 3 2 2" xfId="1490" xr:uid="{79FFF6FE-FEB8-42BB-B2D0-A7BFCD046B82}"/>
    <cellStyle name="Normal 11 2 3 3" xfId="1491" xr:uid="{E04ABB0F-8ECF-4100-908F-9F499BC57D4D}"/>
    <cellStyle name="Normal 11 2 4" xfId="1492" xr:uid="{20B487D3-AB86-4628-B088-A3BEB37AE8D5}"/>
    <cellStyle name="Normal 11 2 4 2" xfId="1493" xr:uid="{169136EC-4B9A-4208-91CF-DF20DC96510C}"/>
    <cellStyle name="Normal 11 2 5" xfId="1494" xr:uid="{5E98E2ED-CE28-4466-87A9-2BD0C85902F9}"/>
    <cellStyle name="Normal 11 3" xfId="1495" xr:uid="{6840FA96-4E80-45F3-A3E8-A62BDB9901BF}"/>
    <cellStyle name="Normal 11 3 2" xfId="1496" xr:uid="{9FC50EB9-D866-4FC3-8404-99B0B03FCDAA}"/>
    <cellStyle name="Normal 11 3 2 2" xfId="1497" xr:uid="{8462C329-1EB8-4B18-8375-830563BE4F4C}"/>
    <cellStyle name="Normal 11 3 2 2 2" xfId="1498" xr:uid="{17B1CD6C-7342-4499-B2F0-017D9F877B18}"/>
    <cellStyle name="Normal 11 3 2 3" xfId="1499" xr:uid="{DEEBCD98-B95D-406E-9D93-57E1430A672B}"/>
    <cellStyle name="Normal 11 3 3" xfId="1500" xr:uid="{998C86FF-870D-4544-B49A-B689C726F6EB}"/>
    <cellStyle name="Normal 11 3 3 2" xfId="1501" xr:uid="{F90FD59B-F11B-48C2-A802-6CB6F066F9FE}"/>
    <cellStyle name="Normal 11 3 4" xfId="1502" xr:uid="{C069C4CD-1EC6-4622-AE32-F2751E7C2C21}"/>
    <cellStyle name="Normal 11 4" xfId="1503" xr:uid="{3929B86B-C7CA-4F0A-BF23-25747AB2A4FB}"/>
    <cellStyle name="Normal 11 4 2" xfId="1504" xr:uid="{A9580A8D-8C70-4FFE-A506-B5A4644E009D}"/>
    <cellStyle name="Normal 11 4 2 2" xfId="1505" xr:uid="{C2CB2788-B521-4BA9-96B6-CEB7D518BE6D}"/>
    <cellStyle name="Normal 11 4 3" xfId="1506" xr:uid="{3A113EC2-54EB-4567-8FE7-B8E3FE233C59}"/>
    <cellStyle name="Normal 11 5" xfId="1507" xr:uid="{CD25B712-9E95-4DE4-A1A9-FB461AA4FCA1}"/>
    <cellStyle name="Normal 11 5 2" xfId="1508" xr:uid="{66D17C75-6CB2-418F-BED5-EA454189BF27}"/>
    <cellStyle name="Normal 11 6" xfId="1509" xr:uid="{3733C230-4A23-4DF8-BFCE-24D094DD56C6}"/>
    <cellStyle name="Normal 11 6 2" xfId="1510" xr:uid="{81C58DD9-FB33-4306-B1C0-899F63301FB8}"/>
    <cellStyle name="Normal 11 7" xfId="1511" xr:uid="{6119D080-2364-40A3-A006-03B21A26C60A}"/>
    <cellStyle name="Normal 11 7 2" xfId="1512" xr:uid="{5843D76B-D8E5-428D-8C4C-5ED348040A28}"/>
    <cellStyle name="Normal 11 8" xfId="1513" xr:uid="{7D7E72EC-DDD9-461D-AE64-9B903215FA2A}"/>
    <cellStyle name="Normal 11 8 2" xfId="1514" xr:uid="{3A322C63-6204-4A6E-9D26-1FC75CE64CFC}"/>
    <cellStyle name="Normal 11 9" xfId="1515" xr:uid="{0EE92FB2-CBFA-40EB-A868-8EFA4EA6454C}"/>
    <cellStyle name="Normal 11 9 2" xfId="1516" xr:uid="{BA670EEE-4458-4DBA-83F8-281EEC889339}"/>
    <cellStyle name="Normal 11_CVR" xfId="1369" xr:uid="{7692117B-A4E5-483A-8D9F-22CCC5C5BE3D}"/>
    <cellStyle name="Normal 110" xfId="1517" xr:uid="{DA42EB4C-E1E1-4B3D-8CD9-9A1D1273EA9B}"/>
    <cellStyle name="Normal 110 2" xfId="1518" xr:uid="{618CAB21-E2C5-4871-81F2-77FC11006BF8}"/>
    <cellStyle name="Normal 111" xfId="1519" xr:uid="{8BE6752F-3230-462E-ABAF-97DA307FCED7}"/>
    <cellStyle name="Normal 111 2" xfId="1520" xr:uid="{FA2A5E39-FB2A-4007-9380-4B8022BB9E0C}"/>
    <cellStyle name="Normal 112" xfId="1521" xr:uid="{D83A0C4F-53F6-476C-B0F0-E3D667D6C459}"/>
    <cellStyle name="Normal 112 2" xfId="1522" xr:uid="{E4513DAE-56C7-44B8-85A9-0EDECFCA689A}"/>
    <cellStyle name="Normal 113" xfId="1523" xr:uid="{3284DD9B-A559-489C-8AAA-5A7E6B6D6DD2}"/>
    <cellStyle name="Normal 113 2" xfId="1524" xr:uid="{6D96920F-935C-4045-AAE8-B18CC5037F72}"/>
    <cellStyle name="Normal 114" xfId="1525" xr:uid="{72552B3F-19F9-4EB2-B81D-E57B70699223}"/>
    <cellStyle name="Normal 114 2" xfId="1526" xr:uid="{1D5B0A3E-A338-4B5C-951D-0F8DD3A0F320}"/>
    <cellStyle name="Normal 115" xfId="1527" xr:uid="{311C216C-F683-420F-B039-949E6BCD696C}"/>
    <cellStyle name="Normal 115 2" xfId="1528" xr:uid="{8D32EF66-135F-42CC-8825-C03D043438C8}"/>
    <cellStyle name="Normal 116" xfId="1529" xr:uid="{EE92428F-F294-4955-BFE9-5060E5925045}"/>
    <cellStyle name="Normal 116 2" xfId="1530" xr:uid="{548E35BF-10D7-4A5C-BBE2-86C4CAF1BA9D}"/>
    <cellStyle name="Normal 117" xfId="1531" xr:uid="{9EAFBE2D-35CB-4FA0-A9E8-9C4A7240F050}"/>
    <cellStyle name="Normal 117 2" xfId="1532" xr:uid="{6CCD2753-A76D-4714-B315-43145E4917F2}"/>
    <cellStyle name="Normal 118" xfId="1533" xr:uid="{0D3C003C-8A91-4AAF-8E9B-9AB0AA2438B0}"/>
    <cellStyle name="Normal 118 2" xfId="1534" xr:uid="{E35A2E4F-EF25-44E4-A9DA-E9B14B521FF2}"/>
    <cellStyle name="Normal 119" xfId="1535" xr:uid="{5C89CE84-79B7-448C-B15E-7086C5FB7AB5}"/>
    <cellStyle name="Normal 119 2" xfId="1536" xr:uid="{A129C1C6-3387-47A5-ACBF-63016263689F}"/>
    <cellStyle name="Normal 12" xfId="50" xr:uid="{692BD697-D76E-4290-B6AD-D1F83A62C9B9}"/>
    <cellStyle name="Normal 12 2" xfId="51" xr:uid="{34A46E5D-4159-42B4-9577-50D0016A9ADB}"/>
    <cellStyle name="Normal 12 2 2" xfId="52" xr:uid="{4B5C65C5-B8B9-43B8-BE9C-0CCDC487E834}"/>
    <cellStyle name="Normal 12 2 2 2" xfId="53" xr:uid="{DCB79814-DBD2-419D-AB92-FEC1003B7851}"/>
    <cellStyle name="Normal 12 2 2 2 2" xfId="54" xr:uid="{4DDC877C-C299-4D10-A3E9-BA6F16A2D13D}"/>
    <cellStyle name="Normal 12 2 2 2 2 2" xfId="55" xr:uid="{3D4178E9-8439-4C9B-951A-DBCCB7829626}"/>
    <cellStyle name="Normal 12 2 2 2 3" xfId="56" xr:uid="{BE4640F4-373C-456A-A1CA-D5CC6FD35286}"/>
    <cellStyle name="Normal 12 2 2 3" xfId="57" xr:uid="{E90E0DC0-F9C6-4C41-81ED-F0FE77CC31FC}"/>
    <cellStyle name="Normal 12 2 2 3 2" xfId="58" xr:uid="{58EE5C59-3C12-4384-819B-D8ED06011C4A}"/>
    <cellStyle name="Normal 12 2 2 4" xfId="59" xr:uid="{369812BA-D44A-4A33-A8BF-6AC28A1C3A5B}"/>
    <cellStyle name="Normal 12 2 2 5" xfId="60" xr:uid="{F8A8F9F1-1C13-4786-A272-9C95A6B8661D}"/>
    <cellStyle name="Normal 12 2 3" xfId="61" xr:uid="{B1469E3A-DB11-4382-9265-1090B89BAB22}"/>
    <cellStyle name="Normal 12 2 3 2" xfId="62" xr:uid="{BE9C98E4-F6A8-4FE0-91D6-92513DA96081}"/>
    <cellStyle name="Normal 12 2 3 2 2" xfId="63" xr:uid="{C1E0D9D9-2226-4C57-8B63-D87387018A2B}"/>
    <cellStyle name="Normal 12 2 3 2 2 2" xfId="64" xr:uid="{0E71A651-8AC5-4F98-96A4-06826348C30E}"/>
    <cellStyle name="Normal 12 2 3 2 3" xfId="65" xr:uid="{7167EE6A-4196-4A61-8926-A6BF1DE80112}"/>
    <cellStyle name="Normal 12 2 3 3" xfId="66" xr:uid="{04580B9A-4341-42AE-816D-DD2B3616DC65}"/>
    <cellStyle name="Normal 12 2 3 3 2" xfId="67" xr:uid="{B42901B1-1816-4173-80AB-254CB7460B9E}"/>
    <cellStyle name="Normal 12 2 3 4" xfId="68" xr:uid="{EF95E6E8-6BB3-47F1-A075-742ED77C63D7}"/>
    <cellStyle name="Normal 12 2 3 5" xfId="69" xr:uid="{578AB534-F2CD-46F4-B97C-D1FC66767892}"/>
    <cellStyle name="Normal 12 2 4" xfId="70" xr:uid="{1F0F1BDF-4838-4665-8E6C-D5B747B85E55}"/>
    <cellStyle name="Normal 12 2 4 2" xfId="71" xr:uid="{E3F7C67C-86ED-4AD9-BBA7-590C854F2C9C}"/>
    <cellStyle name="Normal 12 2 4 2 2" xfId="72" xr:uid="{B695EC99-EA96-4111-82DC-2AF09F543C54}"/>
    <cellStyle name="Normal 12 2 4 3" xfId="73" xr:uid="{566E6FB2-347A-41A0-B7A0-25A9FC15EA76}"/>
    <cellStyle name="Normal 12 2 5" xfId="74" xr:uid="{405CA633-BC9D-4208-991C-E4563792C1F0}"/>
    <cellStyle name="Normal 12 2 5 2" xfId="75" xr:uid="{0B2BEDE6-D07A-454A-AA29-8485B6810A9F}"/>
    <cellStyle name="Normal 12 2 6" xfId="76" xr:uid="{C747E01A-60DB-4CFD-98BC-7100D9A9552A}"/>
    <cellStyle name="Normal 12 2 7" xfId="77" xr:uid="{4DC09887-F92E-45CD-AAED-EEDBBB0961C0}"/>
    <cellStyle name="Normal 12 2 8" xfId="78" xr:uid="{EF4AF0A6-C2ED-4827-A070-CBCA9A730B8B}"/>
    <cellStyle name="Normal 12 3" xfId="79" xr:uid="{44994A6F-D05A-4B31-B356-48A8FCDAE5BA}"/>
    <cellStyle name="Normal 12 3 2" xfId="80" xr:uid="{234D7AFF-E675-46E0-A3FD-DB00AB20278D}"/>
    <cellStyle name="Normal 12 3 2 2" xfId="81" xr:uid="{1AEBFF80-DAE0-4861-8788-892F43646517}"/>
    <cellStyle name="Normal 12 3 2 2 2" xfId="82" xr:uid="{F5C69769-140D-4187-A5DE-27C3DDE16059}"/>
    <cellStyle name="Normal 12 3 2 3" xfId="83" xr:uid="{4E7F8469-7F12-49A6-965D-24DD236E0148}"/>
    <cellStyle name="Normal 12 3 3" xfId="84" xr:uid="{D9743876-6E2E-4EB3-9CFD-C221AAB9C4AA}"/>
    <cellStyle name="Normal 12 3 3 2" xfId="85" xr:uid="{C87529FC-CA9E-4FB9-8D2B-E371CDC9CFFC}"/>
    <cellStyle name="Normal 12 3 4" xfId="86" xr:uid="{A28358B4-3ED9-4822-8FEE-EBB3FD2D3053}"/>
    <cellStyle name="Normal 12 4" xfId="87" xr:uid="{2EBA1969-F707-4483-9794-D00F8FBBAA65}"/>
    <cellStyle name="Normal 12 4 2" xfId="88" xr:uid="{7809E330-2D76-4DEA-9D1A-1EB25BD9F888}"/>
    <cellStyle name="Normal 12 4 2 2" xfId="89" xr:uid="{3BDAAA0E-AB53-4130-8520-A0FE73C53837}"/>
    <cellStyle name="Normal 12 4 2 2 2" xfId="90" xr:uid="{5A65F628-6484-4995-88C4-BC2F5F62959C}"/>
    <cellStyle name="Normal 12 4 2 3" xfId="91" xr:uid="{9D25DBD8-68CF-44D1-B762-8E1539DD5F02}"/>
    <cellStyle name="Normal 12 4 3" xfId="92" xr:uid="{AB20AA5C-F7B1-4891-A49F-E8F32C1F5793}"/>
    <cellStyle name="Normal 12 4 3 2" xfId="93" xr:uid="{2F101C5E-925F-4056-B9E0-A1A60811DAFE}"/>
    <cellStyle name="Normal 12 4 4" xfId="94" xr:uid="{D4C1418C-87E4-43C4-AB96-D3ACFF062D28}"/>
    <cellStyle name="Normal 12 5" xfId="95" xr:uid="{E3187E84-06B2-4D08-8353-D9B7FF7A0F93}"/>
    <cellStyle name="Normal 12 5 2" xfId="96" xr:uid="{26990F76-9ECE-476E-9B23-6C10EEE69840}"/>
    <cellStyle name="Normal 12 5 2 2" xfId="97" xr:uid="{4973242A-6AE5-4421-A4CE-9AC1277D2807}"/>
    <cellStyle name="Normal 12 5 3" xfId="98" xr:uid="{1ECDD6E0-E976-431E-9807-BBC4AA19F1FA}"/>
    <cellStyle name="Normal 12 6" xfId="99" xr:uid="{75C5E680-D295-4453-BFA9-1C56CC9BC7A2}"/>
    <cellStyle name="Normal 12 6 2" xfId="100" xr:uid="{53984C99-9C17-48E9-AC10-1303ADA054C6}"/>
    <cellStyle name="Normal 12 7" xfId="101" xr:uid="{00CF8F7E-17D0-4CFB-B752-C2598199C11E}"/>
    <cellStyle name="Normal 12 7 2" xfId="1537" xr:uid="{60F40315-048C-49CD-9798-C24F93DDD146}"/>
    <cellStyle name="Normal 12 8" xfId="102" xr:uid="{EE3E65FD-EE2A-4A37-9759-186680A4AAB6}"/>
    <cellStyle name="Normal 12 8 2" xfId="103" xr:uid="{284FF5B4-333A-4D4D-984A-B97C5DD6E48F}"/>
    <cellStyle name="Normal 12 9" xfId="1538" xr:uid="{88CEB475-B9B5-4F4D-B7C4-5347553663D5}"/>
    <cellStyle name="Normal 12_CVR" xfId="1370" xr:uid="{D3992111-E5DE-4870-A9A6-103BAE5DF659}"/>
    <cellStyle name="Normal 120" xfId="1539" xr:uid="{75003B54-B066-4E8D-A446-3C02F46764EC}"/>
    <cellStyle name="Normal 120 2" xfId="1540" xr:uid="{1789BE4C-6671-4859-ACF9-53EA6E0AD713}"/>
    <cellStyle name="Normal 121" xfId="1541" xr:uid="{CBFE9677-2425-4A83-B969-CDC02FB0E8B5}"/>
    <cellStyle name="Normal 121 2" xfId="1542" xr:uid="{2A13958E-41C4-4086-97F4-8D6B2C7754DE}"/>
    <cellStyle name="Normal 122" xfId="1543" xr:uid="{6F107713-6F94-467F-94A5-24B97B477ED8}"/>
    <cellStyle name="Normal 122 2" xfId="1544" xr:uid="{D6F7A84B-4D79-4820-9539-F2CF547CCFA0}"/>
    <cellStyle name="Normal 123" xfId="1545" xr:uid="{526367BB-47C7-48BD-8BDC-AA470D407749}"/>
    <cellStyle name="Normal 123 2" xfId="1546" xr:uid="{4C89ABFC-4B08-4CBA-8A9C-9199260E5993}"/>
    <cellStyle name="Normal 124" xfId="1547" xr:uid="{86A2BB0E-1D97-4552-A8D5-9CC94DD37887}"/>
    <cellStyle name="Normal 124 2" xfId="1548" xr:uid="{EFCCDD6F-435D-4C94-B50E-D28FD9BE0251}"/>
    <cellStyle name="Normal 125" xfId="1549" xr:uid="{ABB4B42E-604D-4706-976D-D5C605B9967F}"/>
    <cellStyle name="Normal 125 2" xfId="1550" xr:uid="{7A2330BB-8346-426A-9961-01E0082325D8}"/>
    <cellStyle name="Normal 126" xfId="1551" xr:uid="{38A68AFC-A9E8-45F7-A1B3-B57983522061}"/>
    <cellStyle name="Normal 126 2" xfId="1552" xr:uid="{A844EC3C-9100-4977-8686-8FCBF6DCA860}"/>
    <cellStyle name="Normal 127" xfId="1553" xr:uid="{074F60BA-D842-4772-9BD7-A9E10EE26EEA}"/>
    <cellStyle name="Normal 127 2" xfId="1554" xr:uid="{86787208-36E0-49C0-96A4-4A3379929A1E}"/>
    <cellStyle name="Normal 128" xfId="1555" xr:uid="{C4C4D317-C072-471D-B607-669F1B75B03F}"/>
    <cellStyle name="Normal 128 2" xfId="1556" xr:uid="{08DDACC4-EF57-4596-88A7-33B8DE522557}"/>
    <cellStyle name="Normal 129" xfId="1557" xr:uid="{C9E9AE0D-2C6B-49F5-8482-21B5E5958AAA}"/>
    <cellStyle name="Normal 129 2" xfId="1558" xr:uid="{49D02138-9B6E-4B01-BE36-71AF457E1F08}"/>
    <cellStyle name="Normal 13" xfId="104" xr:uid="{516A9F43-32FD-45F8-B757-B2EC4762F7BB}"/>
    <cellStyle name="Normal 13 10" xfId="1559" xr:uid="{87B579A9-9E48-4168-9B93-B6301D2F33BE}"/>
    <cellStyle name="Normal 13 10 2" xfId="1560" xr:uid="{8B1A535F-902D-48C0-81D9-FE11068D94C9}"/>
    <cellStyle name="Normal 13 11" xfId="1561" xr:uid="{04230E6E-6AE0-428A-BA7A-E3BF8D497209}"/>
    <cellStyle name="Normal 13 12" xfId="1562" xr:uid="{4DCA8945-6160-4271-8D28-FEBDB59C35F6}"/>
    <cellStyle name="Normal 13 13" xfId="1563" xr:uid="{FBD9D8D1-73E1-44FC-AA2C-BDDA32594AB6}"/>
    <cellStyle name="Normal 13 2" xfId="105" xr:uid="{8D65D7A5-20DA-4E61-B154-3EA6AFA57DB3}"/>
    <cellStyle name="Normal 13 2 2" xfId="106" xr:uid="{69F58A5A-D351-4380-A54E-05D406E49885}"/>
    <cellStyle name="Normal 13 2 2 2" xfId="107" xr:uid="{7465B828-A13D-44E6-981F-73B2C63E4A9F}"/>
    <cellStyle name="Normal 13 2 2 2 2" xfId="108" xr:uid="{E359332E-88F1-4AAC-BAE6-B1037403F64E}"/>
    <cellStyle name="Normal 13 2 2 2 2 2" xfId="1564" xr:uid="{6B841A2E-FC36-4F80-904C-9C9FA32F342A}"/>
    <cellStyle name="Normal 13 2 2 2 3" xfId="1565" xr:uid="{0EE4D7B9-2043-42A2-99BD-402DC75CE8EB}"/>
    <cellStyle name="Normal 13 2 2 3" xfId="109" xr:uid="{556B43A7-262A-4718-AC4F-D9C457B0DA19}"/>
    <cellStyle name="Normal 13 2 2 3 2" xfId="1566" xr:uid="{EC7D1595-B7BF-4E94-9854-6C321C1F2E6D}"/>
    <cellStyle name="Normal 13 2 2 4" xfId="1567" xr:uid="{8072A45D-9CF6-494B-83BF-F58B8492B1FF}"/>
    <cellStyle name="Normal 13 2 3" xfId="110" xr:uid="{DEB6F136-AD1F-4C45-9E0E-8DF5C5299290}"/>
    <cellStyle name="Normal 13 2 3 2" xfId="111" xr:uid="{B248F121-78F0-4323-B125-FF07BB949510}"/>
    <cellStyle name="Normal 13 2 3 2 2" xfId="1568" xr:uid="{1B7B07E1-D147-451A-B210-FBE500D2EBD9}"/>
    <cellStyle name="Normal 13 2 3 3" xfId="1569" xr:uid="{49B3021F-2CEE-47C7-A321-787DD00F7AF3}"/>
    <cellStyle name="Normal 13 2 4" xfId="112" xr:uid="{7F60805E-542A-4F5F-B159-D6B9DCC15278}"/>
    <cellStyle name="Normal 13 2 4 2" xfId="1570" xr:uid="{98586471-DCA2-4A3A-8E6F-C4B9547B1967}"/>
    <cellStyle name="Normal 13 2 5" xfId="1571" xr:uid="{F7BB864F-48E5-4B75-99BB-8ACDD82DA98B}"/>
    <cellStyle name="Normal 13 3" xfId="113" xr:uid="{C10AD541-FAD9-4B45-B19D-8C1C6AA91435}"/>
    <cellStyle name="Normal 13 3 2" xfId="114" xr:uid="{68FA5058-EC67-4C9A-AC77-8945C334C11F}"/>
    <cellStyle name="Normal 13 3 2 2" xfId="115" xr:uid="{C6DCD7DA-0A0C-4873-A359-AC976A45FB7B}"/>
    <cellStyle name="Normal 13 3 2 2 2" xfId="116" xr:uid="{CD12A702-A186-4F8E-969B-7BCC90AE4AC3}"/>
    <cellStyle name="Normal 13 3 2 3" xfId="117" xr:uid="{3A7CD667-2EB6-432C-A8B7-C7E99DA86EA1}"/>
    <cellStyle name="Normal 13 3 3" xfId="118" xr:uid="{06EAAF09-4D3C-466E-9B8D-2AD5689C26C9}"/>
    <cellStyle name="Normal 13 3 3 2" xfId="119" xr:uid="{52AD760D-2EB8-4AA5-8C76-471DA19D88BD}"/>
    <cellStyle name="Normal 13 3 4" xfId="120" xr:uid="{49C6503A-F3EC-4EC8-A415-64EDB1590813}"/>
    <cellStyle name="Normal 13 4" xfId="121" xr:uid="{E4262C6D-5C48-457E-9058-B7DA3AA3D51E}"/>
    <cellStyle name="Normal 13 4 2" xfId="122" xr:uid="{EF615644-6F22-4488-B30B-DCC631CCD764}"/>
    <cellStyle name="Normal 13 4 2 2" xfId="123" xr:uid="{DD7CD104-F6E9-4365-BFBD-0516AA89DBE8}"/>
    <cellStyle name="Normal 13 4 3" xfId="124" xr:uid="{8C66D676-A28A-41F8-AD29-B3D1CE160F29}"/>
    <cellStyle name="Normal 13 5" xfId="125" xr:uid="{399920D6-65D6-44CD-9C58-AE79AB7A288A}"/>
    <cellStyle name="Normal 13 5 2" xfId="126" xr:uid="{67C90C49-287B-4E4D-BECE-1FAC839266C1}"/>
    <cellStyle name="Normal 13 6" xfId="127" xr:uid="{9EBB7955-BCC8-4CE0-A82B-3504321AB6AE}"/>
    <cellStyle name="Normal 13 6 2" xfId="1572" xr:uid="{EAA13DD0-7ACF-40D1-A9B0-1E88B2B7690A}"/>
    <cellStyle name="Normal 13 7" xfId="128" xr:uid="{C15A5611-3932-4572-BDC2-802AA250114D}"/>
    <cellStyle name="Normal 13 7 2" xfId="1573" xr:uid="{9CD62D19-72A7-4017-B4F7-AB742413B8AD}"/>
    <cellStyle name="Normal 13 8" xfId="1574" xr:uid="{98E1A6DC-5072-4425-8BA6-E0E774C76AB0}"/>
    <cellStyle name="Normal 13 8 2" xfId="1575" xr:uid="{0E751B6A-6F69-4709-9EF5-878721B4F8A6}"/>
    <cellStyle name="Normal 13 9" xfId="1576" xr:uid="{A8D35669-DDC9-4A38-A65D-3EC79E89EB46}"/>
    <cellStyle name="Normal 13 9 2" xfId="1577" xr:uid="{F7832F9E-1CD0-41CE-A974-424764706C95}"/>
    <cellStyle name="Normal 130" xfId="1578" xr:uid="{5646CAA3-32AE-41AF-BE8E-8CF099B93220}"/>
    <cellStyle name="Normal 130 2" xfId="1579" xr:uid="{8F2F4508-7334-4E45-A3AB-728C968A3128}"/>
    <cellStyle name="Normal 131" xfId="1580" xr:uid="{40DE6D3B-FADF-42D3-9B6B-E61CD4EA127F}"/>
    <cellStyle name="Normal 131 2" xfId="1581" xr:uid="{76DE16FA-CDF6-44E9-BCEF-8DF053CD2BA7}"/>
    <cellStyle name="Normal 132" xfId="1582" xr:uid="{019CCA2C-C2DE-4DF3-B3C8-A78E0F14DFC6}"/>
    <cellStyle name="Normal 132 2" xfId="1583" xr:uid="{F19F7004-570D-47AF-8584-245E25336F41}"/>
    <cellStyle name="Normal 133" xfId="1584" xr:uid="{17942B2D-A0F6-4ED1-8143-8023F1DEC39B}"/>
    <cellStyle name="Normal 133 2" xfId="1585" xr:uid="{48F61DB0-E74D-4FF7-AEB8-9B03F7E21D6C}"/>
    <cellStyle name="Normal 134" xfId="1586" xr:uid="{8B6F53DA-69C6-4CBC-9FCE-0EA09C28505A}"/>
    <cellStyle name="Normal 134 2" xfId="1587" xr:uid="{57E0F024-965B-4824-B815-034720765C79}"/>
    <cellStyle name="Normal 135" xfId="1588" xr:uid="{27F67E21-6F30-4F40-8F28-2988A82208B4}"/>
    <cellStyle name="Normal 135 2" xfId="1589" xr:uid="{E5B303B0-9979-4801-A224-758D4BF72A85}"/>
    <cellStyle name="Normal 136" xfId="1590" xr:uid="{B64CCC6D-5EBD-490C-8D16-D7F67608BBE9}"/>
    <cellStyle name="Normal 136 2" xfId="1591" xr:uid="{0F1499AC-3AEC-4D63-B173-1D68B8CAAE75}"/>
    <cellStyle name="Normal 137" xfId="1592" xr:uid="{CD5321E5-1D20-4B85-BE69-AFF15A1851DB}"/>
    <cellStyle name="Normal 137 2" xfId="1593" xr:uid="{5D748239-11A6-4CC4-9942-102EFF339416}"/>
    <cellStyle name="Normal 138" xfId="1594" xr:uid="{F570D442-7514-48E6-8C3D-2F300459F9CE}"/>
    <cellStyle name="Normal 138 2" xfId="1595" xr:uid="{CFD2350C-2331-4096-B278-DFD4B37028A0}"/>
    <cellStyle name="Normal 139" xfId="1596" xr:uid="{EDA01EC7-DA98-4D4D-9FF0-BE55FF548D4B}"/>
    <cellStyle name="Normal 139 2" xfId="1597" xr:uid="{621E50C9-7268-4F61-8813-7B691EDB9B08}"/>
    <cellStyle name="Normal 14" xfId="129" xr:uid="{A621E752-5657-48C7-9326-0292C754A2F2}"/>
    <cellStyle name="Normal 14 10" xfId="1598" xr:uid="{6EFDD65C-5726-4CE1-A79A-4302F156D575}"/>
    <cellStyle name="Normal 14 10 2" xfId="1599" xr:uid="{95D271DE-1038-4B5E-ACCE-516AFB6DA072}"/>
    <cellStyle name="Normal 14 11" xfId="1600" xr:uid="{0FC69C63-144A-4167-B440-0CECB98EDBF7}"/>
    <cellStyle name="Normal 14 12" xfId="1601" xr:uid="{4B2BA517-438C-4228-A7DB-2EC017D642E5}"/>
    <cellStyle name="Normal 14 13" xfId="1602" xr:uid="{2038F6AA-2E6D-4F26-B927-CE560A14B5A3}"/>
    <cellStyle name="Normal 14 2" xfId="130" xr:uid="{26E3CC3D-06E1-4774-8546-A44F366F279B}"/>
    <cellStyle name="Normal 14 2 2" xfId="1603" xr:uid="{F4A24324-ED76-43C0-BC34-DFB52B63C40E}"/>
    <cellStyle name="Normal 14 2 2 2" xfId="1604" xr:uid="{D756366B-1CA6-4114-BC85-375097FA8EE3}"/>
    <cellStyle name="Normal 14 2 2 2 2" xfId="1605" xr:uid="{3495BB99-C061-478D-AB48-09872BB12A1E}"/>
    <cellStyle name="Normal 14 2 2 2 2 2" xfId="1606" xr:uid="{C0F154AB-5C36-4001-AD88-A8A1D74E77CD}"/>
    <cellStyle name="Normal 14 2 2 2 3" xfId="1607" xr:uid="{CB3809AB-7161-48C3-B236-F30738A7E65D}"/>
    <cellStyle name="Normal 14 2 2 3" xfId="1608" xr:uid="{F1D9F402-E271-4AA2-A8AA-9E9A60AC3FE2}"/>
    <cellStyle name="Normal 14 2 2 3 2" xfId="1609" xr:uid="{F67185A5-18B1-4E4C-9E86-4A5C1708C6F8}"/>
    <cellStyle name="Normal 14 2 2 4" xfId="1610" xr:uid="{6C49FB2F-A8D9-46E6-BE93-29AD95EF2400}"/>
    <cellStyle name="Normal 14 2 3" xfId="1611" xr:uid="{3A9A062B-307A-4EE4-9A4D-472B4023610F}"/>
    <cellStyle name="Normal 14 2 3 2" xfId="1612" xr:uid="{F551C46A-000C-4711-9CD6-9EA04B633BEE}"/>
    <cellStyle name="Normal 14 2 3 2 2" xfId="1613" xr:uid="{D2B3D5D2-E8EF-43D6-B80A-9B71CBC5889F}"/>
    <cellStyle name="Normal 14 2 3 3" xfId="1614" xr:uid="{D3D3D8EA-7B1B-40EA-AE4A-73322A58727F}"/>
    <cellStyle name="Normal 14 2 4" xfId="1615" xr:uid="{658B6294-D1CE-4DB1-9466-8DCA3A0AC717}"/>
    <cellStyle name="Normal 14 2 4 2" xfId="1616" xr:uid="{C65B2ED9-55DC-41DB-8CE0-DB0FE804A5BB}"/>
    <cellStyle name="Normal 14 2 5" xfId="1617" xr:uid="{9158CA7E-A4F2-4043-99F0-7002647345D2}"/>
    <cellStyle name="Normal 14 3" xfId="1618" xr:uid="{0B392692-2ED7-4163-BB05-C5F861CB8168}"/>
    <cellStyle name="Normal 14 3 2" xfId="1619" xr:uid="{628FB945-CA2F-4F21-B10D-5CCB42456D9A}"/>
    <cellStyle name="Normal 14 3 2 2" xfId="1620" xr:uid="{FA56AF49-ACE6-4AD7-915F-2884D63E2BAC}"/>
    <cellStyle name="Normal 14 3 2 2 2" xfId="1621" xr:uid="{1EE16466-13B0-4B61-9F15-70BD4A98B32B}"/>
    <cellStyle name="Normal 14 3 2 3" xfId="1622" xr:uid="{36EDF65B-4314-4269-87F5-3B860C77877C}"/>
    <cellStyle name="Normal 14 3 3" xfId="1623" xr:uid="{7DC35EAD-8F71-4AC9-840C-1462052057B4}"/>
    <cellStyle name="Normal 14 3 3 2" xfId="1624" xr:uid="{57AC032A-5B23-4E13-A2C4-845C38302EB6}"/>
    <cellStyle name="Normal 14 3 4" xfId="1625" xr:uid="{E03218A7-46F4-4E23-9CF4-7C761728D388}"/>
    <cellStyle name="Normal 14 4" xfId="1626" xr:uid="{EB291917-02C8-46FD-A256-985111E5B0E7}"/>
    <cellStyle name="Normal 14 4 2" xfId="1627" xr:uid="{58B274C2-E1CE-4C75-B6E1-232795E59BBA}"/>
    <cellStyle name="Normal 14 4 2 2" xfId="1628" xr:uid="{F235EA15-0C6D-4555-B9D4-EBC2C3682D6E}"/>
    <cellStyle name="Normal 14 4 3" xfId="1629" xr:uid="{0ACBEA3E-8E32-461C-9DCF-187F257A4A17}"/>
    <cellStyle name="Normal 14 5" xfId="1630" xr:uid="{54EEAFA0-1790-42DA-972F-88FAB9FA51C3}"/>
    <cellStyle name="Normal 14 5 2" xfId="1631" xr:uid="{2136BC41-2828-4C13-B720-3FE2D146EF50}"/>
    <cellStyle name="Normal 14 6" xfId="1632" xr:uid="{2F819E88-A9D4-46F0-A5CB-49F50059ABFB}"/>
    <cellStyle name="Normal 14 6 2" xfId="1633" xr:uid="{AED095C3-07EA-4582-ABB4-BEFE1730C170}"/>
    <cellStyle name="Normal 14 7" xfId="1634" xr:uid="{76B14158-C31B-4BE3-AA59-7EDECB95D7D1}"/>
    <cellStyle name="Normal 14 7 2" xfId="1635" xr:uid="{D3985E9D-B1FD-4728-9251-D1DE5ED1FA15}"/>
    <cellStyle name="Normal 14 8" xfId="1636" xr:uid="{DC2EE91A-41A9-4CF9-A697-777248DEB2DA}"/>
    <cellStyle name="Normal 14 8 2" xfId="1637" xr:uid="{95F0EE0B-9FD3-46D8-9A8E-75DA236CE399}"/>
    <cellStyle name="Normal 14 9" xfId="1638" xr:uid="{BD919275-E76E-4722-9E66-B7373DF6A682}"/>
    <cellStyle name="Normal 14 9 2" xfId="1639" xr:uid="{2F25FDAE-7D44-4ABF-B17A-EB4857787CB9}"/>
    <cellStyle name="Normal 140" xfId="1640" xr:uid="{7D4514D9-2F5B-4D3A-AE23-A8DCB9E91FF0}"/>
    <cellStyle name="Normal 140 2" xfId="1641" xr:uid="{E529238E-8069-44F9-AEF3-501CC7DA44C1}"/>
    <cellStyle name="Normal 141" xfId="1642" xr:uid="{84515968-F22C-4617-96C9-1E0C27563342}"/>
    <cellStyle name="Normal 141 2" xfId="1643" xr:uid="{850544CA-5914-483F-9051-FF5CBE5B175D}"/>
    <cellStyle name="Normal 142" xfId="1644" xr:uid="{809F0B03-24A7-440C-9505-DB5D022CD3FA}"/>
    <cellStyle name="Normal 142 2" xfId="1645" xr:uid="{35694616-26FC-443B-A9B9-366486FD0972}"/>
    <cellStyle name="Normal 143" xfId="1646" xr:uid="{2DE5C489-9FE3-4E59-BCAA-DB33BF958F08}"/>
    <cellStyle name="Normal 143 2" xfId="1647" xr:uid="{E2A37FD8-30BF-4FE9-9DA6-8FB65DCA959A}"/>
    <cellStyle name="Normal 144" xfId="1648" xr:uid="{F8A454F1-7EF9-4B27-B138-05F02CA21826}"/>
    <cellStyle name="Normal 144 2" xfId="1649" xr:uid="{05CDD499-7773-4B88-BACF-E1E1E6CFE512}"/>
    <cellStyle name="Normal 145" xfId="1650" xr:uid="{EEDB371F-934D-4A8A-8D49-4F045611AA99}"/>
    <cellStyle name="Normal 145 2" xfId="1651" xr:uid="{D6A4A619-9F40-4612-BD86-8690147EC383}"/>
    <cellStyle name="Normal 146" xfId="1652" xr:uid="{A7B3D577-909A-4C17-94D4-8431A2C07A67}"/>
    <cellStyle name="Normal 146 2" xfId="1653" xr:uid="{6374AB7B-3CDD-4B25-93AC-B35BEFCB1A04}"/>
    <cellStyle name="Normal 147" xfId="1654" xr:uid="{FB750F8B-CA02-4463-A939-782FF6CA640A}"/>
    <cellStyle name="Normal 147 2" xfId="1655" xr:uid="{F5B71977-9C6A-474E-8CC8-F15A30608D32}"/>
    <cellStyle name="Normal 148" xfId="1656" xr:uid="{1A08FB3F-9AE5-4C5E-9BB2-E63A0C556BE0}"/>
    <cellStyle name="Normal 148 2" xfId="1657" xr:uid="{819F7282-C8DB-4BDA-81CD-9727AE710BAF}"/>
    <cellStyle name="Normal 149" xfId="1658" xr:uid="{E5E95074-872A-48E7-AB99-4930D0C8A11A}"/>
    <cellStyle name="Normal 149 2" xfId="1659" xr:uid="{2701495A-8C7D-4818-A75B-4CCC910AD1E1}"/>
    <cellStyle name="Normal 15" xfId="34" xr:uid="{09219055-AD2E-49A4-B670-69821362D8B9}"/>
    <cellStyle name="Normal 15 10" xfId="1660" xr:uid="{EAD74B42-3BA4-4F24-86AB-0A25E45FCDD6}"/>
    <cellStyle name="Normal 15 10 2" xfId="1661" xr:uid="{524D714C-51CC-482B-AC65-0F53FB0A1E52}"/>
    <cellStyle name="Normal 15 11" xfId="1662" xr:uid="{AD14A56D-0C7F-4FB6-A217-0A026A313268}"/>
    <cellStyle name="Normal 15 12" xfId="1663" xr:uid="{925335FD-93B7-4935-B863-9AD17414B92D}"/>
    <cellStyle name="Normal 15 2" xfId="131" xr:uid="{70865C59-52DC-4C03-981B-F06C8472C977}"/>
    <cellStyle name="Normal 15 2 2" xfId="1664" xr:uid="{4531962F-2512-4B79-B69B-730DC3D4E5D3}"/>
    <cellStyle name="Normal 15 2 2 2" xfId="1665" xr:uid="{C248F3B9-FD02-41EF-BDF1-9C259154C1DF}"/>
    <cellStyle name="Normal 15 2 2 2 2" xfId="1666" xr:uid="{C5D9AFA2-B3B8-4716-9B73-EF06B07E91B5}"/>
    <cellStyle name="Normal 15 2 2 2 2 2" xfId="1667" xr:uid="{E781132E-F31A-46B7-8BE3-E46A26B28D19}"/>
    <cellStyle name="Normal 15 2 2 2 3" xfId="1668" xr:uid="{C68FECF1-DE15-4097-A78C-D6FEB2691E66}"/>
    <cellStyle name="Normal 15 2 2 3" xfId="1669" xr:uid="{41F094C9-B175-4B8F-A4EA-1E36C6F158F3}"/>
    <cellStyle name="Normal 15 2 2 3 2" xfId="1670" xr:uid="{91AC1FAA-C2ED-46A9-AA5E-018952A4A27E}"/>
    <cellStyle name="Normal 15 2 2 4" xfId="1671" xr:uid="{D792D9FF-E8C5-4C71-8162-07B0F72605FC}"/>
    <cellStyle name="Normal 15 2 3" xfId="1672" xr:uid="{7E5B792A-2B4B-4DAD-90E9-1F250E6AFA83}"/>
    <cellStyle name="Normal 15 2 3 2" xfId="1673" xr:uid="{C20399C9-BB67-497C-84B6-4630B5DC1A6B}"/>
    <cellStyle name="Normal 15 2 3 2 2" xfId="1674" xr:uid="{FF083250-F759-4AF4-87D9-94C74F7C994D}"/>
    <cellStyle name="Normal 15 2 3 3" xfId="1675" xr:uid="{F179C9D4-4F52-4358-840C-389BD3716B02}"/>
    <cellStyle name="Normal 15 2 4" xfId="1676" xr:uid="{B51A8905-09FB-4A11-851A-D39D6EBAD659}"/>
    <cellStyle name="Normal 15 2 4 2" xfId="1677" xr:uid="{4847B67F-AAE3-4AC3-B5A3-7AB748B5B168}"/>
    <cellStyle name="Normal 15 2 5" xfId="1678" xr:uid="{79A30DE3-5F54-4950-8106-0C9BB6D6A4E0}"/>
    <cellStyle name="Normal 15 3" xfId="1679" xr:uid="{C4D24ED9-5599-48BA-AADA-CEAFD56CC9E9}"/>
    <cellStyle name="Normal 15 3 2" xfId="1680" xr:uid="{347A989F-F10B-4422-9E2B-3544FA55AF33}"/>
    <cellStyle name="Normal 15 3 2 2" xfId="1681" xr:uid="{506ED076-4A4B-47A2-A40C-23420B19FF5D}"/>
    <cellStyle name="Normal 15 3 2 2 2" xfId="1682" xr:uid="{72434FA5-45E6-48F4-868D-5A6BA0D96676}"/>
    <cellStyle name="Normal 15 3 2 3" xfId="1683" xr:uid="{39C52E71-A88C-4566-830E-A2818B0BFE77}"/>
    <cellStyle name="Normal 15 3 3" xfId="1684" xr:uid="{E930785C-69DF-4AD7-B697-BEC3BB4CD554}"/>
    <cellStyle name="Normal 15 3 3 2" xfId="1685" xr:uid="{970B12B7-FAA5-4AA1-A901-97CE7342A872}"/>
    <cellStyle name="Normal 15 3 4" xfId="1686" xr:uid="{6AC3CD7B-17FA-4A36-B3EE-BDE6C5DA4D9B}"/>
    <cellStyle name="Normal 15 4" xfId="1687" xr:uid="{8C956E1F-56E0-43B8-9836-07379B45ACE1}"/>
    <cellStyle name="Normal 15 4 2" xfId="1688" xr:uid="{79489795-95F5-4022-8482-8BE8B0A7467A}"/>
    <cellStyle name="Normal 15 4 2 2" xfId="1689" xr:uid="{480C0637-F458-4FBC-BE95-CA3D25074F99}"/>
    <cellStyle name="Normal 15 4 3" xfId="1690" xr:uid="{65F720E6-E3F6-4E52-8D67-D182DB2DB309}"/>
    <cellStyle name="Normal 15 5" xfId="1691" xr:uid="{35DAB0E9-5453-4A31-825D-8E9D1AF1A738}"/>
    <cellStyle name="Normal 15 5 2" xfId="1692" xr:uid="{BB10D3DC-98D6-4291-A554-0B67A468A2BC}"/>
    <cellStyle name="Normal 15 6" xfId="1693" xr:uid="{AD4138FA-6ECF-4912-92F6-0705C9D36EE1}"/>
    <cellStyle name="Normal 15 6 2" xfId="1694" xr:uid="{BB3B2941-7859-47D2-8C89-DF631BE462E0}"/>
    <cellStyle name="Normal 15 7" xfId="1695" xr:uid="{D2465C3C-0A8E-4013-84A0-DFC4EA26EC1B}"/>
    <cellStyle name="Normal 15 7 2" xfId="1696" xr:uid="{7C379B0A-AC75-4B7E-B912-375BFB02D349}"/>
    <cellStyle name="Normal 15 8" xfId="1697" xr:uid="{AEE5D534-9CEE-4A74-96A0-2F6AD9B15CB7}"/>
    <cellStyle name="Normal 15 8 2" xfId="1698" xr:uid="{36586A05-D34E-467C-AD0F-6E4FBA115111}"/>
    <cellStyle name="Normal 15 9" xfId="1699" xr:uid="{EFADCF2B-C126-4E6C-8476-83D5FACFA072}"/>
    <cellStyle name="Normal 15 9 2" xfId="1700" xr:uid="{1F780F96-9006-455C-963E-2E8E962FACEA}"/>
    <cellStyle name="Normal 150" xfId="1701" xr:uid="{4EA3D4D6-D744-4FC0-963D-6009EC656B33}"/>
    <cellStyle name="Normal 150 2" xfId="1702" xr:uid="{4E058152-C7CF-4362-B653-3698C5E23B7B}"/>
    <cellStyle name="Normal 151" xfId="1703" xr:uid="{5B6028E2-184B-4DD1-924C-5AF61CD28796}"/>
    <cellStyle name="Normal 151 2" xfId="1704" xr:uid="{B90F5043-7CF0-4629-A803-DF805EE8570E}"/>
    <cellStyle name="Normal 152" xfId="1705" xr:uid="{11EC50F2-094E-4DC0-A934-5EAA4DAF2884}"/>
    <cellStyle name="Normal 152 2" xfId="1706" xr:uid="{5497ED58-3B5B-4CE9-BEF7-B3C2B5E753CC}"/>
    <cellStyle name="Normal 153" xfId="1707" xr:uid="{0E4D8403-8143-4370-8FC6-FBAC78890D0F}"/>
    <cellStyle name="Normal 153 2" xfId="1708" xr:uid="{31A0B82B-85B0-4B8E-A95F-8706621E6121}"/>
    <cellStyle name="Normal 154" xfId="1709" xr:uid="{386CDB86-1D84-4EF4-8D63-0B91AC6BA2B8}"/>
    <cellStyle name="Normal 154 2" xfId="1710" xr:uid="{7863A4AD-D0B1-4647-A347-81DE7FE4AC3C}"/>
    <cellStyle name="Normal 155" xfId="1711" xr:uid="{DA81D989-2B4B-4EE6-9B74-596E3AF08381}"/>
    <cellStyle name="Normal 155 2" xfId="1712" xr:uid="{1ABEB4E9-A4F8-4100-9BB1-E51738DD0F79}"/>
    <cellStyle name="Normal 156" xfId="1713" xr:uid="{63D613FC-FE5F-44AB-896A-792A9FAEECC3}"/>
    <cellStyle name="Normal 156 2" xfId="1714" xr:uid="{8CB40E8E-CD80-473F-B29B-CAC583D18A34}"/>
    <cellStyle name="Normal 157" xfId="1715" xr:uid="{96007AA2-7FB0-4D89-8620-4C25CCE000BA}"/>
    <cellStyle name="Normal 157 2" xfId="1716" xr:uid="{39E41BEC-636D-48CE-925F-194402675D2D}"/>
    <cellStyle name="Normal 158" xfId="1717" xr:uid="{8151304D-5E75-4DDE-8251-29ACFF5BC678}"/>
    <cellStyle name="Normal 158 2" xfId="1718" xr:uid="{F72F058F-6D97-40A6-9D48-46ACA07467D1}"/>
    <cellStyle name="Normal 159" xfId="1719" xr:uid="{3250AE32-F2B3-4D79-83A3-D5C0037A3997}"/>
    <cellStyle name="Normal 159 2" xfId="1720" xr:uid="{BCAAA026-2492-4467-BCE0-6A2AB80BDBE3}"/>
    <cellStyle name="Normal 16" xfId="132" xr:uid="{1C1397AB-6E6B-4439-92D4-7C09653E0C67}"/>
    <cellStyle name="Normal 16 2" xfId="133" xr:uid="{D796210F-5490-45BC-89F1-0B52A0CA42E9}"/>
    <cellStyle name="Normal 16 2 2" xfId="1721" xr:uid="{79B9DF8E-B80A-498B-9106-130775A136DB}"/>
    <cellStyle name="Normal 16 2 2 2" xfId="1722" xr:uid="{74B17A52-2AF4-4D8A-8E8A-B4782F90D812}"/>
    <cellStyle name="Normal 16 2 2 2 2" xfId="1723" xr:uid="{08DBCBBB-F220-4A47-AB91-C58EE79CA293}"/>
    <cellStyle name="Normal 16 2 2 2 2 2" xfId="1724" xr:uid="{AA313EDB-B80C-4E6B-951B-9E9D077DB5D6}"/>
    <cellStyle name="Normal 16 2 2 2 3" xfId="1725" xr:uid="{FC922FF2-8046-4E07-883F-D52091AA0265}"/>
    <cellStyle name="Normal 16 2 2 3" xfId="1726" xr:uid="{7DBB5E68-7CEC-45C3-B5D4-53FE06773AF4}"/>
    <cellStyle name="Normal 16 2 2 3 2" xfId="1727" xr:uid="{7EECF0A1-DED0-4069-8AB6-6656987C0637}"/>
    <cellStyle name="Normal 16 2 2 4" xfId="1728" xr:uid="{464E5E7C-23EC-4977-8188-0C8027653380}"/>
    <cellStyle name="Normal 16 2 3" xfId="1729" xr:uid="{A060FA8D-B126-40E7-94B6-6626A3D112EF}"/>
    <cellStyle name="Normal 16 2 3 2" xfId="1730" xr:uid="{480D3D88-457A-4E19-84F7-89B59B8977D0}"/>
    <cellStyle name="Normal 16 2 3 2 2" xfId="1731" xr:uid="{AA24B16E-4D43-45A1-BE22-FB1C470B28EE}"/>
    <cellStyle name="Normal 16 2 3 3" xfId="1732" xr:uid="{2F0A0A45-61D3-43A6-BBAA-D123D972012D}"/>
    <cellStyle name="Normal 16 2 4" xfId="1733" xr:uid="{930BD185-9952-45AB-837A-CDB9FC64F6AA}"/>
    <cellStyle name="Normal 16 2 4 2" xfId="1734" xr:uid="{D0B76143-6845-487B-8132-C083BE03ACA8}"/>
    <cellStyle name="Normal 16 2 5" xfId="1735" xr:uid="{CEFC1B9E-4F3C-49F9-BD7A-0B3336A85331}"/>
    <cellStyle name="Normal 16 3" xfId="1736" xr:uid="{1FCBB0E1-A212-4E50-B38E-9D529CAD84B0}"/>
    <cellStyle name="Normal 16 3 2" xfId="1737" xr:uid="{5DE4E0A7-A927-4D07-9D40-11AD96A989AB}"/>
    <cellStyle name="Normal 16 3 2 2" xfId="1738" xr:uid="{F539090E-94F9-49DF-9E3B-790F3A07605D}"/>
    <cellStyle name="Normal 16 3 2 2 2" xfId="1739" xr:uid="{1BC7FD9C-9BBF-4423-98B3-1912D7A2FB82}"/>
    <cellStyle name="Normal 16 3 2 3" xfId="1740" xr:uid="{6392CF07-F132-4672-B298-A4D505D30559}"/>
    <cellStyle name="Normal 16 3 3" xfId="1741" xr:uid="{0FB06F63-55AC-4204-B2F8-B04BE3E93DDF}"/>
    <cellStyle name="Normal 16 3 3 2" xfId="1742" xr:uid="{3B4C10BB-EC4D-48A1-8F65-663E1304565D}"/>
    <cellStyle name="Normal 16 3 4" xfId="1743" xr:uid="{5EA85115-F832-4AF3-B4AC-310637CB8022}"/>
    <cellStyle name="Normal 16 4" xfId="1744" xr:uid="{FDC5DD39-C087-4EC2-87D8-467CABA85C62}"/>
    <cellStyle name="Normal 16 4 2" xfId="1745" xr:uid="{CE5B9E45-9351-4FD0-8112-DF39E27E3665}"/>
    <cellStyle name="Normal 16 4 2 2" xfId="1746" xr:uid="{61BCCCB4-7741-4029-9C68-002D3E645F82}"/>
    <cellStyle name="Normal 16 4 3" xfId="1747" xr:uid="{05822BD4-CC91-44C1-BB0C-31535A529B85}"/>
    <cellStyle name="Normal 16 5" xfId="1748" xr:uid="{D9E4FA22-1012-484A-9C2C-7E9686E966B6}"/>
    <cellStyle name="Normal 16 5 2" xfId="1749" xr:uid="{642AD99B-62C2-4210-913C-35CCE1019E41}"/>
    <cellStyle name="Normal 16 6" xfId="1750" xr:uid="{97401491-5A2D-4F97-9D38-1FE91C5A1225}"/>
    <cellStyle name="Normal 16 6 2" xfId="1751" xr:uid="{7DECF9BC-2CC3-467C-8E87-366596A3E5D3}"/>
    <cellStyle name="Normal 16 6 3" xfId="1752" xr:uid="{432A8F21-6706-4825-8D6C-38CF66BD7105}"/>
    <cellStyle name="Normal 16 7" xfId="1753" xr:uid="{FFB2B244-F9D0-423E-9345-BCA66C3F23B8}"/>
    <cellStyle name="Normal 16 7 2" xfId="1754" xr:uid="{56674535-E747-40D7-8BDE-6D3966617B46}"/>
    <cellStyle name="Normal 16 8" xfId="1755" xr:uid="{E8D1A7C8-C803-49AE-9484-8B23FAC535B0}"/>
    <cellStyle name="Normal 16 9" xfId="1756" xr:uid="{3B59B354-273F-4C6C-AC34-5E079610C572}"/>
    <cellStyle name="Normal 160" xfId="1757" xr:uid="{42F4468A-1173-45A3-9BAF-07695D4779E2}"/>
    <cellStyle name="Normal 160 2" xfId="1758" xr:uid="{B0C48401-1C4A-4DA7-A8B0-AA6822826BF3}"/>
    <cellStyle name="Normal 161" xfId="1759" xr:uid="{066606FA-4231-48E8-B955-8F83F32693C8}"/>
    <cellStyle name="Normal 161 2" xfId="1760" xr:uid="{14FD3DE6-7DBD-4D2B-81CB-E751BB3A1BD7}"/>
    <cellStyle name="Normal 162" xfId="1761" xr:uid="{0EC4FE61-7A16-45D0-9CD0-2B2B519ADFC9}"/>
    <cellStyle name="Normal 162 2" xfId="1762" xr:uid="{A6B24146-6E3C-44C1-B3A8-6153AACC27DD}"/>
    <cellStyle name="Normal 163" xfId="1763" xr:uid="{514B4658-F017-4BC9-9691-FD536C4D8EDD}"/>
    <cellStyle name="Normal 163 2" xfId="1764" xr:uid="{F9A0861B-7C90-4F0C-ABA4-BF6BDD5C0E93}"/>
    <cellStyle name="Normal 164" xfId="1765" xr:uid="{B17E0C19-7A68-46DC-90EE-DDAB072F7814}"/>
    <cellStyle name="Normal 164 2" xfId="1766" xr:uid="{F379C411-1726-44BC-8C0B-7B36304824FC}"/>
    <cellStyle name="Normal 165" xfId="1767" xr:uid="{47AFC276-7A2F-4A34-BA34-EF9357A09320}"/>
    <cellStyle name="Normal 165 2" xfId="1768" xr:uid="{CE62EFF0-3192-475C-B82A-B1EF5D4E85A0}"/>
    <cellStyle name="Normal 166" xfId="1769" xr:uid="{BE282D85-4F21-44E8-B3BA-9B7EA908A5A3}"/>
    <cellStyle name="Normal 166 2" xfId="1770" xr:uid="{1F4B8203-1128-4C9C-83D4-6F48D57130E4}"/>
    <cellStyle name="Normal 167" xfId="1771" xr:uid="{CBCA0A9E-F80B-4F6D-B8C7-4FBA497D0E9C}"/>
    <cellStyle name="Normal 167 2" xfId="1772" xr:uid="{8E7BF347-246D-4BEC-B4EE-C361BB2BA55A}"/>
    <cellStyle name="Normal 168" xfId="1773" xr:uid="{2F36B0F5-D38A-418D-9A84-9BF98995F4F6}"/>
    <cellStyle name="Normal 168 2" xfId="1774" xr:uid="{853BE793-2D4E-4FE4-A1BD-40709A05A802}"/>
    <cellStyle name="Normal 169" xfId="1775" xr:uid="{FFD8E6BD-67DB-47E1-B4AC-5E1627ED4004}"/>
    <cellStyle name="Normal 169 2" xfId="1776" xr:uid="{7ED41033-27F7-43F1-9718-935880EF6124}"/>
    <cellStyle name="Normal 17" xfId="134" xr:uid="{099F3401-E9BA-426B-A6EC-5B7C8256AD25}"/>
    <cellStyle name="Normal 17 10" xfId="1777" xr:uid="{F348C344-58C3-4926-8838-E5F7E80B18D4}"/>
    <cellStyle name="Normal 17 11" xfId="1778" xr:uid="{E04D3156-38AE-4FCB-854E-216D25192C28}"/>
    <cellStyle name="Normal 17 12" xfId="1779" xr:uid="{4176A947-FC46-4252-9F46-EFF0208E411A}"/>
    <cellStyle name="Normal 17 2" xfId="135" xr:uid="{933F0E16-D749-42EC-8F7A-598AEEE6F974}"/>
    <cellStyle name="Normal 17 2 2" xfId="1780" xr:uid="{81801CB0-F121-40F4-BA84-AE262E4F4669}"/>
    <cellStyle name="Normal 17 2 2 2" xfId="1781" xr:uid="{41A2FAA9-A38D-4550-962A-7CAB8D1C897A}"/>
    <cellStyle name="Normal 17 2 2 2 2" xfId="1782" xr:uid="{C689DB22-AA24-4BC8-8D72-00DB0CA7BD91}"/>
    <cellStyle name="Normal 17 2 2 3" xfId="1783" xr:uid="{2D091842-A78A-4460-8E62-135530F64626}"/>
    <cellStyle name="Normal 17 2 3" xfId="1784" xr:uid="{8BCC45BD-F63E-434E-90C9-894CCB981077}"/>
    <cellStyle name="Normal 17 2 3 2" xfId="1785" xr:uid="{D13F5043-9252-4BA6-B426-F8056FBF1726}"/>
    <cellStyle name="Normal 17 2 4" xfId="1786" xr:uid="{723110C1-8704-4FAD-9D09-A1085A74A55D}"/>
    <cellStyle name="Normal 17 3" xfId="1787" xr:uid="{39FC5AAD-51D4-494F-9E13-BFB6A7A2F23D}"/>
    <cellStyle name="Normal 17 3 2" xfId="1788" xr:uid="{860F5C91-24F4-4C45-B5F5-1D2580BFC235}"/>
    <cellStyle name="Normal 17 3 2 2" xfId="1789" xr:uid="{64323E0A-A783-4EE6-A36E-84D31326A7E7}"/>
    <cellStyle name="Normal 17 3 3" xfId="1790" xr:uid="{821B3F73-497C-43FB-9CA0-15BBF22D7830}"/>
    <cellStyle name="Normal 17 4" xfId="1791" xr:uid="{E566BFEF-75B2-4A26-B66B-A35CAD3CA2DE}"/>
    <cellStyle name="Normal 17 4 2" xfId="1792" xr:uid="{829253D8-22ED-44C6-9770-188B5EFF399F}"/>
    <cellStyle name="Normal 17 5" xfId="1793" xr:uid="{07FDFAE9-AC58-4E58-90B6-3EDB85616D28}"/>
    <cellStyle name="Normal 17 5 2" xfId="1794" xr:uid="{8CD560EE-1C97-461A-A1BE-48D44B5BCC0D}"/>
    <cellStyle name="Normal 17 6" xfId="1795" xr:uid="{C06ED6D4-50A7-451D-A874-0A0F253ED8ED}"/>
    <cellStyle name="Normal 17 6 2" xfId="1796" xr:uid="{FFC87503-EAC0-4BAD-9457-726ACC1B95DA}"/>
    <cellStyle name="Normal 17 7" xfId="1797" xr:uid="{87CF7E6B-B0A1-4C7D-8242-5D06477647A4}"/>
    <cellStyle name="Normal 17 7 2" xfId="1798" xr:uid="{F436A034-92BB-402B-AC89-9B6C357DB880}"/>
    <cellStyle name="Normal 17 8" xfId="1799" xr:uid="{B554CC34-9871-426D-A2B0-08CCF1CC6C44}"/>
    <cellStyle name="Normal 17 8 2" xfId="1800" xr:uid="{7D44BD25-54FE-4454-A5B9-858394D5B3DE}"/>
    <cellStyle name="Normal 17 9" xfId="1801" xr:uid="{27F0E0DC-7958-4D91-8C02-CCA51DAC52A0}"/>
    <cellStyle name="Normal 17 9 2" xfId="1802" xr:uid="{C2A22B89-3AAE-44E1-8813-9312928FC909}"/>
    <cellStyle name="Normal 17_CVR" xfId="1371" xr:uid="{19F8C938-6628-418D-9885-F8D89E27C756}"/>
    <cellStyle name="Normal 170" xfId="1803" xr:uid="{AA353E3A-F4EB-43EF-8E6B-FBC2027B824A}"/>
    <cellStyle name="Normal 170 2" xfId="1804" xr:uid="{BA4F6A2A-D28D-4438-A342-E2E3C6210F1D}"/>
    <cellStyle name="Normal 171" xfId="1805" xr:uid="{AA8AB899-3EE4-4C14-89B5-092824FC3E0F}"/>
    <cellStyle name="Normal 171 2" xfId="1806" xr:uid="{3CE38BFE-DA8F-4952-A4DE-EE2C96F799CE}"/>
    <cellStyle name="Normal 172" xfId="1807" xr:uid="{53B72F09-BA9F-4B88-ACEB-89ED05A3B00C}"/>
    <cellStyle name="Normal 172 2" xfId="1808" xr:uid="{06119C6D-51E2-4EE9-88E8-C56AFF8BF6D4}"/>
    <cellStyle name="Normal 173" xfId="1809" xr:uid="{1AE40952-BB5E-4D04-8994-D39DB8BF6A8F}"/>
    <cellStyle name="Normal 173 2" xfId="1810" xr:uid="{D082018B-12C3-48EE-B9D7-0C80C6827C5D}"/>
    <cellStyle name="Normal 174" xfId="1811" xr:uid="{0CA6652F-1B48-4488-A707-A7A62D9B2493}"/>
    <cellStyle name="Normal 174 2" xfId="1812" xr:uid="{A170C380-8A78-4528-8615-77EF6018306F}"/>
    <cellStyle name="Normal 175" xfId="1813" xr:uid="{9A9CFD01-E2FF-4DD3-8701-51A3A6B1D063}"/>
    <cellStyle name="Normal 175 2" xfId="1814" xr:uid="{86741475-0174-429D-9353-0C15A6722377}"/>
    <cellStyle name="Normal 176" xfId="1815" xr:uid="{A8FBC844-2F67-49CE-84FE-578896D6624F}"/>
    <cellStyle name="Normal 176 2" xfId="1816" xr:uid="{78C63D60-56A5-4E5F-A064-84606F646B8C}"/>
    <cellStyle name="Normal 177" xfId="1817" xr:uid="{E190D2D7-DEA0-4E87-AFB1-7FE3CE6F37E6}"/>
    <cellStyle name="Normal 177 2" xfId="1818" xr:uid="{A82A821C-28A5-4147-8536-26AB60B6A8AC}"/>
    <cellStyle name="Normal 178" xfId="1819" xr:uid="{0E246342-EAB7-498D-880F-EF15B18D28CA}"/>
    <cellStyle name="Normal 178 2" xfId="1820" xr:uid="{F705179C-BEEE-4D9B-8706-4F88D6C9BE65}"/>
    <cellStyle name="Normal 179" xfId="1821" xr:uid="{FE303FC6-A48A-4D99-BA00-35FD6791B6AB}"/>
    <cellStyle name="Normal 179 2" xfId="1822" xr:uid="{FA3F1D1E-C0E2-4529-9A38-8C497FABAC17}"/>
    <cellStyle name="Normal 18" xfId="136" xr:uid="{7ED66F32-D2B0-4B4D-B0AF-D6AB84B3B840}"/>
    <cellStyle name="Normal 18 2" xfId="1823" xr:uid="{51BE58FE-3066-4A0D-B81C-E08FCD4B6A94}"/>
    <cellStyle name="Normal 18 2 2" xfId="1824" xr:uid="{6711AF3E-97BD-4126-8CD2-205E8EF2E019}"/>
    <cellStyle name="Normal 18 2 2 2" xfId="1825" xr:uid="{CF71CA99-EAA4-44B9-9E39-ADB0994BD325}"/>
    <cellStyle name="Normal 18 2 2 2 2" xfId="1826" xr:uid="{E0868178-5AB2-4A90-B2E7-215A0EC05335}"/>
    <cellStyle name="Normal 18 2 2 3" xfId="1827" xr:uid="{24B37242-D3CA-48BB-82BD-AF48E70DB0FE}"/>
    <cellStyle name="Normal 18 2 3" xfId="1828" xr:uid="{4F7E8C4C-697A-43E8-99B8-B39D05444F5A}"/>
    <cellStyle name="Normal 18 2 3 2" xfId="1829" xr:uid="{6D99E295-6581-49E5-8B44-C363BE557256}"/>
    <cellStyle name="Normal 18 2 4" xfId="1830" xr:uid="{DC60D1F2-B7E3-4E3E-8D71-54277C1E323E}"/>
    <cellStyle name="Normal 18 3" xfId="1831" xr:uid="{E5B59B86-4BC7-4E24-9D50-664F5E20583B}"/>
    <cellStyle name="Normal 18 3 2" xfId="1832" xr:uid="{D84437A5-1279-40A8-8204-B97063258F31}"/>
    <cellStyle name="Normal 18 3 2 2" xfId="1833" xr:uid="{49FE5AE0-2D78-4F8E-8589-134549BF9E17}"/>
    <cellStyle name="Normal 18 3 3" xfId="1834" xr:uid="{F153CF77-6CFD-4869-9712-14520A496D37}"/>
    <cellStyle name="Normal 18 4" xfId="1835" xr:uid="{507B1941-AEAA-48AE-8EC0-69486C2AC883}"/>
    <cellStyle name="Normal 18 4 2" xfId="1836" xr:uid="{43563DA8-647B-4D5B-BF65-B2F3D417554B}"/>
    <cellStyle name="Normal 18 5" xfId="1837" xr:uid="{330C8C09-1FF0-4BB9-865C-95D1C773E1CD}"/>
    <cellStyle name="Normal 18 5 2" xfId="1838" xr:uid="{7345DB2B-A69D-4741-8632-A83466DA30A9}"/>
    <cellStyle name="Normal 18 6" xfId="1839" xr:uid="{6A53022B-E49C-4F30-A84B-AEB24D444916}"/>
    <cellStyle name="Normal 18 6 2" xfId="1840" xr:uid="{5C1328C1-A291-4D4C-986D-1792BD8E5438}"/>
    <cellStyle name="Normal 18 7" xfId="1841" xr:uid="{BDEE5F97-DC03-44D4-9494-0AE571330BF2}"/>
    <cellStyle name="Normal 18 8" xfId="1842" xr:uid="{1DBB17D8-C521-4F2E-8185-4439ABEE4911}"/>
    <cellStyle name="Normal 18 9" xfId="1843" xr:uid="{062ED236-F4A3-401D-AF63-D4A886A0D3A0}"/>
    <cellStyle name="Normal 180" xfId="1844" xr:uid="{717B9709-C9E8-404B-B1FF-070580396C9F}"/>
    <cellStyle name="Normal 180 2" xfId="1845" xr:uid="{A558C8C8-5359-44AD-9E97-58BD47161F28}"/>
    <cellStyle name="Normal 181" xfId="1846" xr:uid="{F5422896-D0DB-4E84-82AB-FD873E582642}"/>
    <cellStyle name="Normal 181 2" xfId="1847" xr:uid="{1C7D229C-F22E-43D5-9421-785807C4E9B9}"/>
    <cellStyle name="Normal 182" xfId="1848" xr:uid="{7717EC25-F722-4EEB-ACBB-F15C2F647AFE}"/>
    <cellStyle name="Normal 182 2" xfId="1849" xr:uid="{5DBE6E86-9919-410E-8B89-ACE936167C17}"/>
    <cellStyle name="Normal 183" xfId="1850" xr:uid="{31CCD47F-ECA8-43EE-B94E-64E3DE8FC6D2}"/>
    <cellStyle name="Normal 183 2" xfId="1851" xr:uid="{556C4ADB-5A50-44DA-9F95-D56C6E7860AB}"/>
    <cellStyle name="Normal 184" xfId="1852" xr:uid="{7E7E072D-44BD-4169-AEBC-3887EBEB54C3}"/>
    <cellStyle name="Normal 184 2" xfId="1853" xr:uid="{58C94809-34EC-4176-8FC6-1402911BCBF1}"/>
    <cellStyle name="Normal 185" xfId="1854" xr:uid="{8A17CB42-FA9B-4773-8ADC-96E43AED8301}"/>
    <cellStyle name="Normal 185 2" xfId="1855" xr:uid="{46956DBF-E8F2-43BB-8335-A1E110F586D2}"/>
    <cellStyle name="Normal 186" xfId="1856" xr:uid="{2A2EA180-ADE9-4602-9C08-5CECEB71A455}"/>
    <cellStyle name="Normal 186 2" xfId="1857" xr:uid="{71F38304-F490-4F44-8F30-E24B310D2FE8}"/>
    <cellStyle name="Normal 187" xfId="1858" xr:uid="{8596A1F3-1D2E-4DEF-8165-DD307C405BFF}"/>
    <cellStyle name="Normal 187 2" xfId="1859" xr:uid="{7155686A-9E6D-4A84-AAF6-EEAE43545893}"/>
    <cellStyle name="Normal 188" xfId="1860" xr:uid="{AD86B6BF-30EC-4FF3-B6C9-E0A3752B6C6B}"/>
    <cellStyle name="Normal 188 2" xfId="1861" xr:uid="{F1DE3609-3F29-4598-B07D-5C373F5BDFB0}"/>
    <cellStyle name="Normal 189" xfId="1862" xr:uid="{7644FA6E-722E-4C6A-A491-F53D52F0946D}"/>
    <cellStyle name="Normal 189 2" xfId="1863" xr:uid="{0B6F3A06-D657-4497-BE76-0442E1B057E5}"/>
    <cellStyle name="Normal 19" xfId="137" xr:uid="{8A26CE26-1711-4298-A878-5205757CAD77}"/>
    <cellStyle name="Normal 19 2" xfId="1864" xr:uid="{5E79BCE7-D4B7-4CEB-8B09-526A1A44D74E}"/>
    <cellStyle name="Normal 19 3" xfId="1865" xr:uid="{20AB3CDA-679C-4A0B-9559-644A11A3DD67}"/>
    <cellStyle name="Normal 19 3 2" xfId="1866" xr:uid="{D77AD4FB-5B82-438A-BBD8-8D2DAADD7273}"/>
    <cellStyle name="Normal 19 3 2 2" xfId="1867" xr:uid="{2422B801-88B1-4C80-ABA5-F05C71D929C5}"/>
    <cellStyle name="Normal 19 3 2 2 2" xfId="1868" xr:uid="{AB554577-6F44-4B60-B393-154C983D4C62}"/>
    <cellStyle name="Normal 19 3 2 2 2 2" xfId="1869" xr:uid="{978A24B8-DC1E-40D2-9485-B2B17EBA286A}"/>
    <cellStyle name="Normal 19 3 2 2 3" xfId="1870" xr:uid="{2BD345E3-FB0F-45A4-BCB3-E0C56BD4DC41}"/>
    <cellStyle name="Normal 19 3 2 3" xfId="1871" xr:uid="{B86A05E0-B385-40F7-8127-20E54770684B}"/>
    <cellStyle name="Normal 19 3 3" xfId="1872" xr:uid="{75613509-278C-479F-8D57-474D02A2DD0D}"/>
    <cellStyle name="Normal 19 4" xfId="1873" xr:uid="{CF616597-01FA-4832-B5ED-52008B154014}"/>
    <cellStyle name="Normal 190" xfId="1874" xr:uid="{92C38695-FAE6-48EA-9788-47F9CB7F1E58}"/>
    <cellStyle name="Normal 190 2" xfId="1875" xr:uid="{96C5D921-02F1-4FCF-8629-2FA7FAA6C292}"/>
    <cellStyle name="Normal 191" xfId="1876" xr:uid="{C539AB90-2AAA-41AB-A61A-0ABD78818D6C}"/>
    <cellStyle name="Normal 191 2" xfId="1877" xr:uid="{20824C7C-4213-415A-A824-9E8B89475550}"/>
    <cellStyle name="Normal 192" xfId="1878" xr:uid="{A00B15A7-8525-478C-AF6F-299435B83AD6}"/>
    <cellStyle name="Normal 192 2" xfId="1879" xr:uid="{D902E0A8-EE84-442F-BC21-82D4573279EF}"/>
    <cellStyle name="Normal 193" xfId="1880" xr:uid="{BFB8DFA3-D998-4CE7-9EEE-669B00DCE6E0}"/>
    <cellStyle name="Normal 193 2" xfId="1881" xr:uid="{C31500FF-AEA4-4A9C-BEC5-AE3A059BCC21}"/>
    <cellStyle name="Normal 194" xfId="1882" xr:uid="{D9A9AC0B-BF96-4B31-9799-DD0D9037A287}"/>
    <cellStyle name="Normal 194 2" xfId="1883" xr:uid="{DF3E4500-C0A6-47C3-B4DE-500B7A66B918}"/>
    <cellStyle name="Normal 195" xfId="1884" xr:uid="{ADE03E44-E92E-4257-95A3-15A52C15538D}"/>
    <cellStyle name="Normal 195 2" xfId="1885" xr:uid="{70FA1472-BFF3-418D-9AD7-227C928065D1}"/>
    <cellStyle name="Normal 196" xfId="1886" xr:uid="{8F9EBDE0-DBCB-4267-AA8B-DE6919DBB343}"/>
    <cellStyle name="Normal 196 2" xfId="1887" xr:uid="{F466192C-20A8-4C51-BECF-1835EE25F83B}"/>
    <cellStyle name="Normal 197" xfId="1888" xr:uid="{D34ED71D-D8BB-4255-8F0E-1A955AEA30A5}"/>
    <cellStyle name="Normal 197 2" xfId="1889" xr:uid="{9476356E-04C5-4CE4-BB93-E520FC7ABA2A}"/>
    <cellStyle name="Normal 198" xfId="1890" xr:uid="{E306A421-A294-4E22-8BE1-47BF1B5319A9}"/>
    <cellStyle name="Normal 198 2" xfId="1891" xr:uid="{B9373C87-CB28-48CD-9FD1-29513178A54A}"/>
    <cellStyle name="Normal 199" xfId="1892" xr:uid="{540C0C64-FB1F-4D87-A25C-209FD07053BC}"/>
    <cellStyle name="Normal 199 2" xfId="1893" xr:uid="{9AF99AD6-A488-4748-B5FB-E48235252A99}"/>
    <cellStyle name="Normal 2" xfId="138" xr:uid="{99F16FE9-0BB7-4041-9493-F48A766C4022}"/>
    <cellStyle name="Normal 2 10" xfId="139" xr:uid="{B614D433-D364-4FBF-9FEA-8614F92A013E}"/>
    <cellStyle name="Normal 2 10 2" xfId="140" xr:uid="{162E32FD-0692-4292-BE68-9AFC6660C47B}"/>
    <cellStyle name="Normal 2 11" xfId="141" xr:uid="{497A3EDA-9B6F-4F38-AB2C-0E10D4DE1231}"/>
    <cellStyle name="Normal 2 11 2" xfId="142" xr:uid="{0D9DD5E1-5B13-4AE4-9D6C-E73DCDE53009}"/>
    <cellStyle name="Normal 2 12" xfId="143" xr:uid="{674C0071-C014-47BA-8B75-79A826B4EDCC}"/>
    <cellStyle name="Normal 2 13" xfId="144" xr:uid="{589E425D-2F69-4AE8-80B3-419F482D9E09}"/>
    <cellStyle name="Normal 2 14" xfId="3026" xr:uid="{0B6DB6C0-09BB-411E-8719-865670FB6CB7}"/>
    <cellStyle name="Normal 2 2" xfId="145" xr:uid="{6D9E2975-FC0C-493D-92D5-13B41C674309}"/>
    <cellStyle name="Normal 2 2 2" xfId="146" xr:uid="{A204C787-46EF-4A5B-B665-15ADB55097DC}"/>
    <cellStyle name="Normal 2 2 3" xfId="147" xr:uid="{A72CECF2-D72D-4A02-B371-9F7B5F84FAE0}"/>
    <cellStyle name="Normal 2 2 4" xfId="1372" xr:uid="{E7DD1CC2-CD30-414E-BDB7-C1EC1A525273}"/>
    <cellStyle name="Normal 2 2_CVR" xfId="1373" xr:uid="{6B6E8B32-8B7E-4CD3-970F-F52B91335ABE}"/>
    <cellStyle name="Normal 2 3" xfId="148" xr:uid="{7209351D-ADD3-4D0B-9FEF-5ECDF6A58E85}"/>
    <cellStyle name="Normal 2 3 2" xfId="149" xr:uid="{01269C76-75C3-48D0-A070-FC3C28DB42B2}"/>
    <cellStyle name="Normal 2 3 2 2" xfId="150" xr:uid="{01AFC05D-FF39-4461-B47B-BFB09DFBD818}"/>
    <cellStyle name="Normal 2 3 2 3" xfId="151" xr:uid="{69E703F0-DBA1-40C3-A08D-C4ADE66D5055}"/>
    <cellStyle name="Normal 2 3 3" xfId="152" xr:uid="{C24FD524-CABD-45D1-9D2C-B82C859A84B5}"/>
    <cellStyle name="Normal 2 3 4" xfId="1367" xr:uid="{15B4D060-B100-423E-A51C-0141ADC1D037}"/>
    <cellStyle name="Normal 2 3_CVR" xfId="1374" xr:uid="{E3C494C5-21D8-4210-8B47-0ACE4FBFEADB}"/>
    <cellStyle name="Normal 2 4" xfId="153" xr:uid="{E1ADE631-139F-4970-82FA-6516774E0571}"/>
    <cellStyle name="Normal 2 4 2" xfId="154" xr:uid="{3AF82A98-7D93-47BA-AC48-92DB92D52A56}"/>
    <cellStyle name="Normal 2 4 2 2" xfId="155" xr:uid="{F6A47150-68B7-4C90-8423-DCF4162EF646}"/>
    <cellStyle name="Normal 2 4 2 2 2" xfId="156" xr:uid="{982B37C6-C659-485F-B342-701EC0AC5774}"/>
    <cellStyle name="Normal 2 4 2 2 2 2" xfId="157" xr:uid="{54A1DD13-3C24-4F31-9E72-B51EA125CBCB}"/>
    <cellStyle name="Normal 2 4 2 2 2 2 2" xfId="158" xr:uid="{5AB4EF53-A139-4566-9264-48C5061DCDAF}"/>
    <cellStyle name="Normal 2 4 2 2 2 2 2 2" xfId="159" xr:uid="{36AC7A4D-51EC-44DD-ACEE-764D935A6D2F}"/>
    <cellStyle name="Normal 2 4 2 2 2 2 3" xfId="160" xr:uid="{1B8754E8-1D63-4EEA-9A68-988C63632D81}"/>
    <cellStyle name="Normal 2 4 2 2 2 3" xfId="161" xr:uid="{6C9152A9-78F0-40C8-9F21-DA9ACB6CCF20}"/>
    <cellStyle name="Normal 2 4 2 2 2 3 2" xfId="162" xr:uid="{58616228-528E-4E4E-AD67-3CDCE7874E63}"/>
    <cellStyle name="Normal 2 4 2 2 2 4" xfId="163" xr:uid="{B0259B2F-7B48-43C3-BF71-245E3C8D0311}"/>
    <cellStyle name="Normal 2 4 2 2 3" xfId="164" xr:uid="{62D301D6-CEED-492D-BB89-1318FC4D3C70}"/>
    <cellStyle name="Normal 2 4 2 2 3 2" xfId="165" xr:uid="{286A96B1-EB19-4859-8E11-8FA793A68A97}"/>
    <cellStyle name="Normal 2 4 2 2 3 2 2" xfId="166" xr:uid="{28FC5831-225F-4EDF-A698-5EE3EC9E5A89}"/>
    <cellStyle name="Normal 2 4 2 2 3 2 2 2" xfId="167" xr:uid="{670FE0B2-8677-48DB-82ED-7C9FA65DE7D5}"/>
    <cellStyle name="Normal 2 4 2 2 3 2 3" xfId="168" xr:uid="{55FD8AD8-465E-49FA-9136-FEFD927A057A}"/>
    <cellStyle name="Normal 2 4 2 2 3 3" xfId="169" xr:uid="{6F48C074-CB56-44A1-831A-4D67B955A016}"/>
    <cellStyle name="Normal 2 4 2 2 3 3 2" xfId="170" xr:uid="{C0C08977-545E-4C32-A331-3A4EDD889D49}"/>
    <cellStyle name="Normal 2 4 2 2 3 4" xfId="171" xr:uid="{2A727595-A6BB-4F02-93F9-611F2B1BECFE}"/>
    <cellStyle name="Normal 2 4 2 2 4" xfId="172" xr:uid="{233F3F32-55D6-4046-8BB7-DFB967774824}"/>
    <cellStyle name="Normal 2 4 2 2 4 2" xfId="173" xr:uid="{D71B6F28-B68B-408B-B2C5-2DAE93E1C2E7}"/>
    <cellStyle name="Normal 2 4 2 2 4 2 2" xfId="174" xr:uid="{8184B8B6-30C7-445D-B087-5CE013A25678}"/>
    <cellStyle name="Normal 2 4 2 2 4 3" xfId="175" xr:uid="{3B34C928-BC9B-4F98-BDDC-617ED36EDD3B}"/>
    <cellStyle name="Normal 2 4 2 2 5" xfId="176" xr:uid="{5CB5C1CE-C838-44F3-A2B1-4A227AF133AA}"/>
    <cellStyle name="Normal 2 4 2 2 5 2" xfId="177" xr:uid="{A33C0F05-C2DD-4DAA-A9F0-5AFEDEC7E815}"/>
    <cellStyle name="Normal 2 4 2 2 6" xfId="178" xr:uid="{D91E348A-4C25-40E3-BC6B-F16AE4225202}"/>
    <cellStyle name="Normal 2 4 2 2 7" xfId="179" xr:uid="{55B71F48-AE7F-404A-8546-5F576296A213}"/>
    <cellStyle name="Normal 2 4 2 2 8" xfId="180" xr:uid="{03B90BC3-3697-4467-9FDF-267C81CC5A8D}"/>
    <cellStyle name="Normal 2 4 2 3" xfId="181" xr:uid="{684DD2F1-1D3A-4B46-99A7-8174B81E1F10}"/>
    <cellStyle name="Normal 2 4 2 3 2" xfId="182" xr:uid="{EAAE4435-BA39-43C9-8F48-0ACC53B05734}"/>
    <cellStyle name="Normal 2 4 2 3 2 2" xfId="183" xr:uid="{1F8C8345-E287-44A6-8FD7-10D3A1F62463}"/>
    <cellStyle name="Normal 2 4 2 3 2 2 2" xfId="184" xr:uid="{5C424E4E-2202-4B11-AF38-79C376EDD844}"/>
    <cellStyle name="Normal 2 4 2 3 2 3" xfId="185" xr:uid="{36E60C27-AA91-43DA-BD0D-272DCF3BC64E}"/>
    <cellStyle name="Normal 2 4 2 3 3" xfId="186" xr:uid="{9B3D1F56-F75D-4738-9491-B8854E476D0E}"/>
    <cellStyle name="Normal 2 4 2 3 3 2" xfId="187" xr:uid="{CE843907-0896-49C8-8B6C-633A8D6FE10F}"/>
    <cellStyle name="Normal 2 4 2 3 4" xfId="188" xr:uid="{B728BEEF-C425-456B-AE6F-F2D1244AC544}"/>
    <cellStyle name="Normal 2 4 2 3 5" xfId="189" xr:uid="{7673ACBE-F9A2-49C5-B136-78C876A77261}"/>
    <cellStyle name="Normal 2 4 2 3 6" xfId="190" xr:uid="{48BD5E58-0819-4068-BC91-774635A87BDA}"/>
    <cellStyle name="Normal 2 4 2 4" xfId="191" xr:uid="{FCCB6342-D018-45F4-9F4E-88850CF87DF5}"/>
    <cellStyle name="Normal 2 4 2 4 2" xfId="192" xr:uid="{D9414207-4A26-4FDF-946D-15FC60D8EAA6}"/>
    <cellStyle name="Normal 2 4 2 4 2 2" xfId="193" xr:uid="{A7AB66D8-FC56-4567-9A0D-A3D1965B8B90}"/>
    <cellStyle name="Normal 2 4 2 4 2 2 2" xfId="194" xr:uid="{1E954AF7-082C-4F9B-A8BB-365026A30214}"/>
    <cellStyle name="Normal 2 4 2 4 2 3" xfId="195" xr:uid="{29A501EF-BC5E-4555-B7BC-5CE4ADDC4350}"/>
    <cellStyle name="Normal 2 4 2 4 3" xfId="196" xr:uid="{E7E2ED1D-6792-442B-A426-2DC69D06997C}"/>
    <cellStyle name="Normal 2 4 2 4 3 2" xfId="197" xr:uid="{15C33919-C18E-42F3-906A-F055C107FA45}"/>
    <cellStyle name="Normal 2 4 2 4 4" xfId="198" xr:uid="{CF5DE8BD-50D7-4731-A58F-285A2463F5AD}"/>
    <cellStyle name="Normal 2 4 2 5" xfId="199" xr:uid="{59D8C16C-2C22-45C4-8B80-C5363535F77D}"/>
    <cellStyle name="Normal 2 4 2 5 2" xfId="200" xr:uid="{F59FF3F9-904F-4364-8324-4ADE651E6364}"/>
    <cellStyle name="Normal 2 4 2 5 2 2" xfId="201" xr:uid="{1AAD1094-FEBD-4BDE-A4D8-CCA7D75D8579}"/>
    <cellStyle name="Normal 2 4 2 5 3" xfId="202" xr:uid="{B3B49FBD-EDC3-4139-A331-8B4050F4C1D7}"/>
    <cellStyle name="Normal 2 4 2 6" xfId="203" xr:uid="{652EBECB-7876-4CF3-8830-4E0B27C7E350}"/>
    <cellStyle name="Normal 2 4 2 6 2" xfId="204" xr:uid="{F0F045BC-40DC-4F26-BA55-CD3A0C7EA3A2}"/>
    <cellStyle name="Normal 2 4 2 7" xfId="205" xr:uid="{94327F4E-97C2-4415-BFBB-BB2A03DA7214}"/>
    <cellStyle name="Normal 2 4 2 8" xfId="206" xr:uid="{D7DF677B-8075-4697-B1B0-93EAEFA41B0C}"/>
    <cellStyle name="Normal 2 4 2 9" xfId="207" xr:uid="{03DD8640-288C-4C7E-8138-F7662571B2D6}"/>
    <cellStyle name="Normal 2 4 3" xfId="208" xr:uid="{F0A9FC8C-C707-470D-BF50-F293066F036A}"/>
    <cellStyle name="Normal 2 4 3 2" xfId="209" xr:uid="{8FD431A7-8582-4A1E-ACA9-19E29AC99D10}"/>
    <cellStyle name="Normal 2 4 3 2 2" xfId="210" xr:uid="{72C0B64D-2C1A-4398-90F8-7E7876CBBC6C}"/>
    <cellStyle name="Normal 2 4 3 2 2 2" xfId="211" xr:uid="{4471F6E8-5FB5-4702-BE8A-0EA79C816CE5}"/>
    <cellStyle name="Normal 2 4 3 2 2 2 2" xfId="212" xr:uid="{60D139BF-30C8-4EF1-9EDA-6294026A2905}"/>
    <cellStyle name="Normal 2 4 3 2 2 3" xfId="213" xr:uid="{97D613CF-2361-440C-A240-E9E7057AB3F2}"/>
    <cellStyle name="Normal 2 4 3 2 3" xfId="214" xr:uid="{BCC952CE-2672-4738-8BB5-DAE385E720A1}"/>
    <cellStyle name="Normal 2 4 3 2 3 2" xfId="215" xr:uid="{A3017387-E5E6-4E27-8DB6-84E0449563A2}"/>
    <cellStyle name="Normal 2 4 3 2 4" xfId="216" xr:uid="{CE64685B-D55D-4FAE-BF2C-3758A01D57BF}"/>
    <cellStyle name="Normal 2 4 3 3" xfId="217" xr:uid="{C7061611-9014-4E11-94FC-0E36C37FF6C0}"/>
    <cellStyle name="Normal 2 4 3 3 2" xfId="218" xr:uid="{28D612F8-731A-4374-B441-562DD8C0F604}"/>
    <cellStyle name="Normal 2 4 3 3 2 2" xfId="219" xr:uid="{AB73ACB6-37F3-4D69-BB81-CCE868648702}"/>
    <cellStyle name="Normal 2 4 3 3 2 2 2" xfId="220" xr:uid="{832E9981-398F-4BC9-8685-0501D0694699}"/>
    <cellStyle name="Normal 2 4 3 3 2 3" xfId="221" xr:uid="{6129BFC2-B134-4965-AFD9-7ECF7D36ECEE}"/>
    <cellStyle name="Normal 2 4 3 3 3" xfId="222" xr:uid="{0C409B4C-F220-41EF-B188-E7E8752D8F7C}"/>
    <cellStyle name="Normal 2 4 3 3 3 2" xfId="223" xr:uid="{FE063DDB-28A4-47B4-A2D0-DF9FF3E75EE0}"/>
    <cellStyle name="Normal 2 4 3 3 4" xfId="224" xr:uid="{B9AF4C10-F404-4A2D-ABB1-1142339BC892}"/>
    <cellStyle name="Normal 2 4 3 4" xfId="225" xr:uid="{87C9D8C7-D156-4D71-8860-5055B93742DD}"/>
    <cellStyle name="Normal 2 4 3 4 2" xfId="226" xr:uid="{D05A2F57-091C-41C5-8292-FA5D4757512A}"/>
    <cellStyle name="Normal 2 4 3 4 2 2" xfId="227" xr:uid="{421C11DD-E566-4080-BADA-1E895B78E7AB}"/>
    <cellStyle name="Normal 2 4 3 4 3" xfId="228" xr:uid="{4BEF479F-6BBC-4683-ACC4-7BCF2F2CBE20}"/>
    <cellStyle name="Normal 2 4 3 5" xfId="229" xr:uid="{AB948BF2-9697-4073-8CFE-58898CC47419}"/>
    <cellStyle name="Normal 2 4 3 5 2" xfId="230" xr:uid="{38DBBF4A-C42F-4149-944C-543C0DCF79FE}"/>
    <cellStyle name="Normal 2 4 3 6" xfId="231" xr:uid="{5E9E057D-C64A-46A6-A6F3-E9E78C45654A}"/>
    <cellStyle name="Normal 2 4 4" xfId="232" xr:uid="{8472ECCE-8A4B-45B4-8F97-3AFDA4D8CBE2}"/>
    <cellStyle name="Normal 2 4 4 2" xfId="233" xr:uid="{A618C6EA-EA50-4B06-A134-10D7DF4B4605}"/>
    <cellStyle name="Normal 2 4 4 2 2" xfId="234" xr:uid="{9C351708-55AA-4B28-85E7-D3256385AF23}"/>
    <cellStyle name="Normal 2 4 4 2 2 2" xfId="235" xr:uid="{3EB20594-8579-4D25-A919-E8D7B1D02D31}"/>
    <cellStyle name="Normal 2 4 4 2 3" xfId="236" xr:uid="{4C66D86B-2BFB-4440-A0CD-77EF76045391}"/>
    <cellStyle name="Normal 2 4 4 3" xfId="237" xr:uid="{57A14952-8CFE-4556-9FC0-16B7EB6B117D}"/>
    <cellStyle name="Normal 2 4 4 3 2" xfId="238" xr:uid="{CAB2611A-8D8A-4AB0-8DBA-421EA824162A}"/>
    <cellStyle name="Normal 2 4 4 4" xfId="239" xr:uid="{5CBDCBFB-33C8-4BF3-821A-24A85896E7D6}"/>
    <cellStyle name="Normal 2 4 5" xfId="240" xr:uid="{A90FAC97-E00F-455B-A812-BA7B7B89B030}"/>
    <cellStyle name="Normal 2 4 5 2" xfId="241" xr:uid="{E1D6DDFA-0DC3-4D9C-A372-4F74DE48475B}"/>
    <cellStyle name="Normal 2 4 5 2 2" xfId="242" xr:uid="{F5071719-C0DE-4DC0-88DE-C576C355A65A}"/>
    <cellStyle name="Normal 2 4 5 2 2 2" xfId="243" xr:uid="{C971C7C7-1C56-4F2A-AB53-741969E5073E}"/>
    <cellStyle name="Normal 2 4 5 2 3" xfId="244" xr:uid="{167AED45-19A9-4B6B-B944-959A57BCC74D}"/>
    <cellStyle name="Normal 2 4 5 3" xfId="245" xr:uid="{2591EFDC-1FFB-4C26-A584-0F383B5FD83E}"/>
    <cellStyle name="Normal 2 4 5 3 2" xfId="246" xr:uid="{7D1C4A27-FBD6-4335-A6D5-A57B51B6953D}"/>
    <cellStyle name="Normal 2 4 5 4" xfId="247" xr:uid="{320B66E7-7BFB-42FB-90BB-CAADA5D98CBD}"/>
    <cellStyle name="Normal 2 4 6" xfId="248" xr:uid="{1D10D5C7-0DAF-4BB6-BECE-A536F295E242}"/>
    <cellStyle name="Normal 2 4 6 2" xfId="249" xr:uid="{98BD6459-C99A-48D2-8D56-206FF478F0B9}"/>
    <cellStyle name="Normal 2 4 6 2 2" xfId="250" xr:uid="{0E545D54-2B21-4D9C-B66A-FAFFB564EEFE}"/>
    <cellStyle name="Normal 2 4 6 3" xfId="251" xr:uid="{505955D1-94EE-4638-9BA6-8DD75412DBF6}"/>
    <cellStyle name="Normal 2 4 7" xfId="252" xr:uid="{4F268786-96F0-45E8-A298-C907138BCF92}"/>
    <cellStyle name="Normal 2 4 7 2" xfId="253" xr:uid="{24AE38FE-95CD-4405-8639-FC555F027615}"/>
    <cellStyle name="Normal 2 4 8" xfId="254" xr:uid="{550F7275-8BDF-4859-B7AC-7832C5682B0D}"/>
    <cellStyle name="Normal 2 4_CVR" xfId="1375" xr:uid="{606FD6E2-FCC9-42F7-BEF9-9AAB5CB523E2}"/>
    <cellStyle name="Normal 2 5" xfId="255" xr:uid="{A8FEB03E-D413-4937-9BB3-55C9CEA4A8D4}"/>
    <cellStyle name="Normal 2 5 2" xfId="256" xr:uid="{335D5E38-D55D-4654-BAC7-E155A8C2A780}"/>
    <cellStyle name="Normal 2 5 2 2" xfId="257" xr:uid="{F2FB9706-3034-4909-B9E1-4D3CE3E79B7C}"/>
    <cellStyle name="Normal 2 5 2 2 2" xfId="258" xr:uid="{B9694F22-5067-42E3-8782-8425DBDF3882}"/>
    <cellStyle name="Normal 2 5 2 2 2 2" xfId="259" xr:uid="{A10C2EF2-3EF3-4EAD-A5B6-90428AADAC17}"/>
    <cellStyle name="Normal 2 5 2 2 2 2 2" xfId="260" xr:uid="{982E458B-AD3F-45BF-A820-401619B42344}"/>
    <cellStyle name="Normal 2 5 2 2 2 3" xfId="261" xr:uid="{BF2D0576-4D3B-497F-A8DE-924CF9CCB6EE}"/>
    <cellStyle name="Normal 2 5 2 2 3" xfId="262" xr:uid="{A98AEF2D-45EF-465A-B094-951D4EF8E2A1}"/>
    <cellStyle name="Normal 2 5 2 2 3 2" xfId="263" xr:uid="{1BF779EF-FB27-49F2-B4C9-9240A3E10749}"/>
    <cellStyle name="Normal 2 5 2 2 4" xfId="264" xr:uid="{422648F3-183A-4655-9E3A-EBC8534E757E}"/>
    <cellStyle name="Normal 2 5 2 3" xfId="265" xr:uid="{6C933490-191B-4C4C-BBD4-E4A442E75C5B}"/>
    <cellStyle name="Normal 2 5 2 3 2" xfId="266" xr:uid="{455D7113-F66F-481C-862F-05CD91D6F617}"/>
    <cellStyle name="Normal 2 5 2 3 2 2" xfId="267" xr:uid="{E4AFB298-E068-4648-88C9-E446F5280B23}"/>
    <cellStyle name="Normal 2 5 2 3 2 2 2" xfId="268" xr:uid="{4951B29D-D2FE-4201-BE7E-8A310DB414E0}"/>
    <cellStyle name="Normal 2 5 2 3 2 3" xfId="269" xr:uid="{DBF3D410-5391-49A6-9EE2-37F967AF6DE8}"/>
    <cellStyle name="Normal 2 5 2 3 3" xfId="270" xr:uid="{98D84926-1D97-4233-BA2E-B8863A293259}"/>
    <cellStyle name="Normal 2 5 2 3 3 2" xfId="271" xr:uid="{CC4EC413-1142-4822-9744-B69F6E621C5B}"/>
    <cellStyle name="Normal 2 5 2 3 4" xfId="272" xr:uid="{3C3AD277-CF3D-459F-B8BB-2CDEDCDE88E2}"/>
    <cellStyle name="Normal 2 5 2 4" xfId="273" xr:uid="{FCF67630-2A47-4589-852A-CD8A0D832FF2}"/>
    <cellStyle name="Normal 2 5 2 4 2" xfId="274" xr:uid="{6137F643-6CD4-4804-939C-8D0A450328CA}"/>
    <cellStyle name="Normal 2 5 2 4 2 2" xfId="275" xr:uid="{CBD56D62-9CF9-43BF-AA3F-1DAE8FC66083}"/>
    <cellStyle name="Normal 2 5 2 4 3" xfId="276" xr:uid="{658CC4F1-2E76-4AB6-9D96-331B9ADDDA31}"/>
    <cellStyle name="Normal 2 5 2 5" xfId="277" xr:uid="{FBD47BA0-4B2B-4911-8860-F871BE759E12}"/>
    <cellStyle name="Normal 2 5 2 5 2" xfId="278" xr:uid="{84D37522-4DE7-44DD-9500-5A8CF2C3C68E}"/>
    <cellStyle name="Normal 2 5 2 6" xfId="279" xr:uid="{4AB8CF9D-2B0F-47C3-9567-9198C1758BC0}"/>
    <cellStyle name="Normal 2 5 3" xfId="280" xr:uid="{958CB4B6-6703-4E30-9AEA-B0FC0609B480}"/>
    <cellStyle name="Normal 2 5 3 2" xfId="281" xr:uid="{C74B0926-741F-4E25-AF1D-B4084B3003CF}"/>
    <cellStyle name="Normal 2 5 3 2 2" xfId="282" xr:uid="{A1F5D4B1-251A-4C96-8660-FCDFDD89DA01}"/>
    <cellStyle name="Normal 2 5 3 2 2 2" xfId="283" xr:uid="{A1C19621-2EF3-4E43-8299-EE571B9BA71A}"/>
    <cellStyle name="Normal 2 5 3 2 3" xfId="284" xr:uid="{41C77EAB-A64E-4F44-A736-F5DFA6DF6953}"/>
    <cellStyle name="Normal 2 5 3 3" xfId="285" xr:uid="{D6A513B3-BCEE-4545-910F-CFA750C8FE97}"/>
    <cellStyle name="Normal 2 5 3 3 2" xfId="286" xr:uid="{C594ED40-93BC-4C5A-99E1-883E44EC8711}"/>
    <cellStyle name="Normal 2 5 3 4" xfId="287" xr:uid="{9C1591BB-5026-41AE-9AA0-8D0090F24B46}"/>
    <cellStyle name="Normal 2 5 4" xfId="288" xr:uid="{F622F5B7-24D8-4F8F-B976-210E202FC8F7}"/>
    <cellStyle name="Normal 2 5 4 2" xfId="289" xr:uid="{0A88996D-3087-4063-A004-11CBEC73ED4A}"/>
    <cellStyle name="Normal 2 5 4 2 2" xfId="290" xr:uid="{B6CFF580-1C91-4838-8065-64D366543419}"/>
    <cellStyle name="Normal 2 5 4 2 2 2" xfId="291" xr:uid="{97D79671-E907-439C-BB5E-C9AECC950A44}"/>
    <cellStyle name="Normal 2 5 4 2 3" xfId="292" xr:uid="{6838A098-3510-4B33-BAD6-89F9C7776FAC}"/>
    <cellStyle name="Normal 2 5 4 3" xfId="293" xr:uid="{A5078D4C-3F68-4484-BFEF-611EE86930A8}"/>
    <cellStyle name="Normal 2 5 4 3 2" xfId="294" xr:uid="{EDD7D611-C852-4AAE-8DEB-5ADAEC6A22CB}"/>
    <cellStyle name="Normal 2 5 4 4" xfId="295" xr:uid="{6F81E983-5C29-48ED-B135-2F99CB9DC809}"/>
    <cellStyle name="Normal 2 5 5" xfId="296" xr:uid="{F0AA7452-E0D4-4C5E-87DB-4DC74BB1EACE}"/>
    <cellStyle name="Normal 2 5 5 2" xfId="297" xr:uid="{4122F1AE-9343-485B-BFD6-4971370B2EE8}"/>
    <cellStyle name="Normal 2 5 5 2 2" xfId="298" xr:uid="{AC774589-30B5-4DB6-8C0B-4D9C2D794032}"/>
    <cellStyle name="Normal 2 5 5 3" xfId="299" xr:uid="{1DC034F0-7043-4A0A-A2C9-EF1FDA060A62}"/>
    <cellStyle name="Normal 2 5 6" xfId="300" xr:uid="{4CE8086A-B72E-47C8-8A40-7B4455A49C69}"/>
    <cellStyle name="Normal 2 5 6 2" xfId="301" xr:uid="{DBF3E11B-8E6D-483B-BBB4-13646B85337D}"/>
    <cellStyle name="Normal 2 5 7" xfId="302" xr:uid="{DBAC63CF-DF70-4C66-82CF-23CC99D66F24}"/>
    <cellStyle name="Normal 2 5 8" xfId="303" xr:uid="{A56BCD65-1FEB-449F-982C-C06C6C7A5586}"/>
    <cellStyle name="Normal 2 5 9" xfId="304" xr:uid="{08A5B1F0-B982-433D-BAD9-F8513D17E954}"/>
    <cellStyle name="Normal 2 6" xfId="305" xr:uid="{63492D05-4404-477D-B7F3-209A332DA12B}"/>
    <cellStyle name="Normal 2 6 2" xfId="306" xr:uid="{46F966ED-6456-4EE6-8086-824B78A7EF02}"/>
    <cellStyle name="Normal 2 6 2 2" xfId="307" xr:uid="{4B9FF591-1F12-4838-9A0B-9DA007802E23}"/>
    <cellStyle name="Normal 2 6 2 2 2" xfId="308" xr:uid="{5A30B66E-F23E-4A6E-8FD2-F6645EBA57E2}"/>
    <cellStyle name="Normal 2 6 2 2 2 2" xfId="309" xr:uid="{FE7D6117-E97E-4FC5-BA89-936B8DBD738B}"/>
    <cellStyle name="Normal 2 6 2 2 3" xfId="310" xr:uid="{72F7199B-6D7F-4C8B-B709-E650FC63DA85}"/>
    <cellStyle name="Normal 2 6 2 3" xfId="311" xr:uid="{988F20B4-3EBF-442D-92BA-4667405FFB7E}"/>
    <cellStyle name="Normal 2 6 2 3 2" xfId="312" xr:uid="{94168402-DA4A-42A2-AC4E-D1261CA9E819}"/>
    <cellStyle name="Normal 2 6 2 4" xfId="313" xr:uid="{63BAAAEF-FC94-4039-A32E-75B047E4DC54}"/>
    <cellStyle name="Normal 2 6 3" xfId="314" xr:uid="{0B0DDB14-03DE-49B9-B8E6-92BD144F04C5}"/>
    <cellStyle name="Normal 2 6 3 2" xfId="315" xr:uid="{30A4ED5F-A0F9-4FFB-B241-755695752501}"/>
    <cellStyle name="Normal 2 6 3 2 2" xfId="316" xr:uid="{B44C3F4F-4F0C-436F-B9F4-A00425134534}"/>
    <cellStyle name="Normal 2 6 3 2 2 2" xfId="317" xr:uid="{E78890B5-7779-42BA-9060-17F51464ECB5}"/>
    <cellStyle name="Normal 2 6 3 2 3" xfId="318" xr:uid="{78C5051C-289E-460A-BD6D-898267A81D28}"/>
    <cellStyle name="Normal 2 6 3 3" xfId="319" xr:uid="{899037E7-EC95-4953-91EF-871972AD1194}"/>
    <cellStyle name="Normal 2 6 3 3 2" xfId="320" xr:uid="{FDD2A873-A1A9-45C6-8A91-53C615CAD78D}"/>
    <cellStyle name="Normal 2 6 3 4" xfId="321" xr:uid="{ACB77B2D-13B8-410B-A2FE-11B0299DCA2D}"/>
    <cellStyle name="Normal 2 6 4" xfId="322" xr:uid="{7A9D4AE9-457F-4276-8BC5-F9D276BFE426}"/>
    <cellStyle name="Normal 2 6 4 2" xfId="323" xr:uid="{465679B2-2723-49C5-98F1-F1A330524B39}"/>
    <cellStyle name="Normal 2 6 4 2 2" xfId="324" xr:uid="{12DD56AF-AAB0-4D30-911B-0666879F3DC3}"/>
    <cellStyle name="Normal 2 6 4 3" xfId="325" xr:uid="{BAC70C55-0177-42B2-8DCC-E5C5C2FA3EFC}"/>
    <cellStyle name="Normal 2 6 5" xfId="326" xr:uid="{4D989E78-1160-4843-A9DF-D39BD03EB2DE}"/>
    <cellStyle name="Normal 2 6 5 2" xfId="327" xr:uid="{D7313E09-D729-4E09-B745-E55DD3A5AAEB}"/>
    <cellStyle name="Normal 2 6 6" xfId="328" xr:uid="{D6DD7294-87C1-4423-BE7C-0F2096CF409B}"/>
    <cellStyle name="Normal 2 6 7" xfId="329" xr:uid="{C53D789D-E812-4201-97A1-AA3030618D8E}"/>
    <cellStyle name="Normal 2 7" xfId="330" xr:uid="{2DAB3832-7FBA-4E80-A4FA-95A236E6651D}"/>
    <cellStyle name="Normal 2 7 2" xfId="331" xr:uid="{92F02F68-6298-4933-A13B-E2FA7C6DEE00}"/>
    <cellStyle name="Normal 2 7 2 2" xfId="332" xr:uid="{DC6E039F-5425-4246-8449-69008469087C}"/>
    <cellStyle name="Normal 2 7 2 2 2" xfId="333" xr:uid="{7755A419-9618-4E1A-851B-799CA57D2DC2}"/>
    <cellStyle name="Normal 2 7 2 3" xfId="334" xr:uid="{CEC3FA50-A1F0-4830-8EA5-D4169D6B9333}"/>
    <cellStyle name="Normal 2 7 3" xfId="335" xr:uid="{F05FE06B-BCFE-480B-B7B7-D36FE5FFA06D}"/>
    <cellStyle name="Normal 2 7 3 2" xfId="336" xr:uid="{CD3EDA75-9CFB-4925-A4C1-089DB06B9295}"/>
    <cellStyle name="Normal 2 7 4" xfId="337" xr:uid="{81E412BB-3583-4B86-A5BF-50817E6AC957}"/>
    <cellStyle name="Normal 2 8" xfId="338" xr:uid="{9C437BDC-5C7B-4EE7-A1E0-EE3BD9BA52FD}"/>
    <cellStyle name="Normal 2 8 2" xfId="339" xr:uid="{FCFD742B-B118-4EE7-B81F-D5E89EEE76A3}"/>
    <cellStyle name="Normal 2 8 2 2" xfId="340" xr:uid="{5BC1740A-12AD-40DC-A4F1-C884EBD0F04C}"/>
    <cellStyle name="Normal 2 8 2 2 2" xfId="341" xr:uid="{709CFB8B-B87B-4DFD-ABC5-A7E969ED899A}"/>
    <cellStyle name="Normal 2 8 2 3" xfId="342" xr:uid="{4488B3DF-F86E-4BAE-A400-7073C788DFED}"/>
    <cellStyle name="Normal 2 8 3" xfId="343" xr:uid="{BBDB67F7-D5BB-4131-9F9A-754CF7971216}"/>
    <cellStyle name="Normal 2 8 3 2" xfId="344" xr:uid="{87F48A29-44DD-4319-AAF8-73874800C6A1}"/>
    <cellStyle name="Normal 2 8 4" xfId="345" xr:uid="{5789E613-76C0-45B4-9C61-390DB539E576}"/>
    <cellStyle name="Normal 2 9" xfId="346" xr:uid="{32D8B908-3883-4380-A629-83EA90EE2D9B}"/>
    <cellStyle name="Normal 2 9 2" xfId="347" xr:uid="{001C72D1-D22F-4A4B-A2D0-CE08834659C8}"/>
    <cellStyle name="Normal 2 9 2 2" xfId="348" xr:uid="{A859F822-3C47-49CE-B9FC-99A2993BBD44}"/>
    <cellStyle name="Normal 2 9 3" xfId="349" xr:uid="{BFDD84FB-C785-4F29-A452-74859F1470BF}"/>
    <cellStyle name="Normal 2_CVR" xfId="1376" xr:uid="{1CEDEBAB-782D-4A96-990F-85A4487097C7}"/>
    <cellStyle name="Normal 20" xfId="350" xr:uid="{7806AF56-689A-4C56-A55A-459BAC73F983}"/>
    <cellStyle name="Normal 20 2" xfId="1894" xr:uid="{AE748883-E995-449B-88B3-027379C5DFC6}"/>
    <cellStyle name="Normal 200" xfId="1895" xr:uid="{E78E6598-F05B-4DEC-B3E2-07ECA82EB1BE}"/>
    <cellStyle name="Normal 200 2" xfId="1896" xr:uid="{B620D7CF-94F4-439F-A532-946A01314562}"/>
    <cellStyle name="Normal 201" xfId="1897" xr:uid="{6E43BDEE-B76B-43AB-8E2D-42E7CEA6C3B2}"/>
    <cellStyle name="Normal 201 2" xfId="1898" xr:uid="{412249A9-FC62-4BD7-81D3-116D93989900}"/>
    <cellStyle name="Normal 202" xfId="1899" xr:uid="{4D8D84E4-1E27-4BDA-8C56-C368E9490887}"/>
    <cellStyle name="Normal 202 2" xfId="1900" xr:uid="{EBF598AD-7548-4F08-976A-6AEC0C87F6E8}"/>
    <cellStyle name="Normal 203" xfId="1901" xr:uid="{FEB1C39D-34CB-4DCA-8FC9-4AC94E8DE681}"/>
    <cellStyle name="Normal 203 2" xfId="1902" xr:uid="{5BCB7BFB-D6CB-45CE-9EF6-5468869AC5F5}"/>
    <cellStyle name="Normal 204" xfId="1903" xr:uid="{899B92CA-DC77-4269-96A0-4072C99C4C6F}"/>
    <cellStyle name="Normal 204 2" xfId="1904" xr:uid="{1281E749-10BB-4084-BD0A-2FD7AA511953}"/>
    <cellStyle name="Normal 205" xfId="1905" xr:uid="{9CDB0065-D66E-436B-AF84-7C3D16A2359B}"/>
    <cellStyle name="Normal 205 2" xfId="1906" xr:uid="{F2CAF4AB-24EA-4CC8-813F-F138F8682ECB}"/>
    <cellStyle name="Normal 206" xfId="1907" xr:uid="{8771AF2B-C68C-4E17-A718-19C386F03905}"/>
    <cellStyle name="Normal 206 2" xfId="1908" xr:uid="{E602D457-FB91-442F-BA3B-51A7676729E1}"/>
    <cellStyle name="Normal 207" xfId="1909" xr:uid="{51E34DDE-C663-44D6-80C6-996C14AB57D7}"/>
    <cellStyle name="Normal 207 2" xfId="1910" xr:uid="{9EFBDA83-4729-43CC-B11A-BF1344376E6B}"/>
    <cellStyle name="Normal 208" xfId="1911" xr:uid="{EC90CA44-B090-4052-B711-4C8D202B46B1}"/>
    <cellStyle name="Normal 208 2" xfId="1912" xr:uid="{B32FA12A-27ED-404A-B5A7-9A1C39AB334A}"/>
    <cellStyle name="Normal 209" xfId="1913" xr:uid="{AED335E2-BDF9-4DC6-BD7D-B1E7FB27855F}"/>
    <cellStyle name="Normal 209 2" xfId="1914" xr:uid="{5CFED49E-6024-4F03-9349-F19553A55E42}"/>
    <cellStyle name="Normal 21" xfId="351" xr:uid="{295261E4-38BB-4E5F-9F12-D596460D4E5D}"/>
    <cellStyle name="Normal 21 2" xfId="1915" xr:uid="{2E5D3013-4F89-49A8-B564-6942BFCCF9F3}"/>
    <cellStyle name="Normal 21 2 2" xfId="1916" xr:uid="{FD691E60-0A90-45EB-B521-04403DBA1F60}"/>
    <cellStyle name="Normal 21 2 2 2" xfId="1917" xr:uid="{B0741EFE-322B-43AD-9E27-991D2437C7DB}"/>
    <cellStyle name="Normal 21 2 3" xfId="1918" xr:uid="{444771A5-472C-4364-B143-9302AC706E9B}"/>
    <cellStyle name="Normal 21 3" xfId="1919" xr:uid="{86F683AE-485C-48D9-9E73-1EEBEABA7C1B}"/>
    <cellStyle name="Normal 21 3 2" xfId="1920" xr:uid="{64A02C07-AEB0-4F11-BCF6-F407CDBB9DA1}"/>
    <cellStyle name="Normal 21 4" xfId="1921" xr:uid="{AD5F0AB5-E80C-43D9-B684-307A54D626DE}"/>
    <cellStyle name="Normal 21 5" xfId="1922" xr:uid="{6DF8B032-D8F2-40FB-B284-B88B4440C4DC}"/>
    <cellStyle name="Normal 210" xfId="1923" xr:uid="{A0B0E206-7225-468A-BABA-0340498C7CA3}"/>
    <cellStyle name="Normal 210 2" xfId="1924" xr:uid="{243F5464-D890-46B8-ADCA-36926353FEAC}"/>
    <cellStyle name="Normal 211" xfId="1925" xr:uid="{5A5F7B41-AE43-41DD-8390-0384CE82339E}"/>
    <cellStyle name="Normal 211 2" xfId="1926" xr:uid="{F0041F69-AE05-4D58-87AF-4AC13C158DEC}"/>
    <cellStyle name="Normal 212" xfId="1927" xr:uid="{BDCDC0D0-9A66-4F4B-9D1A-10FBFE06EAD1}"/>
    <cellStyle name="Normal 212 2" xfId="1928" xr:uid="{09DCE1DC-2A3B-4AC9-A19E-EEA73B82E927}"/>
    <cellStyle name="Normal 213" xfId="1929" xr:uid="{5A60B052-77D5-469B-88AE-E7E47EDA91F5}"/>
    <cellStyle name="Normal 213 2" xfId="1930" xr:uid="{2B7ED46E-0537-4D6D-BB4A-AFC8C88D6F25}"/>
    <cellStyle name="Normal 214" xfId="1931" xr:uid="{43A38A2B-102C-4582-AFDB-C7A7E686CEFC}"/>
    <cellStyle name="Normal 214 2" xfId="1932" xr:uid="{EB735C38-6E52-492E-853C-2C69174654DA}"/>
    <cellStyle name="Normal 215" xfId="1933" xr:uid="{31B2FC22-1B76-4B39-B2E0-669EACC8A65B}"/>
    <cellStyle name="Normal 215 2" xfId="1934" xr:uid="{107187D8-62FD-4DB6-AB94-F7FD9B8AA533}"/>
    <cellStyle name="Normal 216" xfId="1935" xr:uid="{EC526474-736B-4BE3-84B9-E7415100A88E}"/>
    <cellStyle name="Normal 216 2" xfId="1936" xr:uid="{F8F999C1-6B26-4796-8AF1-BF40F30E79A0}"/>
    <cellStyle name="Normal 217" xfId="1937" xr:uid="{CC7A2CC3-ABB0-4FBE-9719-D752B3466470}"/>
    <cellStyle name="Normal 217 2" xfId="1938" xr:uid="{52E8EECC-8AC9-446A-B914-4BDE1A0D141F}"/>
    <cellStyle name="Normal 218" xfId="1939" xr:uid="{D2BD6708-EBB4-4881-AFA3-F5D2BE5F0F84}"/>
    <cellStyle name="Normal 218 2" xfId="1940" xr:uid="{5B5816B5-EA1C-4E66-B621-0EFE740A5CC4}"/>
    <cellStyle name="Normal 219" xfId="1941" xr:uid="{20390D27-BE40-4595-9493-F590FD323469}"/>
    <cellStyle name="Normal 219 2" xfId="1942" xr:uid="{8CB7DA8B-C7B5-49A7-A2BD-5E67B05037CA}"/>
    <cellStyle name="Normal 22" xfId="352" xr:uid="{CA7CFC33-847F-4BBD-8EBE-CA2D8DF98039}"/>
    <cellStyle name="Normal 22 2" xfId="353" xr:uid="{49988CDC-63B5-4D45-8E97-E8C3A0E608AB}"/>
    <cellStyle name="Normal 220" xfId="1943" xr:uid="{6522D1A7-68DD-405B-8F0D-C635628B6809}"/>
    <cellStyle name="Normal 220 2" xfId="1944" xr:uid="{F7BF8B21-3C4D-4A1F-A740-D235DC617D63}"/>
    <cellStyle name="Normal 221" xfId="1945" xr:uid="{AE319CC4-73DC-4E7F-97B4-9671F80A130B}"/>
    <cellStyle name="Normal 221 2" xfId="1946" xr:uid="{59EBDC1A-463B-4002-9868-8EC588452846}"/>
    <cellStyle name="Normal 222" xfId="1947" xr:uid="{9822AA51-CC18-46E7-BA83-F4B748B8FBBE}"/>
    <cellStyle name="Normal 222 2" xfId="1948" xr:uid="{95BA5DCE-AF3C-46D4-B873-0E1D546752E3}"/>
    <cellStyle name="Normal 223" xfId="1949" xr:uid="{15EB2397-8057-4FDC-BEAC-55DF9341A072}"/>
    <cellStyle name="Normal 223 2" xfId="1950" xr:uid="{F3DE5E48-460B-47BB-BA6F-8C6335A225EA}"/>
    <cellStyle name="Normal 224" xfId="1951" xr:uid="{D08B81F2-7413-4726-8670-2EA9F61B9E4E}"/>
    <cellStyle name="Normal 224 2" xfId="1952" xr:uid="{729359DC-C37D-40B9-BB92-32C325276005}"/>
    <cellStyle name="Normal 225" xfId="1953" xr:uid="{C427B95A-751E-4B8A-9318-4C35BF749700}"/>
    <cellStyle name="Normal 225 2" xfId="1954" xr:uid="{CC4C2039-4E33-4625-8D69-64FD87416251}"/>
    <cellStyle name="Normal 226" xfId="1955" xr:uid="{F3E309DF-76BD-4B45-AA36-91D6E5A07DB7}"/>
    <cellStyle name="Normal 226 2" xfId="1956" xr:uid="{54AC2A41-0891-48B6-A105-BDE93882F6A7}"/>
    <cellStyle name="Normal 227" xfId="1957" xr:uid="{0B03B162-1708-474A-B8CF-82D29BC3C681}"/>
    <cellStyle name="Normal 227 2" xfId="1958" xr:uid="{2827F808-4528-4973-B61C-7D737F2BA9CC}"/>
    <cellStyle name="Normal 228" xfId="1959" xr:uid="{4E2A72F9-99A8-4ADD-96F9-6766C40EE820}"/>
    <cellStyle name="Normal 228 2" xfId="1960" xr:uid="{3D5B873C-7DB0-4A60-B3B8-7D9CFE82058B}"/>
    <cellStyle name="Normal 229" xfId="1961" xr:uid="{B2582E7C-B405-4F17-83A8-BC878C17729D}"/>
    <cellStyle name="Normal 229 2" xfId="1962" xr:uid="{8D53756C-F075-4109-B6CE-F48EBBDC017A}"/>
    <cellStyle name="Normal 23" xfId="1353" xr:uid="{7B9A3515-545A-43BD-A600-E56D7D40C3F9}"/>
    <cellStyle name="Normal 23 2" xfId="1963" xr:uid="{DDD42B27-98E4-405A-A99E-FB28467136CF}"/>
    <cellStyle name="Normal 23 3" xfId="1964" xr:uid="{76914536-6BB5-41FF-8D21-4AB2A6B997C7}"/>
    <cellStyle name="Normal 230" xfId="1965" xr:uid="{0C488DAC-BC4E-471A-ACCB-14A8804E5A7E}"/>
    <cellStyle name="Normal 230 2" xfId="1966" xr:uid="{0487B256-867E-4AA9-ADA6-B6235C4AC9FE}"/>
    <cellStyle name="Normal 231" xfId="1967" xr:uid="{6E523053-3249-436B-BA29-B941AEC486D9}"/>
    <cellStyle name="Normal 231 2" xfId="1968" xr:uid="{720FBEF2-1C72-47A7-9596-050F1498D526}"/>
    <cellStyle name="Normal 232" xfId="1969" xr:uid="{BFD88379-84EA-47CB-A231-B8B3B1670E2E}"/>
    <cellStyle name="Normal 232 2" xfId="1970" xr:uid="{E0929EF4-EBA8-40EB-BA57-388DFA007813}"/>
    <cellStyle name="Normal 233" xfId="1971" xr:uid="{713285DA-0E25-48B8-BFDB-20F0327854F5}"/>
    <cellStyle name="Normal 233 2" xfId="1972" xr:uid="{DBA8AA0B-81BD-4D3A-86B6-5DFDD676E5F4}"/>
    <cellStyle name="Normal 234" xfId="1973" xr:uid="{D7E581B8-8579-4ED6-863F-A6B3F52437BD}"/>
    <cellStyle name="Normal 234 2" xfId="1974" xr:uid="{2E8A2697-E7BF-4742-AD28-84CC47F9BA05}"/>
    <cellStyle name="Normal 235" xfId="1975" xr:uid="{7D6A9F61-8E6B-4527-9D01-B531EA7B8120}"/>
    <cellStyle name="Normal 235 2" xfId="1976" xr:uid="{B0C608CD-917D-488A-B664-785AEEEC5BDD}"/>
    <cellStyle name="Normal 236" xfId="1977" xr:uid="{9B471B13-CED2-436D-AB6F-3C8D585A7EB6}"/>
    <cellStyle name="Normal 236 2" xfId="1978" xr:uid="{FF0E4E95-349D-4AEB-8F30-457BDEC354B7}"/>
    <cellStyle name="Normal 237" xfId="1979" xr:uid="{E568C2FD-3C59-4614-9640-AE78A66711BE}"/>
    <cellStyle name="Normal 237 2" xfId="1980" xr:uid="{D645E31D-2F90-4170-99D1-B725069DF94A}"/>
    <cellStyle name="Normal 238" xfId="1981" xr:uid="{FF1BCE1A-8668-415B-8179-AFF10AA7724B}"/>
    <cellStyle name="Normal 238 2" xfId="1982" xr:uid="{84F3241C-B8EB-4839-A488-D314D0D55939}"/>
    <cellStyle name="Normal 239" xfId="1983" xr:uid="{E72BFA29-2FCC-4514-ABD3-41273146B839}"/>
    <cellStyle name="Normal 239 2" xfId="1984" xr:uid="{75984BE7-25E7-471E-8FE6-F7D6EB45057B}"/>
    <cellStyle name="Normal 24" xfId="1366" xr:uid="{BE544E2D-4B90-4FE6-8A66-0B266FF5B023}"/>
    <cellStyle name="Normal 24 2" xfId="1985" xr:uid="{95F80726-DF5B-4FB6-8338-653E2BDC33EF}"/>
    <cellStyle name="Normal 24 2 2" xfId="1986" xr:uid="{5FF8EBCA-733A-46DC-8AB2-1435F82A34C7}"/>
    <cellStyle name="Normal 24 3" xfId="1987" xr:uid="{A937E706-F7F8-4417-A1C5-8A6928D1E515}"/>
    <cellStyle name="Normal 24 3 2" xfId="1988" xr:uid="{CA46C17A-7410-4031-BE53-9D76FB8AA158}"/>
    <cellStyle name="Normal 24 4" xfId="1989" xr:uid="{5A2C3FD7-0D24-4C4E-8494-50A586432288}"/>
    <cellStyle name="Normal 24 5" xfId="1990" xr:uid="{4989DE52-E4F1-4AE7-843E-3A119C3F4A89}"/>
    <cellStyle name="Normal 240" xfId="1991" xr:uid="{6F577F76-B3DF-48CD-BC05-D2AA69D6F0CA}"/>
    <cellStyle name="Normal 240 2" xfId="1992" xr:uid="{1B688CE0-3F7C-4359-9745-F258B52B9721}"/>
    <cellStyle name="Normal 241" xfId="1993" xr:uid="{B10DE993-0CA5-458D-8413-7837E902E3D0}"/>
    <cellStyle name="Normal 241 2" xfId="1994" xr:uid="{02701FEB-3A83-4B82-A8F7-D5558899CD15}"/>
    <cellStyle name="Normal 242" xfId="1995" xr:uid="{18933674-D716-4592-B4EF-E0C5AB861B1B}"/>
    <cellStyle name="Normal 242 2" xfId="1996" xr:uid="{0A5E4196-BEE8-48B1-96D3-14DC7805546C}"/>
    <cellStyle name="Normal 243" xfId="1997" xr:uid="{EAA17A7D-CA49-4EF0-BDF5-756893D780C0}"/>
    <cellStyle name="Normal 243 2" xfId="1998" xr:uid="{D3020C7B-2821-4BFC-A712-08B7F32DB3C0}"/>
    <cellStyle name="Normal 244" xfId="1999" xr:uid="{EEE6C552-9BA7-4F7D-8059-1E170120454B}"/>
    <cellStyle name="Normal 244 2" xfId="2000" xr:uid="{1A9BD83C-1C38-49AB-B3CB-5E22BB59EACB}"/>
    <cellStyle name="Normal 245" xfId="2001" xr:uid="{079276B4-8A89-46CA-990B-AC8CDF6AC8DF}"/>
    <cellStyle name="Normal 245 2" xfId="2002" xr:uid="{13DE4922-2FA1-4094-BACF-9BB01B33A3F7}"/>
    <cellStyle name="Normal 246" xfId="2003" xr:uid="{273A37E1-F5D2-4E3F-9C7E-B0E70B37313C}"/>
    <cellStyle name="Normal 246 2" xfId="2004" xr:uid="{610DFB18-7139-433B-BFCF-C6C9BE77F932}"/>
    <cellStyle name="Normal 247" xfId="2005" xr:uid="{91047329-F8BE-4B47-BB54-887D59D2CEEE}"/>
    <cellStyle name="Normal 247 2" xfId="2006" xr:uid="{EA8B3364-3EE5-4D6E-870B-94F09606AE73}"/>
    <cellStyle name="Normal 248" xfId="2007" xr:uid="{55122BA6-514A-4E62-89F5-996FA11B42C9}"/>
    <cellStyle name="Normal 248 2" xfId="2008" xr:uid="{420A574F-242D-4EC1-8ED0-417FD4BF26AD}"/>
    <cellStyle name="Normal 249" xfId="2009" xr:uid="{A972279F-208B-4263-9614-4EC33094A0AC}"/>
    <cellStyle name="Normal 249 2" xfId="2010" xr:uid="{F19E6FC6-3D1B-4FCC-B932-BE122BE2EB16}"/>
    <cellStyle name="Normal 25" xfId="1393" xr:uid="{26A37C88-9106-46FE-835B-9255C57A7836}"/>
    <cellStyle name="Normal 25 2" xfId="2011" xr:uid="{CEA5A90C-8341-41AE-8724-3935B75009F4}"/>
    <cellStyle name="Normal 25 3" xfId="2012" xr:uid="{3FA64E2E-EE72-4399-AD44-0AEDE66433E6}"/>
    <cellStyle name="Normal 25 4" xfId="3025" xr:uid="{3EDE6F65-71C2-40EB-B235-000BF65513E7}"/>
    <cellStyle name="Normal 250" xfId="2013" xr:uid="{05D1A133-B255-4F8F-9F2F-3D23532CD90F}"/>
    <cellStyle name="Normal 250 2" xfId="2014" xr:uid="{D689C908-9F9C-426F-A0D6-F48D417ADAD9}"/>
    <cellStyle name="Normal 251" xfId="2015" xr:uid="{4C3C068C-208E-4855-A7A4-C7678BB21DC6}"/>
    <cellStyle name="Normal 251 2" xfId="2016" xr:uid="{1D39A7DA-4D76-4420-8B7A-302523D7F1CB}"/>
    <cellStyle name="Normal 252" xfId="2017" xr:uid="{304CE933-2BFC-4DA4-9543-F4418E6C908F}"/>
    <cellStyle name="Normal 252 2" xfId="2018" xr:uid="{6999510C-1C95-47B2-A5E8-0A454557DB2E}"/>
    <cellStyle name="Normal 253" xfId="2019" xr:uid="{8010FF0D-E095-4045-BBCE-BEF9602BC405}"/>
    <cellStyle name="Normal 253 2" xfId="2020" xr:uid="{F33B2E37-EDD2-4F92-960F-5799DC8DB0DA}"/>
    <cellStyle name="Normal 254" xfId="2021" xr:uid="{8A81F8C9-9E4E-4A2A-AF8E-4BB52DF96A50}"/>
    <cellStyle name="Normal 254 2" xfId="2022" xr:uid="{C2CB65F3-9D8A-4271-8FB3-D736C8B4AC53}"/>
    <cellStyle name="Normal 255" xfId="2023" xr:uid="{E925BEC4-6426-403C-8BD3-0886C9DDC1F8}"/>
    <cellStyle name="Normal 255 2" xfId="2024" xr:uid="{E773F05C-7216-4F64-94E9-B2FABF1E33B3}"/>
    <cellStyle name="Normal 256" xfId="2025" xr:uid="{DA77CF27-F985-4636-BBFC-46E27CC5CBF9}"/>
    <cellStyle name="Normal 256 2" xfId="2026" xr:uid="{4EAF6452-DDDE-44DA-AF7B-FC0E7A437769}"/>
    <cellStyle name="Normal 257" xfId="2027" xr:uid="{D75AE57B-1EBF-42BF-9766-426A0CD697AA}"/>
    <cellStyle name="Normal 257 2" xfId="2028" xr:uid="{B1BEB365-9D9A-4787-9890-B054107B2723}"/>
    <cellStyle name="Normal 258" xfId="2029" xr:uid="{885A7D44-DE57-46BC-BA77-746AC7DBC766}"/>
    <cellStyle name="Normal 258 2" xfId="2030" xr:uid="{839C9257-36E8-40EB-B8DF-6CDF2C514D40}"/>
    <cellStyle name="Normal 259" xfId="2031" xr:uid="{812863DC-1D0A-40CF-98A4-918EBF4F3E88}"/>
    <cellStyle name="Normal 259 2" xfId="2032" xr:uid="{191930DF-F47D-445C-B932-F36C306AA327}"/>
    <cellStyle name="Normal 26" xfId="2033" xr:uid="{1950761B-B7B2-4706-A094-6A200B6E9338}"/>
    <cellStyle name="Normal 26 2" xfId="2034" xr:uid="{B20675EF-2C8D-4D2C-BE9C-FA87D7B015B2}"/>
    <cellStyle name="Normal 26 3" xfId="2035" xr:uid="{662CD23B-2BE2-460B-A86A-7CA3F28C8637}"/>
    <cellStyle name="Normal 260" xfId="2036" xr:uid="{FE9E2ABB-86E4-460E-97D1-0C4CBDB11C6A}"/>
    <cellStyle name="Normal 260 2" xfId="2037" xr:uid="{B9D9F3F3-0BD9-4A48-ADDA-C1F00E0D43C8}"/>
    <cellStyle name="Normal 261" xfId="2038" xr:uid="{389E1A4A-D316-4010-80CA-327F34CB05BF}"/>
    <cellStyle name="Normal 261 2" xfId="2039" xr:uid="{0E51C99E-2AB6-4F0B-95DB-1EDAB5CD162E}"/>
    <cellStyle name="Normal 262" xfId="2040" xr:uid="{1A787F26-4C5C-4A8D-9624-39D0D096FE4F}"/>
    <cellStyle name="Normal 262 2" xfId="2041" xr:uid="{12D1CA9A-A752-448A-AF67-A24CD0408B4C}"/>
    <cellStyle name="Normal 263" xfId="2042" xr:uid="{1B56C7F1-FC27-4C52-8127-553191D72F13}"/>
    <cellStyle name="Normal 263 2" xfId="2043" xr:uid="{B15FDA3E-E91F-4466-9867-7DABD68CB0BB}"/>
    <cellStyle name="Normal 264" xfId="2044" xr:uid="{05047F67-D997-4ADD-9B00-04AFD4943C20}"/>
    <cellStyle name="Normal 264 2" xfId="2045" xr:uid="{C95014B1-C143-4E8D-BE02-7B5FA2B3BE23}"/>
    <cellStyle name="Normal 265" xfId="2046" xr:uid="{6B5B715C-3857-4AB0-BC7D-C47324E3BA57}"/>
    <cellStyle name="Normal 265 2" xfId="2047" xr:uid="{4F597478-3B12-4401-9784-5D461FD0B613}"/>
    <cellStyle name="Normal 266" xfId="2048" xr:uid="{94BACDF7-9AD7-4720-948C-BCA1C4CFB025}"/>
    <cellStyle name="Normal 266 2" xfId="2049" xr:uid="{E3CE0E2C-30CB-4126-95BF-4A6EC226AC34}"/>
    <cellStyle name="Normal 267" xfId="2050" xr:uid="{8E206042-F0C9-41EB-AAE9-8DEFC0B02C80}"/>
    <cellStyle name="Normal 267 2" xfId="2051" xr:uid="{FCD6B110-F8C2-4147-BEE5-2B4E21814685}"/>
    <cellStyle name="Normal 268" xfId="2052" xr:uid="{44BDCD3E-F6DD-4422-813F-C239E2F11CB6}"/>
    <cellStyle name="Normal 268 2" xfId="2053" xr:uid="{3C19FF00-5C2A-4F8C-9EC8-E3D0BD5B0CF3}"/>
    <cellStyle name="Normal 269" xfId="2054" xr:uid="{507D21AD-B92D-480B-A185-F469D267A790}"/>
    <cellStyle name="Normal 269 2" xfId="2055" xr:uid="{F003BE2F-EB0D-4F4F-A3B5-0B39CFE95BE7}"/>
    <cellStyle name="Normal 27" xfId="2056" xr:uid="{04F8F2D3-E003-49BC-AE42-FFDDEB80B0F2}"/>
    <cellStyle name="Normal 27 2" xfId="2057" xr:uid="{4B815682-0DA7-4609-ABCD-AFB2327711E1}"/>
    <cellStyle name="Normal 27 3" xfId="2058" xr:uid="{E721FBC6-C15C-4C90-B60C-07F8B58CA43D}"/>
    <cellStyle name="Normal 270" xfId="2059" xr:uid="{607611F2-EB14-4368-922D-DE655AB5CBB7}"/>
    <cellStyle name="Normal 270 2" xfId="2060" xr:uid="{7DE2B5E9-21D2-4166-9064-2B58E014548B}"/>
    <cellStyle name="Normal 271" xfId="2061" xr:uid="{E4C925AB-3F4B-47E0-A4C7-D4FA92EA0884}"/>
    <cellStyle name="Normal 271 2" xfId="2062" xr:uid="{A6FFDD6F-1A4F-4E27-ACB4-B2BEB7854DB1}"/>
    <cellStyle name="Normal 272" xfId="2063" xr:uid="{149BF819-DF7A-45B1-9E6D-46E016F844FA}"/>
    <cellStyle name="Normal 272 2" xfId="2064" xr:uid="{952A079E-06EB-4462-AD78-760B545AA46F}"/>
    <cellStyle name="Normal 273" xfId="2065" xr:uid="{ABA78DB1-A4F7-4A41-9B69-5F792B0DA2BA}"/>
    <cellStyle name="Normal 273 2" xfId="2066" xr:uid="{012BE309-EA32-41BB-BBF4-04FB5B8F5EB9}"/>
    <cellStyle name="Normal 274" xfId="2067" xr:uid="{D743ABE2-1B72-4CA5-83BF-74DC17599E9A}"/>
    <cellStyle name="Normal 274 2" xfId="2068" xr:uid="{D0742853-2E2A-4EC2-A299-FBCD92C17CFB}"/>
    <cellStyle name="Normal 275" xfId="2069" xr:uid="{0E8C8115-DFBC-4F8D-8850-833ED6C713B2}"/>
    <cellStyle name="Normal 275 2" xfId="2070" xr:uid="{D96674DB-EBC3-4462-8B20-2D26322C0111}"/>
    <cellStyle name="Normal 276" xfId="2071" xr:uid="{1C2C22D8-D82B-46D4-86B1-B452620ED1C7}"/>
    <cellStyle name="Normal 276 2" xfId="2072" xr:uid="{C9C8224F-1E9D-419B-B09B-0653A7EC14A8}"/>
    <cellStyle name="Normal 277" xfId="2073" xr:uid="{5B097196-47B7-48A1-AB7F-2D0847FCD7FA}"/>
    <cellStyle name="Normal 277 2" xfId="2074" xr:uid="{C7EB1CEA-68A9-4632-9382-96427723BB8E}"/>
    <cellStyle name="Normal 278" xfId="2075" xr:uid="{15382B0D-906F-4EF5-B38D-79B2410B2C98}"/>
    <cellStyle name="Normal 278 2" xfId="2076" xr:uid="{5FBC7585-096B-487A-A6F6-D019E87E9920}"/>
    <cellStyle name="Normal 279" xfId="2077" xr:uid="{341F74B6-5AA3-4EAC-8CA6-6734D2A049AB}"/>
    <cellStyle name="Normal 279 2" xfId="2078" xr:uid="{AC8AE4EC-ACCD-4E37-970E-150F30FC5ED0}"/>
    <cellStyle name="Normal 28" xfId="2079" xr:uid="{29EAA3E6-1D05-473D-A0C9-6371FC533057}"/>
    <cellStyle name="Normal 28 2" xfId="2080" xr:uid="{AC704446-C230-49A5-AC32-1F6E4424D0D9}"/>
    <cellStyle name="Normal 28 3" xfId="2081" xr:uid="{35DD5CDC-315F-44C7-AA77-889B77648C2A}"/>
    <cellStyle name="Normal 280" xfId="2082" xr:uid="{23BB6379-61B0-488F-9FC5-3DFB716374AA}"/>
    <cellStyle name="Normal 280 2" xfId="2083" xr:uid="{748AF137-B968-4736-AC95-15E262AA01BA}"/>
    <cellStyle name="Normal 281" xfId="2084" xr:uid="{D0936278-B077-4D6B-AD2C-457E4FB1A37D}"/>
    <cellStyle name="Normal 281 2" xfId="2085" xr:uid="{FDD2686A-B446-425B-A91E-65ECE2187994}"/>
    <cellStyle name="Normal 282" xfId="2086" xr:uid="{7C60F8AA-3483-4080-953E-769A47457DAC}"/>
    <cellStyle name="Normal 282 2" xfId="2087" xr:uid="{9D13540E-35EB-4CDC-AF11-FF098CE47575}"/>
    <cellStyle name="Normal 283" xfId="2088" xr:uid="{DD6354CC-F4B1-4842-A583-12AB5B8335D6}"/>
    <cellStyle name="Normal 283 2" xfId="2089" xr:uid="{50B0F45D-5DBC-4386-8C27-B6391C0659EB}"/>
    <cellStyle name="Normal 284" xfId="2090" xr:uid="{4893E404-30AE-4065-B10B-DFCF53E46867}"/>
    <cellStyle name="Normal 284 2" xfId="2091" xr:uid="{D2075ADF-10F1-4A9E-829D-461EE764A934}"/>
    <cellStyle name="Normal 285" xfId="2092" xr:uid="{2BA032C7-981C-457E-9BD1-AB7A62AEF9D9}"/>
    <cellStyle name="Normal 285 2" xfId="2093" xr:uid="{D0B4F9B2-D5E0-4A4E-922A-33C75E55CA4F}"/>
    <cellStyle name="Normal 286" xfId="2094" xr:uid="{AC01D7C4-EBFE-4ECC-B2EA-2D8C3CB23773}"/>
    <cellStyle name="Normal 286 2" xfId="2095" xr:uid="{3D8590AA-7716-4694-83F2-B2248EEEFD10}"/>
    <cellStyle name="Normal 287" xfId="2096" xr:uid="{C663A339-E73C-4F05-8080-5F24694DC024}"/>
    <cellStyle name="Normal 287 2" xfId="2097" xr:uid="{6D226A40-FBD5-4184-B0EE-D103A90B1270}"/>
    <cellStyle name="Normal 288" xfId="2098" xr:uid="{66C2930A-2405-4B5D-A34A-925BE31A0C93}"/>
    <cellStyle name="Normal 288 2" xfId="2099" xr:uid="{70AAFC30-7E07-45B7-96B3-816197D0D790}"/>
    <cellStyle name="Normal 289" xfId="2100" xr:uid="{54E7B14D-E33C-48AA-A334-2B046FA002D2}"/>
    <cellStyle name="Normal 289 2" xfId="2101" xr:uid="{F2ED5073-ED85-41FD-BDB5-6BEE25BC2738}"/>
    <cellStyle name="Normal 29" xfId="2102" xr:uid="{FE3AEF59-46BC-4DA5-A09E-FCA62E9D07A7}"/>
    <cellStyle name="Normal 29 2" xfId="2103" xr:uid="{4AE7AA33-93A4-4221-9B83-9BE74E05C2C1}"/>
    <cellStyle name="Normal 29 3" xfId="2104" xr:uid="{61F7DA67-A097-4F65-AC2E-96746D10C501}"/>
    <cellStyle name="Normal 290" xfId="2105" xr:uid="{A411DDB4-A8CF-4DE0-84DF-012A2139A19D}"/>
    <cellStyle name="Normal 290 2" xfId="2106" xr:uid="{25A87321-9BA9-4D13-80B9-CB5DFD00EDB5}"/>
    <cellStyle name="Normal 291" xfId="2107" xr:uid="{940E16BE-E0AB-4B1B-8051-A276AE273635}"/>
    <cellStyle name="Normal 291 2" xfId="2108" xr:uid="{60088788-9D0F-41DE-9A69-D1C76B0A4C27}"/>
    <cellStyle name="Normal 292" xfId="2109" xr:uid="{99086493-A641-44A9-8D83-FD3ACAB5C9E2}"/>
    <cellStyle name="Normal 292 2" xfId="2110" xr:uid="{83950640-3CE8-4BFF-AAD2-CB2B07BFBCAC}"/>
    <cellStyle name="Normal 293" xfId="2111" xr:uid="{7582B7A8-817B-48BE-916E-13544B1F0DF6}"/>
    <cellStyle name="Normal 293 2" xfId="2112" xr:uid="{2AC3033B-3B4B-410A-811D-40F75BB02800}"/>
    <cellStyle name="Normal 294" xfId="2113" xr:uid="{B13235B3-B60D-40E4-A1CA-A6F603354006}"/>
    <cellStyle name="Normal 294 2" xfId="2114" xr:uid="{0C1B3260-1C6E-41C4-BA25-E053E4AE7A2E}"/>
    <cellStyle name="Normal 295" xfId="2115" xr:uid="{6DED2054-1B4A-4BA3-A72D-639562314DC9}"/>
    <cellStyle name="Normal 295 2" xfId="2116" xr:uid="{94B5432F-F5ED-4EA6-96DE-FC5618EB3FEB}"/>
    <cellStyle name="Normal 296" xfId="2117" xr:uid="{4B2563D8-BB37-4AA2-A978-8E544C3EB2B0}"/>
    <cellStyle name="Normal 296 2" xfId="2118" xr:uid="{7E14F1F3-8FAD-4041-804F-E727D42AA683}"/>
    <cellStyle name="Normal 297" xfId="2119" xr:uid="{459BC136-BB78-4E75-B316-BADAC86C0509}"/>
    <cellStyle name="Normal 297 2" xfId="2120" xr:uid="{ACA0C645-8614-488A-A93B-6FB08BED399B}"/>
    <cellStyle name="Normal 298" xfId="2121" xr:uid="{5627F0AF-3106-439C-B8B9-5FDC1E3C6DF3}"/>
    <cellStyle name="Normal 298 2" xfId="2122" xr:uid="{E2410B9F-5224-4F0E-8EE8-A89FDAD5F33A}"/>
    <cellStyle name="Normal 299" xfId="2123" xr:uid="{93BBC5D9-6EF0-483F-8ECE-769D0DFE2E1E}"/>
    <cellStyle name="Normal 299 2" xfId="2124" xr:uid="{DE4E075F-1C7C-438E-80D1-212633D3F869}"/>
    <cellStyle name="Normal 3" xfId="354" xr:uid="{6975FA80-11D4-4A69-B64A-F1905D8B338A}"/>
    <cellStyle name="Normal 3 10" xfId="355" xr:uid="{22DF7F8F-AF37-40E9-9BD1-455EC9551CAB}"/>
    <cellStyle name="Normal 3 11" xfId="356" xr:uid="{46A69B40-C97A-4E8A-A13B-60F27612B87F}"/>
    <cellStyle name="Normal 3 2" xfId="357" xr:uid="{04FF0E97-E2AA-4E9F-82EF-AF41ACF8CC7F}"/>
    <cellStyle name="Normal 3 2 2" xfId="358" xr:uid="{89C271BB-BA09-411F-8C1E-4E94B9D9EE7E}"/>
    <cellStyle name="Normal 3 2 3" xfId="359" xr:uid="{5A9E3C13-4197-4FED-B521-DB4810651C73}"/>
    <cellStyle name="Normal 3 2 4" xfId="1377" xr:uid="{2ECABC77-8B68-4570-8143-FDFF0C19777B}"/>
    <cellStyle name="Normal 3 2_CVR" xfId="1378" xr:uid="{9044CC6F-A4D6-4778-A62A-29B7AF6B1C68}"/>
    <cellStyle name="Normal 3 3" xfId="360" xr:uid="{9E326419-CDC6-4995-8A67-B2D13D752D4F}"/>
    <cellStyle name="Normal 3 3 2" xfId="361" xr:uid="{C2F3CEC1-393E-411E-A0A7-FE4D5DC90BE6}"/>
    <cellStyle name="Normal 3 3 2 2" xfId="362" xr:uid="{B35087A7-697D-4EF7-A240-0FCFEAD6E6D0}"/>
    <cellStyle name="Normal 3 3 2 2 2" xfId="363" xr:uid="{35209CB0-C7A8-424C-8617-27A11408D70C}"/>
    <cellStyle name="Normal 3 3 2 2 2 2" xfId="364" xr:uid="{66935300-F0AE-4AD4-9ED2-8A061ECD66AA}"/>
    <cellStyle name="Normal 3 3 2 2 2 2 2" xfId="365" xr:uid="{C04C8007-1BD5-49F9-86A9-66541B516A3C}"/>
    <cellStyle name="Normal 3 3 2 2 2 2 2 2" xfId="366" xr:uid="{6C19668C-93A7-426D-856F-B59EF58589F8}"/>
    <cellStyle name="Normal 3 3 2 2 2 2 3" xfId="367" xr:uid="{3A44681F-1945-4771-B396-CA01C446CEC6}"/>
    <cellStyle name="Normal 3 3 2 2 2 3" xfId="368" xr:uid="{FA591A04-111A-4546-8AF5-63A47EDF62EB}"/>
    <cellStyle name="Normal 3 3 2 2 2 3 2" xfId="369" xr:uid="{20DDEA08-5359-4FBF-BEA3-2E4A6CDCEADB}"/>
    <cellStyle name="Normal 3 3 2 2 2 4" xfId="370" xr:uid="{D9FA2729-7FF5-414D-BE67-88CC33309683}"/>
    <cellStyle name="Normal 3 3 2 2 3" xfId="371" xr:uid="{1DC068BE-1B4E-4402-A75A-3D57BB8DAD4B}"/>
    <cellStyle name="Normal 3 3 2 2 3 2" xfId="372" xr:uid="{C2F84436-05F2-4B3D-8E46-CF4618D3DE0E}"/>
    <cellStyle name="Normal 3 3 2 2 3 2 2" xfId="373" xr:uid="{632809A3-24A4-48B2-A83C-F1F388B1D316}"/>
    <cellStyle name="Normal 3 3 2 2 3 2 2 2" xfId="374" xr:uid="{C7BE73DB-A5AC-494F-BBFC-57FF148549CC}"/>
    <cellStyle name="Normal 3 3 2 2 3 2 3" xfId="375" xr:uid="{37D251EB-6A60-4E5E-B40E-2C882619EDFC}"/>
    <cellStyle name="Normal 3 3 2 2 3 3" xfId="376" xr:uid="{3B4312BF-4899-4FC7-AE16-4BB10BC74ABE}"/>
    <cellStyle name="Normal 3 3 2 2 3 3 2" xfId="377" xr:uid="{569F2259-6A0E-4FF5-BD23-54EE1E274E3C}"/>
    <cellStyle name="Normal 3 3 2 2 3 4" xfId="378" xr:uid="{93CDC2B2-066D-4060-BDF6-2D5C297E7659}"/>
    <cellStyle name="Normal 3 3 2 2 4" xfId="379" xr:uid="{866A55FC-E307-4A5A-9EC8-4A894C20419F}"/>
    <cellStyle name="Normal 3 3 2 2 4 2" xfId="380" xr:uid="{8355261B-06B0-40DB-895A-A06710B445CA}"/>
    <cellStyle name="Normal 3 3 2 2 4 2 2" xfId="381" xr:uid="{297A46FF-FCF1-4BF8-ACF8-B29463E114CF}"/>
    <cellStyle name="Normal 3 3 2 2 4 3" xfId="382" xr:uid="{BA183099-23A5-401B-BBF9-4040B5D3B115}"/>
    <cellStyle name="Normal 3 3 2 2 5" xfId="383" xr:uid="{FB0AD5C6-C8A4-4EFE-B662-535D64E1E944}"/>
    <cellStyle name="Normal 3 3 2 2 5 2" xfId="384" xr:uid="{B298CB4D-D7A4-4DB9-92DC-520269820533}"/>
    <cellStyle name="Normal 3 3 2 2 6" xfId="385" xr:uid="{E60C5FA6-53A9-4331-92AF-636234369BBA}"/>
    <cellStyle name="Normal 3 3 2 3" xfId="386" xr:uid="{9DCCCDB6-DE15-4159-824A-19B603848E9C}"/>
    <cellStyle name="Normal 3 3 2 3 2" xfId="387" xr:uid="{1C8FE4DD-EEE6-4452-8F8B-9EE5D353095F}"/>
    <cellStyle name="Normal 3 3 2 3 2 2" xfId="388" xr:uid="{EBB490E3-B375-4E42-BEA1-352876F6CF26}"/>
    <cellStyle name="Normal 3 3 2 3 2 2 2" xfId="389" xr:uid="{2CDC87AC-09BB-4CCE-9EE9-83F219D1D2AB}"/>
    <cellStyle name="Normal 3 3 2 3 2 3" xfId="390" xr:uid="{42CF31B4-2298-43C0-AD86-04223AB56A65}"/>
    <cellStyle name="Normal 3 3 2 3 3" xfId="391" xr:uid="{6293EEB9-9E8B-48AC-AFA7-7CFEF6B9244C}"/>
    <cellStyle name="Normal 3 3 2 3 3 2" xfId="392" xr:uid="{AAF98E03-E302-45CC-BF65-F74A085D122B}"/>
    <cellStyle name="Normal 3 3 2 3 4" xfId="393" xr:uid="{1B8C3F06-2D5D-4D62-BA42-8E38BF3CDBCF}"/>
    <cellStyle name="Normal 3 3 2 4" xfId="394" xr:uid="{C86046B2-19C2-4104-94B4-D0FA640966AF}"/>
    <cellStyle name="Normal 3 3 2 4 2" xfId="395" xr:uid="{68D8B8DF-65F0-4212-9AF9-FAD9BD6C4B79}"/>
    <cellStyle name="Normal 3 3 2 4 2 2" xfId="396" xr:uid="{DF81138A-3175-4A8D-929F-07C9C042970C}"/>
    <cellStyle name="Normal 3 3 2 4 2 2 2" xfId="397" xr:uid="{AA1B348A-EE9C-469A-B29C-16FEEF682DDD}"/>
    <cellStyle name="Normal 3 3 2 4 2 3" xfId="398" xr:uid="{28958E7C-C894-46A0-9EC5-461635786975}"/>
    <cellStyle name="Normal 3 3 2 4 3" xfId="399" xr:uid="{609D3E72-806D-4417-B844-362532BE3ADF}"/>
    <cellStyle name="Normal 3 3 2 4 3 2" xfId="400" xr:uid="{BA70E54E-DBFA-4680-894D-F8672B9D5BD8}"/>
    <cellStyle name="Normal 3 3 2 4 4" xfId="401" xr:uid="{C8E07381-B580-4632-A6C9-A7096EBE5670}"/>
    <cellStyle name="Normal 3 3 2 5" xfId="402" xr:uid="{9096FE54-B01E-427F-803D-C7424E53EA6D}"/>
    <cellStyle name="Normal 3 3 2 5 2" xfId="403" xr:uid="{BAC316DD-3793-42ED-AE0F-8AE9A41EC517}"/>
    <cellStyle name="Normal 3 3 2 5 2 2" xfId="404" xr:uid="{D79F23E3-FC45-4265-8F50-35DBAA3D0D5D}"/>
    <cellStyle name="Normal 3 3 2 5 3" xfId="405" xr:uid="{91ACB6E3-E244-4A58-AF9F-763D294804F4}"/>
    <cellStyle name="Normal 3 3 2 6" xfId="406" xr:uid="{60AB1D6A-300E-40C3-9626-A36DBC5B999B}"/>
    <cellStyle name="Normal 3 3 2 6 2" xfId="407" xr:uid="{21111A6F-EFCE-4938-929D-C41B0CBD395D}"/>
    <cellStyle name="Normal 3 3 2 7" xfId="408" xr:uid="{D72FEB5B-F901-4CF0-A9AC-D4CCD8C76CFE}"/>
    <cellStyle name="Normal 3 3 3" xfId="409" xr:uid="{9D841C4A-1267-4F0B-ADBE-550AABFFE408}"/>
    <cellStyle name="Normal 3 3 3 2" xfId="410" xr:uid="{0EC8C292-1A0A-4D87-AF26-3E9950F09423}"/>
    <cellStyle name="Normal 3 3 3 2 2" xfId="411" xr:uid="{E9371AF8-801F-4531-8881-0B9E7AC9C288}"/>
    <cellStyle name="Normal 3 3 3 2 2 2" xfId="412" xr:uid="{E4087BA1-8610-4E53-9C02-158490EC6017}"/>
    <cellStyle name="Normal 3 3 3 2 2 2 2" xfId="413" xr:uid="{3C85447E-ABB2-418B-9483-CBB0D50D31FF}"/>
    <cellStyle name="Normal 3 3 3 2 2 3" xfId="414" xr:uid="{FE4E0FAA-C1EE-490E-9173-5BA291BACD13}"/>
    <cellStyle name="Normal 3 3 3 2 3" xfId="415" xr:uid="{931354E0-4106-4273-8DCB-D9218C0391DE}"/>
    <cellStyle name="Normal 3 3 3 2 3 2" xfId="416" xr:uid="{2130CD35-3472-4906-9A52-3346F9B6AFAC}"/>
    <cellStyle name="Normal 3 3 3 2 4" xfId="417" xr:uid="{F5ED29D1-6AEC-4F30-81FE-DAA1A2BD3D83}"/>
    <cellStyle name="Normal 3 3 3 3" xfId="418" xr:uid="{60A4EA72-1B82-420D-8BB2-B02F17E63B27}"/>
    <cellStyle name="Normal 3 3 3 3 2" xfId="419" xr:uid="{176995C3-6F07-4EE1-AE29-962C41148615}"/>
    <cellStyle name="Normal 3 3 3 3 2 2" xfId="420" xr:uid="{A4ACBB69-F750-434F-ADBE-18C554FD772F}"/>
    <cellStyle name="Normal 3 3 3 3 2 2 2" xfId="421" xr:uid="{719E6EC8-517B-45D0-B76D-4AD69C22F0F7}"/>
    <cellStyle name="Normal 3 3 3 3 2 3" xfId="422" xr:uid="{F621D6A2-17CF-4BC8-8365-C3FE27FDF8F0}"/>
    <cellStyle name="Normal 3 3 3 3 3" xfId="423" xr:uid="{19E72322-E618-4E3E-BF86-970C7805EDEA}"/>
    <cellStyle name="Normal 3 3 3 3 3 2" xfId="424" xr:uid="{8293127B-A6B8-47A3-8473-95919353F4F3}"/>
    <cellStyle name="Normal 3 3 3 3 4" xfId="425" xr:uid="{FE6EB938-FC2E-4EDC-B6DC-C440DD1E345E}"/>
    <cellStyle name="Normal 3 3 3 4" xfId="426" xr:uid="{2D74DE5F-1F55-468F-AFDF-EB109F93CAE1}"/>
    <cellStyle name="Normal 3 3 3 4 2" xfId="427" xr:uid="{DE909EEE-34F3-49E8-8E9E-1E615FDD0793}"/>
    <cellStyle name="Normal 3 3 3 4 2 2" xfId="428" xr:uid="{CEA310CA-7D62-40F8-BB4D-AFCB27D10502}"/>
    <cellStyle name="Normal 3 3 3 4 3" xfId="429" xr:uid="{32645986-4035-40E8-A2A2-0602FA92915C}"/>
    <cellStyle name="Normal 3 3 3 5" xfId="430" xr:uid="{3DD941D7-FDAF-449C-9909-972F42DD73C5}"/>
    <cellStyle name="Normal 3 3 3 5 2" xfId="431" xr:uid="{2A58BE4F-08C5-4FD0-AAB5-69179F9AE078}"/>
    <cellStyle name="Normal 3 3 3 6" xfId="432" xr:uid="{85A23BAC-E248-4E88-B58A-E10C6DA922D3}"/>
    <cellStyle name="Normal 3 3 4" xfId="433" xr:uid="{44C16AEE-FE82-40BF-8F2F-7B885B7FED50}"/>
    <cellStyle name="Normal 3 3 4 2" xfId="434" xr:uid="{FA7A335B-E093-41A0-93B3-AE4732E0C50B}"/>
    <cellStyle name="Normal 3 3 4 2 2" xfId="435" xr:uid="{C8DB115E-7B1C-4A9E-907D-C829EA41A39F}"/>
    <cellStyle name="Normal 3 3 4 2 2 2" xfId="436" xr:uid="{1104BDF6-D9FB-4995-AF4C-55C8F2A2CB13}"/>
    <cellStyle name="Normal 3 3 4 2 3" xfId="437" xr:uid="{C3B62D2D-8C16-4B60-BA62-27E1C5FC9289}"/>
    <cellStyle name="Normal 3 3 4 3" xfId="438" xr:uid="{183F2673-D6C6-421A-99F8-BDC1636E7BC1}"/>
    <cellStyle name="Normal 3 3 4 3 2" xfId="439" xr:uid="{67F637C0-FCE0-4CFE-9D19-50970C20D8EA}"/>
    <cellStyle name="Normal 3 3 4 4" xfId="440" xr:uid="{3BF80A95-1A95-4321-944C-F1036D457A5C}"/>
    <cellStyle name="Normal 3 3 5" xfId="441" xr:uid="{0B4AD6C0-0CA7-4B6C-9EBD-8220F835106C}"/>
    <cellStyle name="Normal 3 3 5 2" xfId="442" xr:uid="{29CA1AC8-E85B-419A-AA19-2DBCF5EEE0F3}"/>
    <cellStyle name="Normal 3 3 5 2 2" xfId="443" xr:uid="{76B922FD-3637-4A4D-8DE1-6E10892967E6}"/>
    <cellStyle name="Normal 3 3 5 2 2 2" xfId="444" xr:uid="{92CA659D-A83C-462A-8565-5289188AD372}"/>
    <cellStyle name="Normal 3 3 5 2 3" xfId="445" xr:uid="{25E22024-C689-4412-8033-6831F3C5257F}"/>
    <cellStyle name="Normal 3 3 5 3" xfId="446" xr:uid="{BF4D1BFA-A1EA-4CBD-8924-1DA393B1C6DF}"/>
    <cellStyle name="Normal 3 3 5 3 2" xfId="447" xr:uid="{8E096A16-0D32-4964-80B9-8112FF8C65C4}"/>
    <cellStyle name="Normal 3 3 5 4" xfId="448" xr:uid="{D3F387B1-651B-471C-A3EF-1737FCD8C29D}"/>
    <cellStyle name="Normal 3 3 6" xfId="449" xr:uid="{DF2A1A3C-105C-4EE4-988E-9CA9095E6A36}"/>
    <cellStyle name="Normal 3 3 6 2" xfId="450" xr:uid="{F3440E34-EDBD-453A-A9F6-8A9B294B122C}"/>
    <cellStyle name="Normal 3 3 6 2 2" xfId="451" xr:uid="{6E721A24-D62B-4843-923D-A56A1D3C9BA3}"/>
    <cellStyle name="Normal 3 3 6 3" xfId="452" xr:uid="{A3D37813-210C-4CB2-9A78-24A9C659995B}"/>
    <cellStyle name="Normal 3 3 7" xfId="453" xr:uid="{6803F606-E563-43F8-9433-993A171C99DE}"/>
    <cellStyle name="Normal 3 3 7 2" xfId="454" xr:uid="{093731CF-343C-47DE-84A0-37396ADC326E}"/>
    <cellStyle name="Normal 3 3 8" xfId="455" xr:uid="{7BC5E463-CD3D-4A6F-A88A-F34CD99B4636}"/>
    <cellStyle name="Normal 3 3_CVR" xfId="1379" xr:uid="{3B6ABA68-4802-444D-9A12-4644DBBE0582}"/>
    <cellStyle name="Normal 3 4" xfId="456" xr:uid="{15DFC789-BF1F-4CCE-9281-3F8FA70F88A9}"/>
    <cellStyle name="Normal 3 4 2" xfId="457" xr:uid="{BE6F5724-AEF0-4433-AD25-294988AD2D9F}"/>
    <cellStyle name="Normal 3 4 2 2" xfId="458" xr:uid="{C55AE08B-28FA-4889-B164-77C88897E542}"/>
    <cellStyle name="Normal 3 4 2 2 2" xfId="459" xr:uid="{B6FDE568-4C40-4801-BA7E-234731CAC8F3}"/>
    <cellStyle name="Normal 3 4 2 2 2 2" xfId="460" xr:uid="{FEC38DF8-4823-4702-B4F4-4F619D2FB943}"/>
    <cellStyle name="Normal 3 4 2 2 2 2 2" xfId="461" xr:uid="{EED68D50-6388-4D51-BC59-86E461EBFC05}"/>
    <cellStyle name="Normal 3 4 2 2 2 3" xfId="462" xr:uid="{FC3B5710-564D-4E91-9A6B-D9AB91FF390F}"/>
    <cellStyle name="Normal 3 4 2 2 3" xfId="463" xr:uid="{81918F69-E9DE-494A-99D1-7551A4FBFCEF}"/>
    <cellStyle name="Normal 3 4 2 2 3 2" xfId="464" xr:uid="{531EFD61-D8DA-4BA3-BC28-43A085404167}"/>
    <cellStyle name="Normal 3 4 2 2 4" xfId="465" xr:uid="{66B2419C-7C8B-4DCA-8687-7F9010C2673D}"/>
    <cellStyle name="Normal 3 4 2 3" xfId="466" xr:uid="{5B29405D-9A45-48B7-A091-FEDD3CBDC406}"/>
    <cellStyle name="Normal 3 4 2 3 2" xfId="467" xr:uid="{D7611BDC-8D9C-4C54-BF53-38CA16339A75}"/>
    <cellStyle name="Normal 3 4 2 3 2 2" xfId="468" xr:uid="{7C362B56-537C-4F1E-A930-8BAC82BF0A1B}"/>
    <cellStyle name="Normal 3 4 2 3 2 2 2" xfId="469" xr:uid="{B035DC8E-EDAC-4568-ABB2-91F94E9F3BB9}"/>
    <cellStyle name="Normal 3 4 2 3 2 3" xfId="470" xr:uid="{9F08DA88-C237-4AEE-97B5-D66F6C8200B5}"/>
    <cellStyle name="Normal 3 4 2 3 3" xfId="471" xr:uid="{1AAE42E9-48F4-435A-A842-BE6459736457}"/>
    <cellStyle name="Normal 3 4 2 3 3 2" xfId="472" xr:uid="{63F55F24-F2DC-46AB-B73E-B7AA3F9F67A2}"/>
    <cellStyle name="Normal 3 4 2 3 4" xfId="473" xr:uid="{473DDA8B-5E02-4DDB-A2CF-900679FEF133}"/>
    <cellStyle name="Normal 3 4 2 4" xfId="474" xr:uid="{F470B024-4F30-4F6D-9832-714A86DB51E0}"/>
    <cellStyle name="Normal 3 4 2 4 2" xfId="475" xr:uid="{72F00AB1-4D0A-4DE2-A0D0-C4293166D2CA}"/>
    <cellStyle name="Normal 3 4 2 4 2 2" xfId="476" xr:uid="{0BF5CFE2-8C25-47E9-8F32-E52D6E6787EA}"/>
    <cellStyle name="Normal 3 4 2 4 3" xfId="477" xr:uid="{4E1ABB1B-B754-4A68-8B20-87583FDA4A29}"/>
    <cellStyle name="Normal 3 4 2 5" xfId="478" xr:uid="{B0023BEC-FF19-46DC-91C2-D4565EC7CD3A}"/>
    <cellStyle name="Normal 3 4 2 5 2" xfId="479" xr:uid="{837790A6-470E-4CA1-9969-831DC9294411}"/>
    <cellStyle name="Normal 3 4 2 6" xfId="480" xr:uid="{F1C4F3DA-7AC0-4AA4-84F2-38EBE0A1CC7D}"/>
    <cellStyle name="Normal 3 4 3" xfId="481" xr:uid="{E2E49B44-6E3D-4DA7-B223-73A9ECBF0DFA}"/>
    <cellStyle name="Normal 3 4 3 2" xfId="482" xr:uid="{40307341-66BE-419A-B6E4-0628EB6FB651}"/>
    <cellStyle name="Normal 3 4 3 2 2" xfId="483" xr:uid="{48D3EE98-C863-40E9-8128-24DCD9B67653}"/>
    <cellStyle name="Normal 3 4 3 2 2 2" xfId="484" xr:uid="{43EC9B71-113D-4702-A2F9-056B29779203}"/>
    <cellStyle name="Normal 3 4 3 2 3" xfId="485" xr:uid="{5074ADF1-F40C-4954-AB66-94DD12101EC6}"/>
    <cellStyle name="Normal 3 4 3 3" xfId="486" xr:uid="{DD0EDBBC-0ECD-4163-A7E4-3DF5DE4C0353}"/>
    <cellStyle name="Normal 3 4 3 3 2" xfId="487" xr:uid="{3338194A-DB7A-4550-A35E-F30EFC9BF1F5}"/>
    <cellStyle name="Normal 3 4 3 4" xfId="488" xr:uid="{AE2C8FC0-1397-4752-B8B5-CB5C407A48AA}"/>
    <cellStyle name="Normal 3 4 4" xfId="489" xr:uid="{66BB09E4-0885-42B7-9ECE-A71A705FE139}"/>
    <cellStyle name="Normal 3 4 4 2" xfId="490" xr:uid="{F3A6F686-C688-429D-AC3C-B0ED3F2A8F6C}"/>
    <cellStyle name="Normal 3 4 4 2 2" xfId="491" xr:uid="{DC706957-8AC2-43B6-B539-A16C82CF7C0C}"/>
    <cellStyle name="Normal 3 4 4 2 2 2" xfId="492" xr:uid="{21D4FEFF-13C9-4AB3-B5A5-DD33DEAFC6C4}"/>
    <cellStyle name="Normal 3 4 4 2 3" xfId="493" xr:uid="{BAB824EE-1386-4A52-88E2-E237DEA35A99}"/>
    <cellStyle name="Normal 3 4 4 3" xfId="494" xr:uid="{0105C198-C487-4D6C-9590-67F878B0EDDD}"/>
    <cellStyle name="Normal 3 4 4 3 2" xfId="495" xr:uid="{DF0EFCB8-F3C4-48AB-99F7-7B724F605C99}"/>
    <cellStyle name="Normal 3 4 4 4" xfId="496" xr:uid="{BDF9AB0A-6BF6-455C-A733-2FA029DFCD16}"/>
    <cellStyle name="Normal 3 4 5" xfId="497" xr:uid="{09BD6E5E-C027-43F6-8729-C25A9ED5FD23}"/>
    <cellStyle name="Normal 3 4 5 2" xfId="498" xr:uid="{62879991-3B03-4E71-89F6-D5C104A36B8A}"/>
    <cellStyle name="Normal 3 4 5 2 2" xfId="499" xr:uid="{A164B8E8-7652-4C3E-A637-8D22BF60E90E}"/>
    <cellStyle name="Normal 3 4 5 3" xfId="500" xr:uid="{BCBA9D55-47E1-49F9-A19B-7DE71B543A1F}"/>
    <cellStyle name="Normal 3 4 6" xfId="501" xr:uid="{2BE2F965-16EB-4399-A677-991A3D85FFF2}"/>
    <cellStyle name="Normal 3 4 6 2" xfId="502" xr:uid="{1D3A7C48-A0CC-4F3E-9CDA-66368E5AA5AB}"/>
    <cellStyle name="Normal 3 4 7" xfId="503" xr:uid="{3516F4EC-78BF-4211-9DA2-2A93D3243371}"/>
    <cellStyle name="Normal 3 5" xfId="504" xr:uid="{63E08BEC-6E21-42BC-8C34-5A4AB3786D75}"/>
    <cellStyle name="Normal 3 5 2" xfId="505" xr:uid="{9044E4DC-794F-4AF8-9BA2-053F286BE4BA}"/>
    <cellStyle name="Normal 3 5 2 2" xfId="506" xr:uid="{827D8ED0-6D25-48A5-A4D6-DAFA5D17DFD4}"/>
    <cellStyle name="Normal 3 5 2 2 2" xfId="507" xr:uid="{DAFE1D09-A401-4DFB-8E0D-8AA05F10CEC0}"/>
    <cellStyle name="Normal 3 5 2 2 2 2" xfId="508" xr:uid="{D06EFD44-F8AB-4D15-AF38-E473897B976B}"/>
    <cellStyle name="Normal 3 5 2 2 3" xfId="509" xr:uid="{4E1C998C-10D5-4A45-8978-DF9A8BBA4A08}"/>
    <cellStyle name="Normal 3 5 2 3" xfId="510" xr:uid="{1CD2547A-1CC9-40A2-88A9-F6C077F68F7D}"/>
    <cellStyle name="Normal 3 5 2 3 2" xfId="511" xr:uid="{8FAAC8A5-021F-4330-AE28-289C67D1DB65}"/>
    <cellStyle name="Normal 3 5 2 4" xfId="512" xr:uid="{C95A8B04-2B31-44F9-883B-3BF7341C4FF4}"/>
    <cellStyle name="Normal 3 5 3" xfId="513" xr:uid="{49660922-C9FC-4703-AA8F-1968DEBF0436}"/>
    <cellStyle name="Normal 3 5 3 2" xfId="514" xr:uid="{CC77D49C-793B-422C-9EA2-01912FD3AC8D}"/>
    <cellStyle name="Normal 3 5 3 2 2" xfId="515" xr:uid="{FF3594D6-3B5A-4501-80C9-C13EDF69E201}"/>
    <cellStyle name="Normal 3 5 3 2 2 2" xfId="516" xr:uid="{4F544C69-6E80-48DC-B752-5407B0B28333}"/>
    <cellStyle name="Normal 3 5 3 2 3" xfId="517" xr:uid="{2E9F64DA-D9B4-4D31-8DF8-E14C6CC1F393}"/>
    <cellStyle name="Normal 3 5 3 3" xfId="518" xr:uid="{FB0EEC7D-5189-43EB-AC69-EB7EF96C28BD}"/>
    <cellStyle name="Normal 3 5 3 3 2" xfId="519" xr:uid="{66D953DC-2647-43F4-B24F-E40602ABF87A}"/>
    <cellStyle name="Normal 3 5 3 4" xfId="520" xr:uid="{FF7081C4-D332-4547-9D9E-22158FB9304B}"/>
    <cellStyle name="Normal 3 5 4" xfId="521" xr:uid="{2C29F9E2-2960-4E40-B352-B21C03FACAAC}"/>
    <cellStyle name="Normal 3 5 4 2" xfId="522" xr:uid="{51455866-B715-4F19-ACBA-048FE2F79CF1}"/>
    <cellStyle name="Normal 3 5 4 2 2" xfId="523" xr:uid="{2AC941C7-3298-4F5E-A85C-3A2E4F547F0C}"/>
    <cellStyle name="Normal 3 5 4 3" xfId="524" xr:uid="{107ABBD7-D4DE-4601-A79A-D666509AA7BA}"/>
    <cellStyle name="Normal 3 5 5" xfId="525" xr:uid="{1FCD0A97-71D1-4B01-8427-0F62C02677B9}"/>
    <cellStyle name="Normal 3 5 5 2" xfId="526" xr:uid="{6460837B-0C15-4F4C-BC89-BEF2B52586BC}"/>
    <cellStyle name="Normal 3 5 6" xfId="527" xr:uid="{FF497B32-927C-4AAD-A1E5-5B5270B05AA0}"/>
    <cellStyle name="Normal 3 6" xfId="528" xr:uid="{6E50BAC1-4723-48D2-9A3B-D79D9003AE6A}"/>
    <cellStyle name="Normal 3 6 2" xfId="529" xr:uid="{8E8B1050-A83F-4DDC-993C-6839F291FAE2}"/>
    <cellStyle name="Normal 3 6 2 2" xfId="530" xr:uid="{CF999A95-E365-442B-BC91-C074A5F75DE4}"/>
    <cellStyle name="Normal 3 6 2 2 2" xfId="531" xr:uid="{C3ACCECA-3593-41BA-94B0-23E0CD613014}"/>
    <cellStyle name="Normal 3 6 2 3" xfId="532" xr:uid="{A06471F8-BFD7-4F46-96F6-444029FEF445}"/>
    <cellStyle name="Normal 3 6 3" xfId="533" xr:uid="{11DEA3E8-92D7-40C4-AEC1-97063F8076A3}"/>
    <cellStyle name="Normal 3 6 3 2" xfId="534" xr:uid="{E7C6B58F-C3F6-4A17-9736-742C31398B6C}"/>
    <cellStyle name="Normal 3 6 4" xfId="535" xr:uid="{635D9FD1-972A-48D1-B33F-35860671EC34}"/>
    <cellStyle name="Normal 3 7" xfId="536" xr:uid="{E38FEA60-017D-44AC-8904-06859B7A7F1B}"/>
    <cellStyle name="Normal 3 7 2" xfId="537" xr:uid="{FCD6BC34-8A65-403D-836E-35F9DBD11AD3}"/>
    <cellStyle name="Normal 3 7 2 2" xfId="538" xr:uid="{0DF29CB2-A43B-46E0-A97F-78C1A77B95AC}"/>
    <cellStyle name="Normal 3 7 2 2 2" xfId="539" xr:uid="{F06F846D-C136-4CEC-9177-DF741712206F}"/>
    <cellStyle name="Normal 3 7 2 3" xfId="540" xr:uid="{BE433858-DCE5-4501-83B5-FC0B144A3424}"/>
    <cellStyle name="Normal 3 7 3" xfId="541" xr:uid="{3DA0C140-CA88-444B-A703-EB5BB6B3421A}"/>
    <cellStyle name="Normal 3 7 3 2" xfId="542" xr:uid="{1D0FEE7F-A7B2-40CF-B3A8-24CD73FDA489}"/>
    <cellStyle name="Normal 3 7 4" xfId="543" xr:uid="{D15449CA-0AA5-4268-B2A5-CCED61A4394E}"/>
    <cellStyle name="Normal 3 8" xfId="544" xr:uid="{CB5F15B6-6F82-407A-8530-039E959CA8B2}"/>
    <cellStyle name="Normal 3 8 2" xfId="545" xr:uid="{04D1AAD3-F5C0-43AE-81C7-4730F4608D57}"/>
    <cellStyle name="Normal 3 8 2 2" xfId="546" xr:uid="{8B74F843-58D4-48AF-BB98-B468C20A6282}"/>
    <cellStyle name="Normal 3 8 3" xfId="547" xr:uid="{7D45AC21-C33F-4FE1-8E21-9F82354FC9CC}"/>
    <cellStyle name="Normal 3 9" xfId="548" xr:uid="{9412DCBA-B3B7-46C9-A014-B792DE400BA8}"/>
    <cellStyle name="Normal 3 9 2" xfId="549" xr:uid="{FAC83FBE-2E4A-4A4A-BAB0-A7FD4483DB18}"/>
    <cellStyle name="Normal 3_CVR" xfId="1380" xr:uid="{D6EC4D56-AE7E-4174-ACF0-68CE9794E38E}"/>
    <cellStyle name="Normal 30" xfId="2125" xr:uid="{F3111528-EAE0-48CA-A6FB-B34AEEF50D8D}"/>
    <cellStyle name="Normal 30 2" xfId="2126" xr:uid="{370644B0-2D14-46E7-A86D-FA66E0A98368}"/>
    <cellStyle name="Normal 30 3" xfId="2127" xr:uid="{2858DD70-0A62-4EB7-9C32-9B870FEF5A18}"/>
    <cellStyle name="Normal 300" xfId="2128" xr:uid="{7344D6C2-69D3-4EDC-9FE5-42B558C9AC13}"/>
    <cellStyle name="Normal 300 2" xfId="2129" xr:uid="{529016BE-9A3C-4002-B737-E5C1A34F12B4}"/>
    <cellStyle name="Normal 301" xfId="2130" xr:uid="{26ED0A87-018B-434B-933A-ED74B699CD88}"/>
    <cellStyle name="Normal 301 2" xfId="2131" xr:uid="{8F6EB035-35E8-4F84-894C-75D608D400AC}"/>
    <cellStyle name="Normal 302" xfId="2132" xr:uid="{737D7BD5-36AA-44A1-8409-ED2700ECAD14}"/>
    <cellStyle name="Normal 302 2" xfId="2133" xr:uid="{914AD4DF-7F14-4AF5-8DC3-9B63655DC9B5}"/>
    <cellStyle name="Normal 303" xfId="2134" xr:uid="{F006E060-C309-4BEB-A726-A7467AC6A06C}"/>
    <cellStyle name="Normal 303 2" xfId="2135" xr:uid="{B3898790-718C-4744-9B9D-C4FB30F29E6B}"/>
    <cellStyle name="Normal 304" xfId="2136" xr:uid="{AD9521B6-190A-4B4E-865B-A8AE300292E0}"/>
    <cellStyle name="Normal 304 2" xfId="2137" xr:uid="{38A6A89C-B449-4B60-99AE-4AC39DF5890A}"/>
    <cellStyle name="Normal 305" xfId="2138" xr:uid="{3C2C0F2D-AF22-4265-AB8C-B45C27CB916A}"/>
    <cellStyle name="Normal 305 2" xfId="2139" xr:uid="{0A40B919-F5B5-42CB-A610-F735B4FDD1CF}"/>
    <cellStyle name="Normal 306" xfId="2140" xr:uid="{2A2CEB68-4239-4643-A798-8410508565B8}"/>
    <cellStyle name="Normal 306 2" xfId="2141" xr:uid="{87261ED8-55CF-4C1D-A1DE-91FC0F4F6B8F}"/>
    <cellStyle name="Normal 307" xfId="2142" xr:uid="{B6E6BDF3-0C95-45EB-A8B5-D18C30388B9A}"/>
    <cellStyle name="Normal 307 2" xfId="2143" xr:uid="{55657FFE-C967-404A-9F7E-BAEB47C71FA3}"/>
    <cellStyle name="Normal 308" xfId="2144" xr:uid="{D8D0BA8A-BC05-4D56-BFEA-AAC344B6E6C8}"/>
    <cellStyle name="Normal 308 2" xfId="2145" xr:uid="{6C70DAB6-0D17-4D69-AFE2-959CC60BE1BF}"/>
    <cellStyle name="Normal 309" xfId="2146" xr:uid="{5A2A20D7-F07E-4961-BBC3-41A3C54BF48C}"/>
    <cellStyle name="Normal 309 2" xfId="2147" xr:uid="{2508D65A-0A3B-453F-8CA8-C57B50A68476}"/>
    <cellStyle name="Normal 31" xfId="2148" xr:uid="{0375C105-DFC7-4494-A1AD-60AD390F37D1}"/>
    <cellStyle name="Normal 31 2" xfId="2149" xr:uid="{4AE0D470-5550-40F8-A1DD-0FF95706B0F7}"/>
    <cellStyle name="Normal 310" xfId="2150" xr:uid="{F75EC944-B74D-4C04-87C4-FFF73489A7A8}"/>
    <cellStyle name="Normal 310 2" xfId="2151" xr:uid="{8025D380-8038-4E18-A998-DDB237750679}"/>
    <cellStyle name="Normal 311" xfId="2152" xr:uid="{48F0C6CA-F745-418A-88EA-4DBB35FE3EF4}"/>
    <cellStyle name="Normal 311 2" xfId="2153" xr:uid="{E8C685AE-EE69-464C-9D81-4F5BEE05637A}"/>
    <cellStyle name="Normal 312" xfId="2154" xr:uid="{5DDBB063-12EC-46F4-A6A5-80A9C943E7D2}"/>
    <cellStyle name="Normal 312 2" xfId="2155" xr:uid="{570C6203-86D2-46C0-8168-98452A92E0BA}"/>
    <cellStyle name="Normal 313" xfId="2156" xr:uid="{427AC29C-DDA0-4F4D-A6F8-880447CB1EF6}"/>
    <cellStyle name="Normal 313 2" xfId="2157" xr:uid="{7A156EA9-B8CE-4AAA-8191-B22301403238}"/>
    <cellStyle name="Normal 314" xfId="2158" xr:uid="{AC49BE9D-2B1B-491A-988B-BCB7F4DA7AB7}"/>
    <cellStyle name="Normal 314 2" xfId="2159" xr:uid="{A57C2168-CC3C-4749-B2F1-3C03FC4753EF}"/>
    <cellStyle name="Normal 315" xfId="2160" xr:uid="{A7D6608B-1BEF-414D-9984-2648BF3E492B}"/>
    <cellStyle name="Normal 315 2" xfId="2161" xr:uid="{E0B4A086-DEC2-4FFA-9F73-C1EAE46EA1B1}"/>
    <cellStyle name="Normal 316" xfId="2162" xr:uid="{C85D2438-607A-4D77-A007-F3B69F75E65B}"/>
    <cellStyle name="Normal 316 2" xfId="2163" xr:uid="{7FDF71D6-5F82-4F03-9C75-FD5F7312B815}"/>
    <cellStyle name="Normal 317" xfId="2164" xr:uid="{39523BC0-F9B1-46F0-B969-2123E99F731F}"/>
    <cellStyle name="Normal 317 2" xfId="2165" xr:uid="{3A839B33-695D-4453-AC83-6AC0731F88D2}"/>
    <cellStyle name="Normal 318" xfId="2166" xr:uid="{4620F1EE-FC4E-420C-8021-A070F5E129D1}"/>
    <cellStyle name="Normal 318 2" xfId="2167" xr:uid="{B5613337-4BEE-48F8-A6BF-8D453D79ADEF}"/>
    <cellStyle name="Normal 319" xfId="2168" xr:uid="{38AF0D7E-41CF-47AC-B23A-5C8F90F91FC6}"/>
    <cellStyle name="Normal 319 2" xfId="2169" xr:uid="{49CEB4E5-6797-4D05-BF16-4037B9F54A2F}"/>
    <cellStyle name="Normal 32" xfId="2170" xr:uid="{7255407C-EC4F-4155-888E-D4770D822E53}"/>
    <cellStyle name="Normal 32 2" xfId="2171" xr:uid="{51494000-8B3E-4037-A1AF-7A8D39FD94F1}"/>
    <cellStyle name="Normal 320" xfId="2172" xr:uid="{CEC75C66-20F6-433E-8795-BEFD1E02EEEE}"/>
    <cellStyle name="Normal 320 2" xfId="2173" xr:uid="{47BE5C05-1069-4800-8420-B313D13F040A}"/>
    <cellStyle name="Normal 321" xfId="2174" xr:uid="{FECF251E-7A2E-4642-90D0-5228A9FDC45E}"/>
    <cellStyle name="Normal 321 2" xfId="2175" xr:uid="{369F3D56-C127-47BD-BE1D-56D339090E19}"/>
    <cellStyle name="Normal 322" xfId="2176" xr:uid="{33EF438C-E7E1-48D8-AC0D-EA3C850FED23}"/>
    <cellStyle name="Normal 322 2" xfId="2177" xr:uid="{6973AB8A-F32F-4DDD-AC11-B3F918F299BA}"/>
    <cellStyle name="Normal 323" xfId="2178" xr:uid="{50374B94-D014-494D-B082-D7C10E364708}"/>
    <cellStyle name="Normal 323 2" xfId="2179" xr:uid="{982C8DA8-A68A-4D0F-96EF-44C532B324DD}"/>
    <cellStyle name="Normal 324" xfId="2180" xr:uid="{CA3E8B76-425D-43D1-B181-43A04220E8F4}"/>
    <cellStyle name="Normal 324 2" xfId="2181" xr:uid="{C5C745EA-3F26-4C9F-BF85-3D0242A2C35A}"/>
    <cellStyle name="Normal 325" xfId="2182" xr:uid="{E16487C7-7C63-4FC8-8EBC-564D342D2618}"/>
    <cellStyle name="Normal 325 2" xfId="2183" xr:uid="{A14E6CE9-DBC3-4C74-B311-8487B25F5587}"/>
    <cellStyle name="Normal 326" xfId="2184" xr:uid="{D6A91D0A-90C9-4CF3-BE8F-EC20EC301A4F}"/>
    <cellStyle name="Normal 326 2" xfId="2185" xr:uid="{B5124285-E12F-4766-9A58-1B7DCAB8F7B7}"/>
    <cellStyle name="Normal 327" xfId="2186" xr:uid="{2E087451-705F-4035-8FB1-4ABAED78DF0E}"/>
    <cellStyle name="Normal 327 2" xfId="2187" xr:uid="{D2D01612-034B-45F6-8498-AE213C6CF49F}"/>
    <cellStyle name="Normal 328" xfId="2188" xr:uid="{4C654BCD-F3DD-4A5A-994D-9ECD7AE0E890}"/>
    <cellStyle name="Normal 328 2" xfId="2189" xr:uid="{336FFA23-DBD5-4D4C-A5E8-8F4C8AA98371}"/>
    <cellStyle name="Normal 329" xfId="2190" xr:uid="{0A63E327-6465-45DE-92DF-BFD07852D672}"/>
    <cellStyle name="Normal 329 2" xfId="2191" xr:uid="{568CE687-DBE7-4833-A2F6-342FCEC348BC}"/>
    <cellStyle name="Normal 33" xfId="2192" xr:uid="{F5FB4F2E-D210-4BA7-A4F8-994ADFE44E04}"/>
    <cellStyle name="Normal 33 2" xfId="2193" xr:uid="{DAE7FED1-50C0-4B3D-860A-655653E77D78}"/>
    <cellStyle name="Normal 33 3" xfId="2194" xr:uid="{B42DB013-0C8E-4CB2-9EDF-AFA13618401A}"/>
    <cellStyle name="Normal 330" xfId="2195" xr:uid="{4A57D846-6713-4DCF-9F47-20EA8D842864}"/>
    <cellStyle name="Normal 330 2" xfId="2196" xr:uid="{C6D76FEB-D956-402C-BF4D-C2D24FAB613B}"/>
    <cellStyle name="Normal 331" xfId="2197" xr:uid="{AD136148-489A-468C-A6A6-F3DFD6EDA17F}"/>
    <cellStyle name="Normal 331 2" xfId="2198" xr:uid="{007B8858-A4E7-4BC2-B68E-0F2DA902EB28}"/>
    <cellStyle name="Normal 332" xfId="2199" xr:uid="{BF97A924-1B8C-4B70-B47D-CA63EF78C352}"/>
    <cellStyle name="Normal 332 2" xfId="2200" xr:uid="{DD5F214E-7C3A-45DE-B470-379DB448BB58}"/>
    <cellStyle name="Normal 333" xfId="2201" xr:uid="{499A2AC3-6276-4CD1-ADEC-FC2CFCC8C0B8}"/>
    <cellStyle name="Normal 333 2" xfId="2202" xr:uid="{C30892AC-76FB-42CD-B729-00F5B99AB5BF}"/>
    <cellStyle name="Normal 334" xfId="2203" xr:uid="{72BF310F-1F5E-4AB0-86FA-B5CABEAC6474}"/>
    <cellStyle name="Normal 334 2" xfId="2204" xr:uid="{ADABEFA5-F739-4247-9D6D-FA9FD20CDE33}"/>
    <cellStyle name="Normal 335" xfId="2205" xr:uid="{C46213BA-DBCD-4E8E-9B25-9208E40E6EEF}"/>
    <cellStyle name="Normal 335 2" xfId="2206" xr:uid="{B7ABCEDE-A35D-4D2F-AABD-12C1C6E95326}"/>
    <cellStyle name="Normal 336" xfId="2207" xr:uid="{A07F2DF8-B462-4D03-9D9E-9AF544CF2C77}"/>
    <cellStyle name="Normal 336 2" xfId="2208" xr:uid="{CDCDFD90-E93C-4639-A305-2A44076BB6C1}"/>
    <cellStyle name="Normal 337" xfId="2209" xr:uid="{823F805B-182C-4130-B120-105DD1EAB242}"/>
    <cellStyle name="Normal 337 2" xfId="2210" xr:uid="{19838A8C-C5B7-4158-B7A0-5AD251C6CBEC}"/>
    <cellStyle name="Normal 338" xfId="2211" xr:uid="{D15A97CD-FA40-4B2F-B38C-F057CF2C857A}"/>
    <cellStyle name="Normal 338 2" xfId="2212" xr:uid="{A0D22F66-E54F-405E-AE18-234EAB3104B7}"/>
    <cellStyle name="Normal 339" xfId="2213" xr:uid="{C63FD153-80D3-4222-8171-CA3A150211D1}"/>
    <cellStyle name="Normal 339 2" xfId="2214" xr:uid="{10002A48-E91C-4ACD-A6B3-46C0DCFB197E}"/>
    <cellStyle name="Normal 34" xfId="2215" xr:uid="{7D3A9604-1862-4BFE-9A99-A5A59EDC867F}"/>
    <cellStyle name="Normal 34 2" xfId="2216" xr:uid="{4DBE5414-4FE9-4DCD-85A8-22891B7B0105}"/>
    <cellStyle name="Normal 34 3" xfId="2217" xr:uid="{099378CE-4652-4099-BEBB-B1C22A430AD3}"/>
    <cellStyle name="Normal 340" xfId="2218" xr:uid="{02AA9732-057B-4ADB-B5D6-FAAAD890461B}"/>
    <cellStyle name="Normal 340 2" xfId="2219" xr:uid="{F620DE46-C186-4D78-815B-94532AFEE399}"/>
    <cellStyle name="Normal 341" xfId="2220" xr:uid="{B0EBECE4-8A4A-4AB1-89F6-44BE840350D9}"/>
    <cellStyle name="Normal 341 2" xfId="2221" xr:uid="{04316240-E6D1-4B07-8796-92BA5B259311}"/>
    <cellStyle name="Normal 342" xfId="2222" xr:uid="{538D5EA8-14FA-49A0-A54D-E19380DC102A}"/>
    <cellStyle name="Normal 342 2" xfId="2223" xr:uid="{31A02098-7C77-4E41-9EF9-12E774DE6E7A}"/>
    <cellStyle name="Normal 343" xfId="2224" xr:uid="{A0F830C2-007A-4ADB-9416-1208F911683E}"/>
    <cellStyle name="Normal 343 2" xfId="2225" xr:uid="{A65C103F-7356-435B-8F13-88FCA719E695}"/>
    <cellStyle name="Normal 344" xfId="2226" xr:uid="{1ECB0BB8-A075-4369-99FF-E3B3B1A38FAF}"/>
    <cellStyle name="Normal 344 2" xfId="2227" xr:uid="{66DE102E-917A-4CA8-9082-1B70C633106F}"/>
    <cellStyle name="Normal 345" xfId="2228" xr:uid="{3ECA337D-1A33-4A16-A59A-68D40B0BB753}"/>
    <cellStyle name="Normal 345 2" xfId="2229" xr:uid="{D9FDBB55-32B3-4C38-9144-30D93647D65D}"/>
    <cellStyle name="Normal 346" xfId="2230" xr:uid="{259C573E-2464-4DA0-B5F3-D9EC75F3A839}"/>
    <cellStyle name="Normal 346 2" xfId="2231" xr:uid="{504770C0-19E4-4A5B-BE0B-9B01C6A51CA8}"/>
    <cellStyle name="Normal 347" xfId="2232" xr:uid="{46BD56A4-C1A5-44E2-B2BD-21BD60CC6B87}"/>
    <cellStyle name="Normal 347 2" xfId="2233" xr:uid="{2ADCE8BE-3158-413A-B2F6-8390EE4CE0EF}"/>
    <cellStyle name="Normal 348" xfId="2234" xr:uid="{50466B9E-B51A-4BFB-A408-9C5F435DA656}"/>
    <cellStyle name="Normal 348 2" xfId="2235" xr:uid="{31581828-5C00-4D23-A038-60A1FB60C739}"/>
    <cellStyle name="Normal 349" xfId="2236" xr:uid="{2D3257AA-475D-4A85-9247-D82D965FD445}"/>
    <cellStyle name="Normal 349 2" xfId="2237" xr:uid="{74FD4CF1-C389-41B3-8856-F3F0FB0444F7}"/>
    <cellStyle name="Normal 35" xfId="2238" xr:uid="{BF0629C9-7E2D-4827-B83C-4C5ABF87B425}"/>
    <cellStyle name="Normal 35 2" xfId="2239" xr:uid="{EF041382-293E-4843-8AA7-75D9DCBC79BD}"/>
    <cellStyle name="Normal 35 3" xfId="2240" xr:uid="{837EF4FB-6239-4668-9638-D1C626AA1C82}"/>
    <cellStyle name="Normal 350" xfId="2241" xr:uid="{E4EE7E20-7481-48BB-8656-549A9F0765A0}"/>
    <cellStyle name="Normal 350 2" xfId="2242" xr:uid="{E598F720-D607-4BA0-AF24-107446547605}"/>
    <cellStyle name="Normal 351" xfId="2243" xr:uid="{4A072E4C-A06C-4507-9496-788B2D92B77E}"/>
    <cellStyle name="Normal 351 2" xfId="2244" xr:uid="{D7FEDF93-1B7C-4072-AC06-A5DFD400EFA4}"/>
    <cellStyle name="Normal 352" xfId="2245" xr:uid="{20673AD8-CCC4-4894-8924-1663293010B6}"/>
    <cellStyle name="Normal 352 2" xfId="2246" xr:uid="{1E77557B-0CC3-48DB-BA3C-F0E5CF4160CC}"/>
    <cellStyle name="Normal 353" xfId="2247" xr:uid="{6C68E0E6-6C10-4FD0-80FD-ECB374CC7573}"/>
    <cellStyle name="Normal 353 2" xfId="2248" xr:uid="{0EAAC1FA-A2A8-4021-AA2C-7E4F846748A6}"/>
    <cellStyle name="Normal 354" xfId="2249" xr:uid="{6277A3AC-24BF-4A5C-AA5A-5A7688D2EB45}"/>
    <cellStyle name="Normal 354 2" xfId="2250" xr:uid="{47331F11-3AA6-4334-8614-1D6DF9D46D11}"/>
    <cellStyle name="Normal 355" xfId="2251" xr:uid="{577DCCFE-7792-4186-B13E-B22A0DFDBC18}"/>
    <cellStyle name="Normal 355 2" xfId="2252" xr:uid="{3E113864-BC88-466D-8525-721CFEBE1757}"/>
    <cellStyle name="Normal 356" xfId="2253" xr:uid="{58E00C6C-E5A8-48D2-8192-CA696348A147}"/>
    <cellStyle name="Normal 356 2" xfId="2254" xr:uid="{69CAF19B-A00E-4986-8981-CB46EB4FB49E}"/>
    <cellStyle name="Normal 357" xfId="2255" xr:uid="{C2B9D72C-550E-4474-ACDF-D5376438DB57}"/>
    <cellStyle name="Normal 357 2" xfId="2256" xr:uid="{ED5240D1-5C7E-4306-93DB-7B637EE9C3F1}"/>
    <cellStyle name="Normal 358" xfId="2257" xr:uid="{04A890AC-AEA0-4D41-80A3-ED4C5945C484}"/>
    <cellStyle name="Normal 358 2" xfId="2258" xr:uid="{B67D8DFB-9CEF-4B6C-9856-EAB8D6F926AE}"/>
    <cellStyle name="Normal 359" xfId="2259" xr:uid="{FBCAEABE-AFFA-48B5-9387-EF73DEB1F472}"/>
    <cellStyle name="Normal 359 2" xfId="2260" xr:uid="{58ECDE1D-FE19-4971-A655-A88E8E2D1F57}"/>
    <cellStyle name="Normal 36" xfId="2261" xr:uid="{2D901D23-7611-47E7-BC07-15ABB5220772}"/>
    <cellStyle name="Normal 36 2" xfId="2262" xr:uid="{459BC064-FBD6-45B3-8096-4598FF4995D9}"/>
    <cellStyle name="Normal 36 3" xfId="2263" xr:uid="{25F08C0C-C3A6-4617-995C-73D010375EAB}"/>
    <cellStyle name="Normal 360" xfId="2264" xr:uid="{1875D15C-AA6E-4BE5-97AD-FBE9B00C55A5}"/>
    <cellStyle name="Normal 360 2" xfId="2265" xr:uid="{17F33FB5-A1F0-45EF-9FC6-D2D1F4FD0845}"/>
    <cellStyle name="Normal 361" xfId="2266" xr:uid="{FD51D6F7-5D4A-4DF5-B4A2-3D6000F2ABE1}"/>
    <cellStyle name="Normal 361 2" xfId="2267" xr:uid="{DDB04005-8BB0-4528-AC95-DB19D07E16C2}"/>
    <cellStyle name="Normal 362" xfId="2268" xr:uid="{2AB4D452-4C32-4ED3-8DA7-F9BFB1F3EBA4}"/>
    <cellStyle name="Normal 362 2" xfId="2269" xr:uid="{0C5B2B1E-D6FE-4620-9F0D-2AE720FD90FD}"/>
    <cellStyle name="Normal 363" xfId="2270" xr:uid="{333F252D-B491-4110-9A5C-B65E3A489861}"/>
    <cellStyle name="Normal 363 2" xfId="2271" xr:uid="{1928101C-22CA-4561-8C03-52A342721160}"/>
    <cellStyle name="Normal 364" xfId="2272" xr:uid="{C4980608-EEC0-4897-8D86-2707333AB600}"/>
    <cellStyle name="Normal 364 2" xfId="2273" xr:uid="{95BFB490-5300-4D71-AD2A-B2F99B211C9F}"/>
    <cellStyle name="Normal 365" xfId="2274" xr:uid="{F34D3713-5B40-4784-B435-23B44AFFA27C}"/>
    <cellStyle name="Normal 365 2" xfId="2275" xr:uid="{7C8C5B15-AAA7-4AE5-B726-82D9FB3E260E}"/>
    <cellStyle name="Normal 366" xfId="2276" xr:uid="{0AF3D771-153B-4EFA-98A5-FD322CE63D07}"/>
    <cellStyle name="Normal 366 2" xfId="2277" xr:uid="{CE00A34F-5B83-4178-A9AF-B325D63D62BF}"/>
    <cellStyle name="Normal 367" xfId="2278" xr:uid="{CF2F2585-1ED3-4D31-8999-DF5C60F93AAB}"/>
    <cellStyle name="Normal 367 2" xfId="2279" xr:uid="{177D9165-05CE-4C2B-9A09-75E8796693B7}"/>
    <cellStyle name="Normal 368" xfId="2280" xr:uid="{B5617F81-C3A0-4AAA-B623-3B4BE80A6BD3}"/>
    <cellStyle name="Normal 368 2" xfId="2281" xr:uid="{53EA0C5C-3898-4684-AC01-90FBF06A3A0D}"/>
    <cellStyle name="Normal 369" xfId="2282" xr:uid="{17357269-42E6-4C53-906F-32477E8AD510}"/>
    <cellStyle name="Normal 369 2" xfId="2283" xr:uid="{EA52EAF7-0AEF-406E-9599-F1877D2B224C}"/>
    <cellStyle name="Normal 37" xfId="2284" xr:uid="{E79AF065-446B-4CB0-BFE1-6D8BEB67BD1F}"/>
    <cellStyle name="Normal 37 2" xfId="2285" xr:uid="{55364535-E6E5-4E7B-8913-815C47C0219B}"/>
    <cellStyle name="Normal 37 3" xfId="2286" xr:uid="{1F8A6CDD-16A9-4B27-965E-561F099843A8}"/>
    <cellStyle name="Normal 370" xfId="2287" xr:uid="{9DE4E3B6-8E43-433A-9D93-E3E83B4A2352}"/>
    <cellStyle name="Normal 370 2" xfId="2288" xr:uid="{C0725202-100B-40D6-91E1-5053B5CDD203}"/>
    <cellStyle name="Normal 371" xfId="2289" xr:uid="{926E8DAE-E9BF-40E7-8B78-4AFDAE3DDE9A}"/>
    <cellStyle name="Normal 371 2" xfId="2290" xr:uid="{39C34705-A67A-49B1-A039-D76E19A5A2A3}"/>
    <cellStyle name="Normal 372" xfId="2291" xr:uid="{4EEDCF95-EBB0-461B-A9AE-EDC14EEC4328}"/>
    <cellStyle name="Normal 372 2" xfId="2292" xr:uid="{D463DA40-990B-4F2C-8F5E-AC614943EEC3}"/>
    <cellStyle name="Normal 373" xfId="2293" xr:uid="{0FB5C688-332A-4E73-86ED-7E1AF4E0AE92}"/>
    <cellStyle name="Normal 373 2" xfId="2294" xr:uid="{7FF43491-DDC6-4CCC-8D74-498D3DF4B697}"/>
    <cellStyle name="Normal 374" xfId="2295" xr:uid="{1B97B25E-3810-4EF5-9280-EE3DF7C2BF64}"/>
    <cellStyle name="Normal 374 2" xfId="2296" xr:uid="{98D4A718-CE8A-49D1-8437-576E232B5BE3}"/>
    <cellStyle name="Normal 375" xfId="2297" xr:uid="{CC96DFB2-3C53-40A4-B7A6-8E72EC200775}"/>
    <cellStyle name="Normal 375 2" xfId="2298" xr:uid="{6D599D05-EBE8-4345-B885-5D7AA9DABD29}"/>
    <cellStyle name="Normal 376" xfId="2299" xr:uid="{F2C75009-E821-4EE8-9EB7-C7CC49848B16}"/>
    <cellStyle name="Normal 376 2" xfId="2300" xr:uid="{4973FBBB-53CF-4224-90DD-58FE2A174DD1}"/>
    <cellStyle name="Normal 377" xfId="2301" xr:uid="{C7FA3E43-7331-433B-AE83-EE4FD55F295C}"/>
    <cellStyle name="Normal 377 2" xfId="2302" xr:uid="{4AFA41FD-83FF-4940-9C4A-B689A883EC32}"/>
    <cellStyle name="Normal 378" xfId="2303" xr:uid="{A089AA26-782B-4529-B329-196B48313764}"/>
    <cellStyle name="Normal 378 2" xfId="2304" xr:uid="{8802C665-E875-4C0C-9C19-A8322A4C11A2}"/>
    <cellStyle name="Normal 379" xfId="2305" xr:uid="{538D2146-F349-471C-9A06-5EF781013343}"/>
    <cellStyle name="Normal 379 2" xfId="2306" xr:uid="{BF811FD6-5683-4126-BD39-AE870E410523}"/>
    <cellStyle name="Normal 38" xfId="2307" xr:uid="{52EE60F7-B8F8-48C3-8865-3B3C883079EB}"/>
    <cellStyle name="Normal 38 2" xfId="2308" xr:uid="{3562C5B0-53CD-4842-A204-5D79E6E5D214}"/>
    <cellStyle name="Normal 38 3" xfId="2309" xr:uid="{0A630FC6-03C0-4244-8061-D3219EC96F44}"/>
    <cellStyle name="Normal 380" xfId="2310" xr:uid="{715DEA86-981D-466B-B738-4A21146A5511}"/>
    <cellStyle name="Normal 380 2" xfId="2311" xr:uid="{402FB48C-E7D5-4EA8-A07C-5D453CEECA76}"/>
    <cellStyle name="Normal 381" xfId="2312" xr:uid="{81D78503-8D72-40A8-8328-87723F5FC980}"/>
    <cellStyle name="Normal 381 2" xfId="2313" xr:uid="{4D3DBC63-AA37-4BFE-81B8-C1E384D6A478}"/>
    <cellStyle name="Normal 382" xfId="2314" xr:uid="{60068815-EB45-4856-8836-1D21BE4CFCF3}"/>
    <cellStyle name="Normal 382 2" xfId="2315" xr:uid="{40B10468-E503-4F63-88ED-22C3F775C9B0}"/>
    <cellStyle name="Normal 383" xfId="2316" xr:uid="{E761F7D3-DB88-4976-975E-BEF0F25A2E21}"/>
    <cellStyle name="Normal 383 2" xfId="2317" xr:uid="{A05A2E81-15FC-4D06-BE23-3EF05D5072CB}"/>
    <cellStyle name="Normal 384" xfId="2318" xr:uid="{1B15D115-1D6E-4B3A-B208-BB70FAE2C04C}"/>
    <cellStyle name="Normal 384 2" xfId="2319" xr:uid="{1E044378-2146-4920-8CB5-370697AD5A3B}"/>
    <cellStyle name="Normal 385" xfId="2320" xr:uid="{2019A512-D4B7-42D8-81E9-EB8B39D1C7E3}"/>
    <cellStyle name="Normal 385 2" xfId="2321" xr:uid="{979AD940-5227-421F-9485-B5632DF043BD}"/>
    <cellStyle name="Normal 386" xfId="2322" xr:uid="{05E52CB2-F387-40B1-9078-A82533B5F9F3}"/>
    <cellStyle name="Normal 386 2" xfId="2323" xr:uid="{3D78001D-4183-4850-83EA-2DE13D050031}"/>
    <cellStyle name="Normal 387" xfId="2324" xr:uid="{3E9B87CD-A11C-493E-9FEF-AA86B32FCA45}"/>
    <cellStyle name="Normal 387 2" xfId="2325" xr:uid="{899F1876-F538-4072-A7AF-802BBEBB91EE}"/>
    <cellStyle name="Normal 388" xfId="2326" xr:uid="{C0F9E639-0113-4E8B-B69C-4528D9EFF620}"/>
    <cellStyle name="Normal 388 2" xfId="2327" xr:uid="{30CCCD0D-CCE6-4C53-A9C9-E73AD48367BD}"/>
    <cellStyle name="Normal 389" xfId="2328" xr:uid="{16BA572D-9E8F-4A13-BEC3-C6C196F54E84}"/>
    <cellStyle name="Normal 389 2" xfId="2329" xr:uid="{A9B7267C-600F-4737-81C5-CEA35CE3AD04}"/>
    <cellStyle name="Normal 39" xfId="2330" xr:uid="{DDDA6FE8-FEA4-4A3D-940E-498AA1904797}"/>
    <cellStyle name="Normal 39 2" xfId="2331" xr:uid="{E9D979BC-09DA-4646-A7A7-BF6318B02324}"/>
    <cellStyle name="Normal 39 3" xfId="2332" xr:uid="{117E2B91-C4C2-44C2-8EED-5E3581B0E4C0}"/>
    <cellStyle name="Normal 390" xfId="2333" xr:uid="{8C5CFABE-B7CF-494B-B101-19DDE3BBECCD}"/>
    <cellStyle name="Normal 390 2" xfId="2334" xr:uid="{37123E21-DADE-42B0-AF42-47581D4181E3}"/>
    <cellStyle name="Normal 391" xfId="2335" xr:uid="{7B68F371-25D3-4543-83EC-4222872678DC}"/>
    <cellStyle name="Normal 391 2" xfId="2336" xr:uid="{2B7D5F4A-45CA-4E45-B696-6DD64252120D}"/>
    <cellStyle name="Normal 392" xfId="2337" xr:uid="{F7A5D036-8877-479F-AAF2-48344E2CD790}"/>
    <cellStyle name="Normal 392 2" xfId="2338" xr:uid="{A25016F1-CA21-4566-9161-33730FE395B1}"/>
    <cellStyle name="Normal 393" xfId="2339" xr:uid="{E2BC04E4-FCB0-4F31-9360-6FD0E7E386B7}"/>
    <cellStyle name="Normal 393 2" xfId="2340" xr:uid="{83B2A655-FA1A-48F3-9F4A-2C9650CA5AC2}"/>
    <cellStyle name="Normal 394" xfId="2341" xr:uid="{91FFCFB8-355D-4FE0-B680-0C5255344DD3}"/>
    <cellStyle name="Normal 394 2" xfId="2342" xr:uid="{41DBEF9B-7E20-40DB-827B-03015AEEAAD3}"/>
    <cellStyle name="Normal 395" xfId="2343" xr:uid="{B80B5705-B9E5-45A7-ABE0-FE25D45C2174}"/>
    <cellStyle name="Normal 395 2" xfId="2344" xr:uid="{C7019329-08D6-47BD-BE7F-08285C8939ED}"/>
    <cellStyle name="Normal 396" xfId="2345" xr:uid="{032A6F0F-05BC-4D7F-93AE-805481D230FD}"/>
    <cellStyle name="Normal 396 2" xfId="2346" xr:uid="{4826B157-F608-45F9-BA52-2642EC74A294}"/>
    <cellStyle name="Normal 397" xfId="2347" xr:uid="{7B562CB8-DD12-4E55-A88D-C6535D1E9C8F}"/>
    <cellStyle name="Normal 397 2" xfId="2348" xr:uid="{0815E7B5-8276-49C2-89E4-7B1A6E3ABCB0}"/>
    <cellStyle name="Normal 398" xfId="2349" xr:uid="{07F65B3A-C9CC-4F60-83F8-8176901DC674}"/>
    <cellStyle name="Normal 398 2" xfId="2350" xr:uid="{9F8F3B3E-FC06-4F2B-BC92-8C75AD791843}"/>
    <cellStyle name="Normal 399" xfId="2351" xr:uid="{49FD9E4C-B0B8-4ED9-B1E6-D1AA3F5A06CE}"/>
    <cellStyle name="Normal 399 2" xfId="2352" xr:uid="{D947F920-0EDD-44C8-831D-93EDD2553C43}"/>
    <cellStyle name="Normal 4" xfId="550" xr:uid="{75E0A392-9221-408D-8688-3CC547047901}"/>
    <cellStyle name="Normal 4 10" xfId="551" xr:uid="{20D9D38D-F2BC-4F6D-B99A-72B9AA3DA155}"/>
    <cellStyle name="Normal 4 11" xfId="552" xr:uid="{86B65EAB-EA59-44B3-84A0-849CB87A5EC6}"/>
    <cellStyle name="Normal 4 2" xfId="553" xr:uid="{D9FD31F4-F6F4-4E7B-844A-C536F6C4787C}"/>
    <cellStyle name="Normal 4 2 2" xfId="554" xr:uid="{AE0F740B-98B2-458D-9178-80EDD7A693D7}"/>
    <cellStyle name="Normal 4 2_CVR" xfId="1381" xr:uid="{5811E7CD-8CC0-4B78-AB3F-8C818EB62EDE}"/>
    <cellStyle name="Normal 4 3" xfId="555" xr:uid="{6CD8760C-630C-4DE5-B2AB-4F999C34466F}"/>
    <cellStyle name="Normal 4 3 2" xfId="556" xr:uid="{2631749D-3001-4F28-B8E9-78930B81E469}"/>
    <cellStyle name="Normal 4 3 2 2" xfId="557" xr:uid="{E50D56D8-4252-473C-A916-A326043B19DF}"/>
    <cellStyle name="Normal 4 3 2 2 2" xfId="558" xr:uid="{C41D8731-86A4-4A46-925A-4DD9670444CA}"/>
    <cellStyle name="Normal 4 3 2 2 2 2" xfId="559" xr:uid="{6A23F3C1-FFCA-4A51-AC63-DA04CFA5E77D}"/>
    <cellStyle name="Normal 4 3 2 2 2 2 2" xfId="560" xr:uid="{DFB69344-7045-4D17-A26B-3C0FBF23CB40}"/>
    <cellStyle name="Normal 4 3 2 2 2 2 2 2" xfId="561" xr:uid="{E707FA42-70DF-42D5-A846-C66A8BE597B4}"/>
    <cellStyle name="Normal 4 3 2 2 2 2 3" xfId="562" xr:uid="{CEEF75C7-DAB7-4B1E-972A-C5F1CDA065FE}"/>
    <cellStyle name="Normal 4 3 2 2 2 3" xfId="563" xr:uid="{06450740-604E-4336-B2FB-F145BDCE53EC}"/>
    <cellStyle name="Normal 4 3 2 2 2 3 2" xfId="564" xr:uid="{D1AD73A6-8EFE-40DC-B94A-082C4BCEB45A}"/>
    <cellStyle name="Normal 4 3 2 2 2 4" xfId="565" xr:uid="{92817BF2-89A5-4C83-ACB3-BCA2618FB86E}"/>
    <cellStyle name="Normal 4 3 2 2 3" xfId="566" xr:uid="{FF48D165-7A9C-4477-AD97-D926A7684EAE}"/>
    <cellStyle name="Normal 4 3 2 2 3 2" xfId="567" xr:uid="{3061B806-7939-4C4C-8091-F2E1099232B3}"/>
    <cellStyle name="Normal 4 3 2 2 3 2 2" xfId="568" xr:uid="{282DAD17-39A7-42A0-828E-7E36BC8DE842}"/>
    <cellStyle name="Normal 4 3 2 2 3 2 2 2" xfId="569" xr:uid="{7556B0F9-D7DB-43C3-B5F6-B4FB887C4FE1}"/>
    <cellStyle name="Normal 4 3 2 2 3 2 3" xfId="570" xr:uid="{A7AA4F49-5F85-4F40-9EF3-E446B5573341}"/>
    <cellStyle name="Normal 4 3 2 2 3 3" xfId="571" xr:uid="{97EA6B7E-95D3-4257-ADBB-4C3F1E2E2923}"/>
    <cellStyle name="Normal 4 3 2 2 3 3 2" xfId="572" xr:uid="{2B96FAAD-7223-47C2-9A7E-7826BA57BD86}"/>
    <cellStyle name="Normal 4 3 2 2 3 4" xfId="573" xr:uid="{32800E3C-D526-4FE7-934B-CF6C5053669C}"/>
    <cellStyle name="Normal 4 3 2 2 4" xfId="574" xr:uid="{DDCE0E57-AF93-495E-93E0-F9422113BE8B}"/>
    <cellStyle name="Normal 4 3 2 2 4 2" xfId="575" xr:uid="{D3825930-AF87-4DEB-9C09-330C6E9D3BD5}"/>
    <cellStyle name="Normal 4 3 2 2 4 2 2" xfId="576" xr:uid="{9F50E30B-EBC7-43A2-981C-DA4EC4812AD9}"/>
    <cellStyle name="Normal 4 3 2 2 4 3" xfId="577" xr:uid="{DE72C7CC-4FDA-46F5-B0C8-B9200A3623C9}"/>
    <cellStyle name="Normal 4 3 2 2 5" xfId="578" xr:uid="{D8983F9C-2B86-4B3E-B019-9E4400EA158B}"/>
    <cellStyle name="Normal 4 3 2 2 5 2" xfId="579" xr:uid="{F0D24655-3335-4A48-BD6E-1BAD4F570643}"/>
    <cellStyle name="Normal 4 3 2 2 6" xfId="580" xr:uid="{88811EF7-2DFF-4CA1-939C-AA6FDF1802BF}"/>
    <cellStyle name="Normal 4 3 2 3" xfId="581" xr:uid="{27B4B3FC-4505-4B33-9F2A-C0FD4A005D8C}"/>
    <cellStyle name="Normal 4 3 2 3 2" xfId="582" xr:uid="{7C8278AA-AC0B-4347-B179-4CEC96D685A5}"/>
    <cellStyle name="Normal 4 3 2 3 2 2" xfId="583" xr:uid="{92002932-378A-4DAD-A043-2CDF910CD98B}"/>
    <cellStyle name="Normal 4 3 2 3 2 2 2" xfId="584" xr:uid="{4FED2F12-8A67-4010-8610-A12CB47B645C}"/>
    <cellStyle name="Normal 4 3 2 3 2 3" xfId="585" xr:uid="{19F97072-268E-4FF4-94D4-B6BE76A5CE0B}"/>
    <cellStyle name="Normal 4 3 2 3 3" xfId="586" xr:uid="{8A2EC677-3D0B-4488-B4C4-794E6A2121CC}"/>
    <cellStyle name="Normal 4 3 2 3 3 2" xfId="587" xr:uid="{9636091C-49D7-4675-B220-B4CBD07055F5}"/>
    <cellStyle name="Normal 4 3 2 3 4" xfId="588" xr:uid="{B562F714-6134-4CC0-AA89-0630007D7F4F}"/>
    <cellStyle name="Normal 4 3 2 4" xfId="589" xr:uid="{D8B4484D-9A48-4C0E-85EB-BD261328F706}"/>
    <cellStyle name="Normal 4 3 2 4 2" xfId="590" xr:uid="{F2AF2D2D-2053-4A2A-B6B7-6F2DB08740D0}"/>
    <cellStyle name="Normal 4 3 2 4 2 2" xfId="591" xr:uid="{317EA958-CD42-4A31-8674-B18ECD22D035}"/>
    <cellStyle name="Normal 4 3 2 4 2 2 2" xfId="592" xr:uid="{57EB004F-CB7F-459D-B36D-7D9020E5E25D}"/>
    <cellStyle name="Normal 4 3 2 4 2 3" xfId="593" xr:uid="{92722600-527B-429B-91EE-2C60DFDF8E7E}"/>
    <cellStyle name="Normal 4 3 2 4 3" xfId="594" xr:uid="{8A5E9FC9-B393-4320-9DBF-18CD8AF699A6}"/>
    <cellStyle name="Normal 4 3 2 4 3 2" xfId="595" xr:uid="{21B2C3A4-54D3-4163-9DAD-8825B9D0F229}"/>
    <cellStyle name="Normal 4 3 2 4 4" xfId="596" xr:uid="{001AC7B6-2F80-4912-863E-985EE2E291EF}"/>
    <cellStyle name="Normal 4 3 2 5" xfId="597" xr:uid="{234388C1-6E51-43BE-A86B-5ECE2020711F}"/>
    <cellStyle name="Normal 4 3 2 5 2" xfId="598" xr:uid="{5F56B229-D983-4D6C-A427-151EFE28F41B}"/>
    <cellStyle name="Normal 4 3 2 5 2 2" xfId="599" xr:uid="{B5D85609-6FF0-4579-9BD0-53FB36DC6A52}"/>
    <cellStyle name="Normal 4 3 2 5 3" xfId="600" xr:uid="{CA7059C1-2AD6-4969-BB23-A1E857DDBA3E}"/>
    <cellStyle name="Normal 4 3 2 6" xfId="601" xr:uid="{64B4B212-4185-4F97-9A78-89E1D9238134}"/>
    <cellStyle name="Normal 4 3 2 6 2" xfId="602" xr:uid="{826DAE73-EAE0-4522-9031-1C277A77BC5C}"/>
    <cellStyle name="Normal 4 3 2 7" xfId="603" xr:uid="{C9DABEE4-9D2A-4BF9-A5AF-87C1722D2A0E}"/>
    <cellStyle name="Normal 4 3 3" xfId="604" xr:uid="{911D4B26-68AB-4E5F-89FC-BAAD60C84898}"/>
    <cellStyle name="Normal 4 3 3 2" xfId="605" xr:uid="{2217D51E-BF18-44A6-B66B-8C34AFAFD518}"/>
    <cellStyle name="Normal 4 3 3 2 2" xfId="606" xr:uid="{49A611FD-D51A-4781-B3FD-5196AAC5BDFF}"/>
    <cellStyle name="Normal 4 3 3 2 2 2" xfId="607" xr:uid="{24DB1BAC-2B9F-4903-8273-7781BBD5A12B}"/>
    <cellStyle name="Normal 4 3 3 2 2 2 2" xfId="608" xr:uid="{48969EE6-341C-423D-9EAF-550C838BDC3E}"/>
    <cellStyle name="Normal 4 3 3 2 2 3" xfId="609" xr:uid="{B0F1CD19-8AFE-4C21-BD08-54F57811DE6F}"/>
    <cellStyle name="Normal 4 3 3 2 3" xfId="610" xr:uid="{DA799172-59B9-4B95-9D21-83080F92541D}"/>
    <cellStyle name="Normal 4 3 3 2 3 2" xfId="611" xr:uid="{D56CD05C-9DB7-4DF2-B434-805D16CEC5A6}"/>
    <cellStyle name="Normal 4 3 3 2 4" xfId="612" xr:uid="{31C942AD-CBC8-4295-8EE3-A10ADA44E031}"/>
    <cellStyle name="Normal 4 3 3 3" xfId="613" xr:uid="{A9B9E4D1-617E-4514-A69F-91CCB60A5405}"/>
    <cellStyle name="Normal 4 3 3 3 2" xfId="614" xr:uid="{2F2424EE-9D3B-4883-94C6-6087C54023D2}"/>
    <cellStyle name="Normal 4 3 3 3 2 2" xfId="615" xr:uid="{D75AC7ED-0CA9-42E4-9A36-9BCCE32C524A}"/>
    <cellStyle name="Normal 4 3 3 3 2 2 2" xfId="616" xr:uid="{92515E49-9842-4B95-B67C-B661B93628FC}"/>
    <cellStyle name="Normal 4 3 3 3 2 3" xfId="617" xr:uid="{472F05AB-F8DD-4ACC-99C2-4ACF212AB177}"/>
    <cellStyle name="Normal 4 3 3 3 3" xfId="618" xr:uid="{09BE803F-B1AF-46C5-8C1A-09B8249F1F36}"/>
    <cellStyle name="Normal 4 3 3 3 3 2" xfId="619" xr:uid="{883AF7F4-3A6B-4F3A-968D-EC73670DD3D9}"/>
    <cellStyle name="Normal 4 3 3 3 4" xfId="620" xr:uid="{0EC341B3-6C98-4157-9FC2-0A350F7C123D}"/>
    <cellStyle name="Normal 4 3 3 4" xfId="621" xr:uid="{34AFA5C5-5CA0-4DCC-A1DB-F039C63CEBB6}"/>
    <cellStyle name="Normal 4 3 3 4 2" xfId="622" xr:uid="{A3ED35CC-BD52-4733-A68F-2036C47FD443}"/>
    <cellStyle name="Normal 4 3 3 4 2 2" xfId="623" xr:uid="{29D42F76-24D3-48B1-8823-15396D9D4739}"/>
    <cellStyle name="Normal 4 3 3 4 3" xfId="624" xr:uid="{BF415962-EA2C-4C09-9F7D-601E1E04947D}"/>
    <cellStyle name="Normal 4 3 3 5" xfId="625" xr:uid="{F0416E30-AEE9-433D-A35A-14A7ADAF4CC3}"/>
    <cellStyle name="Normal 4 3 3 5 2" xfId="626" xr:uid="{A5412284-212A-4649-AC9B-8FFB23D07CD7}"/>
    <cellStyle name="Normal 4 3 3 6" xfId="627" xr:uid="{C487C223-170F-4BB9-9957-DF9A0C9D016F}"/>
    <cellStyle name="Normal 4 3 4" xfId="628" xr:uid="{92A83A3B-F9C3-487E-B025-1FB9F861B657}"/>
    <cellStyle name="Normal 4 3 4 2" xfId="629" xr:uid="{CF509391-D858-4C52-B1F3-FE4A3DCC3CB3}"/>
    <cellStyle name="Normal 4 3 4 2 2" xfId="630" xr:uid="{EF079ED8-A6CC-4A22-9675-9464F762C697}"/>
    <cellStyle name="Normal 4 3 4 2 2 2" xfId="631" xr:uid="{559A7DD3-B229-4590-B68F-F31312448600}"/>
    <cellStyle name="Normal 4 3 4 2 3" xfId="632" xr:uid="{4B562092-F363-4F7A-978E-1F15199AA344}"/>
    <cellStyle name="Normal 4 3 4 3" xfId="633" xr:uid="{6FE959DC-EAFA-4769-B7A1-594F2C01C4DE}"/>
    <cellStyle name="Normal 4 3 4 3 2" xfId="634" xr:uid="{C637076D-26CE-4418-8B10-F18B06E16C17}"/>
    <cellStyle name="Normal 4 3 4 4" xfId="635" xr:uid="{964CD436-1F7C-4B42-B76D-C46A3E08CEF4}"/>
    <cellStyle name="Normal 4 3 5" xfId="636" xr:uid="{D5756109-C9C3-4970-AF39-D35E2C193F37}"/>
    <cellStyle name="Normal 4 3 5 2" xfId="637" xr:uid="{3AB70848-34EF-4483-8871-C82FCC4C60CD}"/>
    <cellStyle name="Normal 4 3 5 2 2" xfId="638" xr:uid="{9763685B-964A-4CBA-8B16-76813FB3EB47}"/>
    <cellStyle name="Normal 4 3 5 2 2 2" xfId="639" xr:uid="{3F7F8E98-723A-40A6-B268-F0AFE0F7102D}"/>
    <cellStyle name="Normal 4 3 5 2 3" xfId="640" xr:uid="{F54D8C16-9AAC-4645-B55B-55563E844E11}"/>
    <cellStyle name="Normal 4 3 5 3" xfId="641" xr:uid="{B4521CCC-855D-41EA-A816-AE3D89A6FA89}"/>
    <cellStyle name="Normal 4 3 5 3 2" xfId="642" xr:uid="{08A63ADF-EAE8-4FE7-8D45-C384A43A10CF}"/>
    <cellStyle name="Normal 4 3 5 4" xfId="643" xr:uid="{D0A6586D-0D43-4F76-9BFD-0019D2AE6ECB}"/>
    <cellStyle name="Normal 4 3 6" xfId="644" xr:uid="{93F8D4FE-4682-438E-B06A-631B67E8A8FF}"/>
    <cellStyle name="Normal 4 3 6 2" xfId="645" xr:uid="{46D353D1-10C8-4484-9955-507EE172C6E0}"/>
    <cellStyle name="Normal 4 3 6 2 2" xfId="646" xr:uid="{E6282A4B-B9EA-4E93-BAF6-A5C351CAC1CB}"/>
    <cellStyle name="Normal 4 3 6 3" xfId="647" xr:uid="{C973FFFC-4E87-44C8-940A-B02B74036F92}"/>
    <cellStyle name="Normal 4 3 7" xfId="648" xr:uid="{DB5724DC-ABAF-4071-B608-AF9AD40412C2}"/>
    <cellStyle name="Normal 4 3 7 2" xfId="649" xr:uid="{D079D777-7A88-4F83-946B-9FFDABDB96D6}"/>
    <cellStyle name="Normal 4 3 8" xfId="650" xr:uid="{8F2176C6-4984-4C1B-A2C6-09F01CCC8D63}"/>
    <cellStyle name="Normal 4 3 9" xfId="651" xr:uid="{303DCC61-45FD-42AF-A439-CA1CC19CAFE0}"/>
    <cellStyle name="Normal 4 3_CVR" xfId="1382" xr:uid="{AE19F749-F63D-437F-BAA2-65E9B8F4D3DC}"/>
    <cellStyle name="Normal 4 4" xfId="652" xr:uid="{0F898547-BBEF-463F-AA19-B751F792B66B}"/>
    <cellStyle name="Normal 4 4 2" xfId="653" xr:uid="{530D0362-5B65-4EB3-A1A1-A84B18EF9EC1}"/>
    <cellStyle name="Normal 4 4 2 2" xfId="654" xr:uid="{192AED7C-EBEC-40C2-B5F0-71E9171AA1D1}"/>
    <cellStyle name="Normal 4 4 2 2 2" xfId="655" xr:uid="{D6475BB1-3728-4452-B2BE-2D371DB368C9}"/>
    <cellStyle name="Normal 4 4 2 2 2 2" xfId="656" xr:uid="{E8542815-1F4A-4C19-8A17-D1DFC5771684}"/>
    <cellStyle name="Normal 4 4 2 2 2 2 2" xfId="657" xr:uid="{C2DD3891-9280-4B4B-87ED-A403647FBD88}"/>
    <cellStyle name="Normal 4 4 2 2 2 3" xfId="658" xr:uid="{12DD85B4-50C5-47D1-A3D3-B9FF800A4549}"/>
    <cellStyle name="Normal 4 4 2 2 3" xfId="659" xr:uid="{FC127771-2E87-45FD-ACAC-2673EB49779C}"/>
    <cellStyle name="Normal 4 4 2 2 3 2" xfId="660" xr:uid="{A544F49F-338E-45D0-A4E5-0CDFC251E9C3}"/>
    <cellStyle name="Normal 4 4 2 2 4" xfId="661" xr:uid="{228222B5-C6A5-472C-8318-2F2676710681}"/>
    <cellStyle name="Normal 4 4 2 3" xfId="662" xr:uid="{98A451A4-A346-4B58-8EF3-6FC924B261DF}"/>
    <cellStyle name="Normal 4 4 2 3 2" xfId="663" xr:uid="{A578C9E3-4A2B-4333-845A-3FD768FAF635}"/>
    <cellStyle name="Normal 4 4 2 3 2 2" xfId="664" xr:uid="{1216AD84-B26D-4832-AB0C-7F69D7F4E7FA}"/>
    <cellStyle name="Normal 4 4 2 3 2 2 2" xfId="665" xr:uid="{4E377BD8-74A3-476E-B43D-DF91B73B9D2C}"/>
    <cellStyle name="Normal 4 4 2 3 2 3" xfId="666" xr:uid="{8D3B57C0-5EAE-418C-BC00-1282B4106F81}"/>
    <cellStyle name="Normal 4 4 2 3 3" xfId="667" xr:uid="{9076BEE3-D83A-4F81-BC25-60FF6EBE6AC6}"/>
    <cellStyle name="Normal 4 4 2 3 3 2" xfId="668" xr:uid="{50DE2983-4338-499F-8F8C-9FFBC9441897}"/>
    <cellStyle name="Normal 4 4 2 3 4" xfId="669" xr:uid="{7A3EC2B6-FC6E-4C05-B5A0-CA6952B19B42}"/>
    <cellStyle name="Normal 4 4 2 4" xfId="670" xr:uid="{E8C937B9-0BDF-4800-99E8-BDAF8A4C3DB3}"/>
    <cellStyle name="Normal 4 4 2 4 2" xfId="671" xr:uid="{D19FE048-830B-451E-8AA8-77C956738CDD}"/>
    <cellStyle name="Normal 4 4 2 4 2 2" xfId="672" xr:uid="{A775CE24-F4EF-4E3B-9C23-68D01A0EC0FA}"/>
    <cellStyle name="Normal 4 4 2 4 3" xfId="673" xr:uid="{03A48D50-6F23-4FF5-90F6-3814AA01DD7C}"/>
    <cellStyle name="Normal 4 4 2 5" xfId="674" xr:uid="{C4F9B381-0FA6-46D4-B1D2-A46B47106225}"/>
    <cellStyle name="Normal 4 4 2 5 2" xfId="675" xr:uid="{8477AD90-88F1-4CE5-9417-65090D265ADD}"/>
    <cellStyle name="Normal 4 4 2 6" xfId="676" xr:uid="{8E310F17-AC2B-41F1-9979-C487CC703ACE}"/>
    <cellStyle name="Normal 4 4 3" xfId="677" xr:uid="{9210B3CB-B550-49E5-8CE2-EDF7155AD8A6}"/>
    <cellStyle name="Normal 4 4 3 2" xfId="678" xr:uid="{03F45812-B988-47FA-921C-F51AC2B69057}"/>
    <cellStyle name="Normal 4 4 3 2 2" xfId="679" xr:uid="{6BCBDCEE-195C-4C10-A7AC-D9FBAFBF8F26}"/>
    <cellStyle name="Normal 4 4 3 2 2 2" xfId="680" xr:uid="{9DD9C96D-4906-430A-A1DD-F9EE437E5027}"/>
    <cellStyle name="Normal 4 4 3 2 3" xfId="681" xr:uid="{E30C2E67-51BB-4D37-AE01-9BEEB9AC3A61}"/>
    <cellStyle name="Normal 4 4 3 3" xfId="682" xr:uid="{AA412C64-E51C-4A92-9C67-0A8177B311A5}"/>
    <cellStyle name="Normal 4 4 3 3 2" xfId="683" xr:uid="{05F2F3C1-14DF-41DD-8796-B33FF380C361}"/>
    <cellStyle name="Normal 4 4 3 4" xfId="684" xr:uid="{BBF0A4A9-43D8-419F-BD5C-B2A6B370561B}"/>
    <cellStyle name="Normal 4 4 4" xfId="685" xr:uid="{18ED82C4-2647-48C3-91E9-3AAE7123E410}"/>
    <cellStyle name="Normal 4 4 4 2" xfId="686" xr:uid="{7116BBFC-4822-4BED-A97E-68F6E7F52173}"/>
    <cellStyle name="Normal 4 4 4 2 2" xfId="687" xr:uid="{B16D04C6-B35C-43A2-B309-44C08564B962}"/>
    <cellStyle name="Normal 4 4 4 2 2 2" xfId="688" xr:uid="{6485EFBD-AE6E-4462-AAA1-8A0ADC2D9FBD}"/>
    <cellStyle name="Normal 4 4 4 2 3" xfId="689" xr:uid="{B83262CE-750D-47E4-BCEA-02B58016BA6E}"/>
    <cellStyle name="Normal 4 4 4 3" xfId="690" xr:uid="{266A6816-F73D-4261-A5C1-4B3D9E4B10B8}"/>
    <cellStyle name="Normal 4 4 4 3 2" xfId="691" xr:uid="{0453D693-62F4-4B82-85F5-9649E6F0DB51}"/>
    <cellStyle name="Normal 4 4 4 4" xfId="692" xr:uid="{BCB7E1D3-D0C5-422E-8FF0-C41B7FED013F}"/>
    <cellStyle name="Normal 4 4 5" xfId="693" xr:uid="{00549F00-930F-4842-9FCA-B217ADBC68CE}"/>
    <cellStyle name="Normal 4 4 5 2" xfId="694" xr:uid="{72CDE329-2E9C-4E6D-A91A-11EBDFFA8B67}"/>
    <cellStyle name="Normal 4 4 5 2 2" xfId="695" xr:uid="{24135B79-10A1-4A99-A0E8-286FC5CB58F0}"/>
    <cellStyle name="Normal 4 4 5 3" xfId="696" xr:uid="{C854ED91-9A8F-4DE1-B9CD-D1B8911FF806}"/>
    <cellStyle name="Normal 4 4 6" xfId="697" xr:uid="{E4064EAE-DFB9-4ABA-964B-94FB8D99AEA4}"/>
    <cellStyle name="Normal 4 4 6 2" xfId="698" xr:uid="{AF5ECA77-CE76-4DB8-8312-5065598C7264}"/>
    <cellStyle name="Normal 4 4 7" xfId="699" xr:uid="{D3D573E6-B435-4495-8926-33BFE84F4E21}"/>
    <cellStyle name="Normal 4 5" xfId="700" xr:uid="{E14CE775-AC91-487F-9256-D7D2D52AF8C6}"/>
    <cellStyle name="Normal 4 5 2" xfId="701" xr:uid="{4D978A37-C4E5-497F-A16D-90BEBBFECD65}"/>
    <cellStyle name="Normal 4 5 2 2" xfId="702" xr:uid="{3102FC44-1EC4-4D3B-BF66-9DD1DAD6A988}"/>
    <cellStyle name="Normal 4 5 2 2 2" xfId="703" xr:uid="{FF3249DB-2D7D-4B3A-840E-0E52EAEF37D9}"/>
    <cellStyle name="Normal 4 5 2 2 2 2" xfId="704" xr:uid="{95816458-86B6-4A42-8070-B59F3663F3DE}"/>
    <cellStyle name="Normal 4 5 2 2 3" xfId="705" xr:uid="{FEEF4234-2DC5-465D-A55D-0FB6218C6FE5}"/>
    <cellStyle name="Normal 4 5 2 3" xfId="706" xr:uid="{899A979A-EB16-4C35-8FB3-1935A1828AD1}"/>
    <cellStyle name="Normal 4 5 2 3 2" xfId="707" xr:uid="{A2880E0D-590F-4CF8-9AF2-34646F377ABF}"/>
    <cellStyle name="Normal 4 5 2 4" xfId="708" xr:uid="{0D8D9B08-A770-4A87-AE32-97132F1C21EB}"/>
    <cellStyle name="Normal 4 5 3" xfId="709" xr:uid="{A78880BD-8549-4C4E-A671-36F107FC6D1D}"/>
    <cellStyle name="Normal 4 5 3 2" xfId="710" xr:uid="{C916545E-14A8-4424-9366-8BCD8117380D}"/>
    <cellStyle name="Normal 4 5 3 2 2" xfId="711" xr:uid="{716E18EB-BF4E-47DE-9069-05860623E3A9}"/>
    <cellStyle name="Normal 4 5 3 2 2 2" xfId="712" xr:uid="{617E5B14-B54C-43C8-9987-0CCC9C6956C1}"/>
    <cellStyle name="Normal 4 5 3 2 3" xfId="713" xr:uid="{4998C52C-A49B-42E1-AD3C-AB779D1CD42A}"/>
    <cellStyle name="Normal 4 5 3 3" xfId="714" xr:uid="{26C0F568-1E87-42A6-9DD5-A1D5DB1D4621}"/>
    <cellStyle name="Normal 4 5 3 3 2" xfId="715" xr:uid="{F2F81951-C879-4EB2-A980-22EA7CBA5051}"/>
    <cellStyle name="Normal 4 5 3 4" xfId="716" xr:uid="{691340FA-FC11-4218-8AD7-8322D7CC9E3B}"/>
    <cellStyle name="Normal 4 5 4" xfId="717" xr:uid="{C0CED45E-6F4A-48C8-8121-6554D8D46956}"/>
    <cellStyle name="Normal 4 5 4 2" xfId="718" xr:uid="{B32579FD-D7B1-4AA8-AB36-F878920C17B7}"/>
    <cellStyle name="Normal 4 5 4 2 2" xfId="719" xr:uid="{65A8BA1A-9F13-4D55-B1EB-2C25578D5C68}"/>
    <cellStyle name="Normal 4 5 4 3" xfId="720" xr:uid="{F14DA82C-ADC8-47FE-ACBC-C75EB9F817A0}"/>
    <cellStyle name="Normal 4 5 5" xfId="721" xr:uid="{542A18B1-4ECC-4D06-8A06-66711BE3C7D0}"/>
    <cellStyle name="Normal 4 5 5 2" xfId="722" xr:uid="{D8FF9552-9D76-43E4-845C-A65BD18B3901}"/>
    <cellStyle name="Normal 4 5 6" xfId="723" xr:uid="{99464AED-C7A8-444B-A3D0-49C597F0E170}"/>
    <cellStyle name="Normal 4 6" xfId="724" xr:uid="{B0C0E31D-7BCA-4B57-98CE-0E16AAC2C683}"/>
    <cellStyle name="Normal 4 6 2" xfId="725" xr:uid="{55F8446F-EC58-457C-B7C6-13CB86792889}"/>
    <cellStyle name="Normal 4 6 2 2" xfId="726" xr:uid="{CEDD9AC0-FF64-47A6-ADA0-77F4F7B2F009}"/>
    <cellStyle name="Normal 4 6 2 2 2" xfId="727" xr:uid="{053652E2-73C9-4DC9-9587-1AE4FA5A3906}"/>
    <cellStyle name="Normal 4 6 2 3" xfId="728" xr:uid="{739FB913-5225-4202-B327-1430D3C49B41}"/>
    <cellStyle name="Normal 4 6 3" xfId="729" xr:uid="{BF3D1206-6BBF-40DB-9FBE-CBB8696DA59D}"/>
    <cellStyle name="Normal 4 6 3 2" xfId="730" xr:uid="{53EF44E1-C314-47C7-A2F3-DFB9BA118130}"/>
    <cellStyle name="Normal 4 6 4" xfId="731" xr:uid="{67AC3462-F265-4A4D-BCC4-A8E827B0ABFC}"/>
    <cellStyle name="Normal 4 7" xfId="732" xr:uid="{935B4081-F460-46A3-8730-3B12C0F7660F}"/>
    <cellStyle name="Normal 4 7 2" xfId="733" xr:uid="{7CDB4A8B-D561-4773-9857-8F391534D25D}"/>
    <cellStyle name="Normal 4 7 2 2" xfId="734" xr:uid="{3849E562-930D-4A46-BCE7-535D3ECE566C}"/>
    <cellStyle name="Normal 4 7 2 2 2" xfId="735" xr:uid="{059D074B-8A61-4713-AD0C-3CBB8E6CC3B0}"/>
    <cellStyle name="Normal 4 7 2 3" xfId="736" xr:uid="{9A039EAC-B06F-4E3C-BA45-A150A1668282}"/>
    <cellStyle name="Normal 4 7 3" xfId="737" xr:uid="{8776E0D1-5B1B-4EAD-A78C-232AB4B2252F}"/>
    <cellStyle name="Normal 4 7 3 2" xfId="738" xr:uid="{983FFA1F-18F4-4202-9EE4-CAA0C9657356}"/>
    <cellStyle name="Normal 4 7 4" xfId="739" xr:uid="{306CE679-09E5-4893-8B45-AD6CFF8F85F1}"/>
    <cellStyle name="Normal 4 8" xfId="740" xr:uid="{85B8A14B-3A7B-4474-86C3-3AD94C148050}"/>
    <cellStyle name="Normal 4 8 2" xfId="741" xr:uid="{5AF4756F-E237-4A33-A534-7282FF39D45C}"/>
    <cellStyle name="Normal 4 8 2 2" xfId="742" xr:uid="{7F014798-8E30-46F4-9792-13250817461C}"/>
    <cellStyle name="Normal 4 8 3" xfId="743" xr:uid="{819B4F57-BA98-421D-BC5F-D6B4E83C988C}"/>
    <cellStyle name="Normal 4 9" xfId="744" xr:uid="{34A8999F-CBEC-4313-A59B-F9CB4DF62E0F}"/>
    <cellStyle name="Normal 4 9 2" xfId="745" xr:uid="{B9406D46-97FD-44B4-A98C-A372AE78AA49}"/>
    <cellStyle name="Normal 4_CVR" xfId="1383" xr:uid="{0362B76F-47EC-47BF-B2A9-35D9C03C1543}"/>
    <cellStyle name="Normal 40" xfId="2353" xr:uid="{FA7434AC-4267-451F-B5E2-A4A1717BF187}"/>
    <cellStyle name="Normal 40 2" xfId="2354" xr:uid="{F212277C-A341-4A93-B942-66205AA61382}"/>
    <cellStyle name="Normal 400" xfId="2355" xr:uid="{75C416AD-5619-44C8-B9D1-8F534F6D5DD4}"/>
    <cellStyle name="Normal 400 2" xfId="2356" xr:uid="{43EC9064-D32A-46FC-A542-BADE91462C74}"/>
    <cellStyle name="Normal 401" xfId="2357" xr:uid="{C6B6D742-0322-4A2D-9446-5C3D92756238}"/>
    <cellStyle name="Normal 401 2" xfId="2358" xr:uid="{59CB14DF-9D8F-43A6-83F6-973E2D9B744B}"/>
    <cellStyle name="Normal 402" xfId="2359" xr:uid="{1665BEDD-3791-4813-9B7F-DF0758830279}"/>
    <cellStyle name="Normal 402 2" xfId="2360" xr:uid="{FCDBD420-0299-473E-8D28-D44462552B76}"/>
    <cellStyle name="Normal 403" xfId="2361" xr:uid="{482B63D7-F0C6-4DE5-B99C-38FDD21F791D}"/>
    <cellStyle name="Normal 403 2" xfId="2362" xr:uid="{BF06AFFE-845E-4313-A038-F539AA67DA76}"/>
    <cellStyle name="Normal 404" xfId="2363" xr:uid="{ED4048B2-8771-4B4E-8AB5-0006C4BC0FC5}"/>
    <cellStyle name="Normal 404 2" xfId="2364" xr:uid="{E66ABC71-4A4E-4A10-B930-658289948958}"/>
    <cellStyle name="Normal 405" xfId="2365" xr:uid="{2C9816B4-1470-43E4-ADB7-29495A6F8209}"/>
    <cellStyle name="Normal 405 2" xfId="2366" xr:uid="{570160DB-3632-4603-A4DB-2C72F3BE4A3D}"/>
    <cellStyle name="Normal 406" xfId="2367" xr:uid="{C689D0CF-4A25-4953-8027-027564F81C6F}"/>
    <cellStyle name="Normal 406 2" xfId="2368" xr:uid="{81F7FE08-3DE9-4CFB-B1AD-B803AED47B59}"/>
    <cellStyle name="Normal 407" xfId="2369" xr:uid="{C560D5D5-5FF3-4902-B0E5-4414A859A496}"/>
    <cellStyle name="Normal 407 2" xfId="2370" xr:uid="{867A9C81-136F-4779-82EA-37F6D16EA0D7}"/>
    <cellStyle name="Normal 408" xfId="2371" xr:uid="{B60F60FB-5564-4E41-BF3C-C80AD7E40C13}"/>
    <cellStyle name="Normal 408 2" xfId="2372" xr:uid="{18B8256B-4B0C-4706-9D83-34052CB17045}"/>
    <cellStyle name="Normal 409" xfId="2373" xr:uid="{FA8CF0B1-35FB-48C1-A2B6-7A840AC4F150}"/>
    <cellStyle name="Normal 409 2" xfId="2374" xr:uid="{CEF4A29E-7CB7-4DBE-A5AD-2EB0D88A4B57}"/>
    <cellStyle name="Normal 41" xfId="2375" xr:uid="{E5F50188-1E4C-4647-A603-C56FB4D40438}"/>
    <cellStyle name="Normal 41 2" xfId="2376" xr:uid="{29616D10-315B-48B6-B7A9-071B221E6664}"/>
    <cellStyle name="Normal 410" xfId="2377" xr:uid="{460AD2E0-D818-47E6-A517-D5446CF98675}"/>
    <cellStyle name="Normal 410 2" xfId="2378" xr:uid="{BA92D676-C594-4703-B586-C8D3D0312930}"/>
    <cellStyle name="Normal 411" xfId="2379" xr:uid="{B8F4BDC7-6DF0-42A9-8440-8F4E0013418E}"/>
    <cellStyle name="Normal 411 2" xfId="2380" xr:uid="{1174FF59-ED37-46D1-BCDB-D4AB8C2F8664}"/>
    <cellStyle name="Normal 412" xfId="2381" xr:uid="{E2642A80-4D23-4FE3-94E9-218E9240D0E0}"/>
    <cellStyle name="Normal 412 2" xfId="2382" xr:uid="{477A560E-93A4-41B0-85B2-F562FD04CD55}"/>
    <cellStyle name="Normal 413" xfId="2383" xr:uid="{BF4CC9E7-0F0C-4E3B-A260-BFAC7505F4E3}"/>
    <cellStyle name="Normal 413 2" xfId="2384" xr:uid="{A73F9900-8B26-4A3A-9BBE-2353901EE187}"/>
    <cellStyle name="Normal 414" xfId="2385" xr:uid="{4B1E22F9-635A-444D-B047-016DF654A3F3}"/>
    <cellStyle name="Normal 414 2" xfId="2386" xr:uid="{8844DC72-312B-47A0-AB7B-50BCAE519964}"/>
    <cellStyle name="Normal 415" xfId="2387" xr:uid="{9ABB4FF5-526A-4F36-A911-7BB2783A5648}"/>
    <cellStyle name="Normal 415 2" xfId="2388" xr:uid="{F8FFDD32-4CAD-43A3-8403-85D6FE595BD9}"/>
    <cellStyle name="Normal 416" xfId="2389" xr:uid="{07B74AE4-C599-4C4E-9565-121F82CF2E8C}"/>
    <cellStyle name="Normal 416 2" xfId="2390" xr:uid="{578C988A-BFC3-4053-BC1B-079C8EEDA0DA}"/>
    <cellStyle name="Normal 417" xfId="2391" xr:uid="{F1302072-3853-4EF2-8545-8E0D0DE496F7}"/>
    <cellStyle name="Normal 417 2" xfId="2392" xr:uid="{BE993DE0-0E2A-4655-B3A7-D1751A458BFB}"/>
    <cellStyle name="Normal 418" xfId="2393" xr:uid="{ED85DCA9-B5E9-4A0B-94B1-B22113AD4E0E}"/>
    <cellStyle name="Normal 418 2" xfId="2394" xr:uid="{881CA752-DE35-421C-90CA-EC0826ACECE4}"/>
    <cellStyle name="Normal 419" xfId="2395" xr:uid="{ACD0F649-F42B-4AFE-8A5F-FDD0FC3A2F84}"/>
    <cellStyle name="Normal 419 2" xfId="2396" xr:uid="{28A2645C-C528-43CC-9657-03E820EBFC99}"/>
    <cellStyle name="Normal 42" xfId="2397" xr:uid="{48B36EF3-AFCF-4CC2-BB73-DC53F8165B1E}"/>
    <cellStyle name="Normal 42 2" xfId="2398" xr:uid="{6DFE1E07-E591-4358-A0F3-E492B95A02D2}"/>
    <cellStyle name="Normal 420" xfId="2399" xr:uid="{A05FD172-0EB7-403F-B50D-7712FC082991}"/>
    <cellStyle name="Normal 420 2" xfId="2400" xr:uid="{0F69D8FB-3445-43C1-929A-A9FAE44E75B2}"/>
    <cellStyle name="Normal 421" xfId="2401" xr:uid="{A7D92447-F244-40C1-877E-B02D806773ED}"/>
    <cellStyle name="Normal 421 2" xfId="2402" xr:uid="{00631A6C-B2B6-4EA2-9176-05D255E9392C}"/>
    <cellStyle name="Normal 422" xfId="2403" xr:uid="{F5D08FDB-6F52-4754-8745-34C39F7FF576}"/>
    <cellStyle name="Normal 422 2" xfId="2404" xr:uid="{39F66212-9BFB-4087-82E8-FEF9C22D39C2}"/>
    <cellStyle name="Normal 423" xfId="2405" xr:uid="{F803083C-6669-4682-9BB5-9A608D77C00A}"/>
    <cellStyle name="Normal 423 2" xfId="2406" xr:uid="{31C115F6-9247-4F6F-A7ED-1947B918EE8E}"/>
    <cellStyle name="Normal 424" xfId="2407" xr:uid="{1E4DC501-0A6F-4E9B-BF33-6AA64EE859EC}"/>
    <cellStyle name="Normal 424 2" xfId="2408" xr:uid="{1EF804B5-8B76-48E9-AE57-F9CEFD8C4BC0}"/>
    <cellStyle name="Normal 425" xfId="2409" xr:uid="{FEB6105E-BFD6-45F8-85A4-50C0DB37F4D0}"/>
    <cellStyle name="Normal 425 2" xfId="2410" xr:uid="{4FD225C7-2844-48EA-AE64-141B9153F0F7}"/>
    <cellStyle name="Normal 426" xfId="2411" xr:uid="{EC8EAF2C-8BF7-48CA-8223-1C77ED4ABAFA}"/>
    <cellStyle name="Normal 426 2" xfId="2412" xr:uid="{CD3863DF-86C9-48AE-B373-572B364E7DC0}"/>
    <cellStyle name="Normal 427" xfId="2413" xr:uid="{9047A9FA-73AF-4056-B395-B60551D6A5B4}"/>
    <cellStyle name="Normal 427 2" xfId="2414" xr:uid="{105F95C9-9B21-4754-A6FD-CED2DB513E02}"/>
    <cellStyle name="Normal 428" xfId="2415" xr:uid="{A780B1EF-F81C-4EBE-894C-243C97E9AF4E}"/>
    <cellStyle name="Normal 428 2" xfId="2416" xr:uid="{63923851-DF8F-4FCD-98CA-4764C81496A5}"/>
    <cellStyle name="Normal 429" xfId="2417" xr:uid="{24EE39A5-19C4-4D1E-8E9D-0B286FF3A7D0}"/>
    <cellStyle name="Normal 429 2" xfId="2418" xr:uid="{2EBF28F0-9813-4C8C-9E9C-B3C18D7D52B1}"/>
    <cellStyle name="Normal 43" xfId="2419" xr:uid="{9E362A17-14AA-4F14-B0A0-3ED39671E811}"/>
    <cellStyle name="Normal 43 2" xfId="2420" xr:uid="{28340DED-E2C1-414E-9C5C-26C155686471}"/>
    <cellStyle name="Normal 430" xfId="2421" xr:uid="{649F61E1-4739-4B0F-A7CC-4E369D8A4A50}"/>
    <cellStyle name="Normal 430 2" xfId="2422" xr:uid="{779B3DCE-E1D2-4F3E-B5A8-BB37C78E8E30}"/>
    <cellStyle name="Normal 431" xfId="2423" xr:uid="{BF0A86D4-95FD-4DFD-AFD7-0D0717E31D81}"/>
    <cellStyle name="Normal 431 2" xfId="2424" xr:uid="{D4CB31EF-0ACE-4E18-A745-9B0F11DDA688}"/>
    <cellStyle name="Normal 432" xfId="2425" xr:uid="{2AA88FF2-F485-42BA-BC3D-E5317907F054}"/>
    <cellStyle name="Normal 432 2" xfId="2426" xr:uid="{A1F0BB57-A373-4C59-A598-DE2E2AC5C0E8}"/>
    <cellStyle name="Normal 433" xfId="2427" xr:uid="{7F0F8F77-0870-4384-ABE3-161F0C8842E0}"/>
    <cellStyle name="Normal 433 2" xfId="2428" xr:uid="{194AD54C-56AE-4188-9698-6C4673BFEAEE}"/>
    <cellStyle name="Normal 434" xfId="2429" xr:uid="{844D0759-6E6C-46E2-B20E-927018E984A5}"/>
    <cellStyle name="Normal 434 2" xfId="2430" xr:uid="{366B9308-16CD-445D-9194-FC5537668211}"/>
    <cellStyle name="Normal 435" xfId="2431" xr:uid="{7B4872BD-ACF5-4FA9-83C1-08247477352C}"/>
    <cellStyle name="Normal 435 2" xfId="2432" xr:uid="{2842DCD9-0C83-4DC0-85CF-B2EEE73FA31E}"/>
    <cellStyle name="Normal 436" xfId="2433" xr:uid="{5C8A2088-ECBB-4B19-87F2-F7745685C7A8}"/>
    <cellStyle name="Normal 436 2" xfId="2434" xr:uid="{19E8FA6A-D095-4EFE-AE4B-6D8BAE3F922D}"/>
    <cellStyle name="Normal 437" xfId="2435" xr:uid="{B36C45F0-67E3-4421-8A47-F60BEAF781B4}"/>
    <cellStyle name="Normal 437 2" xfId="2436" xr:uid="{6E6FCAE4-4845-4E2F-85B9-BBFEEBC29818}"/>
    <cellStyle name="Normal 438" xfId="2437" xr:uid="{02592ED0-745C-4748-A34A-FF2EF28A0AC1}"/>
    <cellStyle name="Normal 438 2" xfId="2438" xr:uid="{4D19A81E-858F-4C5A-A674-A27DD0E201B2}"/>
    <cellStyle name="Normal 439" xfId="2439" xr:uid="{F299146A-20C7-4C04-A97E-D68AF62C7E2B}"/>
    <cellStyle name="Normal 439 2" xfId="2440" xr:uid="{1EE67ADF-6022-4AEE-A132-421490EFAB45}"/>
    <cellStyle name="Normal 44" xfId="2441" xr:uid="{2449F2D9-D052-4576-8A2B-25422E9B9404}"/>
    <cellStyle name="Normal 44 2" xfId="2442" xr:uid="{9302B621-05BA-4E04-B9CB-1E7F9225219B}"/>
    <cellStyle name="Normal 440" xfId="2443" xr:uid="{E775E961-10FA-4138-A87A-C02257B295B8}"/>
    <cellStyle name="Normal 440 2" xfId="2444" xr:uid="{0214C70F-8D56-46D2-AD3A-D2ED6703654E}"/>
    <cellStyle name="Normal 441" xfId="2445" xr:uid="{6F2C8DA3-2934-40BB-8E49-7CF304832ED6}"/>
    <cellStyle name="Normal 441 2" xfId="2446" xr:uid="{65B0AEB8-42E2-4EE3-A2DF-CC223E9AEE3F}"/>
    <cellStyle name="Normal 442" xfId="2447" xr:uid="{B8FDED5C-81AB-4EE6-AEBA-7E94FA34548E}"/>
    <cellStyle name="Normal 442 2" xfId="2448" xr:uid="{92917F52-41D2-4845-999A-926201461BC3}"/>
    <cellStyle name="Normal 443" xfId="2449" xr:uid="{7BFAB90E-1017-4C7A-8486-311511B93143}"/>
    <cellStyle name="Normal 443 2" xfId="2450" xr:uid="{3DE2087E-004A-4E13-A43C-CB4572D2A397}"/>
    <cellStyle name="Normal 444" xfId="2451" xr:uid="{24CAD8EB-9CC8-402D-AF31-A5D9304E08FB}"/>
    <cellStyle name="Normal 444 2" xfId="2452" xr:uid="{B237FBBE-D426-40BF-9509-24CEE825D45E}"/>
    <cellStyle name="Normal 445" xfId="2453" xr:uid="{F0E0FA5E-872C-476F-87BF-482B081D43A3}"/>
    <cellStyle name="Normal 445 2" xfId="2454" xr:uid="{C7160C4C-9735-40E1-8846-5A4016AF7969}"/>
    <cellStyle name="Normal 446" xfId="2455" xr:uid="{1474F975-D404-4424-BB79-40C9A2DA7CDC}"/>
    <cellStyle name="Normal 446 2" xfId="2456" xr:uid="{94B931B6-B8FA-4963-8B95-17229E8D37DD}"/>
    <cellStyle name="Normal 447" xfId="2457" xr:uid="{CED87A88-EA10-49C6-8EBA-808A0E0D0630}"/>
    <cellStyle name="Normal 447 2" xfId="2458" xr:uid="{AD266B5D-4B37-4B2E-A574-FBC942D53900}"/>
    <cellStyle name="Normal 448" xfId="2459" xr:uid="{1A08D688-6B28-4CDC-83CE-C3F3355FC8EC}"/>
    <cellStyle name="Normal 448 2" xfId="2460" xr:uid="{EE00ADC7-9F8F-4317-BD65-C35E891F73E2}"/>
    <cellStyle name="Normal 449" xfId="2461" xr:uid="{B63F4716-AA70-40D0-A6BB-99DD4A40CC0A}"/>
    <cellStyle name="Normal 449 2" xfId="2462" xr:uid="{7C6A0002-35C2-48E7-A613-1B5E07DA8B85}"/>
    <cellStyle name="Normal 45" xfId="2463" xr:uid="{6B77D222-F88C-410E-BD91-67C9237264A9}"/>
    <cellStyle name="Normal 45 2" xfId="2464" xr:uid="{257DC912-3C24-4692-A910-ED291808179E}"/>
    <cellStyle name="Normal 450" xfId="2465" xr:uid="{2A7A989A-7207-4F3A-B99D-2A002CB105B2}"/>
    <cellStyle name="Normal 450 2" xfId="2466" xr:uid="{C9A682F0-0673-47D0-A615-19D8C83ED9C2}"/>
    <cellStyle name="Normal 451" xfId="2467" xr:uid="{77509133-D84E-4AFE-A690-C559A79E9EFE}"/>
    <cellStyle name="Normal 451 2" xfId="2468" xr:uid="{6A78639F-AF6F-4429-8F0B-68299FCA4330}"/>
    <cellStyle name="Normal 452" xfId="2469" xr:uid="{E731EDF9-931D-459F-A84C-DFC12C0C46FF}"/>
    <cellStyle name="Normal 452 2" xfId="2470" xr:uid="{B9696277-B904-44E5-B063-66396223A01D}"/>
    <cellStyle name="Normal 453" xfId="2471" xr:uid="{0C5150D8-6AF2-45A6-A3DC-8881FD13E53F}"/>
    <cellStyle name="Normal 453 2" xfId="2472" xr:uid="{7103896D-6C20-46F9-9030-CACB9A38B216}"/>
    <cellStyle name="Normal 454" xfId="2473" xr:uid="{FB68E2C4-D72A-42AF-A411-8732B84BD4C3}"/>
    <cellStyle name="Normal 454 2" xfId="2474" xr:uid="{0D515B47-F7E5-4B27-B1F5-AFA0059932C0}"/>
    <cellStyle name="Normal 455" xfId="2475" xr:uid="{42F899F1-838D-4E67-A246-0A973939D1B6}"/>
    <cellStyle name="Normal 455 2" xfId="2476" xr:uid="{575E27EC-906B-41B3-8D23-011858C9CCC7}"/>
    <cellStyle name="Normal 456" xfId="2477" xr:uid="{4A94D7E2-855E-477E-9D90-B6F0E74EF789}"/>
    <cellStyle name="Normal 456 2" xfId="2478" xr:uid="{F89C1145-020E-469A-9A28-671C634561D2}"/>
    <cellStyle name="Normal 457" xfId="2479" xr:uid="{8AEB66FB-FD67-4BA9-AABB-B1150D4ADDE7}"/>
    <cellStyle name="Normal 457 2" xfId="2480" xr:uid="{7ED4020E-3D56-481C-B62C-BA3E8F7A6F45}"/>
    <cellStyle name="Normal 458" xfId="2481" xr:uid="{C4F56956-9F17-464E-9C8D-FD0151570C08}"/>
    <cellStyle name="Normal 458 2" xfId="2482" xr:uid="{8F4F8444-03D6-4F42-8982-4CDE04366FDF}"/>
    <cellStyle name="Normal 459" xfId="2483" xr:uid="{41CBFE74-2E80-4064-B9BD-342BEA60DAEA}"/>
    <cellStyle name="Normal 459 2" xfId="2484" xr:uid="{6C8EB176-A31C-45B6-985C-E9A27E425A2B}"/>
    <cellStyle name="Normal 46" xfId="2485" xr:uid="{39B0887E-2BB1-4676-9C60-4BDFFEFE34EE}"/>
    <cellStyle name="Normal 46 2" xfId="2486" xr:uid="{39D641A0-6202-41B5-9CFF-681B8E52C5DC}"/>
    <cellStyle name="Normal 460" xfId="2487" xr:uid="{F2EFE3B9-33ED-4D74-BDFD-CF67407F2362}"/>
    <cellStyle name="Normal 460 2" xfId="2488" xr:uid="{FE09627B-1D82-4A99-8998-A654147DB949}"/>
    <cellStyle name="Normal 461" xfId="2489" xr:uid="{54E3B909-C7DA-4E31-9211-E7089EB2A36E}"/>
    <cellStyle name="Normal 461 2" xfId="2490" xr:uid="{B0386DB6-BAEA-4ABB-837A-132EDA50EF7D}"/>
    <cellStyle name="Normal 462" xfId="2491" xr:uid="{3B039F97-3C3F-4BEE-BB2B-000FD9FDDB72}"/>
    <cellStyle name="Normal 462 2" xfId="2492" xr:uid="{52871AC9-EC61-4838-B2EF-E25CA56439F4}"/>
    <cellStyle name="Normal 463" xfId="2493" xr:uid="{7E631B4D-941D-4E7F-A9D4-CFC18DAC0DE2}"/>
    <cellStyle name="Normal 463 2" xfId="2494" xr:uid="{80514348-68FD-4E64-A952-D80C8E856DEB}"/>
    <cellStyle name="Normal 464" xfId="2495" xr:uid="{9D7F09C0-6297-48CA-9C94-476E47AF6C04}"/>
    <cellStyle name="Normal 464 2" xfId="2496" xr:uid="{02F1AECD-364A-4D6C-95D8-4746948568A1}"/>
    <cellStyle name="Normal 465" xfId="2497" xr:uid="{253A14E8-17D7-4708-87FF-7FE1962885AF}"/>
    <cellStyle name="Normal 465 2" xfId="2498" xr:uid="{B6309657-85F6-4445-8268-ED37269CC6CC}"/>
    <cellStyle name="Normal 466" xfId="2499" xr:uid="{7F7AA93D-967B-48B8-A150-A90E7457BBE2}"/>
    <cellStyle name="Normal 466 2" xfId="2500" xr:uid="{E03B881B-232B-4138-95CE-DB7E397372C7}"/>
    <cellStyle name="Normal 467" xfId="2501" xr:uid="{0585020D-AE8E-4F4E-B25C-2C5B1F440C6F}"/>
    <cellStyle name="Normal 467 2" xfId="2502" xr:uid="{61381098-5B6A-4668-9E06-78B65857FA0A}"/>
    <cellStyle name="Normal 468" xfId="2503" xr:uid="{004E08EB-1039-4D23-A621-A5BB517E1758}"/>
    <cellStyle name="Normal 468 2" xfId="2504" xr:uid="{3CBF33DA-AA80-4191-983A-6033A1C631E9}"/>
    <cellStyle name="Normal 469" xfId="2505" xr:uid="{4911267B-06F1-48BF-846A-6F1079A5145C}"/>
    <cellStyle name="Normal 469 2" xfId="2506" xr:uid="{A2BC6448-EF29-4DF9-9FBB-DE5E618877D8}"/>
    <cellStyle name="Normal 47" xfId="2507" xr:uid="{9938EE62-F6E9-424D-B6F9-F18DC6C2F9C0}"/>
    <cellStyle name="Normal 47 2" xfId="2508" xr:uid="{F5EF9846-D910-4698-B795-E3784C3567EB}"/>
    <cellStyle name="Normal 470" xfId="2509" xr:uid="{CB056792-A846-464D-8227-CAAEEA4B00FC}"/>
    <cellStyle name="Normal 470 2" xfId="2510" xr:uid="{F657AACA-478D-42AE-BFF1-5305E9B0078E}"/>
    <cellStyle name="Normal 471" xfId="2511" xr:uid="{7BEF39B7-2858-4A85-B350-ACFDD66A2E79}"/>
    <cellStyle name="Normal 471 2" xfId="2512" xr:uid="{687ED2B1-0A90-4674-9685-A873463E360E}"/>
    <cellStyle name="Normal 472" xfId="2513" xr:uid="{EB3F1F7F-C0A4-4884-8AD0-F8A996FD9383}"/>
    <cellStyle name="Normal 472 2" xfId="2514" xr:uid="{DF442303-DCA6-4082-9958-C73D713EFE6E}"/>
    <cellStyle name="Normal 473" xfId="2515" xr:uid="{628F1220-7412-487F-9E3B-B8C6A91F0042}"/>
    <cellStyle name="Normal 473 2" xfId="2516" xr:uid="{4153D130-C1DB-4B7B-A737-CB78494918D6}"/>
    <cellStyle name="Normal 474" xfId="2517" xr:uid="{C65826E8-545A-4CD6-8B1F-8DCE7A4ABDBD}"/>
    <cellStyle name="Normal 474 2" xfId="2518" xr:uid="{556DE823-1BD7-4C72-9A19-4EACB234F091}"/>
    <cellStyle name="Normal 475" xfId="2519" xr:uid="{D08EB764-9710-4AA8-B959-BC2AE7DD18B2}"/>
    <cellStyle name="Normal 475 2" xfId="2520" xr:uid="{3BA96C40-0AC1-435F-8EF3-E644B6781745}"/>
    <cellStyle name="Normal 476" xfId="2521" xr:uid="{5E2BC6FE-7564-4D7F-8C89-502C93DF1406}"/>
    <cellStyle name="Normal 476 2" xfId="2522" xr:uid="{A26B1BB0-2DFA-4E4B-BC04-6BC7511A5116}"/>
    <cellStyle name="Normal 477" xfId="2523" xr:uid="{EB1C1C04-910A-4E68-840B-E395D38ADC88}"/>
    <cellStyle name="Normal 477 2" xfId="2524" xr:uid="{42C580EC-7B72-47DA-94DC-C5C5E5960E49}"/>
    <cellStyle name="Normal 478" xfId="2525" xr:uid="{000A4E6C-CBDD-4203-ADFB-AE0111EF430E}"/>
    <cellStyle name="Normal 478 2" xfId="2526" xr:uid="{0EE793D1-88B9-4E8D-850F-63B7FE47AC26}"/>
    <cellStyle name="Normal 479" xfId="2527" xr:uid="{9B02DD81-CE29-431E-B090-E34807D697A6}"/>
    <cellStyle name="Normal 479 2" xfId="2528" xr:uid="{264F954D-703C-413F-85BA-8ADF2C2BC1F5}"/>
    <cellStyle name="Normal 48" xfId="2529" xr:uid="{16CF01F7-F090-49B1-ADE6-F7C7208D116A}"/>
    <cellStyle name="Normal 48 2" xfId="2530" xr:uid="{CF349E77-AC36-427C-8CBE-682637F7473C}"/>
    <cellStyle name="Normal 480" xfId="2531" xr:uid="{62E5FFED-8DAC-4C9B-A500-995A08DF46C6}"/>
    <cellStyle name="Normal 480 2" xfId="2532" xr:uid="{7BAA97B2-1F71-4543-B5A1-50821D38AF85}"/>
    <cellStyle name="Normal 481" xfId="2533" xr:uid="{2D27D64D-55FB-491A-8572-18144672731A}"/>
    <cellStyle name="Normal 481 2" xfId="2534" xr:uid="{1F81A88E-CF5C-41DF-A8D8-23123211C429}"/>
    <cellStyle name="Normal 482" xfId="2535" xr:uid="{C2A5C315-C187-451E-90A1-29F7CB9294FA}"/>
    <cellStyle name="Normal 482 2" xfId="2536" xr:uid="{3BBFD218-6B19-423F-84CC-D14921BCCE2D}"/>
    <cellStyle name="Normal 483" xfId="2537" xr:uid="{CB5C30B5-1A0B-42CD-94DC-0D33E98BC282}"/>
    <cellStyle name="Normal 483 2" xfId="2538" xr:uid="{FEF9F019-05C5-45E0-8114-B83A9F652E00}"/>
    <cellStyle name="Normal 484" xfId="2539" xr:uid="{AD970371-0B56-4B29-A582-6F56783913FA}"/>
    <cellStyle name="Normal 484 2" xfId="2540" xr:uid="{D32C038F-407A-4207-9AFD-807D2BCF7542}"/>
    <cellStyle name="Normal 485" xfId="2541" xr:uid="{AF7F8853-F88F-4850-97C9-1A61CEFE5F04}"/>
    <cellStyle name="Normal 485 2" xfId="2542" xr:uid="{0057CCD9-8F22-49C0-BAEB-B60C92F705FE}"/>
    <cellStyle name="Normal 486" xfId="2543" xr:uid="{F0AEE71B-624D-4C8F-9F2E-C335CFE4FAA5}"/>
    <cellStyle name="Normal 486 2" xfId="2544" xr:uid="{C2588857-599C-4CE5-A0BE-7B5BA4E91C0E}"/>
    <cellStyle name="Normal 487" xfId="2545" xr:uid="{672DEFBA-708B-4966-BD18-7187B2D6BDE1}"/>
    <cellStyle name="Normal 487 2" xfId="2546" xr:uid="{679F6742-5912-4D19-8432-E8F6181769D7}"/>
    <cellStyle name="Normal 488" xfId="2547" xr:uid="{EF0D82D9-D5EA-4E6E-9D08-BD112C4DA5FA}"/>
    <cellStyle name="Normal 488 2" xfId="2548" xr:uid="{FEE8E965-D41B-4845-8D48-26FA5A86B4AB}"/>
    <cellStyle name="Normal 489" xfId="2549" xr:uid="{12C40800-4551-4EDA-88C7-6722FB0E8CBB}"/>
    <cellStyle name="Normal 489 2" xfId="2550" xr:uid="{D60FDCFC-8112-4FED-BC55-8F17AC1516E3}"/>
    <cellStyle name="Normal 49" xfId="2551" xr:uid="{6D3D46CF-F7ED-49E0-BE22-6A337D4C96E8}"/>
    <cellStyle name="Normal 49 2" xfId="2552" xr:uid="{5DFFBCB2-BCBA-4644-984B-11DBD1F846B7}"/>
    <cellStyle name="Normal 490" xfId="2553" xr:uid="{7F3E7219-52D6-4B94-8BCF-A42A5A995231}"/>
    <cellStyle name="Normal 490 2" xfId="2554" xr:uid="{3670EB67-5EA3-4685-9D2E-F2B1FA3B0D7B}"/>
    <cellStyle name="Normal 491" xfId="2555" xr:uid="{2B5CDB4E-B5EF-40D5-991E-110D3763C859}"/>
    <cellStyle name="Normal 491 2" xfId="2556" xr:uid="{2EEC9BD6-AB54-43D7-904B-5320F9CD9AF6}"/>
    <cellStyle name="Normal 492" xfId="2557" xr:uid="{BB7F6CF7-2421-4EA8-9F3C-76AE3719864C}"/>
    <cellStyle name="Normal 492 2" xfId="2558" xr:uid="{4DE456A6-3E7F-4FEB-B05D-B02F1D5BFA39}"/>
    <cellStyle name="Normal 493" xfId="2559" xr:uid="{22C76141-BA0A-424C-9F03-63A7101C7E61}"/>
    <cellStyle name="Normal 493 2" xfId="2560" xr:uid="{C9C05961-8897-4443-9510-E5EEFD9ABB76}"/>
    <cellStyle name="Normal 494" xfId="2561" xr:uid="{92578AD8-CA72-40BF-AF06-AE5DA3732066}"/>
    <cellStyle name="Normal 494 2" xfId="2562" xr:uid="{2E70102D-16ED-47AA-B885-583146E911CA}"/>
    <cellStyle name="Normal 495" xfId="2563" xr:uid="{C959DEC8-6628-4189-8C7C-4ADC99BAF3FA}"/>
    <cellStyle name="Normal 495 2" xfId="2564" xr:uid="{58C8DDA2-5E07-4DBF-9EEA-AA91508050C0}"/>
    <cellStyle name="Normal 496" xfId="2565" xr:uid="{907182F9-E32C-4F36-8E94-1480B5D354BA}"/>
    <cellStyle name="Normal 496 2" xfId="2566" xr:uid="{0BECF0F2-EF19-466C-8665-131E41A56B6A}"/>
    <cellStyle name="Normal 497" xfId="2567" xr:uid="{AD09EC3B-FAD2-4CC8-B4C8-060B159CE810}"/>
    <cellStyle name="Normal 497 2" xfId="2568" xr:uid="{A7FCE7FB-5AC6-41B8-86DB-5416C2CB8D1E}"/>
    <cellStyle name="Normal 498" xfId="2569" xr:uid="{446FD04A-CF4F-466D-98FC-BDFC415E626C}"/>
    <cellStyle name="Normal 498 2" xfId="2570" xr:uid="{6AC619A4-265D-4787-921B-87C5EE3ECBEC}"/>
    <cellStyle name="Normal 499" xfId="2571" xr:uid="{E5A843B6-4CEE-45A8-9D7D-BF2DA1732520}"/>
    <cellStyle name="Normal 499 2" xfId="2572" xr:uid="{19BDCC60-140C-4FA0-A985-547669C6F4B1}"/>
    <cellStyle name="Normal 5" xfId="746" xr:uid="{82742BB8-5D9A-406E-A2E8-DA0A27E65202}"/>
    <cellStyle name="Normal 5 10" xfId="747" xr:uid="{D9FE9A89-2F93-4C5A-8C71-AF3C337E802B}"/>
    <cellStyle name="Normal 5 2" xfId="748" xr:uid="{8C9B93D4-19CD-40FB-B233-36CDA64ED777}"/>
    <cellStyle name="Normal 5 2 2" xfId="749" xr:uid="{2728C671-D1F9-4299-9BDB-CF5CADEADC10}"/>
    <cellStyle name="Normal 5 3" xfId="750" xr:uid="{3D9BFE24-4AB5-4804-B37C-E01DEC7CC6DB}"/>
    <cellStyle name="Normal 5 3 2" xfId="751" xr:uid="{F9B7730E-AACD-4518-A734-1754B8832FB9}"/>
    <cellStyle name="Normal 5 3 2 2" xfId="752" xr:uid="{EB1765D2-55C4-43EA-9189-5BED128AB618}"/>
    <cellStyle name="Normal 5 3 2 2 2" xfId="753" xr:uid="{B3D757DC-AE04-4960-A97F-8CEB81C17013}"/>
    <cellStyle name="Normal 5 3 2 2 2 2" xfId="754" xr:uid="{F6166284-42EF-48EA-B6E8-49EC6B6B0737}"/>
    <cellStyle name="Normal 5 3 2 2 2 2 2" xfId="755" xr:uid="{D54C647F-7AD1-4985-BBDB-3971F7377D37}"/>
    <cellStyle name="Normal 5 3 2 2 2 2 2 2" xfId="756" xr:uid="{1443807D-67ED-4C10-BAE5-B6DE0AC22334}"/>
    <cellStyle name="Normal 5 3 2 2 2 2 3" xfId="757" xr:uid="{F616E3A8-4D3A-4217-A932-FADFAA3BABF4}"/>
    <cellStyle name="Normal 5 3 2 2 2 3" xfId="758" xr:uid="{050FB6BC-EAF1-4DE4-ADDA-7BCA5F37FD6C}"/>
    <cellStyle name="Normal 5 3 2 2 2 3 2" xfId="759" xr:uid="{C2D502C2-418C-4F38-B8A8-35D1AD9A4832}"/>
    <cellStyle name="Normal 5 3 2 2 2 4" xfId="760" xr:uid="{2E0303D1-CB0A-4304-B6B0-AD373CCE7F84}"/>
    <cellStyle name="Normal 5 3 2 2 3" xfId="761" xr:uid="{672D8052-0B58-4B74-892E-3505A51B1E38}"/>
    <cellStyle name="Normal 5 3 2 2 3 2" xfId="762" xr:uid="{909EED2A-D296-4B33-A7CF-9CD639D876A0}"/>
    <cellStyle name="Normal 5 3 2 2 3 2 2" xfId="763" xr:uid="{498468BA-DD9C-4EC0-B3AF-E523190B5D37}"/>
    <cellStyle name="Normal 5 3 2 2 3 2 2 2" xfId="764" xr:uid="{7B25DEE7-11A9-4A18-B09A-4E032FA0F6D9}"/>
    <cellStyle name="Normal 5 3 2 2 3 2 3" xfId="765" xr:uid="{C323C7BF-85F0-424F-864F-B96987CF49E1}"/>
    <cellStyle name="Normal 5 3 2 2 3 3" xfId="766" xr:uid="{CF63A518-3371-46B8-854F-50DD553DCA1D}"/>
    <cellStyle name="Normal 5 3 2 2 3 3 2" xfId="767" xr:uid="{855A1476-7029-40C0-BCD3-B35505A8C668}"/>
    <cellStyle name="Normal 5 3 2 2 3 4" xfId="768" xr:uid="{F8AC9C52-A72A-493B-9D60-FE6A0E6402CE}"/>
    <cellStyle name="Normal 5 3 2 2 4" xfId="769" xr:uid="{05D13190-6BA7-40BA-9FED-526024A07BBD}"/>
    <cellStyle name="Normal 5 3 2 2 4 2" xfId="770" xr:uid="{B91ED7CE-96B4-4126-8225-F13097029508}"/>
    <cellStyle name="Normal 5 3 2 2 4 2 2" xfId="771" xr:uid="{35C20EF5-4205-48EF-A23A-EA3B4BDB5F40}"/>
    <cellStyle name="Normal 5 3 2 2 4 3" xfId="772" xr:uid="{D1131B55-AF1B-4181-9D8D-F31D9902E2FD}"/>
    <cellStyle name="Normal 5 3 2 2 5" xfId="773" xr:uid="{38C594F5-C529-4CD5-ADF8-ED967026EA64}"/>
    <cellStyle name="Normal 5 3 2 2 5 2" xfId="774" xr:uid="{43BFDCE4-F0A7-42B5-A082-D88F84AC6300}"/>
    <cellStyle name="Normal 5 3 2 2 6" xfId="775" xr:uid="{A4777A2F-B1D5-4254-B7B4-6BBB7F6CE82C}"/>
    <cellStyle name="Normal 5 3 2 3" xfId="776" xr:uid="{1DC0E965-F5DF-4960-9728-D42B0BE5764B}"/>
    <cellStyle name="Normal 5 3 2 3 2" xfId="777" xr:uid="{63699DEB-EAC0-4D85-951A-C16EA71E735C}"/>
    <cellStyle name="Normal 5 3 2 3 2 2" xfId="778" xr:uid="{8F822088-C384-4605-BD75-8F1646EC75F6}"/>
    <cellStyle name="Normal 5 3 2 3 2 2 2" xfId="779" xr:uid="{5C8DC8DC-4405-40D8-AD1B-D4D9C1F0E4E1}"/>
    <cellStyle name="Normal 5 3 2 3 2 3" xfId="780" xr:uid="{4F73C74D-4170-4AF0-BC22-1C487C0AF8C4}"/>
    <cellStyle name="Normal 5 3 2 3 3" xfId="781" xr:uid="{A8191EF0-E10B-44DB-BDD0-EC5FB324AEBC}"/>
    <cellStyle name="Normal 5 3 2 3 3 2" xfId="782" xr:uid="{CC2454B3-499A-4B6B-8EC4-CC37C8BF3611}"/>
    <cellStyle name="Normal 5 3 2 3 4" xfId="783" xr:uid="{4C72EC6D-C722-49C9-8AE8-EB74902A2A7E}"/>
    <cellStyle name="Normal 5 3 2 4" xfId="784" xr:uid="{58143548-3B65-44A5-91A3-80DAD84F1C7E}"/>
    <cellStyle name="Normal 5 3 2 4 2" xfId="785" xr:uid="{5ACFD651-D2B9-4EC6-A555-183AEB60FF7C}"/>
    <cellStyle name="Normal 5 3 2 4 2 2" xfId="786" xr:uid="{4A3CF6F1-4F09-43B4-BFC6-4630D91857F9}"/>
    <cellStyle name="Normal 5 3 2 4 2 2 2" xfId="787" xr:uid="{1CA44059-6314-4EAA-BCE2-F3A036C136E6}"/>
    <cellStyle name="Normal 5 3 2 4 2 3" xfId="788" xr:uid="{E5E6A2F8-F71A-4638-8480-2C4AB19ECC0D}"/>
    <cellStyle name="Normal 5 3 2 4 3" xfId="789" xr:uid="{F2A738E8-9583-4FB5-950E-340B5F0801B4}"/>
    <cellStyle name="Normal 5 3 2 4 3 2" xfId="790" xr:uid="{C010B2A2-45F6-4220-A0C5-45B051EC4B75}"/>
    <cellStyle name="Normal 5 3 2 4 4" xfId="791" xr:uid="{AE414D7A-0367-47BD-AD9D-C3E7A56EEE34}"/>
    <cellStyle name="Normal 5 3 2 5" xfId="792" xr:uid="{0D22D3E1-9DE5-4D94-8B41-D0432B3CFD73}"/>
    <cellStyle name="Normal 5 3 2 5 2" xfId="793" xr:uid="{212C1435-B4BF-4C90-8AB1-02B19322B5AD}"/>
    <cellStyle name="Normal 5 3 2 5 2 2" xfId="794" xr:uid="{307E0F29-AC73-4865-B094-D3B2E5446046}"/>
    <cellStyle name="Normal 5 3 2 5 3" xfId="795" xr:uid="{E99FAF36-228F-48EC-809D-635EB31F97C0}"/>
    <cellStyle name="Normal 5 3 2 6" xfId="796" xr:uid="{7989BCE0-460A-4EE9-8D52-6D256F7BC7FF}"/>
    <cellStyle name="Normal 5 3 2 6 2" xfId="797" xr:uid="{228EA7FE-29BE-49BD-B807-383F885C0266}"/>
    <cellStyle name="Normal 5 3 2 7" xfId="798" xr:uid="{F0CB2E01-1737-4BBA-8D65-3486AE587301}"/>
    <cellStyle name="Normal 5 3 3" xfId="799" xr:uid="{BAE9ED8A-36AD-4ECB-8232-D004B979B2EC}"/>
    <cellStyle name="Normal 5 3 3 2" xfId="800" xr:uid="{50C8A383-33D7-4760-B8DA-4212529EA5FE}"/>
    <cellStyle name="Normal 5 3 3 2 2" xfId="801" xr:uid="{1A773E61-89F9-466B-B233-E2BAC4E9E821}"/>
    <cellStyle name="Normal 5 3 3 2 2 2" xfId="802" xr:uid="{FD096F24-3960-4390-A2AE-73BA355EF46C}"/>
    <cellStyle name="Normal 5 3 3 2 2 2 2" xfId="803" xr:uid="{3CAE9AAD-536C-4FFE-B92C-636D4FC1BDE2}"/>
    <cellStyle name="Normal 5 3 3 2 2 3" xfId="804" xr:uid="{014B5A97-DEAE-45EA-9E4F-5CFD6620704D}"/>
    <cellStyle name="Normal 5 3 3 2 3" xfId="805" xr:uid="{7F36D050-E983-4F47-A6F8-DA4828205E3B}"/>
    <cellStyle name="Normal 5 3 3 2 3 2" xfId="806" xr:uid="{5FA5F8C7-0748-48FD-814A-0813968F954C}"/>
    <cellStyle name="Normal 5 3 3 2 4" xfId="807" xr:uid="{4FDD40E0-A056-4084-8D83-184C6BFA2219}"/>
    <cellStyle name="Normal 5 3 3 3" xfId="808" xr:uid="{3DF8C4AB-D2BD-4EC8-A646-F757A9634C25}"/>
    <cellStyle name="Normal 5 3 3 3 2" xfId="809" xr:uid="{B3EC4895-1E15-4F51-9310-2569BECBE2A9}"/>
    <cellStyle name="Normal 5 3 3 3 2 2" xfId="810" xr:uid="{DBFE9A0A-3F24-4DEE-AF75-3735466F8DF7}"/>
    <cellStyle name="Normal 5 3 3 3 2 2 2" xfId="811" xr:uid="{E933CB8C-DE07-45E3-88F0-422D697E1B61}"/>
    <cellStyle name="Normal 5 3 3 3 2 3" xfId="812" xr:uid="{35B5A625-6140-4137-B6E6-F806889703C7}"/>
    <cellStyle name="Normal 5 3 3 3 3" xfId="813" xr:uid="{139FE421-AA43-4533-BD0D-B3456FDF9AF4}"/>
    <cellStyle name="Normal 5 3 3 3 3 2" xfId="814" xr:uid="{678D1576-0CD6-41E4-A343-2E6A3764A9E4}"/>
    <cellStyle name="Normal 5 3 3 3 4" xfId="815" xr:uid="{32679446-8DE0-4840-8D32-8FB47CB84100}"/>
    <cellStyle name="Normal 5 3 3 4" xfId="816" xr:uid="{7F2F964A-15A2-43C8-A37F-15A44C33B310}"/>
    <cellStyle name="Normal 5 3 3 4 2" xfId="817" xr:uid="{1163CB14-EF2E-449B-8D0D-E66D70941801}"/>
    <cellStyle name="Normal 5 3 3 4 2 2" xfId="818" xr:uid="{7A6BD2EF-6995-4D81-8235-2A7F7C177FB5}"/>
    <cellStyle name="Normal 5 3 3 4 3" xfId="819" xr:uid="{F5462F7F-C4EE-422E-A5B9-BF48F98B08AB}"/>
    <cellStyle name="Normal 5 3 3 5" xfId="820" xr:uid="{8CDD2CC7-ED28-4987-BB62-B530D57738D6}"/>
    <cellStyle name="Normal 5 3 3 5 2" xfId="821" xr:uid="{8034E36E-1A1B-4D07-A7F6-244AEFC71AAB}"/>
    <cellStyle name="Normal 5 3 3 6" xfId="822" xr:uid="{429B83BE-C1E0-4047-BDB0-C8F4429405C9}"/>
    <cellStyle name="Normal 5 3 4" xfId="823" xr:uid="{079C4338-8EAA-4D21-B2CA-C01D762FC301}"/>
    <cellStyle name="Normal 5 3 4 2" xfId="824" xr:uid="{0E487FCF-D5C4-4CC4-88E4-29349734B77B}"/>
    <cellStyle name="Normal 5 3 4 2 2" xfId="825" xr:uid="{A6112377-56B7-449E-95CA-D384BDB74FE0}"/>
    <cellStyle name="Normal 5 3 4 2 2 2" xfId="826" xr:uid="{E30949EC-EF71-4A10-9B13-7BC1F8AF15E4}"/>
    <cellStyle name="Normal 5 3 4 2 3" xfId="827" xr:uid="{B5334529-B10F-4B55-8CA1-C4A3B2A0275B}"/>
    <cellStyle name="Normal 5 3 4 3" xfId="828" xr:uid="{B95F2B96-F9B3-4CE2-8039-53707D7CC8CA}"/>
    <cellStyle name="Normal 5 3 4 3 2" xfId="829" xr:uid="{F3BCDEA9-5719-4B9E-9EA2-1C34EF58C976}"/>
    <cellStyle name="Normal 5 3 4 4" xfId="830" xr:uid="{07592FDB-68F2-4B01-B6B1-0BD1EDFF8714}"/>
    <cellStyle name="Normal 5 3 5" xfId="831" xr:uid="{67AC7510-5CBE-41DF-B80C-276363B16B8E}"/>
    <cellStyle name="Normal 5 3 5 2" xfId="832" xr:uid="{F3E757C6-3C8D-466D-85D3-BB9958315AA4}"/>
    <cellStyle name="Normal 5 3 5 2 2" xfId="833" xr:uid="{C2561041-EFED-4CDA-91AD-605170A4C28C}"/>
    <cellStyle name="Normal 5 3 5 2 2 2" xfId="834" xr:uid="{177FA319-05C7-4D0F-8121-9E1BFF078D3E}"/>
    <cellStyle name="Normal 5 3 5 2 3" xfId="835" xr:uid="{FBED7C67-9F2D-4FAE-8238-1BE0A981B02E}"/>
    <cellStyle name="Normal 5 3 5 3" xfId="836" xr:uid="{4D548D0F-465F-46D1-95BA-F419424D5A1D}"/>
    <cellStyle name="Normal 5 3 5 3 2" xfId="837" xr:uid="{B80C1FCE-73A9-4FBC-9860-33720AA1AA28}"/>
    <cellStyle name="Normal 5 3 5 4" xfId="838" xr:uid="{A1A95DE5-EB11-4E99-9BF4-7C82B4758E90}"/>
    <cellStyle name="Normal 5 3 6" xfId="839" xr:uid="{9254FA0A-55C6-4B6A-A431-4F080472C64B}"/>
    <cellStyle name="Normal 5 3 6 2" xfId="840" xr:uid="{A8DEB5B6-1B9F-49DF-87D4-433018D40102}"/>
    <cellStyle name="Normal 5 3 6 2 2" xfId="841" xr:uid="{F0EF2DE0-EC27-4E1D-9603-E541A8E17ADC}"/>
    <cellStyle name="Normal 5 3 6 3" xfId="842" xr:uid="{4EBCF782-B0D9-478C-A850-A956E2180E77}"/>
    <cellStyle name="Normal 5 3 7" xfId="843" xr:uid="{59589725-4770-444D-AF3C-049EF7037007}"/>
    <cellStyle name="Normal 5 3 7 2" xfId="844" xr:uid="{6EE8880E-5083-4474-A24C-C9152F7467CB}"/>
    <cellStyle name="Normal 5 3 8" xfId="845" xr:uid="{0A98641E-7BFB-48AE-9B94-52BB88A4F58D}"/>
    <cellStyle name="Normal 5 4" xfId="846" xr:uid="{46894FA4-20E8-49BB-9973-09A25E3BA052}"/>
    <cellStyle name="Normal 5 4 2" xfId="847" xr:uid="{F13B3DA6-8566-4984-997D-B55529CDA4A1}"/>
    <cellStyle name="Normal 5 4 2 2" xfId="848" xr:uid="{8A0087D8-A813-4A07-9501-4086317B0D08}"/>
    <cellStyle name="Normal 5 4 2 2 2" xfId="849" xr:uid="{9A2686FD-65C6-4CBE-AA69-8AD6524C92AC}"/>
    <cellStyle name="Normal 5 4 2 2 2 2" xfId="850" xr:uid="{A603597F-C7E8-4320-A207-AA3FE6852321}"/>
    <cellStyle name="Normal 5 4 2 2 2 2 2" xfId="851" xr:uid="{62742654-EE60-4842-8DBB-C1FA56479CC5}"/>
    <cellStyle name="Normal 5 4 2 2 2 3" xfId="852" xr:uid="{9E91CDBF-098A-4A03-B255-E87923B25956}"/>
    <cellStyle name="Normal 5 4 2 2 3" xfId="853" xr:uid="{AAB96995-E084-4445-AF17-77EAD3E9B0B7}"/>
    <cellStyle name="Normal 5 4 2 2 3 2" xfId="854" xr:uid="{BDFC1BD2-5E05-4077-AE2D-7FCECC1B0B05}"/>
    <cellStyle name="Normal 5 4 2 2 4" xfId="855" xr:uid="{CC593819-824D-44DE-B38D-98E683A9DACA}"/>
    <cellStyle name="Normal 5 4 2 3" xfId="856" xr:uid="{AD263973-F442-42FA-AA6D-83C1F8E09DFF}"/>
    <cellStyle name="Normal 5 4 2 3 2" xfId="857" xr:uid="{C6E565E5-03C1-4494-9A9C-D09BAEAE7336}"/>
    <cellStyle name="Normal 5 4 2 3 2 2" xfId="858" xr:uid="{85C088FB-DC5B-4CAD-B693-418AB0A0B7C5}"/>
    <cellStyle name="Normal 5 4 2 3 2 2 2" xfId="859" xr:uid="{B3089496-F2A7-4322-BB8C-B61FBDB1E9D5}"/>
    <cellStyle name="Normal 5 4 2 3 2 3" xfId="860" xr:uid="{91CA4809-42E1-4A5E-9BC1-A534747BE646}"/>
    <cellStyle name="Normal 5 4 2 3 3" xfId="861" xr:uid="{EDE8BFA4-24F7-4314-B678-C0A3175C7310}"/>
    <cellStyle name="Normal 5 4 2 3 3 2" xfId="862" xr:uid="{8F1A9A8D-12D0-426E-9C95-ADB39918614C}"/>
    <cellStyle name="Normal 5 4 2 3 4" xfId="863" xr:uid="{EDE07CF2-71B9-4E61-AE24-C1315599E2AB}"/>
    <cellStyle name="Normal 5 4 2 4" xfId="864" xr:uid="{C3B6323E-C6D0-43F5-973F-044841A82D99}"/>
    <cellStyle name="Normal 5 4 2 4 2" xfId="865" xr:uid="{662580DC-B575-4A43-B308-DD41B87D9834}"/>
    <cellStyle name="Normal 5 4 2 4 2 2" xfId="866" xr:uid="{72DF8948-E1C0-442F-A7B4-552DD777CB1D}"/>
    <cellStyle name="Normal 5 4 2 4 3" xfId="867" xr:uid="{DF1E9377-4BA1-4C6D-84EE-72C6B52E276B}"/>
    <cellStyle name="Normal 5 4 2 5" xfId="868" xr:uid="{FDEB4161-CDCF-44F4-B899-2B4AF2687C59}"/>
    <cellStyle name="Normal 5 4 2 5 2" xfId="869" xr:uid="{383722B0-4D2C-4A1E-B91B-66D7B113B93B}"/>
    <cellStyle name="Normal 5 4 2 6" xfId="870" xr:uid="{B2B780A3-CC8E-42A7-AC9C-78D5AE469B23}"/>
    <cellStyle name="Normal 5 4 3" xfId="871" xr:uid="{52EAFAB0-5A54-4C62-8A77-BEF27DBDFA9E}"/>
    <cellStyle name="Normal 5 4 3 2" xfId="872" xr:uid="{17DFBF5B-9E60-4D14-82FE-D41361326E1C}"/>
    <cellStyle name="Normal 5 4 3 2 2" xfId="873" xr:uid="{862FCA5B-CE7D-420F-9FB3-933A0E2E0B52}"/>
    <cellStyle name="Normal 5 4 3 2 2 2" xfId="874" xr:uid="{634EBDFC-8C32-4F2E-8068-46189B893FF1}"/>
    <cellStyle name="Normal 5 4 3 2 3" xfId="875" xr:uid="{F39974EA-7AF1-464B-B219-574ACACB0AFE}"/>
    <cellStyle name="Normal 5 4 3 3" xfId="876" xr:uid="{CC5DD147-C71F-418E-8B21-86CCD096CE8A}"/>
    <cellStyle name="Normal 5 4 3 3 2" xfId="877" xr:uid="{BB0A6E60-31C5-4E55-A9D9-089B07C47B12}"/>
    <cellStyle name="Normal 5 4 3 4" xfId="878" xr:uid="{C0D0F3D7-4020-404E-98D9-83A11EEFCB35}"/>
    <cellStyle name="Normal 5 4 4" xfId="879" xr:uid="{11D9023B-D911-4932-82AB-EBA786082970}"/>
    <cellStyle name="Normal 5 4 4 2" xfId="880" xr:uid="{FC23E782-6ED2-4DD2-A4CF-4368E23DC4A3}"/>
    <cellStyle name="Normal 5 4 4 2 2" xfId="881" xr:uid="{A392B634-15CD-4AB0-9A3D-A786F0B6D579}"/>
    <cellStyle name="Normal 5 4 4 2 2 2" xfId="882" xr:uid="{ECF006CD-9BC8-4D70-991F-7BA2D138F903}"/>
    <cellStyle name="Normal 5 4 4 2 3" xfId="883" xr:uid="{AAB7A4E7-CD30-4D8B-864F-B7F4B2DF4D77}"/>
    <cellStyle name="Normal 5 4 4 3" xfId="884" xr:uid="{E5186740-0352-4726-97A2-4C9383458AD1}"/>
    <cellStyle name="Normal 5 4 4 3 2" xfId="885" xr:uid="{FFE211D5-770F-4107-AF35-122452378B69}"/>
    <cellStyle name="Normal 5 4 4 4" xfId="886" xr:uid="{52FEB6BE-86AA-43BE-AF7E-DDDB19BC3A98}"/>
    <cellStyle name="Normal 5 4 5" xfId="887" xr:uid="{A5A387C2-2ED2-4FF3-A5D7-9E6B17A5D382}"/>
    <cellStyle name="Normal 5 4 5 2" xfId="888" xr:uid="{3744AC9A-E202-43A5-BC42-C657D4D81D76}"/>
    <cellStyle name="Normal 5 4 5 2 2" xfId="889" xr:uid="{B9E4DC6A-B6E1-4EAA-9882-CD79A4F0ACF2}"/>
    <cellStyle name="Normal 5 4 5 3" xfId="890" xr:uid="{0546ABAE-D1B6-4D31-8192-F8F86FB303FC}"/>
    <cellStyle name="Normal 5 4 6" xfId="891" xr:uid="{54F17F86-AD2C-4B15-9886-6BD544CD307A}"/>
    <cellStyle name="Normal 5 4 6 2" xfId="892" xr:uid="{8E0517FE-3A6C-44DB-A498-547B422C123E}"/>
    <cellStyle name="Normal 5 4 7" xfId="893" xr:uid="{91096FA8-3491-45A0-85A1-A4132BE49862}"/>
    <cellStyle name="Normal 5 5" xfId="894" xr:uid="{70167A3A-C97E-4ABD-88C8-DC1F2AADEC78}"/>
    <cellStyle name="Normal 5 5 2" xfId="895" xr:uid="{DCBAC070-F0D3-4CE2-B76A-3D7A8A5C9DC9}"/>
    <cellStyle name="Normal 5 5 2 2" xfId="896" xr:uid="{6A2A3FCD-D485-467E-873D-F9CD8127B41D}"/>
    <cellStyle name="Normal 5 5 2 2 2" xfId="897" xr:uid="{3CF18C66-ACBF-4FF8-9122-1F4EA9B8A86C}"/>
    <cellStyle name="Normal 5 5 2 2 2 2" xfId="898" xr:uid="{5407B74E-65F0-4D01-BE05-980FDEA8DF97}"/>
    <cellStyle name="Normal 5 5 2 2 3" xfId="899" xr:uid="{1C96FDF1-FE8B-4930-9C6B-C16B7783CF6C}"/>
    <cellStyle name="Normal 5 5 2 3" xfId="900" xr:uid="{253B3115-7FCC-4EC4-A87D-BD843BC04358}"/>
    <cellStyle name="Normal 5 5 2 3 2" xfId="901" xr:uid="{6C98C5E2-C311-4A9B-8F98-9D9A29A42841}"/>
    <cellStyle name="Normal 5 5 2 4" xfId="902" xr:uid="{D84D81AD-D26F-4BA7-92CF-A864AC0E766A}"/>
    <cellStyle name="Normal 5 5 3" xfId="903" xr:uid="{C9DE2F44-A73E-43B5-8890-1B8B877F1F2E}"/>
    <cellStyle name="Normal 5 5 3 2" xfId="904" xr:uid="{B0BC4FBF-8A42-4E27-A006-E5977E899FF2}"/>
    <cellStyle name="Normal 5 5 3 2 2" xfId="905" xr:uid="{8211E05A-C1FE-4482-AF1B-79D959056EBF}"/>
    <cellStyle name="Normal 5 5 3 2 2 2" xfId="906" xr:uid="{5D3FC503-04E9-4DCC-B91A-C527A40DD9D7}"/>
    <cellStyle name="Normal 5 5 3 2 3" xfId="907" xr:uid="{8A36B3F2-6CA5-400F-A093-F73C7F4D31A4}"/>
    <cellStyle name="Normal 5 5 3 3" xfId="908" xr:uid="{F25016FA-7901-47FF-8210-4C1D58B3B7B4}"/>
    <cellStyle name="Normal 5 5 3 3 2" xfId="909" xr:uid="{10A318F2-3965-449C-9AC6-6A77F542425E}"/>
    <cellStyle name="Normal 5 5 3 4" xfId="910" xr:uid="{93EEDAD1-5375-40EF-96D5-AEA1C56006F7}"/>
    <cellStyle name="Normal 5 5 4" xfId="911" xr:uid="{D5FA4911-34E0-460F-9E9B-BB25EC4A3433}"/>
    <cellStyle name="Normal 5 5 4 2" xfId="912" xr:uid="{5A25416E-C24E-49A0-AD7F-C43286317155}"/>
    <cellStyle name="Normal 5 5 4 2 2" xfId="913" xr:uid="{85D7274C-6425-43D5-AD65-461F2C74BBAF}"/>
    <cellStyle name="Normal 5 5 4 3" xfId="914" xr:uid="{84969AFA-590F-4064-99EF-D37F50BE8FC4}"/>
    <cellStyle name="Normal 5 5 5" xfId="915" xr:uid="{E0D587B9-44BA-418D-B652-6731D2BECD1E}"/>
    <cellStyle name="Normal 5 5 5 2" xfId="916" xr:uid="{9E40B5C9-1FAD-4F9C-98B5-BFC022C962B0}"/>
    <cellStyle name="Normal 5 5 6" xfId="917" xr:uid="{829A5524-BAE3-4DB0-B66E-0032E62814FF}"/>
    <cellStyle name="Normal 5 6" xfId="918" xr:uid="{3FBFCC07-B1FC-432B-A050-CB4A6BD48055}"/>
    <cellStyle name="Normal 5 6 2" xfId="919" xr:uid="{6E588E87-1585-4A1C-8761-9134D4ACA064}"/>
    <cellStyle name="Normal 5 6 2 2" xfId="920" xr:uid="{BAC19CC9-4E3E-41FC-935B-A62BC5DC6334}"/>
    <cellStyle name="Normal 5 6 2 2 2" xfId="921" xr:uid="{5063E203-0A84-4830-8FCA-847B390B89D3}"/>
    <cellStyle name="Normal 5 6 2 3" xfId="922" xr:uid="{99175EDD-DBAE-410E-8F29-6F416D0E210B}"/>
    <cellStyle name="Normal 5 6 3" xfId="923" xr:uid="{AB450216-AE7E-4233-A389-C32FF4BB7BA0}"/>
    <cellStyle name="Normal 5 6 3 2" xfId="924" xr:uid="{3C5631BD-DE2F-4817-B732-E3EDE5F242C8}"/>
    <cellStyle name="Normal 5 6 4" xfId="925" xr:uid="{647F90CB-55FF-4B7A-A9A2-A65AEEE01056}"/>
    <cellStyle name="Normal 5 7" xfId="926" xr:uid="{F80B650B-5391-4B1E-A186-A54F1880C7A8}"/>
    <cellStyle name="Normal 5 7 2" xfId="927" xr:uid="{B68D4BCE-7FBD-4674-95AD-4B774B23BB27}"/>
    <cellStyle name="Normal 5 7 2 2" xfId="928" xr:uid="{93C7A4A7-9C5D-4C97-86AF-A7FDDFB058E9}"/>
    <cellStyle name="Normal 5 7 2 2 2" xfId="929" xr:uid="{552618C5-7119-4D75-8231-068707521688}"/>
    <cellStyle name="Normal 5 7 2 3" xfId="930" xr:uid="{B525839E-0844-4463-8F18-31C043A7929B}"/>
    <cellStyle name="Normal 5 7 3" xfId="931" xr:uid="{606981A2-F1C8-40AA-A73E-23F90ED2B972}"/>
    <cellStyle name="Normal 5 7 3 2" xfId="932" xr:uid="{D70DC343-3CC9-481B-9810-1C8035E8F6C9}"/>
    <cellStyle name="Normal 5 7 4" xfId="933" xr:uid="{C3D9EBD3-6820-4692-BC9E-58EAFCA5391E}"/>
    <cellStyle name="Normal 5 8" xfId="934" xr:uid="{7D30B871-4A4D-4ABD-BDB3-BE4D4CFFC02B}"/>
    <cellStyle name="Normal 5 8 2" xfId="935" xr:uid="{A181D2D1-8B7B-4BE0-8B91-A5956021CDEE}"/>
    <cellStyle name="Normal 5 8 2 2" xfId="936" xr:uid="{5504EB0D-608B-41CA-8B8D-52BCA05F99F9}"/>
    <cellStyle name="Normal 5 8 3" xfId="937" xr:uid="{B67BD257-563E-45C5-964B-8381B7BB09F5}"/>
    <cellStyle name="Normal 5 9" xfId="938" xr:uid="{4B1B516B-B118-489F-AD6B-E8D2F929DD11}"/>
    <cellStyle name="Normal 5 9 2" xfId="939" xr:uid="{341BB9F2-2BEA-45B8-9CB7-D2C1E6A82387}"/>
    <cellStyle name="Normal 5_CVR" xfId="1384" xr:uid="{32FE941A-6746-4EF0-966F-E9012DCFB13B}"/>
    <cellStyle name="Normal 50" xfId="2573" xr:uid="{D629F172-C751-4755-9637-CFABCC45FBDA}"/>
    <cellStyle name="Normal 50 2" xfId="2574" xr:uid="{964B3E89-898D-457F-B632-0B1AD4729613}"/>
    <cellStyle name="Normal 500" xfId="2575" xr:uid="{246BAC6A-93D1-4B0B-80D5-BDDE14A57E5E}"/>
    <cellStyle name="Normal 500 2" xfId="2576" xr:uid="{0A7AF823-AF04-4920-94FD-DD8ED92C24CD}"/>
    <cellStyle name="Normal 501" xfId="2577" xr:uid="{81526015-7D6F-4D08-949B-D17DA271CEDA}"/>
    <cellStyle name="Normal 501 2" xfId="2578" xr:uid="{4FF1BCDD-F4ED-4315-BF57-A59485F350F4}"/>
    <cellStyle name="Normal 502" xfId="2579" xr:uid="{CF7B65E9-28AE-4986-B5A8-37A9CFC3487A}"/>
    <cellStyle name="Normal 502 2" xfId="2580" xr:uid="{5CACBBE5-2A0D-4940-82DD-96D7155EA01F}"/>
    <cellStyle name="Normal 503" xfId="2581" xr:uid="{C0DE971A-B357-44BB-8786-9B3931526C3D}"/>
    <cellStyle name="Normal 503 2" xfId="2582" xr:uid="{C5348032-CD06-4F4F-A72F-D7EF58CE98E8}"/>
    <cellStyle name="Normal 504" xfId="2583" xr:uid="{76D40595-240A-4D30-AFAA-00B3D1696D94}"/>
    <cellStyle name="Normal 504 2" xfId="2584" xr:uid="{594BC5CD-2AD3-402D-AEB6-5D6DB8C0B497}"/>
    <cellStyle name="Normal 505" xfId="2585" xr:uid="{F078544F-08F7-49E6-AAA4-A5F84BC6C671}"/>
    <cellStyle name="Normal 505 2" xfId="2586" xr:uid="{13065367-C6C9-4D2B-A1A0-EFE21C35183B}"/>
    <cellStyle name="Normal 506" xfId="2587" xr:uid="{144CAFF6-F675-412B-B9A0-790AE4EDC740}"/>
    <cellStyle name="Normal 506 2" xfId="2588" xr:uid="{C8848725-FCCE-4A2C-911B-6C977EA20E3A}"/>
    <cellStyle name="Normal 507" xfId="2589" xr:uid="{2EBCAFF1-0978-4AC5-9876-D976A22DF955}"/>
    <cellStyle name="Normal 507 2" xfId="2590" xr:uid="{612A24C8-1FB9-4192-87EB-F0CD2EB349C2}"/>
    <cellStyle name="Normal 508" xfId="2591" xr:uid="{91FB3D26-EB21-4342-B413-CAED1897C842}"/>
    <cellStyle name="Normal 508 2" xfId="2592" xr:uid="{A10786DE-C4E6-44C0-A5DB-639574E23CD0}"/>
    <cellStyle name="Normal 509" xfId="2593" xr:uid="{2B91A256-75E3-4BCC-A27D-820EAF0B4D61}"/>
    <cellStyle name="Normal 509 2" xfId="2594" xr:uid="{32AC2DEA-94E7-4AA3-BCAA-A417D33B1F03}"/>
    <cellStyle name="Normal 51" xfId="2595" xr:uid="{EDCD57C3-7DF8-4941-96A5-5977F437917C}"/>
    <cellStyle name="Normal 51 2" xfId="2596" xr:uid="{8134D1C6-66EA-4511-B03C-82F2DFDE4500}"/>
    <cellStyle name="Normal 510" xfId="2597" xr:uid="{BFC5A222-CA62-4579-A651-3D5642BC6E7B}"/>
    <cellStyle name="Normal 510 2" xfId="2598" xr:uid="{A1B17D41-4240-48D1-BC94-50F1499F29FD}"/>
    <cellStyle name="Normal 511" xfId="2599" xr:uid="{FAC82F89-8CA7-4EFF-B139-701DA7E0E8AF}"/>
    <cellStyle name="Normal 511 2" xfId="2600" xr:uid="{B049ED55-2642-4A48-9AC2-5C4853E77231}"/>
    <cellStyle name="Normal 512" xfId="2601" xr:uid="{2C0902BA-F1D9-41F5-97EF-53DFF551AFE9}"/>
    <cellStyle name="Normal 512 2" xfId="2602" xr:uid="{D2BB0193-8529-465B-B164-5A7F7B86FD4D}"/>
    <cellStyle name="Normal 513" xfId="2603" xr:uid="{272C8FDC-5A12-4B86-8BFE-137B01DB0A1B}"/>
    <cellStyle name="Normal 513 2" xfId="2604" xr:uid="{5B6E440B-4CA6-4169-BA37-11BEA8539E6C}"/>
    <cellStyle name="Normal 514" xfId="2605" xr:uid="{0CE82BC8-B1FF-4942-A7E0-91492F1AB0F6}"/>
    <cellStyle name="Normal 514 2" xfId="2606" xr:uid="{F7A378C9-3CBB-445B-95F7-C25B43741365}"/>
    <cellStyle name="Normal 515" xfId="2607" xr:uid="{2C1E4B7E-2129-4F87-96CE-ACB6B3D90096}"/>
    <cellStyle name="Normal 515 2" xfId="2608" xr:uid="{C0834E09-8B09-4380-A2AF-D2A24E6CBE7D}"/>
    <cellStyle name="Normal 516" xfId="2609" xr:uid="{70E004B4-BA46-4CB9-8233-7D2B1BF83F16}"/>
    <cellStyle name="Normal 516 2" xfId="2610" xr:uid="{B041FFC0-2B70-4DF3-8F8B-CB236BE71C46}"/>
    <cellStyle name="Normal 517" xfId="2611" xr:uid="{3D4020FB-69E5-4BCA-8862-4B716BCE5144}"/>
    <cellStyle name="Normal 517 2" xfId="2612" xr:uid="{0A7F435F-4305-44B8-B8F4-A00CF9B002FE}"/>
    <cellStyle name="Normal 518" xfId="2613" xr:uid="{13BAFEE0-000C-4D78-B4F0-965959AC6836}"/>
    <cellStyle name="Normal 518 2" xfId="2614" xr:uid="{07F744CE-5D16-4B09-84EF-40E98F9CFC2F}"/>
    <cellStyle name="Normal 519" xfId="2615" xr:uid="{5A77A994-B0FF-4EF8-AFD1-DA90735638A1}"/>
    <cellStyle name="Normal 519 2" xfId="2616" xr:uid="{F1DEABC1-118E-489E-9E91-F1F6449A1F86}"/>
    <cellStyle name="Normal 52" xfId="2617" xr:uid="{AD44903E-8C68-4C58-84D7-57A486FCA9B3}"/>
    <cellStyle name="Normal 52 2" xfId="2618" xr:uid="{65D54F36-C478-4C79-BE27-D86FD60F83B6}"/>
    <cellStyle name="Normal 52 2 2" xfId="2619" xr:uid="{934767D2-9477-4B9D-9514-24A5141818E6}"/>
    <cellStyle name="Normal 52 3" xfId="2620" xr:uid="{4864E01A-28A5-482E-A9BD-E132D3491AC1}"/>
    <cellStyle name="Normal 520" xfId="2621" xr:uid="{F8F5835D-05D1-45F1-A1EA-4E137F7C4320}"/>
    <cellStyle name="Normal 520 2" xfId="2622" xr:uid="{4EFAB643-E34B-4C1A-A202-002EC0AE0F1B}"/>
    <cellStyle name="Normal 521" xfId="2623" xr:uid="{81790924-B87E-4A2C-8DEA-BEF4A564B821}"/>
    <cellStyle name="Normal 521 2" xfId="2624" xr:uid="{76E071F8-8C21-41FD-9676-7101FBE31C62}"/>
    <cellStyle name="Normal 522" xfId="2625" xr:uid="{C8456A8D-1594-41DC-B720-3E1FAA9642A8}"/>
    <cellStyle name="Normal 522 2" xfId="2626" xr:uid="{3A26947D-25D8-43B5-B3E0-EA9A46A148D9}"/>
    <cellStyle name="Normal 523" xfId="2627" xr:uid="{B960A457-B550-413C-A191-6357C499D033}"/>
    <cellStyle name="Normal 523 2" xfId="2628" xr:uid="{EA4D04AA-E4DC-4C10-8C47-41FB68A08BB8}"/>
    <cellStyle name="Normal 524" xfId="2629" xr:uid="{ED8CB55F-4C2C-4694-B832-7246371D0CDE}"/>
    <cellStyle name="Normal 524 2" xfId="2630" xr:uid="{74335A92-DF73-45F7-B23A-52B3A35C4F01}"/>
    <cellStyle name="Normal 525" xfId="2631" xr:uid="{5854E097-1B79-40BB-AC90-A2AEEB4B6316}"/>
    <cellStyle name="Normal 525 2" xfId="2632" xr:uid="{27208C5D-46F3-44B2-9A6A-A52570CACF43}"/>
    <cellStyle name="Normal 526" xfId="2633" xr:uid="{3E47AAB1-4DDA-4150-B17F-476F651155E9}"/>
    <cellStyle name="Normal 526 2" xfId="2634" xr:uid="{229FDF92-AA4B-4343-B36D-D48D30B63A09}"/>
    <cellStyle name="Normal 527" xfId="2635" xr:uid="{6E8CF7BD-C8FF-40B8-8476-60B4E42C8C87}"/>
    <cellStyle name="Normal 527 2" xfId="2636" xr:uid="{574CF45B-E1D1-4A41-AF9E-4163DD4ABFE2}"/>
    <cellStyle name="Normal 528" xfId="2637" xr:uid="{D32C1CDF-52C8-4226-9EF1-C70AA39A1F1A}"/>
    <cellStyle name="Normal 528 2" xfId="2638" xr:uid="{11DE0EBA-F14A-4D6A-AC0E-EB117BAA898F}"/>
    <cellStyle name="Normal 529" xfId="2639" xr:uid="{C7995B47-97E5-4903-8EA8-81A5BA135CDC}"/>
    <cellStyle name="Normal 529 2" xfId="2640" xr:uid="{423F2547-9829-492B-80FC-03FA4A883EDE}"/>
    <cellStyle name="Normal 53" xfId="2641" xr:uid="{7E5DB113-CE75-4F70-9987-8AE4096630F8}"/>
    <cellStyle name="Normal 53 2" xfId="2642" xr:uid="{1BE317A4-A5C1-4B66-8054-653981152115}"/>
    <cellStyle name="Normal 530" xfId="2643" xr:uid="{C6FBBFCD-A87D-4FFD-B07A-D589CF781C51}"/>
    <cellStyle name="Normal 530 2" xfId="2644" xr:uid="{81E45C12-2FC7-4F05-A913-C4357E864BB7}"/>
    <cellStyle name="Normal 531" xfId="2645" xr:uid="{7DD9A1C9-F6E7-429F-821D-DD3665E21E5E}"/>
    <cellStyle name="Normal 531 2" xfId="2646" xr:uid="{2AF03D54-D705-46B7-9694-34B84CE199EC}"/>
    <cellStyle name="Normal 532" xfId="2647" xr:uid="{D2E1C3FA-41BF-4EDC-87FB-9791EA655877}"/>
    <cellStyle name="Normal 532 2" xfId="2648" xr:uid="{02F7A10E-B163-45C8-9FD8-E6E6D465CDBB}"/>
    <cellStyle name="Normal 533" xfId="2649" xr:uid="{ECAA7A27-B310-42FC-8C53-AB322DF7B34A}"/>
    <cellStyle name="Normal 533 2" xfId="2650" xr:uid="{AEA84184-6A99-4C1C-87E9-EA577B751BD0}"/>
    <cellStyle name="Normal 534" xfId="2651" xr:uid="{0960DF72-B881-449A-A518-3DBAC668CB17}"/>
    <cellStyle name="Normal 534 2" xfId="2652" xr:uid="{98FE43A5-138B-43C6-A7AB-0A160FFF4B00}"/>
    <cellStyle name="Normal 535" xfId="2653" xr:uid="{650D2020-2DDD-4D51-B3F3-C4C1CE0916A2}"/>
    <cellStyle name="Normal 535 2" xfId="2654" xr:uid="{9DB37291-F61F-4888-81AE-B0E1CC62F0F9}"/>
    <cellStyle name="Normal 536" xfId="2655" xr:uid="{219090C5-9685-4149-B7BB-F0EB4F7FBC3F}"/>
    <cellStyle name="Normal 536 2" xfId="2656" xr:uid="{1E8A2E47-62C4-4E45-9BEC-465CC6086C9A}"/>
    <cellStyle name="Normal 537" xfId="2657" xr:uid="{04039F17-7BA2-4D58-A64C-12FF1F699CD9}"/>
    <cellStyle name="Normal 537 2" xfId="2658" xr:uid="{962AE27A-F087-456B-896F-464B5D2C915F}"/>
    <cellStyle name="Normal 538" xfId="2659" xr:uid="{6937BE40-8F4C-4B70-8682-96D43961225C}"/>
    <cellStyle name="Normal 538 2" xfId="2660" xr:uid="{157EA0CA-207B-4367-9092-2C2E0C31EE3F}"/>
    <cellStyle name="Normal 539" xfId="2661" xr:uid="{047F9208-BCA3-43E7-BAF8-BC5024CE5C30}"/>
    <cellStyle name="Normal 539 2" xfId="2662" xr:uid="{C5F04A39-000F-4AF4-A142-F1CDC91F2A9B}"/>
    <cellStyle name="Normal 54" xfId="2663" xr:uid="{F2A6A7F0-81E6-4F88-92C4-3B799824D118}"/>
    <cellStyle name="Normal 54 2" xfId="2664" xr:uid="{A9F7EAB0-83EB-4B78-B063-01E3010E714E}"/>
    <cellStyle name="Normal 540" xfId="2665" xr:uid="{317D306E-F692-4F06-9A2C-FC8F1A0154BF}"/>
    <cellStyle name="Normal 540 2" xfId="2666" xr:uid="{B4AF1FE3-E395-4293-80DD-D403B9C4A423}"/>
    <cellStyle name="Normal 541" xfId="2667" xr:uid="{9D2C4D75-7E14-4B4A-ABA3-C3E952AD2D61}"/>
    <cellStyle name="Normal 541 2" xfId="2668" xr:uid="{F7361566-BB0F-4954-A2F6-DEAC58BF717A}"/>
    <cellStyle name="Normal 542" xfId="2669" xr:uid="{3176DC9F-32EF-4E4B-8629-FBA5356F8E6C}"/>
    <cellStyle name="Normal 542 2" xfId="2670" xr:uid="{D7D79243-BA16-4DB7-9459-493BC5AC62BF}"/>
    <cellStyle name="Normal 543" xfId="2671" xr:uid="{2B7CA6BB-3E20-447B-889F-A216127D0969}"/>
    <cellStyle name="Normal 543 2" xfId="2672" xr:uid="{0E153A5B-5CB5-4684-B263-210CD237838D}"/>
    <cellStyle name="Normal 544" xfId="2673" xr:uid="{11E03E46-577C-463B-96AE-4E35F08B100B}"/>
    <cellStyle name="Normal 544 2" xfId="2674" xr:uid="{8CA25449-F724-4EA3-9841-F923A10760FF}"/>
    <cellStyle name="Normal 545" xfId="2675" xr:uid="{9EB73DA6-DC95-4401-8A3A-91B5FBE02985}"/>
    <cellStyle name="Normal 545 2" xfId="2676" xr:uid="{44153608-1715-4A81-9AD9-2EE81323C396}"/>
    <cellStyle name="Normal 546" xfId="2677" xr:uid="{C2B1CA06-2485-4528-B899-9871180D3C40}"/>
    <cellStyle name="Normal 546 2" xfId="2678" xr:uid="{FB47C6E2-1D18-4A0B-81B6-FCE4C1003474}"/>
    <cellStyle name="Normal 547" xfId="2679" xr:uid="{057D175D-1480-477C-AD31-2454B20DD6FD}"/>
    <cellStyle name="Normal 547 2" xfId="2680" xr:uid="{7094AF38-D917-4C12-BCD3-2FED3C1C60AB}"/>
    <cellStyle name="Normal 548" xfId="2681" xr:uid="{2A9D3B11-3573-4950-8618-B8CFC340F942}"/>
    <cellStyle name="Normal 548 2" xfId="2682" xr:uid="{B4A25B84-4D23-41AC-8249-444BE87F00AB}"/>
    <cellStyle name="Normal 549" xfId="2683" xr:uid="{78787761-59AE-4FEF-92A0-B12637DC9148}"/>
    <cellStyle name="Normal 549 2" xfId="2684" xr:uid="{6208FCB7-ED09-4500-85D7-90200C0B9C7F}"/>
    <cellStyle name="Normal 55" xfId="2685" xr:uid="{C2CF869A-6647-481E-81B5-8E36E328F233}"/>
    <cellStyle name="Normal 55 2" xfId="2686" xr:uid="{BE5F8839-ACA5-411F-BA9B-4916B1946AD0}"/>
    <cellStyle name="Normal 550" xfId="2687" xr:uid="{21126CDA-3960-4DCE-8795-119CE2FA1104}"/>
    <cellStyle name="Normal 550 2" xfId="2688" xr:uid="{F176A962-00F7-48DB-8E0F-267C2453692A}"/>
    <cellStyle name="Normal 551" xfId="2689" xr:uid="{18BA6176-F501-4F37-A3FB-BAE2BA557267}"/>
    <cellStyle name="Normal 551 2" xfId="2690" xr:uid="{EDF305D1-019C-4918-B015-DABF29605C61}"/>
    <cellStyle name="Normal 552" xfId="2691" xr:uid="{68A38BD6-A212-474F-9C07-E0BCD8091552}"/>
    <cellStyle name="Normal 552 2" xfId="2692" xr:uid="{4A90DEE4-D2BA-4A2B-8084-2A1AC973B079}"/>
    <cellStyle name="Normal 553" xfId="2693" xr:uid="{F16DE47B-641C-4E65-B962-B62507119132}"/>
    <cellStyle name="Normal 553 2" xfId="2694" xr:uid="{3DE5EB94-03CE-41CF-A86C-2FE92250EA62}"/>
    <cellStyle name="Normal 554" xfId="2695" xr:uid="{1B7A4F23-FEA9-422E-BC16-8A5699B51893}"/>
    <cellStyle name="Normal 554 2" xfId="2696" xr:uid="{BAF2E855-C5A8-46AA-B493-51AFFA662CF8}"/>
    <cellStyle name="Normal 555" xfId="2697" xr:uid="{9F0379CE-0777-461A-A2EB-4E37F87E0053}"/>
    <cellStyle name="Normal 555 2" xfId="2698" xr:uid="{37775805-FD2F-42AF-8EF5-AD00CA09BE0E}"/>
    <cellStyle name="Normal 556" xfId="2699" xr:uid="{E5762662-C1B5-4B70-AAD8-49403F3948CB}"/>
    <cellStyle name="Normal 556 2" xfId="2700" xr:uid="{821A33F6-BCBF-47CB-B4C0-117591F62041}"/>
    <cellStyle name="Normal 557" xfId="2701" xr:uid="{54813313-60C6-4224-BFFC-32388597EDA3}"/>
    <cellStyle name="Normal 557 2" xfId="2702" xr:uid="{2E6C5D58-8020-465D-B2EF-0799D8DDE703}"/>
    <cellStyle name="Normal 558" xfId="2703" xr:uid="{1DF31B8A-5360-494C-B6EB-6BA01408C6D6}"/>
    <cellStyle name="Normal 558 2" xfId="2704" xr:uid="{FABE2147-E68E-4CC9-9568-2C9E629B258F}"/>
    <cellStyle name="Normal 559" xfId="2705" xr:uid="{CAB368F4-4D15-4F0C-A977-611A776C7327}"/>
    <cellStyle name="Normal 559 2" xfId="2706" xr:uid="{BC68BB49-7C04-473F-8218-9DD238B0EA8D}"/>
    <cellStyle name="Normal 56" xfId="2707" xr:uid="{ADFAFD12-D7FC-4284-B607-2EDFA7A930B9}"/>
    <cellStyle name="Normal 56 2" xfId="2708" xr:uid="{CA01D114-C0DC-49DD-82D9-81A3E0473314}"/>
    <cellStyle name="Normal 560" xfId="2709" xr:uid="{3B16BE26-758D-449D-B92B-62750A01F0D8}"/>
    <cellStyle name="Normal 560 2" xfId="2710" xr:uid="{D40918EE-6D56-4375-B8C3-A920CA93D55B}"/>
    <cellStyle name="Normal 561" xfId="2711" xr:uid="{DE91AD9D-8F5A-4A6E-8961-0E5030A7EFD9}"/>
    <cellStyle name="Normal 561 2" xfId="2712" xr:uid="{2623B102-C681-4520-B522-1277AED6C0A1}"/>
    <cellStyle name="Normal 562" xfId="2713" xr:uid="{FA096909-755E-450D-B502-D2AA94F81289}"/>
    <cellStyle name="Normal 562 2" xfId="2714" xr:uid="{D6E56D61-3FA3-4802-B1D8-9DC254D1AE6C}"/>
    <cellStyle name="Normal 563" xfId="2715" xr:uid="{4AC2CEAF-56D2-487E-8AF1-11647448059B}"/>
    <cellStyle name="Normal 563 2" xfId="2716" xr:uid="{12081B6E-DA96-4772-9C23-B43F51FBE794}"/>
    <cellStyle name="Normal 564" xfId="2717" xr:uid="{F251F711-349A-44BC-977D-2A1FDC62610B}"/>
    <cellStyle name="Normal 564 2" xfId="2718" xr:uid="{7800B7FC-D848-49D4-80A7-B02F84ABF13A}"/>
    <cellStyle name="Normal 565" xfId="2719" xr:uid="{74A05486-0B0D-45E0-8A2E-183584DD5B75}"/>
    <cellStyle name="Normal 565 2" xfId="2720" xr:uid="{2B467052-D554-4E9E-949F-E135677DBC6C}"/>
    <cellStyle name="Normal 566" xfId="2721" xr:uid="{BDFFA6FB-EEB5-406A-9608-6EAF7E722C74}"/>
    <cellStyle name="Normal 566 2" xfId="2722" xr:uid="{ABEDE8EB-00EF-4EF2-879E-0DC035C098B8}"/>
    <cellStyle name="Normal 567" xfId="2723" xr:uid="{DB4F2FAA-7788-4674-980F-97AE179FA84E}"/>
    <cellStyle name="Normal 567 2" xfId="2724" xr:uid="{C3EDC2DF-E1EC-4D42-A906-0A0A16AD20F2}"/>
    <cellStyle name="Normal 568" xfId="2725" xr:uid="{523FED2E-819B-42E2-8C55-685E4000CB54}"/>
    <cellStyle name="Normal 568 2" xfId="2726" xr:uid="{89D46179-5DA9-4634-B704-868B108F9C0A}"/>
    <cellStyle name="Normal 569" xfId="2727" xr:uid="{48D8266A-36CC-427D-9CEF-AF828C2C5798}"/>
    <cellStyle name="Normal 569 2" xfId="2728" xr:uid="{F5DC6766-7BE8-40BF-8D62-2E44849CF35A}"/>
    <cellStyle name="Normal 57" xfId="2729" xr:uid="{F7DC295C-E1E8-4F41-A7BC-D6F4A1BD016D}"/>
    <cellStyle name="Normal 57 2" xfId="2730" xr:uid="{969B341A-1397-4546-942F-2FACA1B864A1}"/>
    <cellStyle name="Normal 570" xfId="2731" xr:uid="{8670DFDC-F797-4632-A806-31DE4196AB55}"/>
    <cellStyle name="Normal 570 2" xfId="2732" xr:uid="{EEFE6B4C-E14D-4389-ACB7-399493F82DE4}"/>
    <cellStyle name="Normal 571" xfId="2733" xr:uid="{BB78596E-D342-4F59-886F-300F2DBF60F9}"/>
    <cellStyle name="Normal 571 2" xfId="2734" xr:uid="{7EF79F19-A9CF-4761-9315-171760038F79}"/>
    <cellStyle name="Normal 572" xfId="2735" xr:uid="{3538FBC6-5DCC-4286-BDA6-739F059A322F}"/>
    <cellStyle name="Normal 572 2" xfId="2736" xr:uid="{7BB0B156-6DF7-45CD-B924-FB0308836C21}"/>
    <cellStyle name="Normal 573" xfId="2737" xr:uid="{7EED89EB-BB7D-40CC-8569-DD3450D29D7B}"/>
    <cellStyle name="Normal 573 2" xfId="2738" xr:uid="{832BC55B-4E59-445B-88F1-0A0724085788}"/>
    <cellStyle name="Normal 574" xfId="2739" xr:uid="{BBA3B17D-A2F5-437B-9D09-B622632DE590}"/>
    <cellStyle name="Normal 574 2" xfId="2740" xr:uid="{A3102094-E21E-43C6-81E0-42E8D780B786}"/>
    <cellStyle name="Normal 575" xfId="2741" xr:uid="{2460EE55-AAA7-46FB-936F-F7CE40515562}"/>
    <cellStyle name="Normal 575 2" xfId="2742" xr:uid="{60DFA579-6DA6-4B78-B14D-B1863E9E67B9}"/>
    <cellStyle name="Normal 576" xfId="2743" xr:uid="{797E90B9-46C5-4CA4-976A-5A76935493E5}"/>
    <cellStyle name="Normal 576 2" xfId="2744" xr:uid="{80F2FE00-654D-4282-B005-6DE16BC3D867}"/>
    <cellStyle name="Normal 577" xfId="2745" xr:uid="{CAD26F2F-7FC0-4670-BD8A-36106488DDF1}"/>
    <cellStyle name="Normal 577 2" xfId="2746" xr:uid="{B7164B5D-A666-4F79-8120-71AC277FC18C}"/>
    <cellStyle name="Normal 578" xfId="2747" xr:uid="{A19A48AE-00F6-4801-8FB5-E094D7650F32}"/>
    <cellStyle name="Normal 578 2" xfId="2748" xr:uid="{F23834FD-34A3-42AB-908E-039858A38445}"/>
    <cellStyle name="Normal 579" xfId="2749" xr:uid="{54A0048A-2C9C-4DE3-803C-9603F917D95F}"/>
    <cellStyle name="Normal 579 2" xfId="2750" xr:uid="{B9375BA3-E19F-453B-9AE1-CFD2D9DCC00C}"/>
    <cellStyle name="Normal 58" xfId="2751" xr:uid="{7BDA9D3A-2F0F-4606-BCEA-0BAD3A2CA929}"/>
    <cellStyle name="Normal 58 2" xfId="2752" xr:uid="{02C37184-0F21-4A04-9E9F-280708B0A326}"/>
    <cellStyle name="Normal 580" xfId="2753" xr:uid="{28EE887A-3151-4AAF-A4EF-E7323F726140}"/>
    <cellStyle name="Normal 580 2" xfId="2754" xr:uid="{D17205A3-4589-410E-82DA-DAA705BA6D29}"/>
    <cellStyle name="Normal 581" xfId="2755" xr:uid="{5CF92019-8C28-472E-81C0-94563D91A583}"/>
    <cellStyle name="Normal 581 2" xfId="2756" xr:uid="{9D7930F9-A72D-49D9-868D-FE16C72B47A2}"/>
    <cellStyle name="Normal 582" xfId="2757" xr:uid="{522D6652-DEC2-4C05-9FDA-3476EB967205}"/>
    <cellStyle name="Normal 582 2" xfId="2758" xr:uid="{A27755B8-C772-4C2E-A79B-5264F678C9C1}"/>
    <cellStyle name="Normal 583" xfId="2759" xr:uid="{DD712BD4-90BD-43CC-9A92-58B778657A1B}"/>
    <cellStyle name="Normal 583 2" xfId="2760" xr:uid="{37CFB74E-C190-4920-B4F0-79DEA85CC995}"/>
    <cellStyle name="Normal 584" xfId="2761" xr:uid="{FA8DD9E7-36A6-4795-9089-844DDB1B2D4F}"/>
    <cellStyle name="Normal 584 2" xfId="2762" xr:uid="{5A3A90DE-3D9B-45B3-A002-4EE0116D022D}"/>
    <cellStyle name="Normal 585" xfId="2763" xr:uid="{B558BCCB-E7B9-4D08-AE32-C99726D67379}"/>
    <cellStyle name="Normal 585 2" xfId="2764" xr:uid="{15CFECB4-944C-4ADF-8ADB-01FD903D4497}"/>
    <cellStyle name="Normal 586" xfId="2765" xr:uid="{3789E09D-08D2-4FD7-AAA2-C56987373EC0}"/>
    <cellStyle name="Normal 586 2" xfId="2766" xr:uid="{5F5B2E75-9EC9-4EAF-AD96-B7FDEC5F0F00}"/>
    <cellStyle name="Normal 587" xfId="2767" xr:uid="{FA27E3B6-E940-48D8-8397-E43754D60BD8}"/>
    <cellStyle name="Normal 587 2" xfId="2768" xr:uid="{B8019ED8-A9A7-4BD1-8D44-17581C3219E3}"/>
    <cellStyle name="Normal 588" xfId="2769" xr:uid="{FB98A973-F508-44A3-A088-FEB677D162B6}"/>
    <cellStyle name="Normal 588 2" xfId="2770" xr:uid="{1C3A6BD7-8338-462B-933D-0A17E83403D7}"/>
    <cellStyle name="Normal 589" xfId="2771" xr:uid="{AA714F13-9471-4BDE-920C-42EAABF0AAAF}"/>
    <cellStyle name="Normal 589 2" xfId="2772" xr:uid="{F78455B1-D6A1-40A9-AA2E-78038C21BAA5}"/>
    <cellStyle name="Normal 59" xfId="2773" xr:uid="{D6849E81-1822-4042-8A8B-FC4F1EDAAD22}"/>
    <cellStyle name="Normal 59 2" xfId="2774" xr:uid="{B38067F6-68D8-4A51-9BDD-32B4845F3A26}"/>
    <cellStyle name="Normal 590" xfId="2775" xr:uid="{F2F06277-400D-4221-BEFA-5DC553F7221A}"/>
    <cellStyle name="Normal 590 2" xfId="2776" xr:uid="{063B7943-AE69-48E7-9652-28B86355ACF5}"/>
    <cellStyle name="Normal 591" xfId="2777" xr:uid="{F10DC9FA-877F-4A4C-9CED-2FB3FC215D0F}"/>
    <cellStyle name="Normal 591 2" xfId="2778" xr:uid="{7A60AF28-20BB-4693-93F1-48D024559F5C}"/>
    <cellStyle name="Normal 592" xfId="2779" xr:uid="{C0171786-9C51-4C64-BC42-2A9E4C0CD7F1}"/>
    <cellStyle name="Normal 592 2" xfId="2780" xr:uid="{389E437B-A967-4742-A2E6-12C906F3816F}"/>
    <cellStyle name="Normal 593" xfId="2781" xr:uid="{BE2E80FA-744D-414E-8522-B79653B5943D}"/>
    <cellStyle name="Normal 593 2" xfId="2782" xr:uid="{BD4F88C5-7977-4F65-AE99-3B8F837FE595}"/>
    <cellStyle name="Normal 594" xfId="2783" xr:uid="{7D9AFD0E-0BC3-4C6E-8BF1-80FC124C0546}"/>
    <cellStyle name="Normal 594 2" xfId="2784" xr:uid="{98CD8972-BC4B-41A6-BD20-55601B47FF77}"/>
    <cellStyle name="Normal 595" xfId="2785" xr:uid="{5A158BB5-2EBD-49CE-96BF-F0372B0AE90B}"/>
    <cellStyle name="Normal 595 2" xfId="2786" xr:uid="{74A2C0E3-0907-4231-8EAC-82D5984343A5}"/>
    <cellStyle name="Normal 596" xfId="2787" xr:uid="{2699714E-3C64-4B62-A6B9-53D8F81D5967}"/>
    <cellStyle name="Normal 596 2" xfId="2788" xr:uid="{2218E574-CD25-41A5-A086-0F2AC19E3386}"/>
    <cellStyle name="Normal 597" xfId="2789" xr:uid="{DA1CD800-6E46-446D-BD7C-4728CED44C99}"/>
    <cellStyle name="Normal 597 2" xfId="2790" xr:uid="{AA87B5E0-F293-4C8F-83A0-F81DC26408DE}"/>
    <cellStyle name="Normal 598" xfId="2791" xr:uid="{0ECD3D84-0210-4562-A2BB-F4DD5B0CBF2A}"/>
    <cellStyle name="Normal 598 2" xfId="2792" xr:uid="{AA4EE232-DF79-484F-8F86-35188A7F3B14}"/>
    <cellStyle name="Normal 599" xfId="2793" xr:uid="{BDFDCDD4-C73A-4649-8A8D-C2919E0CF7B2}"/>
    <cellStyle name="Normal 599 2" xfId="2794" xr:uid="{6BA84FD9-CB30-4A5D-A588-01FC3196E8F3}"/>
    <cellStyle name="Normal 6" xfId="940" xr:uid="{279D7053-2D50-44DC-819A-F1B8CEDD2692}"/>
    <cellStyle name="Normal 6 10" xfId="941" xr:uid="{2A7F460E-F9BB-4D9E-AA5F-CAF177AB8AB5}"/>
    <cellStyle name="Normal 6 2" xfId="942" xr:uid="{CA2BECF5-5C26-4F54-8A5F-C1A75249285A}"/>
    <cellStyle name="Normal 6 3" xfId="943" xr:uid="{80C5C67A-7D09-4E59-A46A-2822EE17AF29}"/>
    <cellStyle name="Normal 6 3 2" xfId="944" xr:uid="{F053BAC3-789C-4920-9635-DC219CAB61C9}"/>
    <cellStyle name="Normal 6 3 2 2" xfId="945" xr:uid="{ACA0832D-9F1C-405B-829D-8D4B25836EA8}"/>
    <cellStyle name="Normal 6 3 2 2 2" xfId="946" xr:uid="{5E2A9CF3-F369-47DF-8208-070969650C05}"/>
    <cellStyle name="Normal 6 3 2 2 2 2" xfId="947" xr:uid="{4E4A09E8-1904-4B07-8008-98A0B61DE8DE}"/>
    <cellStyle name="Normal 6 3 2 2 2 2 2" xfId="948" xr:uid="{AEE2EB00-1691-4CD2-ACB5-DB129AA43FEF}"/>
    <cellStyle name="Normal 6 3 2 2 2 2 2 2" xfId="949" xr:uid="{1634A728-8E95-4B2C-816F-3EEFF0C3FD44}"/>
    <cellStyle name="Normal 6 3 2 2 2 2 3" xfId="950" xr:uid="{40621632-DB5D-442C-88C6-61F188D8898B}"/>
    <cellStyle name="Normal 6 3 2 2 2 3" xfId="951" xr:uid="{D99B3097-549D-4930-92C0-6785D251D2F1}"/>
    <cellStyle name="Normal 6 3 2 2 2 3 2" xfId="952" xr:uid="{C58D9C6A-1CF2-45FE-A04F-53BEF18B7031}"/>
    <cellStyle name="Normal 6 3 2 2 2 4" xfId="953" xr:uid="{24C7EAA2-685E-4359-AABF-CCE4AB6EE7C0}"/>
    <cellStyle name="Normal 6 3 2 2 3" xfId="954" xr:uid="{6BF232B7-56C6-454B-BE9F-AC8647C24348}"/>
    <cellStyle name="Normal 6 3 2 2 3 2" xfId="955" xr:uid="{DA2CED4C-53B2-4FA7-AB00-DC8D955C9C51}"/>
    <cellStyle name="Normal 6 3 2 2 3 2 2" xfId="956" xr:uid="{8E40AD76-E4B2-4D7D-938B-4B2260E86238}"/>
    <cellStyle name="Normal 6 3 2 2 3 2 2 2" xfId="957" xr:uid="{8EBB6C4A-60CA-43D3-ADAC-6F737034BB8B}"/>
    <cellStyle name="Normal 6 3 2 2 3 2 3" xfId="958" xr:uid="{77C8E532-FB9E-47CC-949A-6A0083DFBEE3}"/>
    <cellStyle name="Normal 6 3 2 2 3 3" xfId="959" xr:uid="{32E44AB0-2783-45BF-9668-2829185CB9DE}"/>
    <cellStyle name="Normal 6 3 2 2 3 3 2" xfId="960" xr:uid="{301D9A22-C52C-4E0F-B2D6-DC9974B60F4A}"/>
    <cellStyle name="Normal 6 3 2 2 3 4" xfId="961" xr:uid="{7D80090D-658B-4661-908E-078996517FD6}"/>
    <cellStyle name="Normal 6 3 2 2 4" xfId="962" xr:uid="{C61279B2-FC57-439E-B98D-AB60B705616E}"/>
    <cellStyle name="Normal 6 3 2 2 4 2" xfId="963" xr:uid="{0F085416-2700-4F2B-933A-E4F55113B56F}"/>
    <cellStyle name="Normal 6 3 2 2 4 2 2" xfId="964" xr:uid="{EE87D1E8-1999-457F-BB97-1DA8FD251420}"/>
    <cellStyle name="Normal 6 3 2 2 4 3" xfId="965" xr:uid="{7669E7F0-A653-4DC5-A6AC-8E8ADBBF9CF4}"/>
    <cellStyle name="Normal 6 3 2 2 5" xfId="966" xr:uid="{5DFC96C4-5BFB-4071-B677-55D6FF311EBF}"/>
    <cellStyle name="Normal 6 3 2 2 5 2" xfId="967" xr:uid="{9B909CAA-DCED-438C-ACBE-4ECEB8E0CE61}"/>
    <cellStyle name="Normal 6 3 2 2 6" xfId="968" xr:uid="{0BEA6E26-976F-4F23-83A6-EFF001C67D02}"/>
    <cellStyle name="Normal 6 3 2 3" xfId="969" xr:uid="{700ACCFA-2B94-4E91-A5A2-4B030B90F880}"/>
    <cellStyle name="Normal 6 3 2 3 2" xfId="970" xr:uid="{386E8548-4A7F-4227-9D3C-6DC0E006646C}"/>
    <cellStyle name="Normal 6 3 2 3 2 2" xfId="971" xr:uid="{0B677EEB-6DEA-4C70-9D06-6C2B52126EFD}"/>
    <cellStyle name="Normal 6 3 2 3 2 2 2" xfId="972" xr:uid="{1D583BB2-90D6-499F-BB1D-81B987058CA5}"/>
    <cellStyle name="Normal 6 3 2 3 2 3" xfId="973" xr:uid="{A6E87263-E2FB-400B-97F8-235BB858C620}"/>
    <cellStyle name="Normal 6 3 2 3 3" xfId="974" xr:uid="{E848BB2C-A155-492F-821D-05684405CAE2}"/>
    <cellStyle name="Normal 6 3 2 3 3 2" xfId="975" xr:uid="{94B57CAB-439F-4FCE-8BF2-4D1AD170C572}"/>
    <cellStyle name="Normal 6 3 2 3 4" xfId="976" xr:uid="{9B9E8475-E90D-458A-ABA3-68139D6513AE}"/>
    <cellStyle name="Normal 6 3 2 4" xfId="977" xr:uid="{772BC1D5-5DB1-4CD0-B4D0-EF2303E33DA2}"/>
    <cellStyle name="Normal 6 3 2 4 2" xfId="978" xr:uid="{019811D9-0DEC-43CC-95D7-09887F0443C3}"/>
    <cellStyle name="Normal 6 3 2 4 2 2" xfId="979" xr:uid="{4E092F58-C7CE-4E16-B766-462644103640}"/>
    <cellStyle name="Normal 6 3 2 4 2 2 2" xfId="980" xr:uid="{E99D6994-8A1F-4D5A-99D6-447A70CCF912}"/>
    <cellStyle name="Normal 6 3 2 4 2 3" xfId="981" xr:uid="{E69D4C17-01F5-47F3-ACAE-7C39BBFABCDA}"/>
    <cellStyle name="Normal 6 3 2 4 3" xfId="982" xr:uid="{518BB969-1269-4EF1-8EB4-4851ABA224D6}"/>
    <cellStyle name="Normal 6 3 2 4 3 2" xfId="983" xr:uid="{77A3295D-EAEA-4320-96E8-AEF20B627B7C}"/>
    <cellStyle name="Normal 6 3 2 4 4" xfId="984" xr:uid="{408BB906-47B8-4442-B2AF-6628941AF692}"/>
    <cellStyle name="Normal 6 3 2 5" xfId="985" xr:uid="{C71F9EE9-3899-405C-AD0E-643BD9595112}"/>
    <cellStyle name="Normal 6 3 2 5 2" xfId="986" xr:uid="{90957DAC-F658-4A89-861B-BF6F8283034C}"/>
    <cellStyle name="Normal 6 3 2 5 2 2" xfId="987" xr:uid="{F16DC67B-0ACC-47F1-AF77-7B8DAEF6871D}"/>
    <cellStyle name="Normal 6 3 2 5 3" xfId="988" xr:uid="{B8FE3F62-8E5C-4D97-8AA7-76D49E36E650}"/>
    <cellStyle name="Normal 6 3 2 6" xfId="989" xr:uid="{A081BCEC-22BD-47D7-ADD8-46DE47113B26}"/>
    <cellStyle name="Normal 6 3 2 6 2" xfId="990" xr:uid="{77B845D2-71C7-473E-923D-A0E3CB81B010}"/>
    <cellStyle name="Normal 6 3 2 7" xfId="991" xr:uid="{9394B8D1-AF41-4A60-BF32-C8614D56FE36}"/>
    <cellStyle name="Normal 6 3 3" xfId="992" xr:uid="{9733651F-2EA2-4832-AC3D-28EEECB1840A}"/>
    <cellStyle name="Normal 6 3 3 2" xfId="993" xr:uid="{1E9D1269-A2D5-4ECE-8B50-074FBD2EB64A}"/>
    <cellStyle name="Normal 6 3 3 2 2" xfId="994" xr:uid="{05BC112E-2AC9-47AD-AAE8-F3D148D73054}"/>
    <cellStyle name="Normal 6 3 3 2 2 2" xfId="995" xr:uid="{DDF89FD1-131F-457F-982C-7D495FDC3D81}"/>
    <cellStyle name="Normal 6 3 3 2 2 2 2" xfId="996" xr:uid="{3D390600-33A7-4F80-88C3-8C5CD6E91F5D}"/>
    <cellStyle name="Normal 6 3 3 2 2 3" xfId="997" xr:uid="{8D548030-4B45-47C8-B098-4F0530672E77}"/>
    <cellStyle name="Normal 6 3 3 2 3" xfId="998" xr:uid="{B0B13603-17B2-4BBD-9694-7C4A85C11ACA}"/>
    <cellStyle name="Normal 6 3 3 2 3 2" xfId="999" xr:uid="{064D66C3-618E-4E90-A693-72970957926A}"/>
    <cellStyle name="Normal 6 3 3 2 4" xfId="1000" xr:uid="{D7A11354-1436-4B7D-8A77-0EB5B9545831}"/>
    <cellStyle name="Normal 6 3 3 3" xfId="1001" xr:uid="{92CAD59E-C08C-40BB-80FE-2345A4B07852}"/>
    <cellStyle name="Normal 6 3 3 3 2" xfId="1002" xr:uid="{C1A856A9-E3BB-4F9D-84A9-FD2333DF72AC}"/>
    <cellStyle name="Normal 6 3 3 3 2 2" xfId="1003" xr:uid="{70E3AA29-E372-4D6F-9341-AE9216F0D468}"/>
    <cellStyle name="Normal 6 3 3 3 2 2 2" xfId="1004" xr:uid="{27493ED0-6F3F-4A95-8EA4-4E0C310B59BC}"/>
    <cellStyle name="Normal 6 3 3 3 2 3" xfId="1005" xr:uid="{7F47450E-886E-4051-89B6-2B19831C9E7D}"/>
    <cellStyle name="Normal 6 3 3 3 3" xfId="1006" xr:uid="{3CA9144E-B3AE-40B6-B4FA-67E6B59C6203}"/>
    <cellStyle name="Normal 6 3 3 3 3 2" xfId="1007" xr:uid="{AD942ED3-1FBC-4E8D-9BC3-399B2EF9E3F2}"/>
    <cellStyle name="Normal 6 3 3 3 4" xfId="1008" xr:uid="{5F7754BC-371D-420B-96E6-60D2E098E5EC}"/>
    <cellStyle name="Normal 6 3 3 4" xfId="1009" xr:uid="{34CB6678-549F-4884-9DAA-2AB5DFA822FD}"/>
    <cellStyle name="Normal 6 3 3 4 2" xfId="1010" xr:uid="{F4F567A0-3CE0-4C4C-8E51-3EDF471C825F}"/>
    <cellStyle name="Normal 6 3 3 4 2 2" xfId="1011" xr:uid="{269E3F4E-A5E6-4941-B1C0-3DF0BCBDCF4B}"/>
    <cellStyle name="Normal 6 3 3 4 3" xfId="1012" xr:uid="{7A26BDA6-D7CC-4368-A6A7-C644B7885113}"/>
    <cellStyle name="Normal 6 3 3 5" xfId="1013" xr:uid="{2398FDA8-B902-4BD2-A438-62AF883C6DB5}"/>
    <cellStyle name="Normal 6 3 3 5 2" xfId="1014" xr:uid="{4B11586C-6634-4406-8E01-04BB5BEF9118}"/>
    <cellStyle name="Normal 6 3 3 6" xfId="1015" xr:uid="{DD8516D5-103F-497F-AF74-C37675B060A0}"/>
    <cellStyle name="Normal 6 3 4" xfId="1016" xr:uid="{C4B86A51-710A-401A-B275-CD12E8B4A8DA}"/>
    <cellStyle name="Normal 6 3 4 2" xfId="1017" xr:uid="{BC802A69-D798-47E3-861E-684729A86FB0}"/>
    <cellStyle name="Normal 6 3 4 2 2" xfId="1018" xr:uid="{428155D6-4944-49A5-A65E-E106BC06BC13}"/>
    <cellStyle name="Normal 6 3 4 2 2 2" xfId="1019" xr:uid="{07A51806-C63D-49BC-8051-738221D2020F}"/>
    <cellStyle name="Normal 6 3 4 2 3" xfId="1020" xr:uid="{ECEE2668-334F-4C27-9BCE-59682256A189}"/>
    <cellStyle name="Normal 6 3 4 3" xfId="1021" xr:uid="{68527123-1983-4D8A-B7DA-922CA52955AB}"/>
    <cellStyle name="Normal 6 3 4 3 2" xfId="1022" xr:uid="{8F012FE8-C91C-4813-BDC6-812656A3B370}"/>
    <cellStyle name="Normal 6 3 4 4" xfId="1023" xr:uid="{537105C1-953C-4FB3-8F74-A1045D93F749}"/>
    <cellStyle name="Normal 6 3 5" xfId="1024" xr:uid="{BC47C6BD-71D7-4DAC-B135-D6D73DB71575}"/>
    <cellStyle name="Normal 6 3 5 2" xfId="1025" xr:uid="{00D21355-AF9F-4415-BB98-E34E04F740B6}"/>
    <cellStyle name="Normal 6 3 5 2 2" xfId="1026" xr:uid="{99DE9460-660E-496F-8472-71E9692E1D25}"/>
    <cellStyle name="Normal 6 3 5 2 2 2" xfId="1027" xr:uid="{9EC2968D-DC41-483F-AE07-FB042C703BE0}"/>
    <cellStyle name="Normal 6 3 5 2 3" xfId="1028" xr:uid="{0019A9E1-7358-4531-BBC9-4B1672BF4393}"/>
    <cellStyle name="Normal 6 3 5 3" xfId="1029" xr:uid="{320531F1-62C9-4435-A696-F0E48270017A}"/>
    <cellStyle name="Normal 6 3 5 3 2" xfId="1030" xr:uid="{227EE202-1FD9-48DC-805A-41BBD0D76DB6}"/>
    <cellStyle name="Normal 6 3 5 4" xfId="1031" xr:uid="{DD3046F7-C130-4BE2-9779-2DBC65E52A23}"/>
    <cellStyle name="Normal 6 3 6" xfId="1032" xr:uid="{3E787E50-D32C-48D0-ACAA-EA0553F7CEE2}"/>
    <cellStyle name="Normal 6 3 6 2" xfId="1033" xr:uid="{7A242CFE-7BC8-4D5E-BEF1-89246828B291}"/>
    <cellStyle name="Normal 6 3 6 2 2" xfId="1034" xr:uid="{692C14BA-BF2A-41E0-8453-26FC405D20A1}"/>
    <cellStyle name="Normal 6 3 6 3" xfId="1035" xr:uid="{6010FC2E-9C9F-441C-BAE4-79B824E80073}"/>
    <cellStyle name="Normal 6 3 7" xfId="1036" xr:uid="{8AD5CBC0-2A8C-46E5-ABDB-3A263E931755}"/>
    <cellStyle name="Normal 6 3 7 2" xfId="1037" xr:uid="{48ABA17F-9B1B-404A-9DAD-9F4CC48E6562}"/>
    <cellStyle name="Normal 6 3 8" xfId="1038" xr:uid="{F57F7BF0-1025-4D91-9B24-42DF0F122817}"/>
    <cellStyle name="Normal 6 3 9" xfId="1039" xr:uid="{C92339AE-C826-496F-B245-60E6F817FDDD}"/>
    <cellStyle name="Normal 6 4" xfId="1040" xr:uid="{81046437-4196-4E15-96CA-8152066426DD}"/>
    <cellStyle name="Normal 6 4 2" xfId="1041" xr:uid="{3F7B4316-2611-46CE-BC1D-6C0411D95B01}"/>
    <cellStyle name="Normal 6 4 2 2" xfId="1042" xr:uid="{4D9333F8-5068-4F4B-B21D-C0B0A30FF635}"/>
    <cellStyle name="Normal 6 4 2 2 2" xfId="1043" xr:uid="{2D0E5736-EA64-465D-BBE9-0F39EE6E4E17}"/>
    <cellStyle name="Normal 6 4 2 2 2 2" xfId="1044" xr:uid="{E0380F53-B7B8-40F0-AAA2-81F5F8EA9B49}"/>
    <cellStyle name="Normal 6 4 2 2 2 2 2" xfId="1045" xr:uid="{3E18105B-E6CE-4ADF-973D-9E7F6341BFBA}"/>
    <cellStyle name="Normal 6 4 2 2 2 3" xfId="1046" xr:uid="{DCC4E378-68FA-4A2C-8AFD-34E170458463}"/>
    <cellStyle name="Normal 6 4 2 2 3" xfId="1047" xr:uid="{E4E8EF40-7727-4BBF-9E4E-651E0660A60F}"/>
    <cellStyle name="Normal 6 4 2 2 3 2" xfId="1048" xr:uid="{5EE191F9-E3B7-4992-B2AF-A461C8C01686}"/>
    <cellStyle name="Normal 6 4 2 2 4" xfId="1049" xr:uid="{91A9BD69-41C9-46E4-B3DD-F4DF90CDA7F0}"/>
    <cellStyle name="Normal 6 4 2 3" xfId="1050" xr:uid="{DF319984-63F3-4280-A537-17F75B474D9F}"/>
    <cellStyle name="Normal 6 4 2 3 2" xfId="1051" xr:uid="{2599995B-3ED3-40B7-A959-EC7A43BB7DFA}"/>
    <cellStyle name="Normal 6 4 2 3 2 2" xfId="1052" xr:uid="{722CA1B4-363B-4D82-8DF6-A768D566C77B}"/>
    <cellStyle name="Normal 6 4 2 3 2 2 2" xfId="1053" xr:uid="{FDF5582C-38EB-4931-AC20-C229B68469D6}"/>
    <cellStyle name="Normal 6 4 2 3 2 3" xfId="1054" xr:uid="{E48825AC-E551-43AD-A409-1A62E75ED506}"/>
    <cellStyle name="Normal 6 4 2 3 3" xfId="1055" xr:uid="{F14DF593-A06C-4B6F-9F03-F22122E0E421}"/>
    <cellStyle name="Normal 6 4 2 3 3 2" xfId="1056" xr:uid="{E50AF7C2-FFF7-4119-8D36-F4CAE8D4B76A}"/>
    <cellStyle name="Normal 6 4 2 3 4" xfId="1057" xr:uid="{A08703DD-A08D-4387-BB83-641A6F5528CA}"/>
    <cellStyle name="Normal 6 4 2 4" xfId="1058" xr:uid="{793B834C-546A-4B3B-AB5D-EC67023DBE85}"/>
    <cellStyle name="Normal 6 4 2 4 2" xfId="1059" xr:uid="{0107087A-F683-4FB9-ADDA-E7975EB3A56F}"/>
    <cellStyle name="Normal 6 4 2 4 2 2" xfId="1060" xr:uid="{D69FCA6C-685B-47E1-A828-15467C5BCF6B}"/>
    <cellStyle name="Normal 6 4 2 4 3" xfId="1061" xr:uid="{625242A5-763A-48C8-B3F9-4B68E12A30F7}"/>
    <cellStyle name="Normal 6 4 2 5" xfId="1062" xr:uid="{AE4B074F-74A3-4A43-8B7F-CBE6E856980A}"/>
    <cellStyle name="Normal 6 4 2 5 2" xfId="1063" xr:uid="{7AA60B03-E431-4424-86E2-DF380FC1C670}"/>
    <cellStyle name="Normal 6 4 2 6" xfId="1064" xr:uid="{A47B4AFE-2FCF-4B29-A1FE-EC85398BD0B3}"/>
    <cellStyle name="Normal 6 4 3" xfId="1065" xr:uid="{98C86951-FE87-4ABA-B345-3D7C4E2A2DA4}"/>
    <cellStyle name="Normal 6 4 3 2" xfId="1066" xr:uid="{2DAAF44C-930D-46AD-B9C9-2DB5CB7AF8AD}"/>
    <cellStyle name="Normal 6 4 3 2 2" xfId="1067" xr:uid="{E02CEECC-6366-45B3-877A-41AF5129D261}"/>
    <cellStyle name="Normal 6 4 3 2 2 2" xfId="1068" xr:uid="{B54C63D2-4601-4147-8912-DC12674FBA2F}"/>
    <cellStyle name="Normal 6 4 3 2 3" xfId="1069" xr:uid="{E18982C8-E9CD-48C4-93C7-2A20C3CEE82F}"/>
    <cellStyle name="Normal 6 4 3 3" xfId="1070" xr:uid="{010CF93A-891F-449A-9082-C8A52965A3E3}"/>
    <cellStyle name="Normal 6 4 3 3 2" xfId="1071" xr:uid="{A3F84155-6A54-4436-8E4B-6126C7099952}"/>
    <cellStyle name="Normal 6 4 3 4" xfId="1072" xr:uid="{2669A43A-C4CC-4BC0-B80E-8D929D77E282}"/>
    <cellStyle name="Normal 6 4 4" xfId="1073" xr:uid="{7B95CD48-36B9-43B5-86E0-E0CE53EE4327}"/>
    <cellStyle name="Normal 6 4 4 2" xfId="1074" xr:uid="{C2438857-46C3-413C-8D5C-48866CEACF87}"/>
    <cellStyle name="Normal 6 4 4 2 2" xfId="1075" xr:uid="{F1DFA075-078D-46A7-AF11-D6F46BF7AFA8}"/>
    <cellStyle name="Normal 6 4 4 2 2 2" xfId="1076" xr:uid="{ECE26009-0134-4066-87E6-FF62F29FA0FB}"/>
    <cellStyle name="Normal 6 4 4 2 3" xfId="1077" xr:uid="{CA8300F9-5DFC-47B6-898C-54257ED8B0BE}"/>
    <cellStyle name="Normal 6 4 4 3" xfId="1078" xr:uid="{0703CB3A-E4BA-4740-B230-B5C5AEAA663D}"/>
    <cellStyle name="Normal 6 4 4 3 2" xfId="1079" xr:uid="{2574C4E4-7009-4486-9887-30AD0C03C018}"/>
    <cellStyle name="Normal 6 4 4 4" xfId="1080" xr:uid="{A0D41DD3-5187-4139-92A4-206757BB6EF1}"/>
    <cellStyle name="Normal 6 4 5" xfId="1081" xr:uid="{6431E6AF-C6A7-4D31-B242-AF441F1D9ACE}"/>
    <cellStyle name="Normal 6 4 5 2" xfId="1082" xr:uid="{C9FD3D01-701C-4D71-9E66-13F7F14E971A}"/>
    <cellStyle name="Normal 6 4 5 2 2" xfId="1083" xr:uid="{8C38F03F-551D-432C-9E99-84F7A25CBB65}"/>
    <cellStyle name="Normal 6 4 5 3" xfId="1084" xr:uid="{6C3154E7-01B5-4196-B8B9-4C007A6B7074}"/>
    <cellStyle name="Normal 6 4 6" xfId="1085" xr:uid="{09725A4B-5D4E-4F76-8F0F-BF9C5FA17C3C}"/>
    <cellStyle name="Normal 6 4 6 2" xfId="1086" xr:uid="{9473456E-CD6B-41BA-B996-EAABE4EA98C8}"/>
    <cellStyle name="Normal 6 4 7" xfId="1087" xr:uid="{8F52103B-6755-4064-A27F-66B71F2A5469}"/>
    <cellStyle name="Normal 6 5" xfId="1088" xr:uid="{F724EA47-1579-41EB-99B3-D77FDE70C4F4}"/>
    <cellStyle name="Normal 6 5 2" xfId="1089" xr:uid="{C89ED376-0296-4504-9A89-98B9A480E79D}"/>
    <cellStyle name="Normal 6 5 2 2" xfId="1090" xr:uid="{A48E0A7E-02EB-46B9-87D9-38189A6455C9}"/>
    <cellStyle name="Normal 6 5 2 2 2" xfId="1091" xr:uid="{758190FD-ED94-4ADD-970A-362CD8AF4B0F}"/>
    <cellStyle name="Normal 6 5 2 2 2 2" xfId="1092" xr:uid="{970B060E-7F57-474A-97F5-A6A2370F437D}"/>
    <cellStyle name="Normal 6 5 2 2 3" xfId="1093" xr:uid="{4CDA4F2B-3F0A-4684-BCE2-BD7CC15C8412}"/>
    <cellStyle name="Normal 6 5 2 3" xfId="1094" xr:uid="{B07196D5-A1E3-499D-B327-166D5A4D2F04}"/>
    <cellStyle name="Normal 6 5 2 3 2" xfId="1095" xr:uid="{A8314330-38B2-4F9A-AD40-5E1FBD07CBAB}"/>
    <cellStyle name="Normal 6 5 2 4" xfId="1096" xr:uid="{CB2236D1-1509-4185-B3F7-E8F2FDD34680}"/>
    <cellStyle name="Normal 6 5 3" xfId="1097" xr:uid="{9D755D44-D76B-451E-B52D-83AE5741EA72}"/>
    <cellStyle name="Normal 6 5 3 2" xfId="1098" xr:uid="{BC7D0572-EF5B-480A-9907-F12CFB780D92}"/>
    <cellStyle name="Normal 6 5 3 2 2" xfId="1099" xr:uid="{112A1989-EC6E-46CE-82DB-9782EC072EB1}"/>
    <cellStyle name="Normal 6 5 3 2 2 2" xfId="1100" xr:uid="{69F8E20A-6D2A-4716-B9E5-C4851F7AEA71}"/>
    <cellStyle name="Normal 6 5 3 2 3" xfId="1101" xr:uid="{833A128B-0DBD-42FA-BC0A-61FE09C4BD53}"/>
    <cellStyle name="Normal 6 5 3 3" xfId="1102" xr:uid="{0C924766-D9DA-4A5E-969F-8C579992BE1E}"/>
    <cellStyle name="Normal 6 5 3 3 2" xfId="1103" xr:uid="{45786993-A767-4283-B921-275B5D094ED0}"/>
    <cellStyle name="Normal 6 5 3 4" xfId="1104" xr:uid="{B24D870C-F7C5-41CD-8CEF-9B1DC7AE947F}"/>
    <cellStyle name="Normal 6 5 4" xfId="1105" xr:uid="{233C47BA-8609-460C-A44A-BB60798EAC60}"/>
    <cellStyle name="Normal 6 5 4 2" xfId="1106" xr:uid="{2E6E19EC-4DB3-42B6-9853-ABC9CF4B03FA}"/>
    <cellStyle name="Normal 6 5 4 2 2" xfId="1107" xr:uid="{827B1FF4-309D-44C8-A815-70A4AE109BAB}"/>
    <cellStyle name="Normal 6 5 4 3" xfId="1108" xr:uid="{D418EDC4-2DAB-4156-87B4-9C08A1E11BE4}"/>
    <cellStyle name="Normal 6 5 5" xfId="1109" xr:uid="{1C9113E9-D88E-49F1-8922-B4FBFBACA357}"/>
    <cellStyle name="Normal 6 5 5 2" xfId="1110" xr:uid="{6C4B1022-098D-47A2-9ECC-C54E8E6DE1BB}"/>
    <cellStyle name="Normal 6 5 6" xfId="1111" xr:uid="{B6E3AEC4-2866-477A-980E-FE47C25E64BE}"/>
    <cellStyle name="Normal 6 6" xfId="1112" xr:uid="{4F0A79F8-8642-461C-9298-18CB84AB6120}"/>
    <cellStyle name="Normal 6 6 2" xfId="1113" xr:uid="{8532F1AD-0E65-4623-8EB7-1DFB9B8E82AF}"/>
    <cellStyle name="Normal 6 6 2 2" xfId="1114" xr:uid="{BB401BCD-2F34-4BD9-AB67-1BD5D334607D}"/>
    <cellStyle name="Normal 6 6 2 2 2" xfId="1115" xr:uid="{590FC889-B291-4252-8E0D-90CFC858F7F8}"/>
    <cellStyle name="Normal 6 6 2 3" xfId="1116" xr:uid="{4B232B2F-1B47-42BF-8AD8-C36334A298CD}"/>
    <cellStyle name="Normal 6 6 3" xfId="1117" xr:uid="{24C878B9-C3D7-4854-B7CC-B5DEBC9AF4EF}"/>
    <cellStyle name="Normal 6 6 3 2" xfId="1118" xr:uid="{C018851D-4AA3-4224-A2F8-05CABE748C26}"/>
    <cellStyle name="Normal 6 6 4" xfId="1119" xr:uid="{BCE6D372-0093-4EA4-A27B-B8A2EBC082E1}"/>
    <cellStyle name="Normal 6 7" xfId="1120" xr:uid="{E940F1DE-E0FB-4A26-B767-5EAFA32CF811}"/>
    <cellStyle name="Normal 6 7 2" xfId="1121" xr:uid="{992AEDBA-726B-404C-8639-98EB136CBB9E}"/>
    <cellStyle name="Normal 6 7 2 2" xfId="1122" xr:uid="{D3994793-1AAB-420F-AF9C-1886FEBFECF8}"/>
    <cellStyle name="Normal 6 7 2 2 2" xfId="1123" xr:uid="{378F9C4F-EC72-4F34-BF3E-3425E716AEAD}"/>
    <cellStyle name="Normal 6 7 2 3" xfId="1124" xr:uid="{8019337A-BBF5-4F3E-A6C6-A43934CFAFE5}"/>
    <cellStyle name="Normal 6 7 3" xfId="1125" xr:uid="{6C25C62C-540B-4A21-87CB-E7BE0C351389}"/>
    <cellStyle name="Normal 6 7 3 2" xfId="1126" xr:uid="{394466C7-09F6-4871-9AC0-00EF462CCB5F}"/>
    <cellStyle name="Normal 6 7 4" xfId="1127" xr:uid="{8E0BF6E1-CF26-476A-825D-340DEDFDE547}"/>
    <cellStyle name="Normal 6 8" xfId="1128" xr:uid="{4DB6910F-F77D-4357-9666-BF2AA7D4C05B}"/>
    <cellStyle name="Normal 6 8 2" xfId="1129" xr:uid="{E98E0988-2BCE-467F-9956-871718466F55}"/>
    <cellStyle name="Normal 6 8 2 2" xfId="1130" xr:uid="{D7121346-DBC0-404B-B7F0-436CDBEC485D}"/>
    <cellStyle name="Normal 6 8 3" xfId="1131" xr:uid="{CFB3D845-B156-4989-9538-202434959729}"/>
    <cellStyle name="Normal 6 9" xfId="1132" xr:uid="{894AD075-E00D-4C33-B7E3-6C60E51FD97D}"/>
    <cellStyle name="Normal 6 9 2" xfId="1133" xr:uid="{8144EA3A-8805-468C-9C36-4A43E1AF4ECD}"/>
    <cellStyle name="Normal 6_CVR" xfId="1385" xr:uid="{3C5AB17B-C1B1-4D9B-8D09-6641A656CFCC}"/>
    <cellStyle name="Normal 60" xfId="2795" xr:uid="{C51549A9-77F3-40CB-8B2B-723A4D20D0FE}"/>
    <cellStyle name="Normal 60 2" xfId="2796" xr:uid="{3F5BDFBA-39E5-4352-BEB8-AC21EB1339D5}"/>
    <cellStyle name="Normal 600" xfId="2797" xr:uid="{58A733A0-768C-44DF-95F8-A41BA9CBC81A}"/>
    <cellStyle name="Normal 600 2" xfId="2798" xr:uid="{AEC179C3-1DE8-435E-A029-9AFE6807B6BD}"/>
    <cellStyle name="Normal 601" xfId="2799" xr:uid="{D9F01DAE-D465-435D-9AD0-F6C4589A8A57}"/>
    <cellStyle name="Normal 601 2" xfId="2800" xr:uid="{AE2A24EA-F17B-4683-A19B-9D73AC34449E}"/>
    <cellStyle name="Normal 602" xfId="2801" xr:uid="{D4CF2429-DF41-472E-B571-4FDE380DB221}"/>
    <cellStyle name="Normal 602 2" xfId="2802" xr:uid="{32C2D515-4D18-49BF-9B9D-3334AF165639}"/>
    <cellStyle name="Normal 603" xfId="2803" xr:uid="{AAF498C3-BCBD-4D32-946F-5CF5F29A2032}"/>
    <cellStyle name="Normal 603 2" xfId="2804" xr:uid="{797DAB09-9A1F-4E26-8F78-25FA91E46BE2}"/>
    <cellStyle name="Normal 604" xfId="2805" xr:uid="{24AD7D3D-7DF9-41E6-8FCE-DFB186C24C37}"/>
    <cellStyle name="Normal 604 2" xfId="2806" xr:uid="{940AAA61-DE51-4E1C-9DB9-10932358B5EA}"/>
    <cellStyle name="Normal 605" xfId="2807" xr:uid="{EBD6759A-DD02-4B6E-A761-8B64E15204B4}"/>
    <cellStyle name="Normal 605 2" xfId="2808" xr:uid="{0186E86F-19E4-4520-831A-A82142F133C2}"/>
    <cellStyle name="Normal 606" xfId="2809" xr:uid="{87C9EA63-CBD5-449E-A6B1-54327CAA138D}"/>
    <cellStyle name="Normal 606 2" xfId="2810" xr:uid="{92772D0C-8C66-4E46-A621-DC15C7085B39}"/>
    <cellStyle name="Normal 607" xfId="2811" xr:uid="{34D602BD-224D-44AE-8057-CE67BF5A606F}"/>
    <cellStyle name="Normal 607 2" xfId="2812" xr:uid="{006FF820-55D5-4D13-B223-D01C05DC9E60}"/>
    <cellStyle name="Normal 608" xfId="2813" xr:uid="{933CDCF2-8695-4604-93DB-A96615E07F71}"/>
    <cellStyle name="Normal 608 2" xfId="2814" xr:uid="{0573F639-EC92-4D9E-ABA3-74E26176258A}"/>
    <cellStyle name="Normal 609" xfId="2815" xr:uid="{DC1F03D2-4D52-4777-A95F-B2FA139C47D5}"/>
    <cellStyle name="Normal 609 2" xfId="2816" xr:uid="{E770A87D-3ADC-46A7-85EC-467F551D9660}"/>
    <cellStyle name="Normal 61" xfId="2817" xr:uid="{0E5F081D-2ADA-4CB1-9CCE-AAB9E6B0C218}"/>
    <cellStyle name="Normal 61 2" xfId="2818" xr:uid="{64182772-2EF6-46C1-8146-5FCC085D0547}"/>
    <cellStyle name="Normal 610" xfId="2819" xr:uid="{D37A68F0-D7EC-44EF-AC2D-29DF120C1FB7}"/>
    <cellStyle name="Normal 610 2" xfId="2820" xr:uid="{C45FB480-A366-4857-962F-86A1E48AD0DB}"/>
    <cellStyle name="Normal 611" xfId="2821" xr:uid="{6E3417CE-AB9D-4F85-84FC-95ED8E892CE1}"/>
    <cellStyle name="Normal 611 2" xfId="2822" xr:uid="{1D3397FE-4A20-4E22-9A78-F6FB629CEE1D}"/>
    <cellStyle name="Normal 612" xfId="2823" xr:uid="{E4AAA75A-A2AB-4581-ADD7-229AD0FEED00}"/>
    <cellStyle name="Normal 612 2" xfId="2824" xr:uid="{AB1EBCC7-FD6E-45A7-8DA3-71A972E61C34}"/>
    <cellStyle name="Normal 613" xfId="2825" xr:uid="{8C8F7E20-E46D-4CD3-AF7D-5CDF973DC73B}"/>
    <cellStyle name="Normal 613 2" xfId="2826" xr:uid="{07F67DE0-3173-47C1-A1E2-DF2F13C62D0E}"/>
    <cellStyle name="Normal 614" xfId="2827" xr:uid="{E62DDA77-53AE-4264-B58C-020EB7D16261}"/>
    <cellStyle name="Normal 614 2" xfId="2828" xr:uid="{A7998A2C-B828-4A95-9C17-E4DA64C1BC74}"/>
    <cellStyle name="Normal 615" xfId="2829" xr:uid="{93CD382F-01BE-43EE-9251-F74FDEEE8B83}"/>
    <cellStyle name="Normal 615 2" xfId="2830" xr:uid="{2DFE2ED4-46D0-4CC9-84D3-8AA10C495410}"/>
    <cellStyle name="Normal 616" xfId="2831" xr:uid="{D8DAD2B9-A898-405C-97F7-E8DE6984167E}"/>
    <cellStyle name="Normal 616 2" xfId="2832" xr:uid="{6FF23456-DE8F-4EAA-889D-E76FCC285DF4}"/>
    <cellStyle name="Normal 617" xfId="2833" xr:uid="{A9875786-321B-4C2F-ACAB-1FABC458C5A7}"/>
    <cellStyle name="Normal 617 2" xfId="2834" xr:uid="{C52B785D-2F12-4B6F-A223-13E23502654D}"/>
    <cellStyle name="Normal 618" xfId="2835" xr:uid="{D85655D8-165C-4941-A0BE-3600F7C3F139}"/>
    <cellStyle name="Normal 618 2" xfId="2836" xr:uid="{801311CE-A268-4692-825B-C35B479253BD}"/>
    <cellStyle name="Normal 619" xfId="2837" xr:uid="{66354109-D638-4769-8817-50FAB372F6D5}"/>
    <cellStyle name="Normal 619 2" xfId="2838" xr:uid="{EDE8C9D6-2D7A-4699-AF10-7B89928C3DBF}"/>
    <cellStyle name="Normal 62" xfId="2839" xr:uid="{870BAD91-3ACC-4AEE-A277-96EE8DC26503}"/>
    <cellStyle name="Normal 62 2" xfId="2840" xr:uid="{2703CC5D-FED9-4EB4-9ADD-15BDDA900394}"/>
    <cellStyle name="Normal 620" xfId="2841" xr:uid="{A37DDCD1-E96C-46F5-966E-C8C64FED1D60}"/>
    <cellStyle name="Normal 620 2" xfId="2842" xr:uid="{4348F6F3-B349-4A4C-A299-4A6F69A2F119}"/>
    <cellStyle name="Normal 621" xfId="2843" xr:uid="{192AE2FC-84E6-4B4C-9175-E573C482C495}"/>
    <cellStyle name="Normal 621 2" xfId="2844" xr:uid="{CE4B0A42-85C5-46F2-8A7D-7BDD5C868B02}"/>
    <cellStyle name="Normal 622" xfId="2845" xr:uid="{A6262ECB-4119-4C9D-AA49-2609E066AF18}"/>
    <cellStyle name="Normal 622 2" xfId="2846" xr:uid="{09267913-24C4-44EC-A749-767183FBBE2B}"/>
    <cellStyle name="Normal 623" xfId="2847" xr:uid="{1FCAEDD7-2E1C-4BE5-9420-49D84C629E31}"/>
    <cellStyle name="Normal 623 2" xfId="2848" xr:uid="{E130885D-B0A6-4B05-ADE5-0D5D709E901D}"/>
    <cellStyle name="Normal 624" xfId="2849" xr:uid="{DEF78429-E2AB-45E6-8FA9-D8DA14D33C3F}"/>
    <cellStyle name="Normal 624 2" xfId="2850" xr:uid="{E824B42B-60CC-4FF3-A306-C831E55D46E1}"/>
    <cellStyle name="Normal 625" xfId="2851" xr:uid="{1F60E12F-3CFC-4D9A-8994-03F3B29D0870}"/>
    <cellStyle name="Normal 625 2" xfId="2852" xr:uid="{004E508B-F9C6-4D65-B9DC-736D24ADB222}"/>
    <cellStyle name="Normal 626" xfId="2853" xr:uid="{8416A31C-5FF1-4D8C-80DE-6EE6D0ED2DF9}"/>
    <cellStyle name="Normal 626 2" xfId="2854" xr:uid="{F9F988DE-76A3-43C1-9713-622878148081}"/>
    <cellStyle name="Normal 627" xfId="2855" xr:uid="{0B61452B-3AD5-4263-9529-7C0EE7D7BE4B}"/>
    <cellStyle name="Normal 627 2" xfId="2856" xr:uid="{7DC9B7F7-D046-4629-ACB0-24704CEF852C}"/>
    <cellStyle name="Normal 628" xfId="2857" xr:uid="{E527CDA2-2214-43E4-967B-3A514C915FB1}"/>
    <cellStyle name="Normal 628 2" xfId="2858" xr:uid="{7BB5CA0E-D9C9-40B9-9792-0CB97906F6B9}"/>
    <cellStyle name="Normal 629" xfId="2859" xr:uid="{FF4B4E4A-9DB1-491B-9F81-535DD16897D3}"/>
    <cellStyle name="Normal 629 2" xfId="2860" xr:uid="{F0A33428-ED8F-465E-BB0B-AB3D535CB3E7}"/>
    <cellStyle name="Normal 63" xfId="2861" xr:uid="{AE71D3F7-3060-4538-8CF9-D1423FFCB01A}"/>
    <cellStyle name="Normal 63 2" xfId="2862" xr:uid="{AEBB0D2F-4D0A-40B8-8031-BA5F19D4D09F}"/>
    <cellStyle name="Normal 630" xfId="2863" xr:uid="{FFE10782-59A4-4866-B68B-133EB076B7B4}"/>
    <cellStyle name="Normal 630 2" xfId="2864" xr:uid="{7C01050A-C9FE-4D58-A838-E488C33E6F0A}"/>
    <cellStyle name="Normal 631" xfId="2865" xr:uid="{23FE603A-631F-4F49-A5F4-5A703A108318}"/>
    <cellStyle name="Normal 631 2" xfId="2866" xr:uid="{567C0B19-B86F-4DF8-827A-D43F1DE04E8F}"/>
    <cellStyle name="Normal 632" xfId="2867" xr:uid="{1C27E9E7-2A1E-4BF1-AF9E-2AC8CB3E97FD}"/>
    <cellStyle name="Normal 632 2" xfId="2868" xr:uid="{D8456202-E4D2-431C-8F47-88855B7AC9B0}"/>
    <cellStyle name="Normal 633" xfId="2869" xr:uid="{AB7D02F4-298A-49A5-96B1-5A13E3724C09}"/>
    <cellStyle name="Normal 633 2" xfId="2870" xr:uid="{4B8F580B-A429-43F4-BB8A-9AA43737F2F9}"/>
    <cellStyle name="Normal 634" xfId="2871" xr:uid="{A3BEDD44-F55A-4711-935F-9D740B7A5122}"/>
    <cellStyle name="Normal 634 2" xfId="2872" xr:uid="{C1A836CE-F514-43ED-825D-DCA2CF2AACAC}"/>
    <cellStyle name="Normal 635" xfId="2873" xr:uid="{2BAB41AE-AD49-43C0-A906-280ADC821D1D}"/>
    <cellStyle name="Normal 635 2" xfId="2874" xr:uid="{5325BFCE-01D2-42FC-90AA-15AE24BF619B}"/>
    <cellStyle name="Normal 636" xfId="2875" xr:uid="{51FD88FC-E38F-4908-83A7-8EF597CAAFD5}"/>
    <cellStyle name="Normal 636 2" xfId="2876" xr:uid="{4173A44E-25AC-4372-807E-54E56066E53E}"/>
    <cellStyle name="Normal 637" xfId="2877" xr:uid="{28F849F3-A958-4675-B266-86ACA19F4068}"/>
    <cellStyle name="Normal 637 2" xfId="2878" xr:uid="{85A4F916-6892-4F68-9F62-129C720C5D6E}"/>
    <cellStyle name="Normal 638" xfId="2879" xr:uid="{6AEBE4B8-1778-4181-BF16-D565CE0A7AEB}"/>
    <cellStyle name="Normal 638 2" xfId="2880" xr:uid="{B53ED116-294A-4680-9562-FCD2D7C3D605}"/>
    <cellStyle name="Normal 639" xfId="2881" xr:uid="{95195E93-418B-494C-8C9C-8EEDFC82AFBC}"/>
    <cellStyle name="Normal 639 2" xfId="2882" xr:uid="{E79B508E-C01F-4677-A63A-E03A6B76ED2E}"/>
    <cellStyle name="Normal 64" xfId="2883" xr:uid="{6814AECF-3904-4D7D-9598-9BB37A75C5AC}"/>
    <cellStyle name="Normal 64 2" xfId="2884" xr:uid="{C518E703-354B-4EA2-9C1B-21D16CADCF16}"/>
    <cellStyle name="Normal 640" xfId="2885" xr:uid="{B7FD27F3-C126-4619-BA39-F1CFEC7A1CD1}"/>
    <cellStyle name="Normal 640 2" xfId="2886" xr:uid="{424035B4-DCF0-4024-A58E-31B4BFBD3491}"/>
    <cellStyle name="Normal 641" xfId="2887" xr:uid="{74807FD9-CB84-4FED-93EF-3411722AB8F7}"/>
    <cellStyle name="Normal 641 2" xfId="2888" xr:uid="{0E22A5A3-96E3-4C9C-ACDB-CBF1FD33B212}"/>
    <cellStyle name="Normal 642" xfId="2889" xr:uid="{8222AB00-1E05-4E9E-93AB-61715AF7DE1C}"/>
    <cellStyle name="Normal 642 2" xfId="2890" xr:uid="{CA2E0EAB-7832-4692-B7D4-413749835F4B}"/>
    <cellStyle name="Normal 643" xfId="2891" xr:uid="{9ECD2794-D661-4BFB-BFB7-7E3EC47EA2DE}"/>
    <cellStyle name="Normal 643 2" xfId="2892" xr:uid="{836142A3-CFB9-4B20-87F0-8B1BC7D25526}"/>
    <cellStyle name="Normal 644" xfId="2893" xr:uid="{165FC091-6E6C-4B53-942E-91491687A691}"/>
    <cellStyle name="Normal 644 2" xfId="2894" xr:uid="{D3E1C61D-A109-48D5-BD80-2445579D4CFF}"/>
    <cellStyle name="Normal 644 3" xfId="2895" xr:uid="{C2464728-5A71-43E7-B72C-D4CDA173E7CA}"/>
    <cellStyle name="Normal 645" xfId="2896" xr:uid="{A55D7009-6CCC-455F-A1E9-878467E20E10}"/>
    <cellStyle name="Normal 645 2" xfId="2897" xr:uid="{166EA9CF-1512-4D66-82F7-B0CC7AD63C39}"/>
    <cellStyle name="Normal 646" xfId="2898" xr:uid="{1D397F36-97CD-4E4C-A17C-5836DDC25549}"/>
    <cellStyle name="Normal 647" xfId="2899" xr:uid="{F04504C7-68D4-4ABB-8884-6A71622190D2}"/>
    <cellStyle name="Normal 648" xfId="2900" xr:uid="{C93A4342-71DC-4EF3-8880-33FCC8FDFC83}"/>
    <cellStyle name="Normal 649" xfId="2901" xr:uid="{93515986-B666-4D8C-BCE9-55B098E1E5F2}"/>
    <cellStyle name="Normal 65" xfId="2902" xr:uid="{6F780EC0-2D73-4C43-9C3E-3FC69FE3F73F}"/>
    <cellStyle name="Normal 65 2" xfId="2903" xr:uid="{FCF58264-BF2E-4ABE-9CB5-55363CB6AE76}"/>
    <cellStyle name="Normal 650" xfId="2904" xr:uid="{7CFF14AF-0B43-4C85-ACDB-B0FDE0104137}"/>
    <cellStyle name="Normal 66" xfId="2905" xr:uid="{3C42531A-9F7A-4018-A252-0F584B1DE440}"/>
    <cellStyle name="Normal 66 2" xfId="2906" xr:uid="{DB6BE21A-3A66-4A8F-B0AA-C90AAE3BA8C6}"/>
    <cellStyle name="Normal 67" xfId="2907" xr:uid="{D5148896-2F63-4016-AD8A-06DC7965692D}"/>
    <cellStyle name="Normal 67 2" xfId="2908" xr:uid="{F14611E2-EA1A-4768-8A03-FD37EAA6BA58}"/>
    <cellStyle name="Normal 68" xfId="2909" xr:uid="{4E97C872-CE89-49C8-9604-168AE48E7CCD}"/>
    <cellStyle name="Normal 68 2" xfId="2910" xr:uid="{2ADD629F-195F-47B3-95F3-70F9E0C111A8}"/>
    <cellStyle name="Normal 69" xfId="2911" xr:uid="{BBE65E48-F075-45F3-B6D9-F63167C92CE8}"/>
    <cellStyle name="Normal 69 2" xfId="2912" xr:uid="{0DD43760-52DE-46DC-AB76-F6F435A164F4}"/>
    <cellStyle name="Normal 7" xfId="1134" xr:uid="{B5853E64-7406-4F9A-AC0B-D01064099256}"/>
    <cellStyle name="Normal 7 10" xfId="1135" xr:uid="{28323AC3-361C-46A0-BFE7-7BC5412E0DF5}"/>
    <cellStyle name="Normal 7 2" xfId="1136" xr:uid="{DB959715-ECAE-402E-8FC1-08FF9AF87056}"/>
    <cellStyle name="Normal 7 3" xfId="1137" xr:uid="{09592D43-F181-4521-B546-9D9CBDFD5E4B}"/>
    <cellStyle name="Normal 7 3 2" xfId="1138" xr:uid="{471D6DAD-2FE6-4003-B0A2-A1632E8EB6C5}"/>
    <cellStyle name="Normal 7 3 2 2" xfId="1139" xr:uid="{906C64FD-046A-4287-B926-9950014229A9}"/>
    <cellStyle name="Normal 7 3 2 2 2" xfId="1140" xr:uid="{29C13782-07F8-4801-8D65-B812DDE34B2B}"/>
    <cellStyle name="Normal 7 3 2 2 2 2" xfId="1141" xr:uid="{167B66AE-E448-4E93-9B50-36772D2EF5AE}"/>
    <cellStyle name="Normal 7 3 2 2 2 2 2" xfId="1142" xr:uid="{25ED1F5D-ED31-4104-9B81-0EE1A78D85C0}"/>
    <cellStyle name="Normal 7 3 2 2 2 2 2 2" xfId="1143" xr:uid="{120A67F9-A471-4111-9971-990F91FDD4B8}"/>
    <cellStyle name="Normal 7 3 2 2 2 2 3" xfId="1144" xr:uid="{1C143683-70B5-469A-BF76-86F9A274A4CA}"/>
    <cellStyle name="Normal 7 3 2 2 2 3" xfId="1145" xr:uid="{EEF629CB-3F90-4A95-877B-4C124338BCB3}"/>
    <cellStyle name="Normal 7 3 2 2 2 3 2" xfId="1146" xr:uid="{FA2C7AB9-D977-4671-87C3-D7AB19642DD0}"/>
    <cellStyle name="Normal 7 3 2 2 2 4" xfId="1147" xr:uid="{9D7C3AE0-5CAA-4195-B62A-D71E79D0CC53}"/>
    <cellStyle name="Normal 7 3 2 2 3" xfId="1148" xr:uid="{A6D6764E-8BAC-4E95-B7D8-3B5AB0F7B4ED}"/>
    <cellStyle name="Normal 7 3 2 2 3 2" xfId="1149" xr:uid="{9AC4E357-CCFF-41E1-8D08-2BE1B2E9E74D}"/>
    <cellStyle name="Normal 7 3 2 2 3 2 2" xfId="1150" xr:uid="{EACE8CB0-E8D5-449D-94D2-B5EA7F024353}"/>
    <cellStyle name="Normal 7 3 2 2 3 2 2 2" xfId="1151" xr:uid="{7F147CEC-70B5-46A7-9587-F744E2FEC2ED}"/>
    <cellStyle name="Normal 7 3 2 2 3 2 3" xfId="1152" xr:uid="{1140C8C3-560B-4325-8D3E-BB8E776736AC}"/>
    <cellStyle name="Normal 7 3 2 2 3 3" xfId="1153" xr:uid="{A10B8DD6-A9D7-4F99-917C-84D731AA7FC6}"/>
    <cellStyle name="Normal 7 3 2 2 3 3 2" xfId="1154" xr:uid="{FE4B0D99-BFD9-4137-8761-9381CC281989}"/>
    <cellStyle name="Normal 7 3 2 2 3 4" xfId="1155" xr:uid="{65316205-5879-48B3-BA81-D5F20208BBB1}"/>
    <cellStyle name="Normal 7 3 2 2 4" xfId="1156" xr:uid="{4AA7957B-2C97-4054-BF28-5B8A8F435A3A}"/>
    <cellStyle name="Normal 7 3 2 2 4 2" xfId="1157" xr:uid="{653AC98C-2729-4D87-8B74-510873CA6F16}"/>
    <cellStyle name="Normal 7 3 2 2 4 2 2" xfId="1158" xr:uid="{A289E60B-4101-42B0-B721-9B1A4DA3DCA5}"/>
    <cellStyle name="Normal 7 3 2 2 4 3" xfId="1159" xr:uid="{44B5FF1C-8340-41CE-8D1C-440A4CCF410F}"/>
    <cellStyle name="Normal 7 3 2 2 5" xfId="1160" xr:uid="{F58987C7-EEF0-43BD-A788-F23B0CE043B3}"/>
    <cellStyle name="Normal 7 3 2 2 5 2" xfId="1161" xr:uid="{DCA540BE-2A9E-46FA-9EA0-EA11553093A6}"/>
    <cellStyle name="Normal 7 3 2 2 6" xfId="1162" xr:uid="{FFFE2A74-2166-40FB-B2E9-56D6B8E3E776}"/>
    <cellStyle name="Normal 7 3 2 3" xfId="1163" xr:uid="{85D3C4D2-97CD-4B2F-8092-3074799C79E5}"/>
    <cellStyle name="Normal 7 3 2 3 2" xfId="1164" xr:uid="{C34FE7E9-C3AF-40DD-B447-5B48A081956F}"/>
    <cellStyle name="Normal 7 3 2 3 2 2" xfId="1165" xr:uid="{0D25FE46-C38C-48DA-9AA5-F69ABB0FFEE0}"/>
    <cellStyle name="Normal 7 3 2 3 2 2 2" xfId="1166" xr:uid="{8AC056E5-E3A4-4FE8-8520-63CEAC8F885F}"/>
    <cellStyle name="Normal 7 3 2 3 2 3" xfId="1167" xr:uid="{8490E542-90C5-408E-97EB-D4EA193027E0}"/>
    <cellStyle name="Normal 7 3 2 3 3" xfId="1168" xr:uid="{026A3190-08B2-443A-92B1-4FE0217D0879}"/>
    <cellStyle name="Normal 7 3 2 3 3 2" xfId="1169" xr:uid="{2EC38834-E5DF-4726-AAA6-44B10D5B1C26}"/>
    <cellStyle name="Normal 7 3 2 3 4" xfId="1170" xr:uid="{970A44D8-52C1-4AFA-BE62-9B49B49F68A6}"/>
    <cellStyle name="Normal 7 3 2 4" xfId="1171" xr:uid="{089CA8DB-7B76-4D2E-9113-EB9FED1A6D9A}"/>
    <cellStyle name="Normal 7 3 2 4 2" xfId="1172" xr:uid="{20EDC023-DA73-447A-B18D-02F48B240BED}"/>
    <cellStyle name="Normal 7 3 2 4 2 2" xfId="1173" xr:uid="{D7F3816F-397E-48F6-800C-874A7C048C9B}"/>
    <cellStyle name="Normal 7 3 2 4 2 2 2" xfId="1174" xr:uid="{AC1BA30A-E0E1-499B-901B-D0C0B9466564}"/>
    <cellStyle name="Normal 7 3 2 4 2 3" xfId="1175" xr:uid="{4114CD7E-FA6F-450E-90FB-29719BEBAEA3}"/>
    <cellStyle name="Normal 7 3 2 4 3" xfId="1176" xr:uid="{5415D37D-38F0-405B-A9E0-86663C5BC585}"/>
    <cellStyle name="Normal 7 3 2 4 3 2" xfId="1177" xr:uid="{A6B61684-F90D-49C9-AA0E-9A1F7CE570A8}"/>
    <cellStyle name="Normal 7 3 2 4 4" xfId="1178" xr:uid="{9F875FCF-D1BB-41C8-955B-EBE9FB500D1D}"/>
    <cellStyle name="Normal 7 3 2 5" xfId="1179" xr:uid="{1940ABEF-98F0-4AF5-902E-D0C48BF7EA9F}"/>
    <cellStyle name="Normal 7 3 2 5 2" xfId="1180" xr:uid="{17DC71F8-A789-40EF-B00F-D50559C8080F}"/>
    <cellStyle name="Normal 7 3 2 5 2 2" xfId="1181" xr:uid="{D4879137-0CF3-48F1-8A2D-A837F8E22EA9}"/>
    <cellStyle name="Normal 7 3 2 5 3" xfId="1182" xr:uid="{D8DAE3B6-F149-4705-8DD5-B31C6C8D7FAB}"/>
    <cellStyle name="Normal 7 3 2 6" xfId="1183" xr:uid="{1F4B24AC-4C56-4C7F-9FDD-4DEED5EB28F1}"/>
    <cellStyle name="Normal 7 3 2 6 2" xfId="1184" xr:uid="{C84D3275-10E2-4BD9-B5ED-F2492BC8536E}"/>
    <cellStyle name="Normal 7 3 2 7" xfId="1185" xr:uid="{ADC6680E-AE15-43E9-97B7-74F196D0850E}"/>
    <cellStyle name="Normal 7 3 3" xfId="1186" xr:uid="{13E56780-C768-4ABD-8002-3FD85E0B57D1}"/>
    <cellStyle name="Normal 7 3 3 2" xfId="1187" xr:uid="{4311E88F-4831-46B2-AB22-2620599589D6}"/>
    <cellStyle name="Normal 7 3 3 2 2" xfId="1188" xr:uid="{D9F9AB62-1B39-4016-A866-7437F2285E7D}"/>
    <cellStyle name="Normal 7 3 3 2 2 2" xfId="1189" xr:uid="{F6959D15-FF7C-4FCC-9C85-A65DD4817C85}"/>
    <cellStyle name="Normal 7 3 3 2 2 2 2" xfId="1190" xr:uid="{CD88047E-C874-4B03-98D0-A1A83C96E294}"/>
    <cellStyle name="Normal 7 3 3 2 2 3" xfId="1191" xr:uid="{93B8DAF6-947A-42B3-8483-F3E28F66AC2B}"/>
    <cellStyle name="Normal 7 3 3 2 3" xfId="1192" xr:uid="{B81834A3-BF7C-4028-9A62-6618F9A4F66F}"/>
    <cellStyle name="Normal 7 3 3 2 3 2" xfId="1193" xr:uid="{24A76A4B-B9AE-4DA0-B648-6B4D2115BA5D}"/>
    <cellStyle name="Normal 7 3 3 2 4" xfId="1194" xr:uid="{90583B81-31E0-4672-9E0B-352B0AE8E68B}"/>
    <cellStyle name="Normal 7 3 3 3" xfId="1195" xr:uid="{0A40E732-3A1A-4078-B75F-FF25A509FB55}"/>
    <cellStyle name="Normal 7 3 3 3 2" xfId="1196" xr:uid="{82E9BF9E-74C1-4516-A208-5C984123D217}"/>
    <cellStyle name="Normal 7 3 3 3 2 2" xfId="1197" xr:uid="{8E27A1D8-D9FA-488C-962B-9409932D60AD}"/>
    <cellStyle name="Normal 7 3 3 3 2 2 2" xfId="1198" xr:uid="{0EB80446-9A01-4892-B2B2-564D855357E4}"/>
    <cellStyle name="Normal 7 3 3 3 2 3" xfId="1199" xr:uid="{B5FAEBAA-69EF-4021-9956-88C3FB9017F2}"/>
    <cellStyle name="Normal 7 3 3 3 3" xfId="1200" xr:uid="{940E1FC2-8A48-445D-8F9C-EB378B50C8E9}"/>
    <cellStyle name="Normal 7 3 3 3 3 2" xfId="1201" xr:uid="{E856C441-61AD-4749-871D-600E43A21714}"/>
    <cellStyle name="Normal 7 3 3 3 4" xfId="1202" xr:uid="{0F95CFFD-6612-4CC2-84AC-B259CF3A9788}"/>
    <cellStyle name="Normal 7 3 3 4" xfId="1203" xr:uid="{495B5176-D28A-463F-89B5-65EAFA51F9D7}"/>
    <cellStyle name="Normal 7 3 3 4 2" xfId="1204" xr:uid="{A3D7948E-172F-4E09-B4FB-D2FA868AC911}"/>
    <cellStyle name="Normal 7 3 3 4 2 2" xfId="1205" xr:uid="{E4C767AE-D5D9-4BB0-8A37-7E78794C7866}"/>
    <cellStyle name="Normal 7 3 3 4 3" xfId="1206" xr:uid="{F495AF89-9E03-42B8-8977-7401C7504D7C}"/>
    <cellStyle name="Normal 7 3 3 5" xfId="1207" xr:uid="{ECB55257-3B51-4118-953D-3BE98379DE2F}"/>
    <cellStyle name="Normal 7 3 3 5 2" xfId="1208" xr:uid="{F434C012-AD71-41E6-9EAC-0C690E7CF949}"/>
    <cellStyle name="Normal 7 3 3 6" xfId="1209" xr:uid="{458D8584-6A6D-45F7-B0E9-DC6D06BACEF2}"/>
    <cellStyle name="Normal 7 3 4" xfId="1210" xr:uid="{4B038931-965C-429F-8CF5-38530F6B5112}"/>
    <cellStyle name="Normal 7 3 4 2" xfId="1211" xr:uid="{4D5A64F0-C99E-4562-A3CB-24F29F0834A6}"/>
    <cellStyle name="Normal 7 3 4 2 2" xfId="1212" xr:uid="{54A4DE78-962D-48DB-AFF3-C8990A6E5664}"/>
    <cellStyle name="Normal 7 3 4 2 2 2" xfId="1213" xr:uid="{54B9D7C9-8530-4F7A-92F3-18FA591E55F8}"/>
    <cellStyle name="Normal 7 3 4 2 3" xfId="1214" xr:uid="{9A2341F2-3B26-4594-9BFF-AB30C5A7E4A9}"/>
    <cellStyle name="Normal 7 3 4 3" xfId="1215" xr:uid="{72797FDF-A42F-42D8-BFE9-38741250285B}"/>
    <cellStyle name="Normal 7 3 4 3 2" xfId="1216" xr:uid="{1C8CD982-A3F0-494E-8669-3BF5F23560C1}"/>
    <cellStyle name="Normal 7 3 4 4" xfId="1217" xr:uid="{8C2CDBE8-BD8A-42E8-A86E-70EEE64F1481}"/>
    <cellStyle name="Normal 7 3 5" xfId="1218" xr:uid="{0802528D-A6C4-4F55-8CDC-0C4CAB5C8786}"/>
    <cellStyle name="Normal 7 3 5 2" xfId="1219" xr:uid="{38FDB976-D5A9-421B-B844-7FBA659D8ED8}"/>
    <cellStyle name="Normal 7 3 5 2 2" xfId="1220" xr:uid="{B69C9F08-B8B9-4F68-B9D5-3958E417F25C}"/>
    <cellStyle name="Normal 7 3 5 2 2 2" xfId="1221" xr:uid="{AC3D732E-03B1-4FA9-B6E6-FD6E72D8519D}"/>
    <cellStyle name="Normal 7 3 5 2 3" xfId="1222" xr:uid="{5E8C7F56-4A6B-470F-B969-38E3DD082282}"/>
    <cellStyle name="Normal 7 3 5 3" xfId="1223" xr:uid="{25AF171E-F57E-4AC4-BDFF-289A95EF3B01}"/>
    <cellStyle name="Normal 7 3 5 3 2" xfId="1224" xr:uid="{4A198AEC-3A2A-4AA1-B918-D9361867825E}"/>
    <cellStyle name="Normal 7 3 5 4" xfId="1225" xr:uid="{15873449-B0B1-4D90-999B-47E959C9B96C}"/>
    <cellStyle name="Normal 7 3 6" xfId="1226" xr:uid="{53D663FF-A374-49CD-9E78-3A375C10083E}"/>
    <cellStyle name="Normal 7 3 6 2" xfId="1227" xr:uid="{F1D31A1A-3BE6-4E16-8C7F-D5EDE7FE2275}"/>
    <cellStyle name="Normal 7 3 6 2 2" xfId="1228" xr:uid="{5BC474D3-81BF-4C97-B834-E03CCDC36A78}"/>
    <cellStyle name="Normal 7 3 6 3" xfId="1229" xr:uid="{E0527916-1D59-4DA5-AC59-AB99CF5EBA98}"/>
    <cellStyle name="Normal 7 3 7" xfId="1230" xr:uid="{D1B4BB79-1214-44FF-A7AC-4B42D50C76A8}"/>
    <cellStyle name="Normal 7 3 7 2" xfId="1231" xr:uid="{81AF67F5-79E3-4B13-9BB6-CC8EA1B66031}"/>
    <cellStyle name="Normal 7 3 8" xfId="1232" xr:uid="{37D76851-295E-442C-8401-A6DBCA18082F}"/>
    <cellStyle name="Normal 7 3 9" xfId="1233" xr:uid="{C5AEB39F-FE29-42D0-B70F-983A319A3674}"/>
    <cellStyle name="Normal 7 3_CVR" xfId="1386" xr:uid="{D9F27E2A-7633-4025-B9A9-219034A3EFA9}"/>
    <cellStyle name="Normal 7 4" xfId="1234" xr:uid="{9B735F62-2F58-4C66-B440-CF1263F21D25}"/>
    <cellStyle name="Normal 7 4 2" xfId="1235" xr:uid="{364C0659-2D6F-4A4D-8785-BE5C646142C0}"/>
    <cellStyle name="Normal 7 4 2 2" xfId="1236" xr:uid="{589892C1-81F8-432E-B04C-87F6A39642AF}"/>
    <cellStyle name="Normal 7 4 2 2 2" xfId="1237" xr:uid="{7CE1E715-1615-41AD-8AFE-4947B69F6426}"/>
    <cellStyle name="Normal 7 4 2 2 2 2" xfId="1238" xr:uid="{9595ACD3-0A54-41F7-ACDF-90E969AB96E2}"/>
    <cellStyle name="Normal 7 4 2 2 2 2 2" xfId="1239" xr:uid="{BEC5C6D4-082C-4C5F-90BF-0035C1F5DE23}"/>
    <cellStyle name="Normal 7 4 2 2 2 3" xfId="1240" xr:uid="{D6553AEF-DE41-433D-AB6C-DD2AE400AFEF}"/>
    <cellStyle name="Normal 7 4 2 2 3" xfId="1241" xr:uid="{DEFD58BC-3F26-4CBD-BEC0-ED0C4B9361B6}"/>
    <cellStyle name="Normal 7 4 2 2 3 2" xfId="1242" xr:uid="{28FBEE94-75E7-4C75-ADDE-556194103200}"/>
    <cellStyle name="Normal 7 4 2 2 4" xfId="1243" xr:uid="{16F59905-6170-4657-A270-758AA11E1E83}"/>
    <cellStyle name="Normal 7 4 2 3" xfId="1244" xr:uid="{9EF4D75A-77EF-4F3A-B879-DA8537BFCE94}"/>
    <cellStyle name="Normal 7 4 2 3 2" xfId="1245" xr:uid="{F0C859A6-1AA0-4D9C-8B28-025B92584A71}"/>
    <cellStyle name="Normal 7 4 2 3 2 2" xfId="1246" xr:uid="{9BBEFFAF-902A-42AA-BA69-B06E1692AFA6}"/>
    <cellStyle name="Normal 7 4 2 3 2 2 2" xfId="1247" xr:uid="{913CD200-956A-4911-BE80-3FAE147CD96E}"/>
    <cellStyle name="Normal 7 4 2 3 2 3" xfId="1248" xr:uid="{03E1B700-EAE7-4E53-B880-126DED6F4ADD}"/>
    <cellStyle name="Normal 7 4 2 3 3" xfId="1249" xr:uid="{9438BD75-9AB8-4248-903E-A7ACA78FB030}"/>
    <cellStyle name="Normal 7 4 2 3 3 2" xfId="1250" xr:uid="{DCDF907B-C0B1-4732-932C-5C2B775BF8A4}"/>
    <cellStyle name="Normal 7 4 2 3 4" xfId="1251" xr:uid="{4F2D5649-1450-44F2-AF2B-C253FE518FA6}"/>
    <cellStyle name="Normal 7 4 2 4" xfId="1252" xr:uid="{E78FD3A7-DD5B-4B7B-8A61-2272CD859B78}"/>
    <cellStyle name="Normal 7 4 2 4 2" xfId="1253" xr:uid="{9FFEEFCA-5307-4651-ADA2-5496D00BEC3A}"/>
    <cellStyle name="Normal 7 4 2 4 2 2" xfId="1254" xr:uid="{0EA3CB9D-9B18-4E38-9CDA-2CAFACC58EA6}"/>
    <cellStyle name="Normal 7 4 2 4 3" xfId="1255" xr:uid="{211567F2-5AB5-4A79-9C34-3611BAB41162}"/>
    <cellStyle name="Normal 7 4 2 5" xfId="1256" xr:uid="{7B96CFCF-DCC1-494D-B7B6-DDD5E8E67709}"/>
    <cellStyle name="Normal 7 4 2 5 2" xfId="1257" xr:uid="{7CC6FB61-8D16-487E-8CFB-0A5C5F5CE67A}"/>
    <cellStyle name="Normal 7 4 2 6" xfId="1258" xr:uid="{C5C8255F-F210-4C13-9EDD-6489B6FDE1B0}"/>
    <cellStyle name="Normal 7 4 3" xfId="1259" xr:uid="{225ED214-D6E9-4AC0-881A-31C6B77A5627}"/>
    <cellStyle name="Normal 7 4 3 2" xfId="1260" xr:uid="{940649CD-E615-4FC2-9B0A-3BFC5F7667CF}"/>
    <cellStyle name="Normal 7 4 3 2 2" xfId="1261" xr:uid="{89D12FC4-3F22-4D94-9881-DCE75EFD421E}"/>
    <cellStyle name="Normal 7 4 3 2 2 2" xfId="1262" xr:uid="{F4811106-C381-4BBC-9281-00B26B8DBAD0}"/>
    <cellStyle name="Normal 7 4 3 2 3" xfId="1263" xr:uid="{1DB70C63-4134-4797-9722-AF650C9164D7}"/>
    <cellStyle name="Normal 7 4 3 3" xfId="1264" xr:uid="{751A595B-2F28-42A1-816B-5ABFB12FE8AD}"/>
    <cellStyle name="Normal 7 4 3 3 2" xfId="1265" xr:uid="{783D3423-CA46-4FA7-9A9F-36AA97A628E4}"/>
    <cellStyle name="Normal 7 4 3 4" xfId="1266" xr:uid="{61D570B7-7603-4677-A966-27985A23866C}"/>
    <cellStyle name="Normal 7 4 4" xfId="1267" xr:uid="{D92E3984-DA3A-4199-82D0-0DBD659F81A0}"/>
    <cellStyle name="Normal 7 4 4 2" xfId="1268" xr:uid="{97BA2AD0-78F7-4BA4-BAD3-2A3B98903FCC}"/>
    <cellStyle name="Normal 7 4 4 2 2" xfId="1269" xr:uid="{9510C45D-E5CA-4922-B639-B7984F6A0583}"/>
    <cellStyle name="Normal 7 4 4 2 2 2" xfId="1270" xr:uid="{C8C70F71-54C0-4713-8138-488429A8BAAE}"/>
    <cellStyle name="Normal 7 4 4 2 3" xfId="1271" xr:uid="{1E8AFF52-5DA6-44FA-ABCC-CE2766D0906D}"/>
    <cellStyle name="Normal 7 4 4 3" xfId="1272" xr:uid="{4DAE03B6-AC8E-4841-BEFA-CC203D273E4E}"/>
    <cellStyle name="Normal 7 4 4 3 2" xfId="1273" xr:uid="{6C14A15A-8740-4262-9597-532CEACF548B}"/>
    <cellStyle name="Normal 7 4 4 4" xfId="1274" xr:uid="{5D5627F7-D0D0-49B7-90FD-0FD0E24C5DEC}"/>
    <cellStyle name="Normal 7 4 5" xfId="1275" xr:uid="{99EECF38-5C6D-4CEB-B8B5-22E465D0E51A}"/>
    <cellStyle name="Normal 7 4 5 2" xfId="1276" xr:uid="{A75659F4-AF78-4390-9E61-26DDF04EA0E8}"/>
    <cellStyle name="Normal 7 4 5 2 2" xfId="1277" xr:uid="{D6B427F3-C37B-4C92-864C-91D4DC3C8152}"/>
    <cellStyle name="Normal 7 4 5 3" xfId="1278" xr:uid="{A1B838D2-EF75-4E9A-8AD2-C17676A60BA7}"/>
    <cellStyle name="Normal 7 4 6" xfId="1279" xr:uid="{FCB95030-9D93-477D-AD34-11C31926A822}"/>
    <cellStyle name="Normal 7 4 6 2" xfId="1280" xr:uid="{CB66FE2C-8B93-4637-A4A8-CBF1274F8604}"/>
    <cellStyle name="Normal 7 4 7" xfId="1281" xr:uid="{D1F55D8B-597F-42D9-A26E-3716A8C7F469}"/>
    <cellStyle name="Normal 7 5" xfId="1282" xr:uid="{12672260-BADD-414A-A121-C78F713458B7}"/>
    <cellStyle name="Normal 7 5 2" xfId="1283" xr:uid="{96D0028A-49D0-4443-81C3-D521F97F95FE}"/>
    <cellStyle name="Normal 7 5 2 2" xfId="1284" xr:uid="{929FDDC9-5965-4C71-AC1D-221CAFB38088}"/>
    <cellStyle name="Normal 7 5 2 2 2" xfId="1285" xr:uid="{B6A27DDB-B307-40D2-A3CD-9CBBC004C05F}"/>
    <cellStyle name="Normal 7 5 2 2 2 2" xfId="1286" xr:uid="{8A492032-6806-4708-877C-213ADCF198ED}"/>
    <cellStyle name="Normal 7 5 2 2 3" xfId="1287" xr:uid="{C713FE08-0B43-491A-8FED-077D0FAA3544}"/>
    <cellStyle name="Normal 7 5 2 3" xfId="1288" xr:uid="{499DB622-89B1-45D3-9126-89552AFA0F91}"/>
    <cellStyle name="Normal 7 5 2 3 2" xfId="1289" xr:uid="{D4EB67CD-EC81-42DB-B72E-77E38671A756}"/>
    <cellStyle name="Normal 7 5 2 4" xfId="1290" xr:uid="{08219C78-1A50-422B-B960-1C30B13D5C5F}"/>
    <cellStyle name="Normal 7 5 3" xfId="1291" xr:uid="{7AF3999B-58C7-408F-AFEA-C20D4B7E5099}"/>
    <cellStyle name="Normal 7 5 3 2" xfId="1292" xr:uid="{26CEB76F-0E0C-4689-B6C2-AC9CC224F5C4}"/>
    <cellStyle name="Normal 7 5 3 2 2" xfId="1293" xr:uid="{1222F898-EA7B-47B0-A958-1554A0071008}"/>
    <cellStyle name="Normal 7 5 3 2 2 2" xfId="1294" xr:uid="{360D0B80-9ACA-4ED6-A347-11B0A967078A}"/>
    <cellStyle name="Normal 7 5 3 2 3" xfId="1295" xr:uid="{91F7408C-8B8E-4970-8477-EAE42C9526D7}"/>
    <cellStyle name="Normal 7 5 3 3" xfId="1296" xr:uid="{F11439D3-2E0B-4AD5-A63A-432AEEE8FAE9}"/>
    <cellStyle name="Normal 7 5 3 3 2" xfId="1297" xr:uid="{5E7ACA8B-1CF8-4651-8F4E-693CCBB4BD78}"/>
    <cellStyle name="Normal 7 5 3 4" xfId="1298" xr:uid="{495AED38-7509-4155-8B08-52B88A0B809C}"/>
    <cellStyle name="Normal 7 5 4" xfId="1299" xr:uid="{686794AE-4AE9-4F8D-A4FC-B14209FF9C8B}"/>
    <cellStyle name="Normal 7 5 4 2" xfId="1300" xr:uid="{88B622F4-82CE-429E-9703-6ED3412A9076}"/>
    <cellStyle name="Normal 7 5 4 2 2" xfId="1301" xr:uid="{ECC65505-AD15-40EB-B727-FCE13E56B7E3}"/>
    <cellStyle name="Normal 7 5 4 3" xfId="1302" xr:uid="{521E639C-0DE1-4E7C-8510-FCC57C64E265}"/>
    <cellStyle name="Normal 7 5 5" xfId="1303" xr:uid="{6ACA076F-294D-446B-83C0-CF2DA3D5E98B}"/>
    <cellStyle name="Normal 7 5 5 2" xfId="1304" xr:uid="{2357F23E-4C4C-459B-AA6D-189783BA2DAC}"/>
    <cellStyle name="Normal 7 5 6" xfId="1305" xr:uid="{381E3501-BB4A-40B5-B7F7-01A68092CCF3}"/>
    <cellStyle name="Normal 7 6" xfId="1306" xr:uid="{DA7F70ED-63D1-413F-8BCC-78BD788CA6D5}"/>
    <cellStyle name="Normal 7 6 2" xfId="1307" xr:uid="{DEB3334A-5D39-4398-9DA9-3FA4EE9E54DA}"/>
    <cellStyle name="Normal 7 6 2 2" xfId="1308" xr:uid="{AFCAD77B-6856-4824-8C1B-D0DB179A206C}"/>
    <cellStyle name="Normal 7 6 2 2 2" xfId="1309" xr:uid="{7DC60CCF-EB83-4812-BEB1-6EE907BDE574}"/>
    <cellStyle name="Normal 7 6 2 3" xfId="1310" xr:uid="{FE1CC745-C959-4C86-BAD6-095F5E419208}"/>
    <cellStyle name="Normal 7 6 3" xfId="1311" xr:uid="{0B0E9E83-B6EC-40A9-96A9-B213F13646F4}"/>
    <cellStyle name="Normal 7 6 3 2" xfId="1312" xr:uid="{06C15FCF-1659-4515-AD90-D26EF5AB6900}"/>
    <cellStyle name="Normal 7 6 4" xfId="1313" xr:uid="{4339F157-4D30-49F0-9427-A3D326836F2B}"/>
    <cellStyle name="Normal 7 7" xfId="1314" xr:uid="{7301B458-09FF-4F73-84CC-5915E2627F21}"/>
    <cellStyle name="Normal 7 7 2" xfId="1315" xr:uid="{6C528739-E649-4C24-98A0-8F4850331B8F}"/>
    <cellStyle name="Normal 7 7 2 2" xfId="1316" xr:uid="{75A5E87A-E827-45FB-8B0D-55C8C63440DE}"/>
    <cellStyle name="Normal 7 7 2 2 2" xfId="1317" xr:uid="{27072E95-8DE8-4BAC-B104-9E9E8D809696}"/>
    <cellStyle name="Normal 7 7 2 3" xfId="1318" xr:uid="{14C66FFF-9E60-4410-A1BF-DFECCE19BEA3}"/>
    <cellStyle name="Normal 7 7 3" xfId="1319" xr:uid="{F893BF63-C58C-4CE2-BD13-AE5A50B566B9}"/>
    <cellStyle name="Normal 7 7 3 2" xfId="1320" xr:uid="{E7FC2386-D617-4526-9C8F-4574FC93B3E8}"/>
    <cellStyle name="Normal 7 7 4" xfId="1321" xr:uid="{40175459-5940-46B8-8853-5D524B386A60}"/>
    <cellStyle name="Normal 7 8" xfId="1322" xr:uid="{361BFF84-248D-47B1-98CE-FC16F7F63440}"/>
    <cellStyle name="Normal 7 8 2" xfId="1323" xr:uid="{58AC7FF9-5F9C-4BBB-B840-B021B3667535}"/>
    <cellStyle name="Normal 7 8 2 2" xfId="1324" xr:uid="{4F745E3F-0EE4-4747-BDF2-C7629A140EC0}"/>
    <cellStyle name="Normal 7 8 3" xfId="1325" xr:uid="{EE656E71-0E06-476B-81DB-03C1CE815C2D}"/>
    <cellStyle name="Normal 7 9" xfId="1326" xr:uid="{9AF2D372-5356-4859-9CC8-97542A4339D2}"/>
    <cellStyle name="Normal 7 9 2" xfId="1327" xr:uid="{0C88CF5A-7D8A-48BE-BD6A-4BABAABA9212}"/>
    <cellStyle name="Normal 7_CVR" xfId="1387" xr:uid="{FF209F59-D7F0-42A8-91FC-B3010829D8EB}"/>
    <cellStyle name="Normal 70" xfId="2913" xr:uid="{03B3F8D9-2B93-478C-986A-A1CF05E938CD}"/>
    <cellStyle name="Normal 70 2" xfId="2914" xr:uid="{D00831DF-D3C4-465E-AF48-B5481F7CE91E}"/>
    <cellStyle name="Normal 71" xfId="2915" xr:uid="{8B06449B-B808-429C-A9E2-36046B5AE1E0}"/>
    <cellStyle name="Normal 71 2" xfId="2916" xr:uid="{A8459C83-4B10-4CAE-8F8D-DF3E9098FBA6}"/>
    <cellStyle name="Normal 72" xfId="2917" xr:uid="{BBC673C5-D99B-49F6-B9E3-B253267FB820}"/>
    <cellStyle name="Normal 72 2" xfId="2918" xr:uid="{360E4EF5-935C-4B54-9EE5-9283976DEF6D}"/>
    <cellStyle name="Normal 73" xfId="2919" xr:uid="{FCA5547A-D4DB-4A70-9706-97AB748EB744}"/>
    <cellStyle name="Normal 73 2" xfId="2920" xr:uid="{FCD1F1EA-589A-4E7F-857F-8F5BBFF2D145}"/>
    <cellStyle name="Normal 74" xfId="2921" xr:uid="{4883BC0E-BB3E-4EEB-B81E-CCA9FBBC5D0B}"/>
    <cellStyle name="Normal 74 2" xfId="2922" xr:uid="{4D80282E-6164-400E-9020-EE6C448F7EF0}"/>
    <cellStyle name="Normal 75" xfId="2923" xr:uid="{2735048F-38C9-47B6-A627-27C876F18E99}"/>
    <cellStyle name="Normal 75 2" xfId="2924" xr:uid="{ABDADC46-1FE2-46E5-AE8A-A861C451059F}"/>
    <cellStyle name="Normal 76" xfId="2925" xr:uid="{A2844C4E-B4A4-453B-BF33-E3ED41F3E096}"/>
    <cellStyle name="Normal 76 2" xfId="2926" xr:uid="{F4727146-41E9-4880-A21F-4572E09A338C}"/>
    <cellStyle name="Normal 77" xfId="2927" xr:uid="{9D9F1CEC-9E4F-4F49-91DB-C668C114262A}"/>
    <cellStyle name="Normal 77 2" xfId="2928" xr:uid="{D7AB7764-5969-4BEB-8595-B38D0F1F8F1E}"/>
    <cellStyle name="Normal 78" xfId="2929" xr:uid="{EE59C3B8-0AEF-4C65-AD12-C157B67FF829}"/>
    <cellStyle name="Normal 78 2" xfId="2930" xr:uid="{728BD50B-DD51-4B7F-901E-A963C818EB2A}"/>
    <cellStyle name="Normal 79" xfId="2931" xr:uid="{C02E3442-6C8C-4BA2-86F8-4EB66654EBE7}"/>
    <cellStyle name="Normal 79 2" xfId="2932" xr:uid="{95FE1E59-FCF4-4B1F-8C86-6A25F4E238DB}"/>
    <cellStyle name="Normal 8" xfId="1328" xr:uid="{CD3528CD-7E27-4797-9CA9-B75601B384D6}"/>
    <cellStyle name="Normal 8 2" xfId="1329" xr:uid="{34EC8CEA-F317-4A7A-903D-007D8751FD65}"/>
    <cellStyle name="Normal 8 2 2" xfId="1330" xr:uid="{4CE2FF64-9EE5-43CE-A1E5-E2CA7AAFABAF}"/>
    <cellStyle name="Normal 8 3" xfId="1331" xr:uid="{C3E0262D-894B-425F-A363-8F08EAF5240F}"/>
    <cellStyle name="Normal 8 3 2" xfId="1332" xr:uid="{E9379B91-9251-4740-818E-84BBBDC39E2C}"/>
    <cellStyle name="Normal 8 3 2 2" xfId="2933" xr:uid="{BB9526F4-5C26-4157-8877-09F409495309}"/>
    <cellStyle name="Normal 8 3 2 2 2" xfId="2934" xr:uid="{7F79A8FE-621F-4D63-9299-33A462D6D07A}"/>
    <cellStyle name="Normal 8 3 2 3" xfId="2935" xr:uid="{27DB9EE4-A645-4569-9892-13F1BFA544AF}"/>
    <cellStyle name="Normal 8 3 3" xfId="2936" xr:uid="{8604EA1C-93A3-4903-8C87-0AC396F37E1A}"/>
    <cellStyle name="Normal 8 3 3 2" xfId="2937" xr:uid="{E6D8C803-DB57-424B-9CFE-A9EC327B864C}"/>
    <cellStyle name="Normal 8 3 4" xfId="2938" xr:uid="{E2194F7D-2DB0-46DD-B7CC-FD8369FACCD8}"/>
    <cellStyle name="Normal 8 3_CVR" xfId="1388" xr:uid="{529DAFFE-B0EF-468A-A5FA-634786D6440D}"/>
    <cellStyle name="Normal 8 4" xfId="1333" xr:uid="{4927E71E-C971-43FF-89EB-614AB09A6582}"/>
    <cellStyle name="Normal 8 4 2" xfId="2939" xr:uid="{9A1A3DE4-5A0D-446B-9B8A-D79EBAE2ECDA}"/>
    <cellStyle name="Normal 8 4 2 2" xfId="2940" xr:uid="{BF7C0308-89F4-4EBC-B40A-F4F1356B512A}"/>
    <cellStyle name="Normal 8 4 3" xfId="2941" xr:uid="{D987B67A-6A26-4566-A032-BDCA952B36B6}"/>
    <cellStyle name="Normal 8 5" xfId="2942" xr:uid="{CD7C6BE5-28F1-44E7-9FA2-E2E5CD7E9896}"/>
    <cellStyle name="Normal 8 5 2" xfId="2943" xr:uid="{3A11685B-E7D6-44D6-BEE7-E6B021348420}"/>
    <cellStyle name="Normal 8 6" xfId="2944" xr:uid="{93D2949D-FA66-4751-B638-EC620FF727F5}"/>
    <cellStyle name="Normal 8_CVR" xfId="1389" xr:uid="{17936DAD-C741-4A73-A0F9-3A63274CE3F7}"/>
    <cellStyle name="Normal 80" xfId="2945" xr:uid="{9167BB21-0D7B-49FA-A5C4-06C7D0F4D69C}"/>
    <cellStyle name="Normal 80 2" xfId="2946" xr:uid="{AABFE987-41E8-4661-A9EF-FCB613AE480B}"/>
    <cellStyle name="Normal 81" xfId="2947" xr:uid="{7901C8EE-1DC0-4AD0-A08B-E4C20D57AF55}"/>
    <cellStyle name="Normal 81 2" xfId="2948" xr:uid="{CE4E861D-D22F-451B-A857-F9F8C07DEC2D}"/>
    <cellStyle name="Normal 82" xfId="2949" xr:uid="{FBDEFFAE-B828-4149-92BE-83E836F8BEA5}"/>
    <cellStyle name="Normal 82 2" xfId="2950" xr:uid="{906A0B16-4E00-4B47-ABCC-E8D02327C5D1}"/>
    <cellStyle name="Normal 83" xfId="2951" xr:uid="{AFDFDF65-4AAC-4FB5-8B27-AF4E461435C0}"/>
    <cellStyle name="Normal 83 2" xfId="2952" xr:uid="{859CE5F4-3A23-446A-93C5-3BDA48D0922A}"/>
    <cellStyle name="Normal 84" xfId="2953" xr:uid="{D73F57ED-C00A-41B8-A7D9-218A0DAC6E00}"/>
    <cellStyle name="Normal 84 2" xfId="2954" xr:uid="{2B0E65FA-BE43-42AE-90EF-182A4DD21199}"/>
    <cellStyle name="Normal 85" xfId="2955" xr:uid="{86367812-DA69-492E-A896-FDE40469F31A}"/>
    <cellStyle name="Normal 85 2" xfId="2956" xr:uid="{1C983AAF-1139-46C4-8395-35D5BAB36898}"/>
    <cellStyle name="Normal 86" xfId="2957" xr:uid="{3EB026CA-51E9-42BD-9DEE-DC4E63C88063}"/>
    <cellStyle name="Normal 86 2" xfId="2958" xr:uid="{ED72CB05-034B-458F-9F2B-73CAB8A80CA8}"/>
    <cellStyle name="Normal 87" xfId="2959" xr:uid="{92AF1EB4-162F-46CC-91A8-71923DA16165}"/>
    <cellStyle name="Normal 87 2" xfId="2960" xr:uid="{532ABAAF-350C-46A3-B83F-D39FBF427D45}"/>
    <cellStyle name="Normal 88" xfId="2961" xr:uid="{4C8E1C14-217F-4A5D-8FAC-485C42337727}"/>
    <cellStyle name="Normal 88 2" xfId="2962" xr:uid="{DF81EF75-9A36-4B26-981E-21F7ADD95DB4}"/>
    <cellStyle name="Normal 89" xfId="2963" xr:uid="{82EC423C-7233-4358-8DEC-5FC890202FBE}"/>
    <cellStyle name="Normal 89 2" xfId="2964" xr:uid="{FC6C2E7F-1E9F-473F-8849-943B9A0E83CE}"/>
    <cellStyle name="Normal 9" xfId="1334" xr:uid="{E5DA214E-B017-493A-91D1-4757026FBC05}"/>
    <cellStyle name="Normal 9 2" xfId="1335" xr:uid="{CE0874B3-BCF2-4DBD-B214-40A61F4FC95E}"/>
    <cellStyle name="Normal 9 2 2" xfId="2965" xr:uid="{A5E41F1F-0B5F-4D4C-87CF-773BC7B6285B}"/>
    <cellStyle name="Normal 9 2 2 2" xfId="2966" xr:uid="{17BC8207-F338-43DA-AB3A-C3F68F9C1659}"/>
    <cellStyle name="Normal 9 2 2 2 2" xfId="2967" xr:uid="{E2DAF599-F7AE-444C-8B8D-5A4EB8DC5B1C}"/>
    <cellStyle name="Normal 9 2 2 2 2 2" xfId="2968" xr:uid="{3A99906E-794A-486F-AE22-1584AB8902CB}"/>
    <cellStyle name="Normal 9 2 2 2 2 2 2" xfId="2969" xr:uid="{F1C8AACD-1B69-40BB-8799-22917C69AD63}"/>
    <cellStyle name="Normal 9 2 2 2 2 3" xfId="2970" xr:uid="{17EEA149-2C77-4602-BF14-83B68F18726F}"/>
    <cellStyle name="Normal 9 2 2 2 3" xfId="2971" xr:uid="{E00507DC-F3C7-401B-914B-4BF02D73D5F0}"/>
    <cellStyle name="Normal 9 2 2 2 3 2" xfId="2972" xr:uid="{747C61A9-85FC-4FC0-9E71-3E8CBFFDC965}"/>
    <cellStyle name="Normal 9 2 2 2 4" xfId="2973" xr:uid="{DFD855A5-D5E9-4AC4-98C6-DC85911A18C9}"/>
    <cellStyle name="Normal 9 2 2 3" xfId="2974" xr:uid="{1BCB2A9D-03D0-4666-A5FF-1980BB45C404}"/>
    <cellStyle name="Normal 9 2 2 3 2" xfId="2975" xr:uid="{173FCDE5-3D77-4EA1-B356-DB19F268714B}"/>
    <cellStyle name="Normal 9 2 2 3 2 2" xfId="2976" xr:uid="{C03559BB-DC7B-437B-A62B-CA442A5C474B}"/>
    <cellStyle name="Normal 9 2 2 3 3" xfId="2977" xr:uid="{E3991FB3-1529-49E1-8747-6262A3F348A6}"/>
    <cellStyle name="Normal 9 2 2 4" xfId="2978" xr:uid="{923A5D5C-3DDC-4FD1-9A66-F147AA393866}"/>
    <cellStyle name="Normal 9 2 2 4 2" xfId="2979" xr:uid="{5870E90B-0DEA-4D69-861E-CAA2CB88111D}"/>
    <cellStyle name="Normal 9 2 2 5" xfId="2980" xr:uid="{10C7298D-239E-49F9-BCE6-E8F98EC93F26}"/>
    <cellStyle name="Normal 9 2 3" xfId="2981" xr:uid="{2BA9DDE2-70F5-4054-9B3D-3938BA45AC74}"/>
    <cellStyle name="Normal 9 2 3 2" xfId="2982" xr:uid="{7E78E6F6-7EE7-4113-A359-DE51D300CEA4}"/>
    <cellStyle name="Normal 9 2 3 2 2" xfId="2983" xr:uid="{2A09496A-0A8E-4883-A148-95008E58721F}"/>
    <cellStyle name="Normal 9 2 3 2 2 2" xfId="2984" xr:uid="{AE126F43-006E-42AA-8614-C461EC18DB2A}"/>
    <cellStyle name="Normal 9 2 3 2 3" xfId="2985" xr:uid="{516244D4-1A91-47AB-94DB-45DE7FC33111}"/>
    <cellStyle name="Normal 9 2 3 3" xfId="2986" xr:uid="{4DB27A5B-B827-43E8-AC2E-24E4A546F32A}"/>
    <cellStyle name="Normal 9 2 3 3 2" xfId="2987" xr:uid="{C5BC897E-3677-4D32-9C2A-E989527278A0}"/>
    <cellStyle name="Normal 9 2 3 4" xfId="2988" xr:uid="{857FD008-676C-4DE0-9E6F-04DE8F9A6B72}"/>
    <cellStyle name="Normal 9 2 4" xfId="2989" xr:uid="{7D980C13-6AF1-4BD3-A1B5-AA0FB9794236}"/>
    <cellStyle name="Normal 9 2 4 2" xfId="2990" xr:uid="{B4DE717B-F8A7-4677-915F-ED94B5CD130A}"/>
    <cellStyle name="Normal 9 2 4 2 2" xfId="2991" xr:uid="{674F2588-A8AA-44AA-A6F1-C2C224FEE9BE}"/>
    <cellStyle name="Normal 9 2 4 3" xfId="2992" xr:uid="{9ABDB8F3-FA2A-4A1C-8A25-0673A4D7525D}"/>
    <cellStyle name="Normal 9 2 5" xfId="2993" xr:uid="{21EA4E84-F0E0-40E3-9EDB-6CE78C926DCE}"/>
    <cellStyle name="Normal 9 2 5 2" xfId="2994" xr:uid="{C3DBD56D-C3B2-4BE7-87F4-F3D3268A72F0}"/>
    <cellStyle name="Normal 9 2 6" xfId="2995" xr:uid="{F55CC876-F0E1-4AC2-B71F-EAD19A2B1AEB}"/>
    <cellStyle name="Normal 9 2 6 2" xfId="2996" xr:uid="{73B3A7E2-B112-4E74-A7EE-1370E5F9507B}"/>
    <cellStyle name="Normal 9 2 7" xfId="2997" xr:uid="{2C894079-24C5-4001-AB6A-6D4745146CD3}"/>
    <cellStyle name="Normal 9 2 7 2" xfId="2998" xr:uid="{0490ED8D-B089-4CBC-A864-A1F086D87982}"/>
    <cellStyle name="Normal 9 2 8" xfId="2999" xr:uid="{9150D986-F079-49AE-ABE6-5BCC09E6EC24}"/>
    <cellStyle name="Normal 9 2 9" xfId="3000" xr:uid="{63D57615-8A83-4227-A1C4-CC209B8702D9}"/>
    <cellStyle name="Normal 9 3" xfId="1336" xr:uid="{3D213EE2-79D5-4D0B-BA42-0B49BB6015A0}"/>
    <cellStyle name="Normal 9 4" xfId="1368" xr:uid="{98476CD1-54EA-467A-BBAE-1C2602B11D6A}"/>
    <cellStyle name="Normal 9_CVR" xfId="1390" xr:uid="{8DE5FD4A-5891-4256-A34E-CFC4BD4821A7}"/>
    <cellStyle name="Normal 90" xfId="3001" xr:uid="{73B51842-1D63-43C5-8D73-68E09394B072}"/>
    <cellStyle name="Normal 90 2" xfId="3002" xr:uid="{F6028926-70CD-4CC3-8AF5-DA11341BAB1A}"/>
    <cellStyle name="Normal 91" xfId="3003" xr:uid="{B19DFC31-F6BF-4F0A-934D-D6A2DAC90A54}"/>
    <cellStyle name="Normal 91 2" xfId="3004" xr:uid="{62582FC0-2EA7-430B-9B37-433EBB6930DA}"/>
    <cellStyle name="Normal 92" xfId="3005" xr:uid="{5B113075-9079-4F8E-B492-E7DAFA5237A0}"/>
    <cellStyle name="Normal 92 2" xfId="3006" xr:uid="{8E0F9F1B-A52A-4550-92F4-1ED945413C0F}"/>
    <cellStyle name="Normal 93" xfId="3007" xr:uid="{4DE15677-D0E5-49A6-92A9-29AE36781A17}"/>
    <cellStyle name="Normal 93 2" xfId="3008" xr:uid="{C655091B-FABA-4A53-B9E9-7BF57B3321F7}"/>
    <cellStyle name="Normal 94" xfId="3009" xr:uid="{89E20A75-F1B2-4449-AC52-B64FC912F24F}"/>
    <cellStyle name="Normal 94 2" xfId="3010" xr:uid="{9C2B5BEF-5648-4337-81F8-A3650A292A15}"/>
    <cellStyle name="Normal 95" xfId="3011" xr:uid="{944D1E9B-1A93-47B1-BC49-B956B8A3AE24}"/>
    <cellStyle name="Normal 95 2" xfId="3012" xr:uid="{479674DA-4E23-458E-8EAB-84B544B7F173}"/>
    <cellStyle name="Normal 96" xfId="3013" xr:uid="{72FE583B-AEC0-45CF-88BD-A3A1CFC5FA89}"/>
    <cellStyle name="Normal 96 2" xfId="3014" xr:uid="{0EF6E823-FD73-46B4-8E03-50B2AB601EB5}"/>
    <cellStyle name="Normal 97" xfId="3015" xr:uid="{EDE8154A-9FF7-4470-9A05-30697EC2DDA2}"/>
    <cellStyle name="Normal 97 2" xfId="3016" xr:uid="{D48636D7-0E86-4057-8FF1-8A5DF830A094}"/>
    <cellStyle name="Normal 98" xfId="3017" xr:uid="{44B6EB9B-E6C5-4E97-B971-B1CCCDF81D95}"/>
    <cellStyle name="Normal 98 2" xfId="3018" xr:uid="{4CF5FAAF-BF9E-4385-8E50-28C9FD8C52B3}"/>
    <cellStyle name="Normal 99" xfId="3019" xr:uid="{1D13C038-98C5-4B0E-86FA-06CEE279725F}"/>
    <cellStyle name="Normal 99 2" xfId="3020" xr:uid="{D7094DC2-77B9-4010-A88C-05C335B1D724}"/>
    <cellStyle name="Note" xfId="13" builtinId="10" customBuiltin="1"/>
    <cellStyle name="Note 2" xfId="3021" xr:uid="{5AC8EE9A-16A9-4558-B556-8A0C51F87618}"/>
    <cellStyle name="Output" xfId="8" builtinId="21" customBuiltin="1"/>
    <cellStyle name="Percent" xfId="3027" builtinId="5"/>
    <cellStyle name="Percent 2" xfId="1337" xr:uid="{084C216A-CCC1-44E4-BDE4-F53F65BCA42D}"/>
    <cellStyle name="Percent 2 2" xfId="1338" xr:uid="{F4993EEE-1D24-421B-A8F7-ABE91ACA1B96}"/>
    <cellStyle name="Percent 2 2 2" xfId="1339" xr:uid="{06EA1FE1-213B-4F05-A7E5-7ACCF3FFC9EA}"/>
    <cellStyle name="Percent 2 3" xfId="1391" xr:uid="{3F282FBA-57E3-40A5-A33D-D7BB5B5ABF34}"/>
    <cellStyle name="Percent 2 4" xfId="1392" xr:uid="{A55238D1-F98A-44FB-AADC-E3FF0C946419}"/>
    <cellStyle name="Percent 29" xfId="3022" xr:uid="{EEA69B8E-5FD1-44CB-AAE0-248DCD233CD4}"/>
    <cellStyle name="Percent 29 2" xfId="3023" xr:uid="{565D955F-2F3F-4D77-82D2-16DA486EB0A8}"/>
    <cellStyle name="Percent 3" xfId="1340" xr:uid="{50C03A23-4E0F-4625-9C01-9209C925C433}"/>
    <cellStyle name="Percent 4" xfId="1341" xr:uid="{A344AB5D-105F-435C-A886-EA58120DC23C}"/>
    <cellStyle name="Percent 4 2" xfId="3024" xr:uid="{613447B1-23F6-44EC-B511-9CA307CF4A72}"/>
    <cellStyle name="Percent 5" xfId="1342" xr:uid="{6D65FB02-7048-453B-B6FA-98FA2C48B403}"/>
    <cellStyle name="ReportHeaderStyle" xfId="1355" xr:uid="{BA66332A-2B1B-4726-8B38-9442F4816A28}"/>
    <cellStyle name="RowLevelNDataEvenStyle" xfId="1365" xr:uid="{7D1743B9-6D22-4565-9D38-DC46BD08AE37}"/>
    <cellStyle name="RowLevelNDataOddStyle" xfId="1362" xr:uid="{34BBD8DC-C645-4685-BA9F-DA74C887250F}"/>
    <cellStyle name="RowLevelNHeaderStyle" xfId="1360" xr:uid="{BB8F33D6-0186-4BE7-99EB-49EBB8F5BA80}"/>
    <cellStyle name="RowLevelOneDataEvenStyle" xfId="1363" xr:uid="{9CF23DDB-C33B-41FD-9143-094C0042224E}"/>
    <cellStyle name="RowLevelOneDataOddStyle" xfId="1358" xr:uid="{8BA12E8A-24BC-4E77-9281-C14C95542F48}"/>
    <cellStyle name="RowLevelOneHeaderStyle" xfId="1356" xr:uid="{E0A44E3F-BAED-4EAB-B360-FD00CC1BE592}"/>
    <cellStyle name="RowLevelTwoDataEvenStyle" xfId="1354" xr:uid="{7181E832-2E38-47CF-B21C-F5B5EEF539F5}"/>
    <cellStyle name="RowLevelTwoDataOddStyle" xfId="1364" xr:uid="{96A96596-62BE-43D3-A15D-5DFADCCE7683}"/>
    <cellStyle name="RowLevelTwoHeaderStyle" xfId="1361" xr:uid="{F739DA04-37A8-4B93-B8B5-86D0F8CDC34C}"/>
    <cellStyle name="SMALL BOLD" xfId="1343" xr:uid="{1EA8FDCB-597E-4CF7-8203-6AC75C3522B5}"/>
    <cellStyle name="Table Text Left" xfId="1344" xr:uid="{8E030DE5-2D93-49DF-B02A-3048FC3162BC}"/>
    <cellStyle name="Title 2" xfId="1345" xr:uid="{7AB6C5F7-0063-449B-8B84-E774C0C34697}"/>
    <cellStyle name="Total" xfId="15" builtinId="25" customBuiltin="1"/>
    <cellStyle name="Warning Text" xfId="12"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customXml" Target="../customXml/item4.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17/10/relationships/person" Target="persons/person.xml"/><Relationship Id="rId5" Type="http://schemas.openxmlformats.org/officeDocument/2006/relationships/worksheet" Target="worksheets/sheet5.xml"/><Relationship Id="rId15" Type="http://schemas.openxmlformats.org/officeDocument/2006/relationships/customXml" Target="../customXml/item3.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 Id="rId14" Type="http://schemas.openxmlformats.org/officeDocument/2006/relationships/customXml" Target="../customXml/item2.xml"/></Relationships>
</file>

<file path=xl/persons/person.xml><?xml version="1.0" encoding="utf-8"?>
<personList xmlns="http://schemas.microsoft.com/office/spreadsheetml/2018/threadedcomments" xmlns:x="http://schemas.openxmlformats.org/spreadsheetml/2006/main">
  <person displayName="Rajesh Balakrishnan" id="{41CCBEF6-C94A-41C4-836D-281778F46244}" userId="S::rajesh.balakrishnan@atos.net::f2e24d4a-47d0-4364-8318-a254c1331204"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AA10" dT="2023-09-11T12:13:14.99" personId="{41CCBEF6-C94A-41C4-836D-281778F46244}" id="{BAD3B619-C99B-4939-B46D-2F06224B805B}">
    <text>Check?? Have we found any instance?</text>
  </threadedComment>
  <threadedComment ref="AO10" dT="2023-09-11T12:13:49.80" personId="{41CCBEF6-C94A-41C4-836D-281778F46244}" id="{3B79FD2A-9A69-44FD-B129-B2202D9EA37A}">
    <text>Not clear</text>
  </threadedComment>
  <threadedComment ref="X17" dT="2023-09-12T07:28:43.08" personId="{41CCBEF6-C94A-41C4-836D-281778F46244}" id="{4CEE672A-11DA-417E-8F6C-BE437900CA54}">
    <text>Re-write the risk</text>
  </threadedComment>
  <threadedComment ref="N18" dT="2023-09-12T07:32:28.62" personId="{41CCBEF6-C94A-41C4-836D-281778F46244}" id="{AE0316D4-8C36-4AD5-BBC0-452128BEB9B8}">
    <text>Not clear what is the risk? Is it generic email ID or processing ID?</text>
  </threadedComment>
  <threadedComment ref="X24" dT="2023-09-12T10:47:22.34" personId="{41CCBEF6-C94A-41C4-836D-281778F46244}" id="{CA94AA15-C046-4DB1-90A7-AE211AA6F228}">
    <text>Combine these points</text>
  </threadedComment>
</ThreadedComments>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3.bin"/><Relationship Id="rId4" Type="http://schemas.microsoft.com/office/2017/10/relationships/threadedComment" Target="../threadedComments/threadedComment1.xm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E74D2F-3352-4EE0-97B2-419308E3DDA0}">
  <sheetPr>
    <tabColor theme="8"/>
  </sheetPr>
  <dimension ref="A1:AR70"/>
  <sheetViews>
    <sheetView showGridLines="0" tabSelected="1" zoomScaleNormal="100" workbookViewId="0">
      <pane xSplit="7" ySplit="3" topLeftCell="AB32" activePane="bottomRight" state="frozen"/>
      <selection activeCell="E1" sqref="E1"/>
      <selection pane="topRight" activeCell="H1" sqref="H1"/>
      <selection pane="bottomLeft" activeCell="E4" sqref="E4"/>
      <selection pane="bottomRight" activeCell="AE37" sqref="AE37"/>
    </sheetView>
  </sheetViews>
  <sheetFormatPr defaultColWidth="8.7265625" defaultRowHeight="13"/>
  <cols>
    <col min="1" max="1" width="1.54296875" style="1" customWidth="1"/>
    <col min="2" max="2" width="9.90625" style="44" bestFit="1" customWidth="1"/>
    <col min="3" max="3" width="11.1796875" style="1" bestFit="1" customWidth="1"/>
    <col min="4" max="4" width="11.54296875" style="1" bestFit="1" customWidth="1"/>
    <col min="5" max="5" width="11.08984375" style="1" bestFit="1" customWidth="1"/>
    <col min="6" max="6" width="14.36328125" style="1" bestFit="1" customWidth="1"/>
    <col min="7" max="7" width="19.26953125" style="1" customWidth="1"/>
    <col min="8" max="8" width="10" style="7" bestFit="1" customWidth="1"/>
    <col min="9" max="9" width="25" style="1" bestFit="1" customWidth="1"/>
    <col min="10" max="10" width="11.26953125" style="7" bestFit="1" customWidth="1"/>
    <col min="11" max="11" width="16.54296875" style="7" bestFit="1" customWidth="1"/>
    <col min="12" max="12" width="14.6328125" style="7" bestFit="1" customWidth="1"/>
    <col min="13" max="13" width="12.36328125" style="7" bestFit="1" customWidth="1"/>
    <col min="14" max="14" width="8.453125" style="7" bestFit="1" customWidth="1"/>
    <col min="15" max="15" width="61.54296875" style="1" bestFit="1" customWidth="1"/>
    <col min="16" max="16" width="17.7265625" style="1" bestFit="1" customWidth="1"/>
    <col min="17" max="17" width="21.08984375" style="1" bestFit="1" customWidth="1"/>
    <col min="18" max="18" width="90.26953125" style="1" customWidth="1"/>
    <col min="19" max="19" width="34.1796875" style="1" bestFit="1" customWidth="1"/>
    <col min="20" max="20" width="18.26953125" style="1" bestFit="1" customWidth="1"/>
    <col min="21" max="21" width="13.1796875" style="1" bestFit="1" customWidth="1"/>
    <col min="22" max="22" width="13.26953125" style="1" bestFit="1" customWidth="1"/>
    <col min="23" max="23" width="12.7265625" style="1" bestFit="1" customWidth="1"/>
    <col min="24" max="24" width="15.26953125" style="1" bestFit="1" customWidth="1"/>
    <col min="25" max="25" width="38.26953125" style="1" bestFit="1" customWidth="1"/>
    <col min="26" max="26" width="46.26953125" style="7" bestFit="1" customWidth="1"/>
    <col min="27" max="27" width="27.08984375" style="5" bestFit="1" customWidth="1"/>
    <col min="28" max="28" width="27.90625" style="7" bestFit="1" customWidth="1"/>
    <col min="29" max="29" width="13.26953125" style="7" bestFit="1" customWidth="1"/>
    <col min="30" max="30" width="10.7265625" style="7" bestFit="1" customWidth="1"/>
    <col min="31" max="31" width="13" style="1" bestFit="1" customWidth="1"/>
    <col min="32" max="32" width="18.26953125" style="1" bestFit="1" customWidth="1"/>
    <col min="33" max="33" width="57.90625" style="7" bestFit="1" customWidth="1"/>
    <col min="34" max="34" width="15.1796875" style="7" bestFit="1" customWidth="1"/>
    <col min="35" max="35" width="15.26953125" style="1" bestFit="1" customWidth="1"/>
    <col min="36" max="36" width="16.7265625" style="1" bestFit="1" customWidth="1"/>
    <col min="37" max="37" width="22.36328125" style="1" bestFit="1" customWidth="1"/>
    <col min="38" max="39" width="25" style="1" bestFit="1" customWidth="1"/>
    <col min="40" max="40" width="27.7265625" style="1" customWidth="1"/>
    <col min="41" max="41" width="22.54296875" style="1" customWidth="1"/>
    <col min="42" max="42" width="22.453125" style="1" customWidth="1"/>
    <col min="43" max="43" width="30.1796875" style="1" customWidth="1"/>
    <col min="44" max="44" width="27.54296875" style="1" bestFit="1" customWidth="1"/>
    <col min="45" max="16384" width="8.7265625" style="1"/>
  </cols>
  <sheetData>
    <row r="1" spans="2:44" ht="13.5" thickBot="1"/>
    <row r="2" spans="2:44" s="3" customFormat="1" ht="13.5" thickBot="1">
      <c r="B2" s="45"/>
      <c r="C2" s="2"/>
      <c r="D2" s="2"/>
      <c r="E2" s="2"/>
      <c r="F2" s="2"/>
      <c r="G2" s="2"/>
      <c r="H2" s="2"/>
      <c r="I2" s="2"/>
      <c r="J2" s="2"/>
      <c r="K2" s="2"/>
      <c r="L2" s="2"/>
      <c r="M2" s="2"/>
      <c r="N2" s="2"/>
      <c r="O2" s="2"/>
      <c r="P2" s="145" t="s">
        <v>0</v>
      </c>
      <c r="Q2" s="146"/>
      <c r="R2" s="146"/>
      <c r="S2" s="146"/>
      <c r="T2" s="147"/>
      <c r="U2" s="2"/>
      <c r="V2" s="2"/>
      <c r="W2" s="2"/>
      <c r="X2" s="2"/>
      <c r="Y2" s="2"/>
      <c r="Z2" s="2"/>
      <c r="AA2" s="6"/>
      <c r="AB2" s="148" t="s">
        <v>1</v>
      </c>
      <c r="AC2" s="149"/>
      <c r="AD2" s="150"/>
      <c r="AE2" s="2"/>
      <c r="AF2" s="2"/>
      <c r="AG2" s="2"/>
      <c r="AH2" s="2"/>
      <c r="AI2" s="2"/>
      <c r="AJ2" s="2"/>
      <c r="AK2" s="2"/>
      <c r="AL2" s="2"/>
      <c r="AM2" s="2"/>
      <c r="AN2" s="2"/>
      <c r="AO2" s="39"/>
      <c r="AP2" s="40"/>
      <c r="AQ2" s="41"/>
      <c r="AR2" s="41"/>
    </row>
    <row r="3" spans="2:44" s="55" customFormat="1" ht="52.5" thickBot="1">
      <c r="B3" s="97" t="s">
        <v>2</v>
      </c>
      <c r="C3" s="98" t="s">
        <v>3</v>
      </c>
      <c r="D3" s="98" t="s">
        <v>4</v>
      </c>
      <c r="E3" s="98" t="s">
        <v>5</v>
      </c>
      <c r="F3" s="98" t="s">
        <v>6</v>
      </c>
      <c r="G3" s="98" t="s">
        <v>7</v>
      </c>
      <c r="H3" s="98" t="s">
        <v>8</v>
      </c>
      <c r="I3" s="98" t="s">
        <v>9</v>
      </c>
      <c r="J3" s="98" t="s">
        <v>10</v>
      </c>
      <c r="K3" s="98" t="s">
        <v>11</v>
      </c>
      <c r="L3" s="98" t="s">
        <v>12</v>
      </c>
      <c r="M3" s="98" t="s">
        <v>13</v>
      </c>
      <c r="N3" s="98" t="s">
        <v>14</v>
      </c>
      <c r="O3" s="99" t="s">
        <v>313</v>
      </c>
      <c r="P3" s="97" t="s">
        <v>15</v>
      </c>
      <c r="Q3" s="98" t="s">
        <v>16</v>
      </c>
      <c r="R3" s="98" t="s">
        <v>17</v>
      </c>
      <c r="S3" s="98" t="s">
        <v>18</v>
      </c>
      <c r="T3" s="100" t="s">
        <v>19</v>
      </c>
      <c r="U3" s="101" t="s">
        <v>20</v>
      </c>
      <c r="V3" s="98" t="s">
        <v>21</v>
      </c>
      <c r="W3" s="98" t="s">
        <v>22</v>
      </c>
      <c r="X3" s="98" t="s">
        <v>23</v>
      </c>
      <c r="Y3" s="98" t="s">
        <v>24</v>
      </c>
      <c r="Z3" s="98" t="s">
        <v>25</v>
      </c>
      <c r="AA3" s="99" t="s">
        <v>26</v>
      </c>
      <c r="AB3" s="102" t="s">
        <v>27</v>
      </c>
      <c r="AC3" s="101" t="s">
        <v>353</v>
      </c>
      <c r="AD3" s="98" t="s">
        <v>29</v>
      </c>
      <c r="AE3" s="100" t="s">
        <v>30</v>
      </c>
      <c r="AF3" s="101" t="s">
        <v>31</v>
      </c>
      <c r="AG3" s="98" t="s">
        <v>32</v>
      </c>
      <c r="AH3" s="103" t="s">
        <v>33</v>
      </c>
      <c r="AI3" s="103" t="s">
        <v>34</v>
      </c>
      <c r="AJ3" s="98" t="s">
        <v>35</v>
      </c>
      <c r="AK3" s="98" t="s">
        <v>36</v>
      </c>
      <c r="AL3" s="98" t="s">
        <v>548</v>
      </c>
      <c r="AM3" s="98" t="s">
        <v>38</v>
      </c>
      <c r="AN3" s="98" t="s">
        <v>39</v>
      </c>
      <c r="AO3" s="98" t="s">
        <v>40</v>
      </c>
      <c r="AP3" s="98" t="s">
        <v>41</v>
      </c>
      <c r="AQ3" s="98" t="s">
        <v>42</v>
      </c>
      <c r="AR3" s="100" t="s">
        <v>43</v>
      </c>
    </row>
    <row r="4" spans="2:44" s="36" customFormat="1" ht="48">
      <c r="B4" s="87">
        <v>48</v>
      </c>
      <c r="C4" s="88" t="s">
        <v>44</v>
      </c>
      <c r="D4" s="89" t="s">
        <v>213</v>
      </c>
      <c r="E4" s="88" t="s">
        <v>579</v>
      </c>
      <c r="F4" s="88" t="s">
        <v>580</v>
      </c>
      <c r="G4" s="89" t="s">
        <v>581</v>
      </c>
      <c r="H4" s="89">
        <v>4</v>
      </c>
      <c r="I4" s="89" t="s">
        <v>582</v>
      </c>
      <c r="J4" s="88" t="s">
        <v>80</v>
      </c>
      <c r="K4" s="89" t="s">
        <v>47</v>
      </c>
      <c r="L4" s="89" t="s">
        <v>80</v>
      </c>
      <c r="M4" s="89" t="s">
        <v>49</v>
      </c>
      <c r="N4" s="89">
        <v>1</v>
      </c>
      <c r="O4" s="137" t="s">
        <v>583</v>
      </c>
      <c r="P4" s="90" t="s">
        <v>45</v>
      </c>
      <c r="Q4" s="89" t="s">
        <v>584</v>
      </c>
      <c r="R4" s="89" t="s">
        <v>585</v>
      </c>
      <c r="S4" s="89" t="s">
        <v>586</v>
      </c>
      <c r="T4" s="91" t="s">
        <v>270</v>
      </c>
      <c r="U4" s="92" t="s">
        <v>1184</v>
      </c>
      <c r="V4" s="88" t="s">
        <v>587</v>
      </c>
      <c r="W4" s="89" t="s">
        <v>80</v>
      </c>
      <c r="X4" s="89"/>
      <c r="Y4" s="89" t="s">
        <v>1193</v>
      </c>
      <c r="Z4" s="137" t="s">
        <v>588</v>
      </c>
      <c r="AA4" s="93" t="s">
        <v>424</v>
      </c>
      <c r="AB4" s="93" t="s">
        <v>629</v>
      </c>
      <c r="AC4" s="94" t="s">
        <v>55</v>
      </c>
      <c r="AD4" s="89" t="s">
        <v>56</v>
      </c>
      <c r="AE4" s="91" t="str">
        <f>IF(ISERROR(VLOOKUP(AC4,'Risk Rating Scale'!$C$4:$H$9,MATCH(AD4,'Risk Rating Scale'!$C$4:$H$4,0),FALSE)),"",VLOOKUP(AC4,'Risk Rating Scale'!$C$4:$H$9,MATCH(AD4,'Risk Rating Scale'!$C$4:$H$4,0),FALSE))</f>
        <v>Low
4</v>
      </c>
      <c r="AF4" s="88" t="s">
        <v>96</v>
      </c>
      <c r="AG4" s="89" t="s">
        <v>261</v>
      </c>
      <c r="AH4" s="89" t="s">
        <v>58</v>
      </c>
      <c r="AI4" s="89" t="s">
        <v>59</v>
      </c>
      <c r="AJ4" s="89" t="s">
        <v>60</v>
      </c>
      <c r="AK4" s="89" t="s">
        <v>61</v>
      </c>
      <c r="AL4" s="89" t="str">
        <f>IF(ISERROR(VLOOKUP((VLOOKUP(AE4,'Risk Rating Scale'!$H$13:$I$21,2,0)),'Risk Rating Scale'!$C$23:$F$28,MATCH(AH4,'Risk Rating Scale'!$C$23:$F$23,0),FALSE)),"", VLOOKUP((VLOOKUP(AE4,'Risk Rating Scale'!$H$13:$I$21,2,0)),'Risk Rating Scale'!$C$23:$F$28,MATCH(AH4,'Risk Rating Scale'!$C$23:$F$23,0),FALSE))</f>
        <v>Very Low
3</v>
      </c>
      <c r="AM4" s="89" t="str">
        <f>IF(ISERROR(VLOOKUP((VLOOKUP(AE4,'Risk Rating Scale'!$H$13:$I$21,2,0)),'Risk Rating Scale'!$C$14:$F$19,MATCH(AI4,'Risk Rating Scale'!$C$14:$F$14,0),FALSE)),"", VLOOKUP((VLOOKUP(AE4,'Risk Rating Scale'!$H$13:$I$21,2,0)),'Risk Rating Scale'!$C$13:$F$19,MATCH(AI4,'Risk Rating Scale'!$C$14:$F$14,0),FALSE))</f>
        <v>Low
5</v>
      </c>
      <c r="AN4" s="89" t="s">
        <v>655</v>
      </c>
      <c r="AO4" s="89" t="s">
        <v>656</v>
      </c>
      <c r="AP4" s="89" t="s">
        <v>657</v>
      </c>
      <c r="AQ4" s="89" t="s">
        <v>658</v>
      </c>
      <c r="AR4" s="91" t="s">
        <v>62</v>
      </c>
    </row>
    <row r="5" spans="2:44" s="36" customFormat="1" ht="48">
      <c r="B5" s="87">
        <v>49</v>
      </c>
      <c r="C5" s="88" t="s">
        <v>44</v>
      </c>
      <c r="D5" s="89" t="s">
        <v>213</v>
      </c>
      <c r="E5" s="88" t="s">
        <v>579</v>
      </c>
      <c r="F5" s="88" t="s">
        <v>589</v>
      </c>
      <c r="G5" s="89" t="s">
        <v>590</v>
      </c>
      <c r="H5" s="89">
        <v>4</v>
      </c>
      <c r="I5" s="89" t="s">
        <v>582</v>
      </c>
      <c r="J5" s="89" t="s">
        <v>80</v>
      </c>
      <c r="K5" s="89" t="s">
        <v>47</v>
      </c>
      <c r="L5" s="89" t="s">
        <v>80</v>
      </c>
      <c r="M5" s="89" t="s">
        <v>49</v>
      </c>
      <c r="N5" s="89">
        <v>1</v>
      </c>
      <c r="O5" s="137" t="s">
        <v>591</v>
      </c>
      <c r="P5" s="90" t="s">
        <v>45</v>
      </c>
      <c r="Q5" s="89" t="s">
        <v>592</v>
      </c>
      <c r="R5" s="89" t="s">
        <v>593</v>
      </c>
      <c r="S5" s="89" t="s">
        <v>594</v>
      </c>
      <c r="T5" s="91" t="s">
        <v>270</v>
      </c>
      <c r="U5" s="92" t="s">
        <v>1184</v>
      </c>
      <c r="V5" s="89" t="s">
        <v>587</v>
      </c>
      <c r="W5" s="89" t="s">
        <v>80</v>
      </c>
      <c r="X5" s="89"/>
      <c r="Y5" s="89" t="s">
        <v>1193</v>
      </c>
      <c r="Z5" s="137" t="s">
        <v>595</v>
      </c>
      <c r="AA5" s="93" t="s">
        <v>424</v>
      </c>
      <c r="AB5" s="93" t="s">
        <v>630</v>
      </c>
      <c r="AC5" s="94" t="s">
        <v>55</v>
      </c>
      <c r="AD5" s="89" t="s">
        <v>56</v>
      </c>
      <c r="AE5" s="91" t="str">
        <f>IF(ISERROR(VLOOKUP(AC5,'Risk Rating Scale'!$C$4:$H$9,MATCH(AD5,'Risk Rating Scale'!$C$4:$H$4,0),FALSE)),"",VLOOKUP(AC5,'Risk Rating Scale'!$C$4:$H$9,MATCH(AD5,'Risk Rating Scale'!$C$4:$H$4,0),FALSE))</f>
        <v>Low
4</v>
      </c>
      <c r="AF5" s="88" t="s">
        <v>96</v>
      </c>
      <c r="AG5" s="89" t="s">
        <v>261</v>
      </c>
      <c r="AH5" s="89" t="s">
        <v>58</v>
      </c>
      <c r="AI5" s="89" t="s">
        <v>59</v>
      </c>
      <c r="AJ5" s="89" t="s">
        <v>60</v>
      </c>
      <c r="AK5" s="89" t="s">
        <v>61</v>
      </c>
      <c r="AL5" s="89" t="str">
        <f>IF(ISERROR(VLOOKUP((VLOOKUP(AE5,'Risk Rating Scale'!$H$13:$I$21,2,0)),'Risk Rating Scale'!$C$23:$F$28,MATCH(AH5,'Risk Rating Scale'!$C$23:$F$23,0),FALSE)),"", VLOOKUP((VLOOKUP(AE5,'Risk Rating Scale'!$H$13:$I$21,2,0)),'Risk Rating Scale'!$C$23:$F$28,MATCH(AH5,'Risk Rating Scale'!$C$23:$F$23,0),FALSE))</f>
        <v>Very Low
3</v>
      </c>
      <c r="AM5" s="89" t="str">
        <f>IF(ISERROR(VLOOKUP((VLOOKUP(AE5,'Risk Rating Scale'!$H$13:$I$21,2,0)),'Risk Rating Scale'!$C$14:$F$19,MATCH(AI5,'Risk Rating Scale'!$C$14:$F$14,0),FALSE)),"", VLOOKUP((VLOOKUP(AE5,'Risk Rating Scale'!$H$13:$I$21,2,0)),'Risk Rating Scale'!$C$13:$F$19,MATCH(AI5,'Risk Rating Scale'!$C$14:$F$14,0),FALSE))</f>
        <v>Low
5</v>
      </c>
      <c r="AN5" s="89" t="s">
        <v>662</v>
      </c>
      <c r="AO5" s="89" t="s">
        <v>664</v>
      </c>
      <c r="AP5" s="89" t="s">
        <v>665</v>
      </c>
      <c r="AQ5" s="88" t="s">
        <v>663</v>
      </c>
      <c r="AR5" s="91" t="s">
        <v>62</v>
      </c>
    </row>
    <row r="6" spans="2:44" s="36" customFormat="1" ht="36">
      <c r="B6" s="87">
        <v>50</v>
      </c>
      <c r="C6" s="88" t="s">
        <v>44</v>
      </c>
      <c r="D6" s="89" t="s">
        <v>213</v>
      </c>
      <c r="E6" s="88" t="s">
        <v>579</v>
      </c>
      <c r="F6" s="88" t="s">
        <v>596</v>
      </c>
      <c r="G6" s="89" t="s">
        <v>597</v>
      </c>
      <c r="H6" s="89">
        <v>4</v>
      </c>
      <c r="I6" s="89" t="s">
        <v>598</v>
      </c>
      <c r="J6" s="89" t="s">
        <v>80</v>
      </c>
      <c r="K6" s="89" t="s">
        <v>47</v>
      </c>
      <c r="L6" s="89" t="s">
        <v>80</v>
      </c>
      <c r="M6" s="89" t="s">
        <v>49</v>
      </c>
      <c r="N6" s="89">
        <v>2</v>
      </c>
      <c r="O6" s="137" t="s">
        <v>599</v>
      </c>
      <c r="P6" s="90" t="s">
        <v>45</v>
      </c>
      <c r="Q6" s="89" t="s">
        <v>600</v>
      </c>
      <c r="R6" s="89" t="s">
        <v>601</v>
      </c>
      <c r="S6" s="89" t="s">
        <v>602</v>
      </c>
      <c r="T6" s="91" t="s">
        <v>270</v>
      </c>
      <c r="U6" s="92" t="s">
        <v>1184</v>
      </c>
      <c r="V6" s="89" t="s">
        <v>587</v>
      </c>
      <c r="W6" s="89" t="s">
        <v>80</v>
      </c>
      <c r="X6" s="89"/>
      <c r="Y6" s="89" t="s">
        <v>1193</v>
      </c>
      <c r="Z6" s="137" t="s">
        <v>660</v>
      </c>
      <c r="AA6" s="93" t="s">
        <v>424</v>
      </c>
      <c r="AB6" s="93" t="s">
        <v>631</v>
      </c>
      <c r="AC6" s="94" t="s">
        <v>55</v>
      </c>
      <c r="AD6" s="89" t="s">
        <v>56</v>
      </c>
      <c r="AE6" s="91" t="str">
        <f>IF(ISERROR(VLOOKUP(AC6,'Risk Rating Scale'!$C$4:$H$9,MATCH(AD6,'Risk Rating Scale'!$C$4:$H$4,0),FALSE)),"",VLOOKUP(AC6,'Risk Rating Scale'!$C$4:$H$9,MATCH(AD6,'Risk Rating Scale'!$C$4:$H$4,0),FALSE))</f>
        <v>Low
4</v>
      </c>
      <c r="AF6" s="88" t="s">
        <v>96</v>
      </c>
      <c r="AG6" s="89" t="s">
        <v>261</v>
      </c>
      <c r="AH6" s="89" t="s">
        <v>58</v>
      </c>
      <c r="AI6" s="89" t="s">
        <v>59</v>
      </c>
      <c r="AJ6" s="89" t="s">
        <v>60</v>
      </c>
      <c r="AK6" s="89" t="s">
        <v>61</v>
      </c>
      <c r="AL6" s="89" t="str">
        <f>IF(ISERROR(VLOOKUP((VLOOKUP(AE6,'Risk Rating Scale'!$H$13:$I$21,2,0)),'Risk Rating Scale'!$C$23:$F$28,MATCH(AH6,'Risk Rating Scale'!$C$23:$F$23,0),FALSE)),"", VLOOKUP((VLOOKUP(AE6,'Risk Rating Scale'!$H$13:$I$21,2,0)),'Risk Rating Scale'!$C$23:$F$28,MATCH(AH6,'Risk Rating Scale'!$C$23:$F$23,0),FALSE))</f>
        <v>Very Low
3</v>
      </c>
      <c r="AM6" s="89" t="str">
        <f>IF(ISERROR(VLOOKUP((VLOOKUP(AE6,'Risk Rating Scale'!$H$13:$I$21,2,0)),'Risk Rating Scale'!$C$14:$F$19,MATCH(AI6,'Risk Rating Scale'!$C$14:$F$14,0),FALSE)),"", VLOOKUP((VLOOKUP(AE6,'Risk Rating Scale'!$H$13:$I$21,2,0)),'Risk Rating Scale'!$C$13:$F$19,MATCH(AI6,'Risk Rating Scale'!$C$14:$F$14,0),FALSE))</f>
        <v>Low
5</v>
      </c>
      <c r="AN6" s="89" t="s">
        <v>646</v>
      </c>
      <c r="AO6" s="89" t="s">
        <v>647</v>
      </c>
      <c r="AP6" s="89" t="s">
        <v>659</v>
      </c>
      <c r="AQ6" s="88" t="s">
        <v>648</v>
      </c>
      <c r="AR6" s="91" t="s">
        <v>649</v>
      </c>
    </row>
    <row r="7" spans="2:44" s="36" customFormat="1" ht="48">
      <c r="B7" s="87">
        <v>51</v>
      </c>
      <c r="C7" s="88" t="s">
        <v>44</v>
      </c>
      <c r="D7" s="89" t="s">
        <v>213</v>
      </c>
      <c r="E7" s="88" t="s">
        <v>579</v>
      </c>
      <c r="F7" s="88" t="s">
        <v>603</v>
      </c>
      <c r="G7" s="89" t="s">
        <v>604</v>
      </c>
      <c r="H7" s="89">
        <v>4</v>
      </c>
      <c r="I7" s="89" t="s">
        <v>582</v>
      </c>
      <c r="J7" s="89" t="s">
        <v>80</v>
      </c>
      <c r="K7" s="89" t="s">
        <v>47</v>
      </c>
      <c r="L7" s="89" t="s">
        <v>80</v>
      </c>
      <c r="M7" s="89" t="s">
        <v>49</v>
      </c>
      <c r="N7" s="89">
        <v>1</v>
      </c>
      <c r="O7" s="137" t="s">
        <v>605</v>
      </c>
      <c r="P7" s="90" t="s">
        <v>45</v>
      </c>
      <c r="Q7" s="89" t="s">
        <v>606</v>
      </c>
      <c r="R7" s="89" t="s">
        <v>607</v>
      </c>
      <c r="S7" s="89" t="s">
        <v>608</v>
      </c>
      <c r="T7" s="91" t="s">
        <v>270</v>
      </c>
      <c r="U7" s="92" t="s">
        <v>1184</v>
      </c>
      <c r="V7" s="89" t="s">
        <v>587</v>
      </c>
      <c r="W7" s="89" t="s">
        <v>80</v>
      </c>
      <c r="X7" s="89"/>
      <c r="Y7" s="89" t="s">
        <v>1193</v>
      </c>
      <c r="Z7" s="137" t="s">
        <v>609</v>
      </c>
      <c r="AA7" s="93" t="s">
        <v>424</v>
      </c>
      <c r="AB7" s="93" t="s">
        <v>632</v>
      </c>
      <c r="AC7" s="94" t="s">
        <v>55</v>
      </c>
      <c r="AD7" s="89" t="s">
        <v>56</v>
      </c>
      <c r="AE7" s="91" t="str">
        <f>IF(ISERROR(VLOOKUP(AC7,'Risk Rating Scale'!$C$4:$H$9,MATCH(AD7,'Risk Rating Scale'!$C$4:$H$4,0),FALSE)),"",VLOOKUP(AC7,'Risk Rating Scale'!$C$4:$H$9,MATCH(AD7,'Risk Rating Scale'!$C$4:$H$4,0),FALSE))</f>
        <v>Low
4</v>
      </c>
      <c r="AF7" s="88" t="s">
        <v>96</v>
      </c>
      <c r="AG7" s="89" t="s">
        <v>261</v>
      </c>
      <c r="AH7" s="89" t="s">
        <v>58</v>
      </c>
      <c r="AI7" s="89" t="s">
        <v>59</v>
      </c>
      <c r="AJ7" s="89" t="s">
        <v>60</v>
      </c>
      <c r="AK7" s="89" t="s">
        <v>61</v>
      </c>
      <c r="AL7" s="89" t="str">
        <f>IF(ISERROR(VLOOKUP((VLOOKUP(AE7,'Risk Rating Scale'!$H$13:$I$21,2,0)),'Risk Rating Scale'!$C$23:$F$28,MATCH(AH7,'Risk Rating Scale'!$C$23:$F$23,0),FALSE)),"", VLOOKUP((VLOOKUP(AE7,'Risk Rating Scale'!$H$13:$I$21,2,0)),'Risk Rating Scale'!$C$23:$F$28,MATCH(AH7,'Risk Rating Scale'!$C$23:$F$23,0),FALSE))</f>
        <v>Very Low
3</v>
      </c>
      <c r="AM7" s="89" t="str">
        <f>IF(ISERROR(VLOOKUP((VLOOKUP(AE7,'Risk Rating Scale'!$H$13:$I$21,2,0)),'Risk Rating Scale'!$C$14:$F$19,MATCH(AI7,'Risk Rating Scale'!$C$14:$F$14,0),FALSE)),"", VLOOKUP((VLOOKUP(AE7,'Risk Rating Scale'!$H$13:$I$21,2,0)),'Risk Rating Scale'!$C$13:$F$19,MATCH(AI7,'Risk Rating Scale'!$C$14:$F$14,0),FALSE))</f>
        <v>Low
5</v>
      </c>
      <c r="AN7" s="89" t="s">
        <v>650</v>
      </c>
      <c r="AO7" s="89" t="s">
        <v>651</v>
      </c>
      <c r="AP7" s="89" t="s">
        <v>652</v>
      </c>
      <c r="AQ7" s="88" t="s">
        <v>653</v>
      </c>
      <c r="AR7" s="91" t="s">
        <v>654</v>
      </c>
    </row>
    <row r="8" spans="2:44" s="36" customFormat="1" ht="48">
      <c r="B8" s="87">
        <v>52</v>
      </c>
      <c r="C8" s="88" t="s">
        <v>44</v>
      </c>
      <c r="D8" s="88" t="s">
        <v>213</v>
      </c>
      <c r="E8" s="88" t="s">
        <v>579</v>
      </c>
      <c r="F8" s="88" t="s">
        <v>610</v>
      </c>
      <c r="G8" s="88" t="s">
        <v>611</v>
      </c>
      <c r="H8" s="88">
        <v>4</v>
      </c>
      <c r="I8" s="88" t="s">
        <v>612</v>
      </c>
      <c r="J8" s="88" t="s">
        <v>80</v>
      </c>
      <c r="K8" s="88" t="s">
        <v>47</v>
      </c>
      <c r="L8" s="88" t="s">
        <v>80</v>
      </c>
      <c r="M8" s="88" t="s">
        <v>49</v>
      </c>
      <c r="N8" s="88">
        <v>1</v>
      </c>
      <c r="O8" s="88" t="s">
        <v>613</v>
      </c>
      <c r="P8" s="90" t="s">
        <v>45</v>
      </c>
      <c r="Q8" s="88" t="s">
        <v>614</v>
      </c>
      <c r="R8" s="88" t="s">
        <v>615</v>
      </c>
      <c r="S8" s="88" t="s">
        <v>616</v>
      </c>
      <c r="T8" s="91" t="s">
        <v>270</v>
      </c>
      <c r="U8" s="92" t="s">
        <v>1184</v>
      </c>
      <c r="V8" s="88" t="s">
        <v>587</v>
      </c>
      <c r="W8" s="88" t="s">
        <v>80</v>
      </c>
      <c r="X8" s="88"/>
      <c r="Y8" s="89" t="s">
        <v>1193</v>
      </c>
      <c r="Z8" s="88" t="s">
        <v>617</v>
      </c>
      <c r="AA8" s="93" t="s">
        <v>424</v>
      </c>
      <c r="AB8" s="93" t="s">
        <v>633</v>
      </c>
      <c r="AC8" s="94" t="s">
        <v>55</v>
      </c>
      <c r="AD8" s="89" t="s">
        <v>56</v>
      </c>
      <c r="AE8" s="91" t="str">
        <f>IF(ISERROR(VLOOKUP(AC8,'Risk Rating Scale'!$C$4:$H$9,MATCH(AD8,'Risk Rating Scale'!$C$4:$H$4,0),FALSE)),"",VLOOKUP(AC8,'Risk Rating Scale'!$C$4:$H$9,MATCH(AD8,'Risk Rating Scale'!$C$4:$H$4,0),FALSE))</f>
        <v>Low
4</v>
      </c>
      <c r="AF8" s="88" t="s">
        <v>96</v>
      </c>
      <c r="AG8" s="89" t="s">
        <v>261</v>
      </c>
      <c r="AH8" s="89" t="s">
        <v>58</v>
      </c>
      <c r="AI8" s="89" t="s">
        <v>59</v>
      </c>
      <c r="AJ8" s="89" t="s">
        <v>60</v>
      </c>
      <c r="AK8" s="89" t="s">
        <v>61</v>
      </c>
      <c r="AL8" s="89" t="str">
        <f>IF(ISERROR(VLOOKUP((VLOOKUP(AE8,'Risk Rating Scale'!$H$13:$I$21,2,0)),'Risk Rating Scale'!$C$23:$F$28,MATCH(AH8,'Risk Rating Scale'!$C$23:$F$23,0),FALSE)),"", VLOOKUP((VLOOKUP(AE8,'Risk Rating Scale'!$H$13:$I$21,2,0)),'Risk Rating Scale'!$C$23:$F$28,MATCH(AH8,'Risk Rating Scale'!$C$23:$F$23,0),FALSE))</f>
        <v>Very Low
3</v>
      </c>
      <c r="AM8" s="89" t="str">
        <f>IF(ISERROR(VLOOKUP((VLOOKUP(AE8,'Risk Rating Scale'!$H$13:$I$21,2,0)),'Risk Rating Scale'!$C$14:$F$19,MATCH(AI8,'Risk Rating Scale'!$C$14:$F$14,0),FALSE)),"", VLOOKUP((VLOOKUP(AE8,'Risk Rating Scale'!$H$13:$I$21,2,0)),'Risk Rating Scale'!$C$13:$F$19,MATCH(AI8,'Risk Rating Scale'!$C$14:$F$14,0),FALSE))</f>
        <v>Low
5</v>
      </c>
      <c r="AN8" s="88" t="s">
        <v>650</v>
      </c>
      <c r="AO8" s="88" t="s">
        <v>666</v>
      </c>
      <c r="AP8" s="88" t="s">
        <v>667</v>
      </c>
      <c r="AQ8" s="88" t="s">
        <v>668</v>
      </c>
      <c r="AR8" s="88" t="s">
        <v>654</v>
      </c>
    </row>
    <row r="9" spans="2:44" s="36" customFormat="1" ht="48">
      <c r="B9" s="87">
        <v>19</v>
      </c>
      <c r="C9" s="88" t="s">
        <v>44</v>
      </c>
      <c r="D9" s="88" t="s">
        <v>213</v>
      </c>
      <c r="E9" s="88" t="s">
        <v>214</v>
      </c>
      <c r="F9" s="88" t="s">
        <v>215</v>
      </c>
      <c r="G9" s="88" t="s">
        <v>216</v>
      </c>
      <c r="H9" s="88">
        <v>12</v>
      </c>
      <c r="I9" s="88" t="s">
        <v>217</v>
      </c>
      <c r="J9" s="88"/>
      <c r="K9" s="88" t="s">
        <v>47</v>
      </c>
      <c r="L9" s="88" t="s">
        <v>218</v>
      </c>
      <c r="M9" s="88" t="s">
        <v>219</v>
      </c>
      <c r="N9" s="88">
        <v>0</v>
      </c>
      <c r="O9" s="88" t="s">
        <v>557</v>
      </c>
      <c r="P9" s="90" t="s">
        <v>52</v>
      </c>
      <c r="Q9" s="88" t="s">
        <v>220</v>
      </c>
      <c r="R9" s="88" t="s">
        <v>506</v>
      </c>
      <c r="S9" s="88" t="s">
        <v>221</v>
      </c>
      <c r="T9" s="91" t="s">
        <v>52</v>
      </c>
      <c r="U9" s="92" t="s">
        <v>1184</v>
      </c>
      <c r="V9" s="88" t="s">
        <v>113</v>
      </c>
      <c r="W9" s="88" t="s">
        <v>222</v>
      </c>
      <c r="X9" s="88"/>
      <c r="Y9" s="89" t="s">
        <v>1193</v>
      </c>
      <c r="Z9" s="88" t="s">
        <v>223</v>
      </c>
      <c r="AA9" s="93" t="s">
        <v>115</v>
      </c>
      <c r="AB9" s="93" t="s">
        <v>404</v>
      </c>
      <c r="AC9" s="94" t="s">
        <v>314</v>
      </c>
      <c r="AD9" s="89" t="s">
        <v>95</v>
      </c>
      <c r="AE9" s="91" t="str">
        <f>IF(ISERROR(VLOOKUP(AC9,'Risk Rating Scale'!$C$4:$H$9,MATCH(AD9,'Risk Rating Scale'!$C$4:$H$4,0),FALSE)),"",VLOOKUP(AC9,'Risk Rating Scale'!$C$4:$H$9,MATCH(AD9,'Risk Rating Scale'!$C$4:$H$4,0),FALSE))</f>
        <v>Moderate
7</v>
      </c>
      <c r="AF9" s="88" t="s">
        <v>224</v>
      </c>
      <c r="AG9" s="89" t="s">
        <v>393</v>
      </c>
      <c r="AH9" s="89" t="s">
        <v>58</v>
      </c>
      <c r="AI9" s="89" t="s">
        <v>120</v>
      </c>
      <c r="AJ9" s="89" t="s">
        <v>60</v>
      </c>
      <c r="AK9" s="89" t="s">
        <v>61</v>
      </c>
      <c r="AL9" s="89" t="str">
        <f>IF(ISERROR(VLOOKUP((VLOOKUP(AE9,'Risk Rating Scale'!$H$13:$I$21,2,0)),'Risk Rating Scale'!$C$23:$F$28,MATCH(AH9,'Risk Rating Scale'!$C$23:$F$23,0),FALSE)),"", VLOOKUP((VLOOKUP(AE9,'Risk Rating Scale'!$H$13:$I$21,2,0)),'Risk Rating Scale'!$C$23:$F$28,MATCH(AH9,'Risk Rating Scale'!$C$23:$F$23,0),FALSE))</f>
        <v>Very Low
4</v>
      </c>
      <c r="AM9" s="89" t="str">
        <f>IF(ISERROR(VLOOKUP((VLOOKUP(AE9,'Risk Rating Scale'!$H$13:$I$21,2,0)),'Risk Rating Scale'!$C$14:$F$19,MATCH(AI9,'Risk Rating Scale'!$C$14:$F$14,0),FALSE)),"", VLOOKUP((VLOOKUP(AE9,'Risk Rating Scale'!$H$13:$I$21,2,0)),'Risk Rating Scale'!$C$13:$F$19,MATCH(AI9,'Risk Rating Scale'!$C$14:$F$14,0),FALSE))</f>
        <v>Low
5</v>
      </c>
      <c r="AN9" s="88" t="s">
        <v>225</v>
      </c>
      <c r="AO9" s="88" t="s">
        <v>226</v>
      </c>
      <c r="AP9" s="88" t="s">
        <v>227</v>
      </c>
      <c r="AQ9" s="88" t="s">
        <v>228</v>
      </c>
      <c r="AR9" s="88" t="s">
        <v>62</v>
      </c>
    </row>
    <row r="10" spans="2:44" s="36" customFormat="1" ht="192">
      <c r="B10" s="87">
        <v>20</v>
      </c>
      <c r="C10" s="88" t="s">
        <v>44</v>
      </c>
      <c r="D10" s="88" t="s">
        <v>213</v>
      </c>
      <c r="E10" s="88" t="s">
        <v>214</v>
      </c>
      <c r="F10" s="88" t="s">
        <v>215</v>
      </c>
      <c r="G10" s="88" t="s">
        <v>229</v>
      </c>
      <c r="H10" s="88">
        <v>12</v>
      </c>
      <c r="I10" s="88" t="s">
        <v>230</v>
      </c>
      <c r="J10" s="88"/>
      <c r="K10" s="88" t="s">
        <v>47</v>
      </c>
      <c r="L10" s="88" t="s">
        <v>218</v>
      </c>
      <c r="M10" s="88" t="s">
        <v>49</v>
      </c>
      <c r="N10" s="88">
        <v>1</v>
      </c>
      <c r="O10" s="88" t="s">
        <v>394</v>
      </c>
      <c r="P10" s="90" t="s">
        <v>52</v>
      </c>
      <c r="Q10" s="88" t="s">
        <v>220</v>
      </c>
      <c r="R10" s="88" t="s">
        <v>507</v>
      </c>
      <c r="S10" s="88" t="s">
        <v>231</v>
      </c>
      <c r="T10" s="91" t="s">
        <v>52</v>
      </c>
      <c r="U10" s="92" t="s">
        <v>1184</v>
      </c>
      <c r="V10" s="88" t="s">
        <v>113</v>
      </c>
      <c r="W10" s="88" t="s">
        <v>222</v>
      </c>
      <c r="X10" s="88"/>
      <c r="Y10" s="89" t="s">
        <v>1193</v>
      </c>
      <c r="Z10" s="88" t="s">
        <v>232</v>
      </c>
      <c r="AA10" s="93" t="s">
        <v>115</v>
      </c>
      <c r="AB10" s="93" t="s">
        <v>403</v>
      </c>
      <c r="AC10" s="94" t="s">
        <v>314</v>
      </c>
      <c r="AD10" s="89" t="s">
        <v>95</v>
      </c>
      <c r="AE10" s="91" t="str">
        <f>IF(ISERROR(VLOOKUP(AC10,'Risk Rating Scale'!$C$4:$H$9,MATCH(AD10,'Risk Rating Scale'!$C$4:$H$4,0),FALSE)),"",VLOOKUP(AC10,'Risk Rating Scale'!$C$4:$H$9,MATCH(AD10,'Risk Rating Scale'!$C$4:$H$4,0),FALSE))</f>
        <v>Moderate
7</v>
      </c>
      <c r="AF10" s="88" t="s">
        <v>233</v>
      </c>
      <c r="AG10" s="89" t="s">
        <v>145</v>
      </c>
      <c r="AH10" s="89" t="s">
        <v>98</v>
      </c>
      <c r="AI10" s="89" t="s">
        <v>59</v>
      </c>
      <c r="AJ10" s="89" t="s">
        <v>60</v>
      </c>
      <c r="AK10" s="89" t="s">
        <v>61</v>
      </c>
      <c r="AL10" s="89" t="str">
        <f>IF(ISERROR(VLOOKUP((VLOOKUP(AE10,'Risk Rating Scale'!$H$13:$I$21,2,0)),'Risk Rating Scale'!$C$23:$F$28,MATCH(AH10,'Risk Rating Scale'!$C$23:$F$23,0),FALSE)),"", VLOOKUP((VLOOKUP(AE10,'Risk Rating Scale'!$H$13:$I$21,2,0)),'Risk Rating Scale'!$C$23:$F$28,MATCH(AH10,'Risk Rating Scale'!$C$23:$F$23,0),FALSE))</f>
        <v>Low
5</v>
      </c>
      <c r="AM10" s="89" t="str">
        <f>IF(ISERROR(VLOOKUP((VLOOKUP(AE10,'Risk Rating Scale'!$H$13:$I$21,2,0)),'Risk Rating Scale'!$C$14:$F$19,MATCH(AI10,'Risk Rating Scale'!$C$14:$F$14,0),FALSE)),"", VLOOKUP((VLOOKUP(AE10,'Risk Rating Scale'!$H$13:$I$21,2,0)),'Risk Rating Scale'!$C$13:$F$19,MATCH(AI10,'Risk Rating Scale'!$C$14:$F$14,0),FALSE))</f>
        <v>Moderate
6</v>
      </c>
      <c r="AN10" s="88" t="s">
        <v>374</v>
      </c>
      <c r="AO10" s="88" t="s">
        <v>375</v>
      </c>
      <c r="AP10" s="88" t="s">
        <v>376</v>
      </c>
      <c r="AQ10" s="88" t="s">
        <v>377</v>
      </c>
      <c r="AR10" s="88" t="s">
        <v>62</v>
      </c>
    </row>
    <row r="11" spans="2:44" s="36" customFormat="1" ht="108">
      <c r="B11" s="87">
        <v>21</v>
      </c>
      <c r="C11" s="88" t="s">
        <v>44</v>
      </c>
      <c r="D11" s="88" t="s">
        <v>213</v>
      </c>
      <c r="E11" s="88" t="s">
        <v>214</v>
      </c>
      <c r="F11" s="88" t="s">
        <v>215</v>
      </c>
      <c r="G11" s="88" t="s">
        <v>234</v>
      </c>
      <c r="H11" s="88">
        <v>12</v>
      </c>
      <c r="I11" s="88" t="s">
        <v>235</v>
      </c>
      <c r="J11" s="88"/>
      <c r="K11" s="88" t="s">
        <v>47</v>
      </c>
      <c r="L11" s="88" t="s">
        <v>218</v>
      </c>
      <c r="M11" s="88" t="s">
        <v>49</v>
      </c>
      <c r="N11" s="88">
        <v>1</v>
      </c>
      <c r="O11" s="88" t="s">
        <v>395</v>
      </c>
      <c r="P11" s="90" t="s">
        <v>52</v>
      </c>
      <c r="Q11" s="88" t="s">
        <v>220</v>
      </c>
      <c r="R11" s="88" t="s">
        <v>508</v>
      </c>
      <c r="S11" s="88" t="s">
        <v>236</v>
      </c>
      <c r="T11" s="91" t="s">
        <v>52</v>
      </c>
      <c r="U11" s="92" t="s">
        <v>1184</v>
      </c>
      <c r="V11" s="88" t="s">
        <v>113</v>
      </c>
      <c r="W11" s="88" t="s">
        <v>222</v>
      </c>
      <c r="X11" s="88"/>
      <c r="Y11" s="89" t="s">
        <v>1193</v>
      </c>
      <c r="Z11" s="88" t="s">
        <v>509</v>
      </c>
      <c r="AA11" s="93" t="s">
        <v>115</v>
      </c>
      <c r="AB11" s="93" t="s">
        <v>403</v>
      </c>
      <c r="AC11" s="94" t="s">
        <v>314</v>
      </c>
      <c r="AD11" s="89" t="s">
        <v>117</v>
      </c>
      <c r="AE11" s="91" t="str">
        <f>IF(ISERROR(VLOOKUP(AC11,'Risk Rating Scale'!$C$4:$H$9,MATCH(AD11,'Risk Rating Scale'!$C$4:$H$4,0),FALSE)),"",VLOOKUP(AC11,'Risk Rating Scale'!$C$4:$H$9,MATCH(AD11,'Risk Rating Scale'!$C$4:$H$4,0),FALSE))</f>
        <v>Moderate
6</v>
      </c>
      <c r="AF11" s="88" t="s">
        <v>233</v>
      </c>
      <c r="AG11" s="89" t="s">
        <v>145</v>
      </c>
      <c r="AH11" s="89" t="s">
        <v>98</v>
      </c>
      <c r="AI11" s="89" t="s">
        <v>59</v>
      </c>
      <c r="AJ11" s="89" t="s">
        <v>60</v>
      </c>
      <c r="AK11" s="89" t="s">
        <v>61</v>
      </c>
      <c r="AL11" s="89" t="str">
        <f>IF(ISERROR(VLOOKUP((VLOOKUP(AE11,'Risk Rating Scale'!$H$13:$I$21,2,0)),'Risk Rating Scale'!$C$23:$F$28,MATCH(AH11,'Risk Rating Scale'!$C$23:$F$23,0),FALSE)),"", VLOOKUP((VLOOKUP(AE11,'Risk Rating Scale'!$H$13:$I$21,2,0)),'Risk Rating Scale'!$C$23:$F$28,MATCH(AH11,'Risk Rating Scale'!$C$23:$F$23,0),FALSE))</f>
        <v>Low
5</v>
      </c>
      <c r="AM11" s="89" t="str">
        <f>IF(ISERROR(VLOOKUP((VLOOKUP(AE11,'Risk Rating Scale'!$H$13:$I$21,2,0)),'Risk Rating Scale'!$C$14:$F$19,MATCH(AI11,'Risk Rating Scale'!$C$14:$F$14,0),FALSE)),"", VLOOKUP((VLOOKUP(AE11,'Risk Rating Scale'!$H$13:$I$21,2,0)),'Risk Rating Scale'!$C$13:$F$19,MATCH(AI11,'Risk Rating Scale'!$C$14:$F$14,0),FALSE))</f>
        <v>Moderate
6</v>
      </c>
      <c r="AN11" s="88" t="s">
        <v>1135</v>
      </c>
      <c r="AO11" s="88" t="s">
        <v>378</v>
      </c>
      <c r="AP11" s="88" t="s">
        <v>379</v>
      </c>
      <c r="AQ11" s="88" t="s">
        <v>380</v>
      </c>
      <c r="AR11" s="88" t="s">
        <v>62</v>
      </c>
    </row>
    <row r="12" spans="2:44" s="36" customFormat="1" ht="108">
      <c r="B12" s="87">
        <v>22</v>
      </c>
      <c r="C12" s="88" t="s">
        <v>44</v>
      </c>
      <c r="D12" s="88" t="s">
        <v>213</v>
      </c>
      <c r="E12" s="88" t="s">
        <v>214</v>
      </c>
      <c r="F12" s="88" t="s">
        <v>215</v>
      </c>
      <c r="G12" s="88" t="s">
        <v>237</v>
      </c>
      <c r="H12" s="88">
        <v>12</v>
      </c>
      <c r="I12" s="88" t="s">
        <v>238</v>
      </c>
      <c r="J12" s="88"/>
      <c r="K12" s="88" t="s">
        <v>47</v>
      </c>
      <c r="L12" s="88" t="s">
        <v>218</v>
      </c>
      <c r="M12" s="88" t="s">
        <v>49</v>
      </c>
      <c r="N12" s="88">
        <v>1</v>
      </c>
      <c r="O12" s="88" t="s">
        <v>239</v>
      </c>
      <c r="P12" s="90" t="s">
        <v>52</v>
      </c>
      <c r="Q12" s="88" t="s">
        <v>220</v>
      </c>
      <c r="R12" s="88" t="s">
        <v>510</v>
      </c>
      <c r="S12" s="88" t="s">
        <v>240</v>
      </c>
      <c r="T12" s="91" t="s">
        <v>52</v>
      </c>
      <c r="U12" s="92" t="s">
        <v>1184</v>
      </c>
      <c r="V12" s="88" t="s">
        <v>113</v>
      </c>
      <c r="W12" s="88" t="s">
        <v>222</v>
      </c>
      <c r="X12" s="88"/>
      <c r="Y12" s="89" t="s">
        <v>1193</v>
      </c>
      <c r="Z12" s="88" t="s">
        <v>511</v>
      </c>
      <c r="AA12" s="93" t="s">
        <v>115</v>
      </c>
      <c r="AB12" s="93" t="s">
        <v>403</v>
      </c>
      <c r="AC12" s="94" t="s">
        <v>314</v>
      </c>
      <c r="AD12" s="89" t="s">
        <v>117</v>
      </c>
      <c r="AE12" s="91" t="str">
        <f>IF(ISERROR(VLOOKUP(AC12,'Risk Rating Scale'!$C$4:$H$9,MATCH(AD12,'Risk Rating Scale'!$C$4:$H$4,0),FALSE)),"",VLOOKUP(AC12,'Risk Rating Scale'!$C$4:$H$9,MATCH(AD12,'Risk Rating Scale'!$C$4:$H$4,0),FALSE))</f>
        <v>Moderate
6</v>
      </c>
      <c r="AF12" s="88" t="s">
        <v>233</v>
      </c>
      <c r="AG12" s="89" t="s">
        <v>145</v>
      </c>
      <c r="AH12" s="89" t="s">
        <v>98</v>
      </c>
      <c r="AI12" s="89" t="s">
        <v>59</v>
      </c>
      <c r="AJ12" s="89" t="s">
        <v>60</v>
      </c>
      <c r="AK12" s="89" t="s">
        <v>61</v>
      </c>
      <c r="AL12" s="89" t="str">
        <f>IF(ISERROR(VLOOKUP((VLOOKUP(AE12,'Risk Rating Scale'!$H$13:$I$21,2,0)),'Risk Rating Scale'!$C$23:$F$28,MATCH(AH12,'Risk Rating Scale'!$C$23:$F$23,0),FALSE)),"", VLOOKUP((VLOOKUP(AE12,'Risk Rating Scale'!$H$13:$I$21,2,0)),'Risk Rating Scale'!$C$23:$F$28,MATCH(AH12,'Risk Rating Scale'!$C$23:$F$23,0),FALSE))</f>
        <v>Low
5</v>
      </c>
      <c r="AM12" s="89" t="str">
        <f>IF(ISERROR(VLOOKUP((VLOOKUP(AE12,'Risk Rating Scale'!$H$13:$I$21,2,0)),'Risk Rating Scale'!$C$14:$F$19,MATCH(AI12,'Risk Rating Scale'!$C$14:$F$14,0),FALSE)),"", VLOOKUP((VLOOKUP(AE12,'Risk Rating Scale'!$H$13:$I$21,2,0)),'Risk Rating Scale'!$C$13:$F$19,MATCH(AI12,'Risk Rating Scale'!$C$14:$F$14,0),FALSE))</f>
        <v>Moderate
6</v>
      </c>
      <c r="AN12" s="88" t="s">
        <v>381</v>
      </c>
      <c r="AO12" s="88" t="s">
        <v>382</v>
      </c>
      <c r="AP12" s="88" t="s">
        <v>383</v>
      </c>
      <c r="AQ12" s="88" t="s">
        <v>384</v>
      </c>
      <c r="AR12" s="88" t="s">
        <v>62</v>
      </c>
    </row>
    <row r="13" spans="2:44" s="36" customFormat="1" ht="84">
      <c r="B13" s="87">
        <v>23</v>
      </c>
      <c r="C13" s="88" t="s">
        <v>44</v>
      </c>
      <c r="D13" s="88" t="s">
        <v>213</v>
      </c>
      <c r="E13" s="88" t="s">
        <v>214</v>
      </c>
      <c r="F13" s="88" t="s">
        <v>215</v>
      </c>
      <c r="G13" s="88" t="s">
        <v>241</v>
      </c>
      <c r="H13" s="88">
        <v>12</v>
      </c>
      <c r="I13" s="88" t="s">
        <v>242</v>
      </c>
      <c r="J13" s="88"/>
      <c r="K13" s="88" t="s">
        <v>47</v>
      </c>
      <c r="L13" s="88" t="s">
        <v>218</v>
      </c>
      <c r="M13" s="88" t="s">
        <v>49</v>
      </c>
      <c r="N13" s="88">
        <v>1</v>
      </c>
      <c r="O13" s="88" t="s">
        <v>243</v>
      </c>
      <c r="P13" s="90" t="s">
        <v>52</v>
      </c>
      <c r="Q13" s="88" t="s">
        <v>220</v>
      </c>
      <c r="R13" s="88" t="s">
        <v>512</v>
      </c>
      <c r="S13" s="88" t="s">
        <v>244</v>
      </c>
      <c r="T13" s="91" t="s">
        <v>52</v>
      </c>
      <c r="U13" s="92" t="s">
        <v>1184</v>
      </c>
      <c r="V13" s="88" t="s">
        <v>113</v>
      </c>
      <c r="W13" s="88" t="s">
        <v>222</v>
      </c>
      <c r="X13" s="88"/>
      <c r="Y13" s="89" t="s">
        <v>1193</v>
      </c>
      <c r="Z13" s="88" t="s">
        <v>245</v>
      </c>
      <c r="AA13" s="93" t="s">
        <v>115</v>
      </c>
      <c r="AB13" s="93" t="s">
        <v>403</v>
      </c>
      <c r="AC13" s="94" t="s">
        <v>314</v>
      </c>
      <c r="AD13" s="89" t="s">
        <v>117</v>
      </c>
      <c r="AE13" s="91" t="str">
        <f>IF(ISERROR(VLOOKUP(AC13,'Risk Rating Scale'!$C$4:$H$9,MATCH(AD13,'Risk Rating Scale'!$C$4:$H$4,0),FALSE)),"",VLOOKUP(AC13,'Risk Rating Scale'!$C$4:$H$9,MATCH(AD13,'Risk Rating Scale'!$C$4:$H$4,0),FALSE))</f>
        <v>Moderate
6</v>
      </c>
      <c r="AF13" s="88" t="s">
        <v>233</v>
      </c>
      <c r="AG13" s="89" t="s">
        <v>145</v>
      </c>
      <c r="AH13" s="89" t="s">
        <v>98</v>
      </c>
      <c r="AI13" s="89" t="s">
        <v>59</v>
      </c>
      <c r="AJ13" s="89" t="s">
        <v>60</v>
      </c>
      <c r="AK13" s="89" t="s">
        <v>61</v>
      </c>
      <c r="AL13" s="89" t="str">
        <f>IF(ISERROR(VLOOKUP((VLOOKUP(AE13,'Risk Rating Scale'!$H$13:$I$21,2,0)),'Risk Rating Scale'!$C$23:$F$28,MATCH(AH13,'Risk Rating Scale'!$C$23:$F$23,0),FALSE)),"", VLOOKUP((VLOOKUP(AE13,'Risk Rating Scale'!$H$13:$I$21,2,0)),'Risk Rating Scale'!$C$23:$F$28,MATCH(AH13,'Risk Rating Scale'!$C$23:$F$23,0),FALSE))</f>
        <v>Low
5</v>
      </c>
      <c r="AM13" s="89" t="str">
        <f>IF(ISERROR(VLOOKUP((VLOOKUP(AE13,'Risk Rating Scale'!$H$13:$I$21,2,0)),'Risk Rating Scale'!$C$14:$F$19,MATCH(AI13,'Risk Rating Scale'!$C$14:$F$14,0),FALSE)),"", VLOOKUP((VLOOKUP(AE13,'Risk Rating Scale'!$H$13:$I$21,2,0)),'Risk Rating Scale'!$C$13:$F$19,MATCH(AI13,'Risk Rating Scale'!$C$14:$F$14,0),FALSE))</f>
        <v>Moderate
6</v>
      </c>
      <c r="AN13" s="88" t="s">
        <v>1134</v>
      </c>
      <c r="AO13" s="88" t="s">
        <v>1131</v>
      </c>
      <c r="AP13" s="88" t="s">
        <v>1132</v>
      </c>
      <c r="AQ13" s="88" t="s">
        <v>1133</v>
      </c>
      <c r="AR13" s="88" t="s">
        <v>62</v>
      </c>
    </row>
    <row r="14" spans="2:44" s="36" customFormat="1" ht="60">
      <c r="B14" s="87">
        <v>24</v>
      </c>
      <c r="C14" s="88" t="s">
        <v>44</v>
      </c>
      <c r="D14" s="88" t="s">
        <v>213</v>
      </c>
      <c r="E14" s="88" t="s">
        <v>214</v>
      </c>
      <c r="F14" s="88" t="s">
        <v>215</v>
      </c>
      <c r="G14" s="88" t="s">
        <v>246</v>
      </c>
      <c r="H14" s="88">
        <v>12</v>
      </c>
      <c r="I14" s="88" t="s">
        <v>242</v>
      </c>
      <c r="J14" s="88"/>
      <c r="K14" s="88" t="s">
        <v>47</v>
      </c>
      <c r="L14" s="88" t="s">
        <v>218</v>
      </c>
      <c r="M14" s="88" t="s">
        <v>49</v>
      </c>
      <c r="N14" s="88">
        <v>1</v>
      </c>
      <c r="O14" s="88" t="s">
        <v>451</v>
      </c>
      <c r="P14" s="90" t="s">
        <v>52</v>
      </c>
      <c r="Q14" s="88" t="s">
        <v>220</v>
      </c>
      <c r="R14" s="88" t="s">
        <v>513</v>
      </c>
      <c r="S14" s="88" t="s">
        <v>247</v>
      </c>
      <c r="T14" s="91" t="s">
        <v>52</v>
      </c>
      <c r="U14" s="92" t="s">
        <v>1184</v>
      </c>
      <c r="V14" s="88" t="s">
        <v>113</v>
      </c>
      <c r="W14" s="88" t="s">
        <v>222</v>
      </c>
      <c r="X14" s="88"/>
      <c r="Y14" s="89" t="s">
        <v>1193</v>
      </c>
      <c r="Z14" s="88" t="s">
        <v>514</v>
      </c>
      <c r="AA14" s="93" t="s">
        <v>115</v>
      </c>
      <c r="AB14" s="93" t="s">
        <v>248</v>
      </c>
      <c r="AC14" s="94" t="s">
        <v>314</v>
      </c>
      <c r="AD14" s="89" t="s">
        <v>117</v>
      </c>
      <c r="AE14" s="91" t="str">
        <f>IF(ISERROR(VLOOKUP(AC14,'Risk Rating Scale'!$C$4:$H$9,MATCH(AD14,'Risk Rating Scale'!$C$4:$H$4,0),FALSE)),"",VLOOKUP(AC14,'Risk Rating Scale'!$C$4:$H$9,MATCH(AD14,'Risk Rating Scale'!$C$4:$H$4,0),FALSE))</f>
        <v>Moderate
6</v>
      </c>
      <c r="AF14" s="88" t="s">
        <v>233</v>
      </c>
      <c r="AG14" s="89" t="s">
        <v>145</v>
      </c>
      <c r="AH14" s="89" t="s">
        <v>98</v>
      </c>
      <c r="AI14" s="89" t="s">
        <v>59</v>
      </c>
      <c r="AJ14" s="89" t="s">
        <v>60</v>
      </c>
      <c r="AK14" s="89" t="s">
        <v>61</v>
      </c>
      <c r="AL14" s="89" t="str">
        <f>IF(ISERROR(VLOOKUP((VLOOKUP(AE14,'Risk Rating Scale'!$H$13:$I$21,2,0)),'Risk Rating Scale'!$C$23:$F$28,MATCH(AH14,'Risk Rating Scale'!$C$23:$F$23,0),FALSE)),"", VLOOKUP((VLOOKUP(AE14,'Risk Rating Scale'!$H$13:$I$21,2,0)),'Risk Rating Scale'!$C$23:$F$28,MATCH(AH14,'Risk Rating Scale'!$C$23:$F$23,0),FALSE))</f>
        <v>Low
5</v>
      </c>
      <c r="AM14" s="89" t="str">
        <f>IF(ISERROR(VLOOKUP((VLOOKUP(AE14,'Risk Rating Scale'!$H$13:$I$21,2,0)),'Risk Rating Scale'!$C$14:$F$19,MATCH(AI14,'Risk Rating Scale'!$C$14:$F$14,0),FALSE)),"", VLOOKUP((VLOOKUP(AE14,'Risk Rating Scale'!$H$13:$I$21,2,0)),'Risk Rating Scale'!$C$13:$F$19,MATCH(AI14,'Risk Rating Scale'!$C$14:$F$14,0),FALSE))</f>
        <v>Moderate
6</v>
      </c>
      <c r="AN14" s="88" t="s">
        <v>1136</v>
      </c>
      <c r="AO14" s="88" t="s">
        <v>1137</v>
      </c>
      <c r="AP14" s="88" t="s">
        <v>383</v>
      </c>
      <c r="AQ14" s="88" t="s">
        <v>1138</v>
      </c>
      <c r="AR14" s="88" t="s">
        <v>62</v>
      </c>
    </row>
    <row r="15" spans="2:44" s="36" customFormat="1" ht="48">
      <c r="B15" s="87">
        <v>25</v>
      </c>
      <c r="C15" s="88" t="s">
        <v>44</v>
      </c>
      <c r="D15" s="88" t="s">
        <v>45</v>
      </c>
      <c r="E15" s="88" t="s">
        <v>214</v>
      </c>
      <c r="F15" s="88" t="s">
        <v>495</v>
      </c>
      <c r="G15" s="88" t="s">
        <v>496</v>
      </c>
      <c r="H15" s="88">
        <v>27</v>
      </c>
      <c r="I15" s="88" t="s">
        <v>158</v>
      </c>
      <c r="J15" s="88"/>
      <c r="K15" s="88" t="s">
        <v>47</v>
      </c>
      <c r="L15" s="88"/>
      <c r="M15" s="88" t="s">
        <v>49</v>
      </c>
      <c r="N15" s="88">
        <v>1</v>
      </c>
      <c r="O15" s="88" t="s">
        <v>1082</v>
      </c>
      <c r="P15" s="90" t="s">
        <v>50</v>
      </c>
      <c r="Q15" s="88" t="s">
        <v>188</v>
      </c>
      <c r="R15" s="88" t="s">
        <v>1083</v>
      </c>
      <c r="S15" s="88" t="s">
        <v>189</v>
      </c>
      <c r="T15" s="91" t="s">
        <v>52</v>
      </c>
      <c r="U15" s="92" t="s">
        <v>1184</v>
      </c>
      <c r="V15" s="88" t="s">
        <v>113</v>
      </c>
      <c r="W15" s="88" t="s">
        <v>140</v>
      </c>
      <c r="X15" s="88"/>
      <c r="Y15" s="89" t="s">
        <v>1193</v>
      </c>
      <c r="Z15" s="88" t="s">
        <v>499</v>
      </c>
      <c r="AA15" s="93" t="s">
        <v>54</v>
      </c>
      <c r="AB15" s="93" t="s">
        <v>500</v>
      </c>
      <c r="AC15" s="94" t="s">
        <v>55</v>
      </c>
      <c r="AD15" s="89" t="s">
        <v>117</v>
      </c>
      <c r="AE15" s="91" t="str">
        <f>IF(ISERROR(VLOOKUP(AC15,'Risk Rating Scale'!$C$4:$H$9,MATCH(AD15,'Risk Rating Scale'!$C$4:$H$4,0),FALSE)),"",VLOOKUP(AC15,'Risk Rating Scale'!$C$4:$H$9,MATCH(AD15,'Risk Rating Scale'!$C$4:$H$4,0),FALSE))</f>
        <v>Low
5</v>
      </c>
      <c r="AF15" s="88" t="s">
        <v>144</v>
      </c>
      <c r="AG15" s="89" t="s">
        <v>145</v>
      </c>
      <c r="AH15" s="89" t="s">
        <v>98</v>
      </c>
      <c r="AI15" s="89" t="s">
        <v>59</v>
      </c>
      <c r="AJ15" s="89" t="s">
        <v>60</v>
      </c>
      <c r="AK15" s="89" t="s">
        <v>61</v>
      </c>
      <c r="AL15" s="89" t="str">
        <f>IF(ISERROR(VLOOKUP((VLOOKUP(AE15,'Risk Rating Scale'!$H$13:$I$21,2,0)),'Risk Rating Scale'!$C$23:$F$28,MATCH(AH15,'Risk Rating Scale'!$C$23:$F$23,0),FALSE)),"", VLOOKUP((VLOOKUP(AE15,'Risk Rating Scale'!$H$13:$I$21,2,0)),'Risk Rating Scale'!$C$23:$F$28,MATCH(AH15,'Risk Rating Scale'!$C$23:$F$23,0),FALSE))</f>
        <v>Very Low
4</v>
      </c>
      <c r="AM15" s="89" t="str">
        <f>IF(ISERROR(VLOOKUP((VLOOKUP(AE15,'Risk Rating Scale'!$H$13:$I$21,2,0)),'Risk Rating Scale'!$C$14:$F$19,MATCH(AI15,'Risk Rating Scale'!$C$14:$F$14,0),FALSE)),"", VLOOKUP((VLOOKUP(AE15,'Risk Rating Scale'!$H$13:$I$21,2,0)),'Risk Rating Scale'!$C$13:$F$19,MATCH(AI15,'Risk Rating Scale'!$C$14:$F$14,0),FALSE))</f>
        <v>Low
5</v>
      </c>
      <c r="AN15" s="88" t="s">
        <v>1139</v>
      </c>
      <c r="AO15" s="88" t="s">
        <v>1141</v>
      </c>
      <c r="AP15" s="88" t="s">
        <v>1084</v>
      </c>
      <c r="AQ15" s="88" t="s">
        <v>1140</v>
      </c>
      <c r="AR15" s="88" t="s">
        <v>62</v>
      </c>
    </row>
    <row r="16" spans="2:44" s="36" customFormat="1" ht="72">
      <c r="B16" s="87">
        <v>26</v>
      </c>
      <c r="C16" s="88" t="s">
        <v>44</v>
      </c>
      <c r="D16" s="88" t="s">
        <v>213</v>
      </c>
      <c r="E16" s="88" t="s">
        <v>214</v>
      </c>
      <c r="F16" s="88" t="s">
        <v>410</v>
      </c>
      <c r="G16" s="88" t="s">
        <v>249</v>
      </c>
      <c r="H16" s="88">
        <v>12</v>
      </c>
      <c r="I16" s="88" t="s">
        <v>250</v>
      </c>
      <c r="J16" s="88"/>
      <c r="K16" s="88" t="s">
        <v>47</v>
      </c>
      <c r="L16" s="88" t="s">
        <v>218</v>
      </c>
      <c r="M16" s="88" t="s">
        <v>49</v>
      </c>
      <c r="N16" s="88">
        <v>1</v>
      </c>
      <c r="O16" s="88" t="s">
        <v>554</v>
      </c>
      <c r="P16" s="90" t="s">
        <v>52</v>
      </c>
      <c r="Q16" s="88" t="s">
        <v>220</v>
      </c>
      <c r="R16" s="88" t="s">
        <v>450</v>
      </c>
      <c r="S16" s="88" t="s">
        <v>251</v>
      </c>
      <c r="T16" s="91" t="s">
        <v>52</v>
      </c>
      <c r="U16" s="92" t="s">
        <v>1184</v>
      </c>
      <c r="V16" s="88" t="s">
        <v>113</v>
      </c>
      <c r="W16" s="88" t="s">
        <v>222</v>
      </c>
      <c r="X16" s="88"/>
      <c r="Y16" s="89" t="s">
        <v>1193</v>
      </c>
      <c r="Z16" s="88" t="s">
        <v>252</v>
      </c>
      <c r="AA16" s="93" t="s">
        <v>115</v>
      </c>
      <c r="AB16" s="93" t="s">
        <v>253</v>
      </c>
      <c r="AC16" s="94" t="s">
        <v>314</v>
      </c>
      <c r="AD16" s="89" t="s">
        <v>95</v>
      </c>
      <c r="AE16" s="91" t="str">
        <f>IF(ISERROR(VLOOKUP(AC16,'Risk Rating Scale'!$C$4:$H$9,MATCH(AD16,'Risk Rating Scale'!$C$4:$H$4,0),FALSE)),"",VLOOKUP(AC16,'Risk Rating Scale'!$C$4:$H$9,MATCH(AD16,'Risk Rating Scale'!$C$4:$H$4,0),FALSE))</f>
        <v>Moderate
7</v>
      </c>
      <c r="AF16" s="88" t="s">
        <v>233</v>
      </c>
      <c r="AG16" s="89" t="s">
        <v>145</v>
      </c>
      <c r="AH16" s="89" t="s">
        <v>98</v>
      </c>
      <c r="AI16" s="89" t="s">
        <v>59</v>
      </c>
      <c r="AJ16" s="89" t="s">
        <v>60</v>
      </c>
      <c r="AK16" s="89" t="s">
        <v>61</v>
      </c>
      <c r="AL16" s="89" t="str">
        <f>IF(ISERROR(VLOOKUP((VLOOKUP(AE16,'Risk Rating Scale'!$H$13:$I$21,2,0)),'Risk Rating Scale'!$C$23:$F$28,MATCH(AH16,'Risk Rating Scale'!$C$23:$F$23,0),FALSE)),"", VLOOKUP((VLOOKUP(AE16,'Risk Rating Scale'!$H$13:$I$21,2,0)),'Risk Rating Scale'!$C$23:$F$28,MATCH(AH16,'Risk Rating Scale'!$C$23:$F$23,0),FALSE))</f>
        <v>Low
5</v>
      </c>
      <c r="AM16" s="89" t="str">
        <f>IF(ISERROR(VLOOKUP((VLOOKUP(AE16,'Risk Rating Scale'!$H$13:$I$21,2,0)),'Risk Rating Scale'!$C$14:$F$19,MATCH(AI16,'Risk Rating Scale'!$C$14:$F$14,0),FALSE)),"", VLOOKUP((VLOOKUP(AE16,'Risk Rating Scale'!$H$13:$I$21,2,0)),'Risk Rating Scale'!$C$13:$F$19,MATCH(AI16,'Risk Rating Scale'!$C$14:$F$14,0),FALSE))</f>
        <v>Moderate
6</v>
      </c>
      <c r="AN16" s="88" t="s">
        <v>515</v>
      </c>
      <c r="AO16" s="88" t="s">
        <v>371</v>
      </c>
      <c r="AP16" s="88" t="s">
        <v>372</v>
      </c>
      <c r="AQ16" s="88" t="s">
        <v>373</v>
      </c>
      <c r="AR16" s="88" t="s">
        <v>62</v>
      </c>
    </row>
    <row r="17" spans="1:44" s="36" customFormat="1" ht="48">
      <c r="B17" s="87">
        <v>27</v>
      </c>
      <c r="C17" s="88" t="s">
        <v>44</v>
      </c>
      <c r="D17" s="88" t="s">
        <v>213</v>
      </c>
      <c r="E17" s="88" t="s">
        <v>254</v>
      </c>
      <c r="F17" s="88" t="s">
        <v>1091</v>
      </c>
      <c r="G17" s="88" t="s">
        <v>216</v>
      </c>
      <c r="H17" s="88">
        <v>12</v>
      </c>
      <c r="I17" s="88" t="s">
        <v>217</v>
      </c>
      <c r="J17" s="88"/>
      <c r="K17" s="88" t="s">
        <v>47</v>
      </c>
      <c r="L17" s="88" t="s">
        <v>218</v>
      </c>
      <c r="M17" s="88" t="s">
        <v>219</v>
      </c>
      <c r="N17" s="88">
        <v>0</v>
      </c>
      <c r="O17" s="88" t="s">
        <v>557</v>
      </c>
      <c r="P17" s="90" t="s">
        <v>52</v>
      </c>
      <c r="Q17" s="88" t="s">
        <v>220</v>
      </c>
      <c r="R17" s="88" t="s">
        <v>506</v>
      </c>
      <c r="S17" s="88" t="s">
        <v>221</v>
      </c>
      <c r="T17" s="91" t="s">
        <v>52</v>
      </c>
      <c r="U17" s="92" t="s">
        <v>1184</v>
      </c>
      <c r="V17" s="88" t="s">
        <v>113</v>
      </c>
      <c r="W17" s="88" t="s">
        <v>222</v>
      </c>
      <c r="X17" s="88"/>
      <c r="Y17" s="89" t="s">
        <v>1193</v>
      </c>
      <c r="Z17" s="88" t="s">
        <v>223</v>
      </c>
      <c r="AA17" s="93" t="s">
        <v>115</v>
      </c>
      <c r="AB17" s="93" t="s">
        <v>404</v>
      </c>
      <c r="AC17" s="94" t="s">
        <v>314</v>
      </c>
      <c r="AD17" s="89" t="s">
        <v>95</v>
      </c>
      <c r="AE17" s="91" t="str">
        <f>IF(ISERROR(VLOOKUP(AC17,'Risk Rating Scale'!$C$4:$H$9,MATCH(AD17,'Risk Rating Scale'!$C$4:$H$4,0),FALSE)),"",VLOOKUP(AC17,'Risk Rating Scale'!$C$4:$H$9,MATCH(AD17,'Risk Rating Scale'!$C$4:$H$4,0),FALSE))</f>
        <v>Moderate
7</v>
      </c>
      <c r="AF17" s="88" t="s">
        <v>224</v>
      </c>
      <c r="AG17" s="89" t="s">
        <v>393</v>
      </c>
      <c r="AH17" s="89" t="s">
        <v>58</v>
      </c>
      <c r="AI17" s="89" t="s">
        <v>120</v>
      </c>
      <c r="AJ17" s="89" t="s">
        <v>60</v>
      </c>
      <c r="AK17" s="89" t="s">
        <v>61</v>
      </c>
      <c r="AL17" s="89" t="str">
        <f>IF(ISERROR(VLOOKUP((VLOOKUP(AE17,'Risk Rating Scale'!$H$13:$I$21,2,0)),'Risk Rating Scale'!$C$23:$F$28,MATCH(AH17,'Risk Rating Scale'!$C$23:$F$23,0),FALSE)),"", VLOOKUP((VLOOKUP(AE17,'Risk Rating Scale'!$H$13:$I$21,2,0)),'Risk Rating Scale'!$C$23:$F$28,MATCH(AH17,'Risk Rating Scale'!$C$23:$F$23,0),FALSE))</f>
        <v>Very Low
4</v>
      </c>
      <c r="AM17" s="89" t="str">
        <f>IF(ISERROR(VLOOKUP((VLOOKUP(AE17,'Risk Rating Scale'!$H$13:$I$21,2,0)),'Risk Rating Scale'!$C$14:$F$19,MATCH(AI17,'Risk Rating Scale'!$C$14:$F$14,0),FALSE)),"", VLOOKUP((VLOOKUP(AE17,'Risk Rating Scale'!$H$13:$I$21,2,0)),'Risk Rating Scale'!$C$13:$F$19,MATCH(AI17,'Risk Rating Scale'!$C$14:$F$14,0),FALSE))</f>
        <v>Low
5</v>
      </c>
      <c r="AN17" s="88" t="s">
        <v>225</v>
      </c>
      <c r="AO17" s="88" t="s">
        <v>226</v>
      </c>
      <c r="AP17" s="88" t="s">
        <v>227</v>
      </c>
      <c r="AQ17" s="88" t="s">
        <v>228</v>
      </c>
      <c r="AR17" s="88" t="s">
        <v>62</v>
      </c>
    </row>
    <row r="18" spans="1:44" s="36" customFormat="1" ht="72">
      <c r="B18" s="87">
        <v>28</v>
      </c>
      <c r="C18" s="88" t="s">
        <v>44</v>
      </c>
      <c r="D18" s="88" t="s">
        <v>213</v>
      </c>
      <c r="E18" s="88" t="s">
        <v>254</v>
      </c>
      <c r="F18" s="88" t="s">
        <v>255</v>
      </c>
      <c r="G18" s="88" t="s">
        <v>255</v>
      </c>
      <c r="H18" s="88">
        <v>16</v>
      </c>
      <c r="I18" s="88" t="s">
        <v>256</v>
      </c>
      <c r="J18" s="88"/>
      <c r="K18" s="88" t="s">
        <v>257</v>
      </c>
      <c r="L18" s="88" t="s">
        <v>258</v>
      </c>
      <c r="M18" s="88" t="s">
        <v>49</v>
      </c>
      <c r="N18" s="88">
        <v>1</v>
      </c>
      <c r="O18" s="88" t="s">
        <v>516</v>
      </c>
      <c r="P18" s="90" t="s">
        <v>50</v>
      </c>
      <c r="Q18" s="88" t="s">
        <v>220</v>
      </c>
      <c r="R18" s="88" t="s">
        <v>517</v>
      </c>
      <c r="S18" s="88" t="s">
        <v>259</v>
      </c>
      <c r="T18" s="91" t="s">
        <v>52</v>
      </c>
      <c r="U18" s="92" t="s">
        <v>1184</v>
      </c>
      <c r="V18" s="88" t="s">
        <v>113</v>
      </c>
      <c r="W18" s="88" t="s">
        <v>1186</v>
      </c>
      <c r="X18" s="88"/>
      <c r="Y18" s="89" t="s">
        <v>1193</v>
      </c>
      <c r="Z18" s="88" t="s">
        <v>252</v>
      </c>
      <c r="AA18" s="93" t="s">
        <v>115</v>
      </c>
      <c r="AB18" s="93" t="s">
        <v>260</v>
      </c>
      <c r="AC18" s="94" t="s">
        <v>314</v>
      </c>
      <c r="AD18" s="89" t="s">
        <v>95</v>
      </c>
      <c r="AE18" s="91" t="str">
        <f>IF(ISERROR(VLOOKUP(AC18,'Risk Rating Scale'!$C$4:$H$9,MATCH(AD18,'Risk Rating Scale'!$C$4:$H$4,0),FALSE)),"",VLOOKUP(AC18,'Risk Rating Scale'!$C$4:$H$9,MATCH(AD18,'Risk Rating Scale'!$C$4:$H$4,0),FALSE))</f>
        <v>Moderate
7</v>
      </c>
      <c r="AF18" s="88" t="s">
        <v>144</v>
      </c>
      <c r="AG18" s="89" t="s">
        <v>261</v>
      </c>
      <c r="AH18" s="89" t="s">
        <v>98</v>
      </c>
      <c r="AI18" s="89" t="s">
        <v>59</v>
      </c>
      <c r="AJ18" s="89" t="s">
        <v>60</v>
      </c>
      <c r="AK18" s="89" t="s">
        <v>61</v>
      </c>
      <c r="AL18" s="89" t="str">
        <f>IF(ISERROR(VLOOKUP((VLOOKUP(AE18,'Risk Rating Scale'!$H$13:$I$21,2,0)),'Risk Rating Scale'!$C$23:$F$28,MATCH(AH18,'Risk Rating Scale'!$C$23:$F$23,0),FALSE)),"", VLOOKUP((VLOOKUP(AE18,'Risk Rating Scale'!$H$13:$I$21,2,0)),'Risk Rating Scale'!$C$23:$F$28,MATCH(AH18,'Risk Rating Scale'!$C$23:$F$23,0),FALSE))</f>
        <v>Low
5</v>
      </c>
      <c r="AM18" s="89" t="str">
        <f>IF(ISERROR(VLOOKUP((VLOOKUP(AE18,'Risk Rating Scale'!$H$13:$I$21,2,0)),'Risk Rating Scale'!$C$14:$F$19,MATCH(AI18,'Risk Rating Scale'!$C$14:$F$14,0),FALSE)),"", VLOOKUP((VLOOKUP(AE18,'Risk Rating Scale'!$H$13:$I$21,2,0)),'Risk Rating Scale'!$C$13:$F$19,MATCH(AI18,'Risk Rating Scale'!$C$14:$F$14,0),FALSE))</f>
        <v>Moderate
6</v>
      </c>
      <c r="AN18" s="88" t="s">
        <v>389</v>
      </c>
      <c r="AO18" s="88" t="s">
        <v>390</v>
      </c>
      <c r="AP18" s="88" t="s">
        <v>518</v>
      </c>
      <c r="AQ18" s="88" t="s">
        <v>391</v>
      </c>
      <c r="AR18" s="88" t="s">
        <v>62</v>
      </c>
    </row>
    <row r="19" spans="1:44" s="36" customFormat="1" ht="132">
      <c r="B19" s="87">
        <v>29</v>
      </c>
      <c r="C19" s="88" t="s">
        <v>44</v>
      </c>
      <c r="D19" s="88" t="s">
        <v>213</v>
      </c>
      <c r="E19" s="88" t="s">
        <v>254</v>
      </c>
      <c r="F19" s="88" t="s">
        <v>262</v>
      </c>
      <c r="G19" s="88" t="s">
        <v>519</v>
      </c>
      <c r="H19" s="88">
        <v>16</v>
      </c>
      <c r="I19" s="88" t="s">
        <v>256</v>
      </c>
      <c r="J19" s="88"/>
      <c r="K19" s="88" t="s">
        <v>257</v>
      </c>
      <c r="L19" s="88" t="s">
        <v>258</v>
      </c>
      <c r="M19" s="88" t="s">
        <v>49</v>
      </c>
      <c r="N19" s="88">
        <v>1</v>
      </c>
      <c r="O19" s="88" t="s">
        <v>556</v>
      </c>
      <c r="P19" s="90" t="s">
        <v>50</v>
      </c>
      <c r="Q19" s="88" t="s">
        <v>220</v>
      </c>
      <c r="R19" s="88" t="s">
        <v>520</v>
      </c>
      <c r="S19" s="88" t="s">
        <v>263</v>
      </c>
      <c r="T19" s="91" t="s">
        <v>52</v>
      </c>
      <c r="U19" s="92" t="s">
        <v>1184</v>
      </c>
      <c r="V19" s="88" t="s">
        <v>113</v>
      </c>
      <c r="W19" s="88" t="s">
        <v>1186</v>
      </c>
      <c r="X19" s="88"/>
      <c r="Y19" s="89" t="s">
        <v>1193</v>
      </c>
      <c r="Z19" s="88" t="s">
        <v>521</v>
      </c>
      <c r="AA19" s="93" t="s">
        <v>115</v>
      </c>
      <c r="AB19" s="93" t="s">
        <v>264</v>
      </c>
      <c r="AC19" s="94" t="s">
        <v>314</v>
      </c>
      <c r="AD19" s="89" t="s">
        <v>95</v>
      </c>
      <c r="AE19" s="91" t="str">
        <f>IF(ISERROR(VLOOKUP(AC19,'Risk Rating Scale'!$C$4:$H$9,MATCH(AD19,'Risk Rating Scale'!$C$4:$H$4,0),FALSE)),"",VLOOKUP(AC19,'Risk Rating Scale'!$C$4:$H$9,MATCH(AD19,'Risk Rating Scale'!$C$4:$H$4,0),FALSE))</f>
        <v>Moderate
7</v>
      </c>
      <c r="AF19" s="88" t="s">
        <v>144</v>
      </c>
      <c r="AG19" s="89" t="s">
        <v>261</v>
      </c>
      <c r="AH19" s="89" t="s">
        <v>98</v>
      </c>
      <c r="AI19" s="89" t="s">
        <v>59</v>
      </c>
      <c r="AJ19" s="89" t="s">
        <v>60</v>
      </c>
      <c r="AK19" s="89" t="s">
        <v>61</v>
      </c>
      <c r="AL19" s="89" t="str">
        <f>IF(ISERROR(VLOOKUP((VLOOKUP(AE19,'Risk Rating Scale'!$H$13:$I$21,2,0)),'Risk Rating Scale'!$C$23:$F$28,MATCH(AH19,'Risk Rating Scale'!$C$23:$F$23,0),FALSE)),"", VLOOKUP((VLOOKUP(AE19,'Risk Rating Scale'!$H$13:$I$21,2,0)),'Risk Rating Scale'!$C$23:$F$28,MATCH(AH19,'Risk Rating Scale'!$C$23:$F$23,0),FALSE))</f>
        <v>Low
5</v>
      </c>
      <c r="AM19" s="89" t="str">
        <f>IF(ISERROR(VLOOKUP((VLOOKUP(AE19,'Risk Rating Scale'!$H$13:$I$21,2,0)),'Risk Rating Scale'!$C$14:$F$19,MATCH(AI19,'Risk Rating Scale'!$C$14:$F$14,0),FALSE)),"", VLOOKUP((VLOOKUP(AE19,'Risk Rating Scale'!$H$13:$I$21,2,0)),'Risk Rating Scale'!$C$13:$F$19,MATCH(AI19,'Risk Rating Scale'!$C$14:$F$14,0),FALSE))</f>
        <v>Moderate
6</v>
      </c>
      <c r="AN19" s="88" t="s">
        <v>522</v>
      </c>
      <c r="AO19" s="88" t="s">
        <v>392</v>
      </c>
      <c r="AP19" s="88" t="s">
        <v>523</v>
      </c>
      <c r="AQ19" s="88" t="s">
        <v>384</v>
      </c>
      <c r="AR19" s="88" t="s">
        <v>62</v>
      </c>
    </row>
    <row r="20" spans="1:44" s="36" customFormat="1" ht="132">
      <c r="B20" s="87">
        <v>30</v>
      </c>
      <c r="C20" s="88" t="s">
        <v>44</v>
      </c>
      <c r="D20" s="88" t="s">
        <v>213</v>
      </c>
      <c r="E20" s="88" t="s">
        <v>254</v>
      </c>
      <c r="F20" s="88" t="s">
        <v>265</v>
      </c>
      <c r="G20" s="88" t="s">
        <v>266</v>
      </c>
      <c r="H20" s="88">
        <v>16</v>
      </c>
      <c r="I20" s="88" t="s">
        <v>256</v>
      </c>
      <c r="J20" s="88"/>
      <c r="K20" s="88" t="s">
        <v>257</v>
      </c>
      <c r="L20" s="88" t="s">
        <v>258</v>
      </c>
      <c r="M20" s="88" t="s">
        <v>49</v>
      </c>
      <c r="N20" s="88">
        <v>1</v>
      </c>
      <c r="O20" s="88" t="s">
        <v>267</v>
      </c>
      <c r="P20" s="90" t="s">
        <v>52</v>
      </c>
      <c r="Q20" s="88" t="s">
        <v>220</v>
      </c>
      <c r="R20" s="88" t="s">
        <v>268</v>
      </c>
      <c r="S20" s="88" t="s">
        <v>269</v>
      </c>
      <c r="T20" s="91" t="s">
        <v>270</v>
      </c>
      <c r="U20" s="92" t="s">
        <v>1184</v>
      </c>
      <c r="V20" s="88" t="s">
        <v>113</v>
      </c>
      <c r="W20" s="88" t="s">
        <v>1186</v>
      </c>
      <c r="X20" s="88"/>
      <c r="Y20" s="89" t="s">
        <v>1193</v>
      </c>
      <c r="Z20" s="88" t="s">
        <v>271</v>
      </c>
      <c r="AA20" s="93" t="s">
        <v>115</v>
      </c>
      <c r="AB20" s="93" t="s">
        <v>272</v>
      </c>
      <c r="AC20" s="94" t="s">
        <v>314</v>
      </c>
      <c r="AD20" s="89" t="s">
        <v>95</v>
      </c>
      <c r="AE20" s="91" t="str">
        <f>IF(ISERROR(VLOOKUP(AC20,'Risk Rating Scale'!$C$4:$H$9,MATCH(AD20,'Risk Rating Scale'!$C$4:$H$4,0),FALSE)),"",VLOOKUP(AC20,'Risk Rating Scale'!$C$4:$H$9,MATCH(AD20,'Risk Rating Scale'!$C$4:$H$4,0),FALSE))</f>
        <v>Moderate
7</v>
      </c>
      <c r="AF20" s="88" t="s">
        <v>144</v>
      </c>
      <c r="AG20" s="89" t="s">
        <v>261</v>
      </c>
      <c r="AH20" s="89" t="s">
        <v>98</v>
      </c>
      <c r="AI20" s="89" t="s">
        <v>59</v>
      </c>
      <c r="AJ20" s="89" t="s">
        <v>60</v>
      </c>
      <c r="AK20" s="89" t="s">
        <v>61</v>
      </c>
      <c r="AL20" s="89" t="str">
        <f>IF(ISERROR(VLOOKUP((VLOOKUP(AE20,'Risk Rating Scale'!$H$13:$I$21,2,0)),'Risk Rating Scale'!$C$23:$F$28,MATCH(AH20,'Risk Rating Scale'!$C$23:$F$23,0),FALSE)),"", VLOOKUP((VLOOKUP(AE20,'Risk Rating Scale'!$H$13:$I$21,2,0)),'Risk Rating Scale'!$C$23:$F$28,MATCH(AH20,'Risk Rating Scale'!$C$23:$F$23,0),FALSE))</f>
        <v>Low
5</v>
      </c>
      <c r="AM20" s="89" t="str">
        <f>IF(ISERROR(VLOOKUP((VLOOKUP(AE20,'Risk Rating Scale'!$H$13:$I$21,2,0)),'Risk Rating Scale'!$C$14:$F$19,MATCH(AI20,'Risk Rating Scale'!$C$14:$F$14,0),FALSE)),"", VLOOKUP((VLOOKUP(AE20,'Risk Rating Scale'!$H$13:$I$21,2,0)),'Risk Rating Scale'!$C$13:$F$19,MATCH(AI20,'Risk Rating Scale'!$C$14:$F$14,0),FALSE))</f>
        <v>Moderate
6</v>
      </c>
      <c r="AN20" s="88" t="s">
        <v>522</v>
      </c>
      <c r="AO20" s="88" t="s">
        <v>392</v>
      </c>
      <c r="AP20" s="88" t="s">
        <v>523</v>
      </c>
      <c r="AQ20" s="88" t="s">
        <v>384</v>
      </c>
      <c r="AR20" s="88" t="s">
        <v>62</v>
      </c>
    </row>
    <row r="21" spans="1:44" s="139" customFormat="1" ht="132">
      <c r="A21" s="36"/>
      <c r="B21" s="87">
        <v>31</v>
      </c>
      <c r="C21" s="88" t="s">
        <v>44</v>
      </c>
      <c r="D21" s="88" t="s">
        <v>213</v>
      </c>
      <c r="E21" s="88" t="s">
        <v>254</v>
      </c>
      <c r="F21" s="88" t="s">
        <v>273</v>
      </c>
      <c r="G21" s="88" t="s">
        <v>274</v>
      </c>
      <c r="H21" s="88">
        <v>16</v>
      </c>
      <c r="I21" s="88" t="s">
        <v>256</v>
      </c>
      <c r="J21" s="88"/>
      <c r="K21" s="88" t="s">
        <v>257</v>
      </c>
      <c r="L21" s="88" t="s">
        <v>258</v>
      </c>
      <c r="M21" s="88" t="s">
        <v>49</v>
      </c>
      <c r="N21" s="88">
        <v>1</v>
      </c>
      <c r="O21" s="88" t="s">
        <v>275</v>
      </c>
      <c r="P21" s="90" t="s">
        <v>52</v>
      </c>
      <c r="Q21" s="88" t="s">
        <v>220</v>
      </c>
      <c r="R21" s="88" t="s">
        <v>452</v>
      </c>
      <c r="S21" s="88" t="s">
        <v>276</v>
      </c>
      <c r="T21" s="91" t="s">
        <v>270</v>
      </c>
      <c r="U21" s="92" t="s">
        <v>1184</v>
      </c>
      <c r="V21" s="88" t="s">
        <v>113</v>
      </c>
      <c r="W21" s="88" t="s">
        <v>1187</v>
      </c>
      <c r="X21" s="88"/>
      <c r="Y21" s="89" t="s">
        <v>1193</v>
      </c>
      <c r="Z21" s="88" t="s">
        <v>524</v>
      </c>
      <c r="AA21" s="93" t="s">
        <v>115</v>
      </c>
      <c r="AB21" s="93" t="s">
        <v>277</v>
      </c>
      <c r="AC21" s="94" t="s">
        <v>314</v>
      </c>
      <c r="AD21" s="89" t="s">
        <v>95</v>
      </c>
      <c r="AE21" s="91" t="str">
        <f>IF(ISERROR(VLOOKUP(AC21,'Risk Rating Scale'!$C$4:$H$9,MATCH(AD21,'Risk Rating Scale'!$C$4:$H$4,0),FALSE)),"",VLOOKUP(AC21,'Risk Rating Scale'!$C$4:$H$9,MATCH(AD21,'Risk Rating Scale'!$C$4:$H$4,0),FALSE))</f>
        <v>Moderate
7</v>
      </c>
      <c r="AF21" s="88" t="s">
        <v>144</v>
      </c>
      <c r="AG21" s="89" t="s">
        <v>261</v>
      </c>
      <c r="AH21" s="89" t="s">
        <v>98</v>
      </c>
      <c r="AI21" s="89" t="s">
        <v>59</v>
      </c>
      <c r="AJ21" s="89" t="s">
        <v>60</v>
      </c>
      <c r="AK21" s="89" t="s">
        <v>61</v>
      </c>
      <c r="AL21" s="89" t="str">
        <f>IF(ISERROR(VLOOKUP((VLOOKUP(AE21,'Risk Rating Scale'!$H$13:$I$21,2,0)),'Risk Rating Scale'!$C$23:$F$28,MATCH(AH21,'Risk Rating Scale'!$C$23:$F$23,0),FALSE)),"", VLOOKUP((VLOOKUP(AE21,'Risk Rating Scale'!$H$13:$I$21,2,0)),'Risk Rating Scale'!$C$23:$F$28,MATCH(AH21,'Risk Rating Scale'!$C$23:$F$23,0),FALSE))</f>
        <v>Low
5</v>
      </c>
      <c r="AM21" s="89" t="str">
        <f>IF(ISERROR(VLOOKUP((VLOOKUP(AE21,'Risk Rating Scale'!$H$13:$I$21,2,0)),'Risk Rating Scale'!$C$14:$F$19,MATCH(AI21,'Risk Rating Scale'!$C$14:$F$14,0),FALSE)),"", VLOOKUP((VLOOKUP(AE21,'Risk Rating Scale'!$H$13:$I$21,2,0)),'Risk Rating Scale'!$C$13:$F$19,MATCH(AI21,'Risk Rating Scale'!$C$14:$F$14,0),FALSE))</f>
        <v>Moderate
6</v>
      </c>
      <c r="AN21" s="88" t="s">
        <v>522</v>
      </c>
      <c r="AO21" s="88" t="s">
        <v>392</v>
      </c>
      <c r="AP21" s="88" t="s">
        <v>523</v>
      </c>
      <c r="AQ21" s="88" t="s">
        <v>384</v>
      </c>
      <c r="AR21" s="88" t="s">
        <v>62</v>
      </c>
    </row>
    <row r="22" spans="1:44" s="36" customFormat="1" ht="132">
      <c r="B22" s="87">
        <v>32</v>
      </c>
      <c r="C22" s="88" t="s">
        <v>44</v>
      </c>
      <c r="D22" s="88" t="s">
        <v>213</v>
      </c>
      <c r="E22" s="88" t="s">
        <v>254</v>
      </c>
      <c r="F22" s="88" t="s">
        <v>278</v>
      </c>
      <c r="G22" s="88" t="s">
        <v>525</v>
      </c>
      <c r="H22" s="88">
        <v>16</v>
      </c>
      <c r="I22" s="88" t="s">
        <v>256</v>
      </c>
      <c r="J22" s="88"/>
      <c r="K22" s="88" t="s">
        <v>257</v>
      </c>
      <c r="L22" s="88" t="s">
        <v>258</v>
      </c>
      <c r="M22" s="88" t="s">
        <v>49</v>
      </c>
      <c r="N22" s="88">
        <v>1</v>
      </c>
      <c r="O22" s="88" t="s">
        <v>526</v>
      </c>
      <c r="P22" s="90" t="s">
        <v>52</v>
      </c>
      <c r="Q22" s="88" t="s">
        <v>220</v>
      </c>
      <c r="R22" s="88" t="s">
        <v>527</v>
      </c>
      <c r="S22" s="88" t="s">
        <v>279</v>
      </c>
      <c r="T22" s="91" t="s">
        <v>270</v>
      </c>
      <c r="U22" s="92" t="s">
        <v>1184</v>
      </c>
      <c r="V22" s="88" t="s">
        <v>113</v>
      </c>
      <c r="W22" s="88" t="s">
        <v>1188</v>
      </c>
      <c r="X22" s="88"/>
      <c r="Y22" s="89" t="s">
        <v>1193</v>
      </c>
      <c r="Z22" s="88" t="s">
        <v>280</v>
      </c>
      <c r="AA22" s="93" t="s">
        <v>115</v>
      </c>
      <c r="AB22" s="93" t="s">
        <v>272</v>
      </c>
      <c r="AC22" s="94" t="s">
        <v>314</v>
      </c>
      <c r="AD22" s="89" t="s">
        <v>95</v>
      </c>
      <c r="AE22" s="91" t="str">
        <f>IF(ISERROR(VLOOKUP(AC22,'Risk Rating Scale'!$C$4:$H$9,MATCH(AD22,'Risk Rating Scale'!$C$4:$H$4,0),FALSE)),"",VLOOKUP(AC22,'Risk Rating Scale'!$C$4:$H$9,MATCH(AD22,'Risk Rating Scale'!$C$4:$H$4,0),FALSE))</f>
        <v>Moderate
7</v>
      </c>
      <c r="AF22" s="88" t="s">
        <v>144</v>
      </c>
      <c r="AG22" s="89" t="s">
        <v>261</v>
      </c>
      <c r="AH22" s="89" t="s">
        <v>98</v>
      </c>
      <c r="AI22" s="89" t="s">
        <v>59</v>
      </c>
      <c r="AJ22" s="89" t="s">
        <v>60</v>
      </c>
      <c r="AK22" s="89" t="s">
        <v>61</v>
      </c>
      <c r="AL22" s="89" t="str">
        <f>IF(ISERROR(VLOOKUP((VLOOKUP(AE22,'Risk Rating Scale'!$H$13:$I$21,2,0)),'Risk Rating Scale'!$C$23:$F$28,MATCH(AH22,'Risk Rating Scale'!$C$23:$F$23,0),FALSE)),"", VLOOKUP((VLOOKUP(AE22,'Risk Rating Scale'!$H$13:$I$21,2,0)),'Risk Rating Scale'!$C$23:$F$28,MATCH(AH22,'Risk Rating Scale'!$C$23:$F$23,0),FALSE))</f>
        <v>Low
5</v>
      </c>
      <c r="AM22" s="89" t="str">
        <f>IF(ISERROR(VLOOKUP((VLOOKUP(AE22,'Risk Rating Scale'!$H$13:$I$21,2,0)),'Risk Rating Scale'!$C$14:$F$19,MATCH(AI22,'Risk Rating Scale'!$C$14:$F$14,0),FALSE)),"", VLOOKUP((VLOOKUP(AE22,'Risk Rating Scale'!$H$13:$I$21,2,0)),'Risk Rating Scale'!$C$13:$F$19,MATCH(AI22,'Risk Rating Scale'!$C$14:$F$14,0),FALSE))</f>
        <v>Moderate
6</v>
      </c>
      <c r="AN22" s="88" t="s">
        <v>522</v>
      </c>
      <c r="AO22" s="88" t="s">
        <v>392</v>
      </c>
      <c r="AP22" s="88" t="s">
        <v>523</v>
      </c>
      <c r="AQ22" s="88" t="s">
        <v>384</v>
      </c>
      <c r="AR22" s="88" t="s">
        <v>62</v>
      </c>
    </row>
    <row r="23" spans="1:44" s="36" customFormat="1" ht="108">
      <c r="B23" s="87">
        <v>33</v>
      </c>
      <c r="C23" s="88" t="s">
        <v>44</v>
      </c>
      <c r="D23" s="88" t="s">
        <v>213</v>
      </c>
      <c r="E23" s="88" t="s">
        <v>254</v>
      </c>
      <c r="F23" s="88" t="s">
        <v>281</v>
      </c>
      <c r="G23" s="88" t="s">
        <v>282</v>
      </c>
      <c r="H23" s="88">
        <v>16</v>
      </c>
      <c r="I23" s="88" t="s">
        <v>256</v>
      </c>
      <c r="J23" s="88"/>
      <c r="K23" s="88" t="s">
        <v>257</v>
      </c>
      <c r="L23" s="88" t="s">
        <v>258</v>
      </c>
      <c r="M23" s="88" t="s">
        <v>49</v>
      </c>
      <c r="N23" s="88">
        <v>1</v>
      </c>
      <c r="O23" s="88" t="s">
        <v>528</v>
      </c>
      <c r="P23" s="90" t="s">
        <v>52</v>
      </c>
      <c r="Q23" s="88" t="s">
        <v>220</v>
      </c>
      <c r="R23" s="88" t="s">
        <v>529</v>
      </c>
      <c r="S23" s="88" t="s">
        <v>283</v>
      </c>
      <c r="T23" s="91" t="s">
        <v>270</v>
      </c>
      <c r="U23" s="92" t="s">
        <v>1184</v>
      </c>
      <c r="V23" s="88" t="s">
        <v>113</v>
      </c>
      <c r="W23" s="88" t="s">
        <v>1186</v>
      </c>
      <c r="X23" s="88"/>
      <c r="Y23" s="89" t="s">
        <v>1193</v>
      </c>
      <c r="Z23" s="88" t="s">
        <v>284</v>
      </c>
      <c r="AA23" s="93" t="s">
        <v>115</v>
      </c>
      <c r="AB23" s="93" t="s">
        <v>285</v>
      </c>
      <c r="AC23" s="94" t="s">
        <v>314</v>
      </c>
      <c r="AD23" s="89" t="s">
        <v>95</v>
      </c>
      <c r="AE23" s="91" t="str">
        <f>IF(ISERROR(VLOOKUP(AC23,'Risk Rating Scale'!$C$4:$H$9,MATCH(AD23,'Risk Rating Scale'!$C$4:$H$4,0),FALSE)),"",VLOOKUP(AC23,'Risk Rating Scale'!$C$4:$H$9,MATCH(AD23,'Risk Rating Scale'!$C$4:$H$4,0),FALSE))</f>
        <v>Moderate
7</v>
      </c>
      <c r="AF23" s="88" t="s">
        <v>144</v>
      </c>
      <c r="AG23" s="89" t="s">
        <v>261</v>
      </c>
      <c r="AH23" s="89" t="s">
        <v>98</v>
      </c>
      <c r="AI23" s="89" t="s">
        <v>59</v>
      </c>
      <c r="AJ23" s="89" t="s">
        <v>60</v>
      </c>
      <c r="AK23" s="89" t="s">
        <v>61</v>
      </c>
      <c r="AL23" s="89" t="str">
        <f>IF(ISERROR(VLOOKUP((VLOOKUP(AE23,'Risk Rating Scale'!$H$13:$I$21,2,0)),'Risk Rating Scale'!$C$23:$F$28,MATCH(AH23,'Risk Rating Scale'!$C$23:$F$23,0),FALSE)),"", VLOOKUP((VLOOKUP(AE23,'Risk Rating Scale'!$H$13:$I$21,2,0)),'Risk Rating Scale'!$C$23:$F$28,MATCH(AH23,'Risk Rating Scale'!$C$23:$F$23,0),FALSE))</f>
        <v>Low
5</v>
      </c>
      <c r="AM23" s="89" t="str">
        <f>IF(ISERROR(VLOOKUP((VLOOKUP(AE23,'Risk Rating Scale'!$H$13:$I$21,2,0)),'Risk Rating Scale'!$C$14:$F$19,MATCH(AI23,'Risk Rating Scale'!$C$14:$F$14,0),FALSE)),"", VLOOKUP((VLOOKUP(AE23,'Risk Rating Scale'!$H$13:$I$21,2,0)),'Risk Rating Scale'!$C$13:$F$19,MATCH(AI23,'Risk Rating Scale'!$C$14:$F$14,0),FALSE))</f>
        <v>Moderate
6</v>
      </c>
      <c r="AN23" s="88" t="s">
        <v>1161</v>
      </c>
      <c r="AO23" s="88" t="s">
        <v>1162</v>
      </c>
      <c r="AP23" s="88" t="s">
        <v>523</v>
      </c>
      <c r="AQ23" s="88" t="s">
        <v>384</v>
      </c>
      <c r="AR23" s="88" t="s">
        <v>62</v>
      </c>
    </row>
    <row r="24" spans="1:44" s="36" customFormat="1" ht="108">
      <c r="B24" s="87">
        <v>34</v>
      </c>
      <c r="C24" s="88" t="s">
        <v>44</v>
      </c>
      <c r="D24" s="88" t="s">
        <v>213</v>
      </c>
      <c r="E24" s="88" t="s">
        <v>254</v>
      </c>
      <c r="F24" s="88" t="s">
        <v>286</v>
      </c>
      <c r="G24" s="88" t="s">
        <v>287</v>
      </c>
      <c r="H24" s="88">
        <v>16</v>
      </c>
      <c r="I24" s="88" t="s">
        <v>256</v>
      </c>
      <c r="J24" s="88"/>
      <c r="K24" s="88" t="s">
        <v>257</v>
      </c>
      <c r="L24" s="88" t="s">
        <v>258</v>
      </c>
      <c r="M24" s="88" t="s">
        <v>49</v>
      </c>
      <c r="N24" s="88">
        <v>1</v>
      </c>
      <c r="O24" s="88" t="s">
        <v>530</v>
      </c>
      <c r="P24" s="90" t="s">
        <v>52</v>
      </c>
      <c r="Q24" s="88" t="s">
        <v>220</v>
      </c>
      <c r="R24" s="88" t="s">
        <v>288</v>
      </c>
      <c r="S24" s="88" t="s">
        <v>531</v>
      </c>
      <c r="T24" s="91" t="s">
        <v>270</v>
      </c>
      <c r="U24" s="92" t="s">
        <v>1184</v>
      </c>
      <c r="V24" s="88" t="s">
        <v>113</v>
      </c>
      <c r="W24" s="88" t="s">
        <v>1189</v>
      </c>
      <c r="X24" s="88"/>
      <c r="Y24" s="89" t="s">
        <v>1193</v>
      </c>
      <c r="Z24" s="88" t="s">
        <v>532</v>
      </c>
      <c r="AA24" s="93" t="s">
        <v>115</v>
      </c>
      <c r="AB24" s="93" t="s">
        <v>289</v>
      </c>
      <c r="AC24" s="94" t="s">
        <v>314</v>
      </c>
      <c r="AD24" s="89" t="s">
        <v>95</v>
      </c>
      <c r="AE24" s="91" t="str">
        <f>IF(ISERROR(VLOOKUP(AC24,'Risk Rating Scale'!$C$4:$H$9,MATCH(AD24,'Risk Rating Scale'!$C$4:$H$4,0),FALSE)),"",VLOOKUP(AC24,'Risk Rating Scale'!$C$4:$H$9,MATCH(AD24,'Risk Rating Scale'!$C$4:$H$4,0),FALSE))</f>
        <v>Moderate
7</v>
      </c>
      <c r="AF24" s="88" t="s">
        <v>144</v>
      </c>
      <c r="AG24" s="89" t="s">
        <v>261</v>
      </c>
      <c r="AH24" s="89" t="s">
        <v>98</v>
      </c>
      <c r="AI24" s="89" t="s">
        <v>59</v>
      </c>
      <c r="AJ24" s="89" t="s">
        <v>60</v>
      </c>
      <c r="AK24" s="89" t="s">
        <v>61</v>
      </c>
      <c r="AL24" s="89" t="str">
        <f>IF(ISERROR(VLOOKUP((VLOOKUP(AE24,'Risk Rating Scale'!$H$13:$I$21,2,0)),'Risk Rating Scale'!$C$23:$F$28,MATCH(AH24,'Risk Rating Scale'!$C$23:$F$23,0),FALSE)),"", VLOOKUP((VLOOKUP(AE24,'Risk Rating Scale'!$H$13:$I$21,2,0)),'Risk Rating Scale'!$C$23:$F$28,MATCH(AH24,'Risk Rating Scale'!$C$23:$F$23,0),FALSE))</f>
        <v>Low
5</v>
      </c>
      <c r="AM24" s="89" t="str">
        <f>IF(ISERROR(VLOOKUP((VLOOKUP(AE24,'Risk Rating Scale'!$H$13:$I$21,2,0)),'Risk Rating Scale'!$C$14:$F$19,MATCH(AI24,'Risk Rating Scale'!$C$14:$F$14,0),FALSE)),"", VLOOKUP((VLOOKUP(AE24,'Risk Rating Scale'!$H$13:$I$21,2,0)),'Risk Rating Scale'!$C$13:$F$19,MATCH(AI24,'Risk Rating Scale'!$C$14:$F$14,0),FALSE))</f>
        <v>Moderate
6</v>
      </c>
      <c r="AN24" s="88" t="s">
        <v>1158</v>
      </c>
      <c r="AO24" s="88" t="s">
        <v>1159</v>
      </c>
      <c r="AP24" s="88" t="s">
        <v>523</v>
      </c>
      <c r="AQ24" s="88" t="s">
        <v>1160</v>
      </c>
      <c r="AR24" s="88" t="s">
        <v>62</v>
      </c>
    </row>
    <row r="25" spans="1:44" s="36" customFormat="1" ht="48">
      <c r="B25" s="87">
        <v>35</v>
      </c>
      <c r="C25" s="88" t="s">
        <v>44</v>
      </c>
      <c r="D25" s="88" t="s">
        <v>213</v>
      </c>
      <c r="E25" s="88" t="s">
        <v>254</v>
      </c>
      <c r="F25" s="88" t="s">
        <v>290</v>
      </c>
      <c r="G25" s="88" t="s">
        <v>291</v>
      </c>
      <c r="H25" s="88">
        <v>16</v>
      </c>
      <c r="I25" s="88" t="s">
        <v>256</v>
      </c>
      <c r="J25" s="88"/>
      <c r="K25" s="88" t="s">
        <v>257</v>
      </c>
      <c r="L25" s="88" t="s">
        <v>258</v>
      </c>
      <c r="M25" s="88" t="s">
        <v>49</v>
      </c>
      <c r="N25" s="88">
        <v>1</v>
      </c>
      <c r="O25" s="88" t="s">
        <v>292</v>
      </c>
      <c r="P25" s="90" t="s">
        <v>52</v>
      </c>
      <c r="Q25" s="88" t="s">
        <v>220</v>
      </c>
      <c r="R25" s="88" t="s">
        <v>533</v>
      </c>
      <c r="S25" s="88" t="s">
        <v>293</v>
      </c>
      <c r="T25" s="91" t="s">
        <v>270</v>
      </c>
      <c r="U25" s="92" t="s">
        <v>1184</v>
      </c>
      <c r="V25" s="88" t="s">
        <v>113</v>
      </c>
      <c r="W25" s="88" t="s">
        <v>1190</v>
      </c>
      <c r="X25" s="88"/>
      <c r="Y25" s="89" t="s">
        <v>1193</v>
      </c>
      <c r="Z25" s="88" t="s">
        <v>294</v>
      </c>
      <c r="AA25" s="93" t="s">
        <v>54</v>
      </c>
      <c r="AB25" s="93" t="s">
        <v>295</v>
      </c>
      <c r="AC25" s="94" t="s">
        <v>314</v>
      </c>
      <c r="AD25" s="89" t="s">
        <v>95</v>
      </c>
      <c r="AE25" s="91" t="str">
        <f>IF(ISERROR(VLOOKUP(AC25,'Risk Rating Scale'!$C$4:$H$9,MATCH(AD25,'Risk Rating Scale'!$C$4:$H$4,0),FALSE)),"",VLOOKUP(AC25,'Risk Rating Scale'!$C$4:$H$9,MATCH(AD25,'Risk Rating Scale'!$C$4:$H$4,0),FALSE))</f>
        <v>Moderate
7</v>
      </c>
      <c r="AF25" s="88" t="s">
        <v>144</v>
      </c>
      <c r="AG25" s="89" t="s">
        <v>261</v>
      </c>
      <c r="AH25" s="89" t="s">
        <v>98</v>
      </c>
      <c r="AI25" s="89" t="s">
        <v>59</v>
      </c>
      <c r="AJ25" s="89" t="s">
        <v>60</v>
      </c>
      <c r="AK25" s="89" t="s">
        <v>61</v>
      </c>
      <c r="AL25" s="89" t="str">
        <f>IF(ISERROR(VLOOKUP((VLOOKUP(AE25,'Risk Rating Scale'!$H$13:$I$21,2,0)),'Risk Rating Scale'!$C$23:$F$28,MATCH(AH25,'Risk Rating Scale'!$C$23:$F$23,0),FALSE)),"", VLOOKUP((VLOOKUP(AE25,'Risk Rating Scale'!$H$13:$I$21,2,0)),'Risk Rating Scale'!$C$23:$F$28,MATCH(AH25,'Risk Rating Scale'!$C$23:$F$23,0),FALSE))</f>
        <v>Low
5</v>
      </c>
      <c r="AM25" s="89" t="str">
        <f>IF(ISERROR(VLOOKUP((VLOOKUP(AE25,'Risk Rating Scale'!$H$13:$I$21,2,0)),'Risk Rating Scale'!$C$14:$F$19,MATCH(AI25,'Risk Rating Scale'!$C$14:$F$14,0),FALSE)),"", VLOOKUP((VLOOKUP(AE25,'Risk Rating Scale'!$H$13:$I$21,2,0)),'Risk Rating Scale'!$C$13:$F$19,MATCH(AI25,'Risk Rating Scale'!$C$14:$F$14,0),FALSE))</f>
        <v>Moderate
6</v>
      </c>
      <c r="AN25" s="88" t="s">
        <v>1154</v>
      </c>
      <c r="AO25" s="88" t="s">
        <v>1155</v>
      </c>
      <c r="AP25" s="88" t="s">
        <v>1156</v>
      </c>
      <c r="AQ25" s="88" t="s">
        <v>1157</v>
      </c>
      <c r="AR25" s="88" t="s">
        <v>62</v>
      </c>
    </row>
    <row r="26" spans="1:44" s="36" customFormat="1" ht="60">
      <c r="B26" s="87">
        <v>36</v>
      </c>
      <c r="C26" s="88" t="s">
        <v>44</v>
      </c>
      <c r="D26" s="88" t="s">
        <v>213</v>
      </c>
      <c r="E26" s="88" t="s">
        <v>254</v>
      </c>
      <c r="F26" s="88" t="s">
        <v>534</v>
      </c>
      <c r="G26" s="88" t="s">
        <v>535</v>
      </c>
      <c r="H26" s="88">
        <v>16</v>
      </c>
      <c r="I26" s="88" t="s">
        <v>256</v>
      </c>
      <c r="J26" s="88"/>
      <c r="K26" s="88" t="s">
        <v>257</v>
      </c>
      <c r="L26" s="88" t="s">
        <v>258</v>
      </c>
      <c r="M26" s="88" t="s">
        <v>49</v>
      </c>
      <c r="N26" s="88">
        <v>1</v>
      </c>
      <c r="O26" s="88" t="s">
        <v>296</v>
      </c>
      <c r="P26" s="90" t="s">
        <v>52</v>
      </c>
      <c r="Q26" s="88" t="s">
        <v>220</v>
      </c>
      <c r="R26" s="88" t="s">
        <v>536</v>
      </c>
      <c r="S26" s="88" t="s">
        <v>537</v>
      </c>
      <c r="T26" s="91" t="s">
        <v>270</v>
      </c>
      <c r="U26" s="92" t="s">
        <v>1184</v>
      </c>
      <c r="V26" s="88" t="s">
        <v>113</v>
      </c>
      <c r="W26" s="88" t="s">
        <v>1191</v>
      </c>
      <c r="X26" s="88"/>
      <c r="Y26" s="89" t="s">
        <v>1193</v>
      </c>
      <c r="Z26" s="88" t="s">
        <v>538</v>
      </c>
      <c r="AA26" s="93" t="s">
        <v>115</v>
      </c>
      <c r="AB26" s="93" t="s">
        <v>539</v>
      </c>
      <c r="AC26" s="94" t="s">
        <v>314</v>
      </c>
      <c r="AD26" s="89" t="s">
        <v>95</v>
      </c>
      <c r="AE26" s="91" t="str">
        <f>IF(ISERROR(VLOOKUP(AC26,'Risk Rating Scale'!$C$4:$H$9,MATCH(AD26,'Risk Rating Scale'!$C$4:$H$4,0),FALSE)),"",VLOOKUP(AC26,'Risk Rating Scale'!$C$4:$H$9,MATCH(AD26,'Risk Rating Scale'!$C$4:$H$4,0),FALSE))</f>
        <v>Moderate
7</v>
      </c>
      <c r="AF26" s="88" t="s">
        <v>144</v>
      </c>
      <c r="AG26" s="89" t="s">
        <v>261</v>
      </c>
      <c r="AH26" s="89" t="s">
        <v>98</v>
      </c>
      <c r="AI26" s="89" t="s">
        <v>59</v>
      </c>
      <c r="AJ26" s="89" t="s">
        <v>60</v>
      </c>
      <c r="AK26" s="89" t="s">
        <v>61</v>
      </c>
      <c r="AL26" s="89" t="str">
        <f>IF(ISERROR(VLOOKUP((VLOOKUP(AE26,'Risk Rating Scale'!$H$13:$I$21,2,0)),'Risk Rating Scale'!$C$23:$F$28,MATCH(AH26,'Risk Rating Scale'!$C$23:$F$23,0),FALSE)),"", VLOOKUP((VLOOKUP(AE26,'Risk Rating Scale'!$H$13:$I$21,2,0)),'Risk Rating Scale'!$C$23:$F$28,MATCH(AH26,'Risk Rating Scale'!$C$23:$F$23,0),FALSE))</f>
        <v>Low
5</v>
      </c>
      <c r="AM26" s="89" t="str">
        <f>IF(ISERROR(VLOOKUP((VLOOKUP(AE26,'Risk Rating Scale'!$H$13:$I$21,2,0)),'Risk Rating Scale'!$C$14:$F$19,MATCH(AI26,'Risk Rating Scale'!$C$14:$F$14,0),FALSE)),"", VLOOKUP((VLOOKUP(AE26,'Risk Rating Scale'!$H$13:$I$21,2,0)),'Risk Rating Scale'!$C$13:$F$19,MATCH(AI26,'Risk Rating Scale'!$C$14:$F$14,0),FALSE))</f>
        <v>Moderate
6</v>
      </c>
      <c r="AN26" s="88" t="s">
        <v>1151</v>
      </c>
      <c r="AO26" s="88" t="s">
        <v>1152</v>
      </c>
      <c r="AP26" s="88" t="s">
        <v>523</v>
      </c>
      <c r="AQ26" s="88" t="s">
        <v>1153</v>
      </c>
      <c r="AR26" s="88" t="s">
        <v>62</v>
      </c>
    </row>
    <row r="27" spans="1:44" s="36" customFormat="1" ht="60">
      <c r="B27" s="87">
        <v>37</v>
      </c>
      <c r="C27" s="88" t="s">
        <v>44</v>
      </c>
      <c r="D27" s="88" t="s">
        <v>213</v>
      </c>
      <c r="E27" s="88" t="s">
        <v>254</v>
      </c>
      <c r="F27" s="88" t="s">
        <v>297</v>
      </c>
      <c r="G27" s="88" t="s">
        <v>540</v>
      </c>
      <c r="H27" s="88">
        <v>16</v>
      </c>
      <c r="I27" s="88" t="s">
        <v>256</v>
      </c>
      <c r="J27" s="88"/>
      <c r="K27" s="88" t="s">
        <v>257</v>
      </c>
      <c r="L27" s="88" t="s">
        <v>258</v>
      </c>
      <c r="M27" s="88" t="s">
        <v>49</v>
      </c>
      <c r="N27" s="88">
        <v>1</v>
      </c>
      <c r="O27" s="88" t="s">
        <v>541</v>
      </c>
      <c r="P27" s="90" t="s">
        <v>52</v>
      </c>
      <c r="Q27" s="88" t="s">
        <v>220</v>
      </c>
      <c r="R27" s="88" t="s">
        <v>542</v>
      </c>
      <c r="S27" s="88" t="s">
        <v>543</v>
      </c>
      <c r="T27" s="91" t="s">
        <v>270</v>
      </c>
      <c r="U27" s="92" t="s">
        <v>1184</v>
      </c>
      <c r="V27" s="88" t="s">
        <v>113</v>
      </c>
      <c r="W27" s="88" t="s">
        <v>1192</v>
      </c>
      <c r="X27" s="88"/>
      <c r="Y27" s="89" t="s">
        <v>1193</v>
      </c>
      <c r="Z27" s="88" t="s">
        <v>298</v>
      </c>
      <c r="AA27" s="93" t="s">
        <v>54</v>
      </c>
      <c r="AB27" s="93" t="s">
        <v>295</v>
      </c>
      <c r="AC27" s="94" t="s">
        <v>314</v>
      </c>
      <c r="AD27" s="89" t="s">
        <v>117</v>
      </c>
      <c r="AE27" s="91" t="str">
        <f>IF(ISERROR(VLOOKUP(AC27,'Risk Rating Scale'!$C$4:$H$9,MATCH(AD27,'Risk Rating Scale'!$C$4:$H$4,0),FALSE)),"",VLOOKUP(AC27,'Risk Rating Scale'!$C$4:$H$9,MATCH(AD27,'Risk Rating Scale'!$C$4:$H$4,0),FALSE))</f>
        <v>Moderate
6</v>
      </c>
      <c r="AF27" s="88" t="s">
        <v>144</v>
      </c>
      <c r="AG27" s="89" t="s">
        <v>261</v>
      </c>
      <c r="AH27" s="89" t="s">
        <v>98</v>
      </c>
      <c r="AI27" s="89" t="s">
        <v>59</v>
      </c>
      <c r="AJ27" s="89" t="s">
        <v>60</v>
      </c>
      <c r="AK27" s="89" t="s">
        <v>61</v>
      </c>
      <c r="AL27" s="89" t="str">
        <f>IF(ISERROR(VLOOKUP((VLOOKUP(AE27,'Risk Rating Scale'!$H$13:$I$21,2,0)),'Risk Rating Scale'!$C$23:$F$28,MATCH(AH27,'Risk Rating Scale'!$C$23:$F$23,0),FALSE)),"", VLOOKUP((VLOOKUP(AE27,'Risk Rating Scale'!$H$13:$I$21,2,0)),'Risk Rating Scale'!$C$23:$F$28,MATCH(AH27,'Risk Rating Scale'!$C$23:$F$23,0),FALSE))</f>
        <v>Low
5</v>
      </c>
      <c r="AM27" s="89" t="str">
        <f>IF(ISERROR(VLOOKUP((VLOOKUP(AE27,'Risk Rating Scale'!$H$13:$I$21,2,0)),'Risk Rating Scale'!$C$14:$F$19,MATCH(AI27,'Risk Rating Scale'!$C$14:$F$14,0),FALSE)),"", VLOOKUP((VLOOKUP(AE27,'Risk Rating Scale'!$H$13:$I$21,2,0)),'Risk Rating Scale'!$C$13:$F$19,MATCH(AI27,'Risk Rating Scale'!$C$14:$F$14,0),FALSE))</f>
        <v>Moderate
6</v>
      </c>
      <c r="AN27" s="88" t="s">
        <v>1148</v>
      </c>
      <c r="AO27" s="88" t="s">
        <v>1149</v>
      </c>
      <c r="AP27" s="88" t="s">
        <v>1150</v>
      </c>
      <c r="AQ27" s="88" t="s">
        <v>1150</v>
      </c>
      <c r="AR27" s="88" t="s">
        <v>62</v>
      </c>
    </row>
    <row r="28" spans="1:44" s="36" customFormat="1" ht="108">
      <c r="B28" s="87">
        <v>38</v>
      </c>
      <c r="C28" s="88" t="s">
        <v>44</v>
      </c>
      <c r="D28" s="88" t="s">
        <v>213</v>
      </c>
      <c r="E28" s="88" t="s">
        <v>254</v>
      </c>
      <c r="F28" s="88" t="s">
        <v>299</v>
      </c>
      <c r="G28" s="88" t="s">
        <v>300</v>
      </c>
      <c r="H28" s="88">
        <v>16</v>
      </c>
      <c r="I28" s="88" t="s">
        <v>256</v>
      </c>
      <c r="J28" s="88"/>
      <c r="K28" s="88" t="s">
        <v>257</v>
      </c>
      <c r="L28" s="88"/>
      <c r="M28" s="88" t="s">
        <v>49</v>
      </c>
      <c r="N28" s="88">
        <v>1</v>
      </c>
      <c r="O28" s="88" t="s">
        <v>553</v>
      </c>
      <c r="P28" s="90" t="s">
        <v>52</v>
      </c>
      <c r="Q28" s="88" t="s">
        <v>220</v>
      </c>
      <c r="R28" s="88" t="s">
        <v>551</v>
      </c>
      <c r="S28" s="88" t="s">
        <v>301</v>
      </c>
      <c r="T28" s="91" t="s">
        <v>270</v>
      </c>
      <c r="U28" s="92" t="s">
        <v>1184</v>
      </c>
      <c r="V28" s="88" t="s">
        <v>113</v>
      </c>
      <c r="W28" s="88" t="s">
        <v>1192</v>
      </c>
      <c r="X28" s="88"/>
      <c r="Y28" s="89" t="s">
        <v>1193</v>
      </c>
      <c r="Z28" s="88" t="s">
        <v>302</v>
      </c>
      <c r="AA28" s="93" t="s">
        <v>115</v>
      </c>
      <c r="AB28" s="93" t="s">
        <v>303</v>
      </c>
      <c r="AC28" s="94" t="s">
        <v>314</v>
      </c>
      <c r="AD28" s="89" t="s">
        <v>95</v>
      </c>
      <c r="AE28" s="91" t="str">
        <f>IF(ISERROR(VLOOKUP(AC28,'Risk Rating Scale'!$C$4:$H$9,MATCH(AD28,'Risk Rating Scale'!$C$4:$H$4,0),FALSE)),"",VLOOKUP(AC28,'Risk Rating Scale'!$C$4:$H$9,MATCH(AD28,'Risk Rating Scale'!$C$4:$H$4,0),FALSE))</f>
        <v>Moderate
7</v>
      </c>
      <c r="AF28" s="88" t="s">
        <v>144</v>
      </c>
      <c r="AG28" s="89" t="s">
        <v>261</v>
      </c>
      <c r="AH28" s="89" t="s">
        <v>98</v>
      </c>
      <c r="AI28" s="89" t="s">
        <v>59</v>
      </c>
      <c r="AJ28" s="89" t="s">
        <v>60</v>
      </c>
      <c r="AK28" s="89" t="s">
        <v>61</v>
      </c>
      <c r="AL28" s="89" t="str">
        <f>IF(ISERROR(VLOOKUP((VLOOKUP(AE28,'Risk Rating Scale'!$H$13:$I$21,2,0)),'Risk Rating Scale'!$C$23:$F$28,MATCH(AH28,'Risk Rating Scale'!$C$23:$F$23,0),FALSE)),"", VLOOKUP((VLOOKUP(AE28,'Risk Rating Scale'!$H$13:$I$21,2,0)),'Risk Rating Scale'!$C$23:$F$28,MATCH(AH28,'Risk Rating Scale'!$C$23:$F$23,0),FALSE))</f>
        <v>Low
5</v>
      </c>
      <c r="AM28" s="89" t="str">
        <f>IF(ISERROR(VLOOKUP((VLOOKUP(AE28,'Risk Rating Scale'!$H$13:$I$21,2,0)),'Risk Rating Scale'!$C$14:$F$19,MATCH(AI28,'Risk Rating Scale'!$C$14:$F$14,0),FALSE)),"", VLOOKUP((VLOOKUP(AE28,'Risk Rating Scale'!$H$13:$I$21,2,0)),'Risk Rating Scale'!$C$13:$F$19,MATCH(AI28,'Risk Rating Scale'!$C$14:$F$14,0),FALSE))</f>
        <v>Moderate
6</v>
      </c>
      <c r="AN28" s="88" t="s">
        <v>1147</v>
      </c>
      <c r="AO28" s="88" t="s">
        <v>392</v>
      </c>
      <c r="AP28" s="88" t="s">
        <v>523</v>
      </c>
      <c r="AQ28" s="88" t="s">
        <v>1146</v>
      </c>
      <c r="AR28" s="88" t="s">
        <v>62</v>
      </c>
    </row>
    <row r="29" spans="1:44" s="36" customFormat="1" ht="48">
      <c r="B29" s="87">
        <v>39</v>
      </c>
      <c r="C29" s="88" t="s">
        <v>44</v>
      </c>
      <c r="D29" s="88" t="s">
        <v>45</v>
      </c>
      <c r="E29" s="88" t="s">
        <v>254</v>
      </c>
      <c r="F29" s="88" t="s">
        <v>495</v>
      </c>
      <c r="G29" s="88" t="s">
        <v>496</v>
      </c>
      <c r="H29" s="88">
        <v>27</v>
      </c>
      <c r="I29" s="88" t="s">
        <v>158</v>
      </c>
      <c r="J29" s="88"/>
      <c r="K29" s="88" t="s">
        <v>47</v>
      </c>
      <c r="L29" s="88"/>
      <c r="M29" s="88" t="s">
        <v>49</v>
      </c>
      <c r="N29" s="88">
        <v>1</v>
      </c>
      <c r="O29" s="88" t="s">
        <v>1085</v>
      </c>
      <c r="P29" s="90" t="s">
        <v>50</v>
      </c>
      <c r="Q29" s="88" t="s">
        <v>188</v>
      </c>
      <c r="R29" s="88" t="s">
        <v>1086</v>
      </c>
      <c r="S29" s="88" t="s">
        <v>189</v>
      </c>
      <c r="T29" s="91" t="s">
        <v>52</v>
      </c>
      <c r="U29" s="92" t="s">
        <v>1184</v>
      </c>
      <c r="V29" s="88" t="s">
        <v>113</v>
      </c>
      <c r="W29" s="88" t="s">
        <v>1190</v>
      </c>
      <c r="X29" s="88"/>
      <c r="Y29" s="89" t="s">
        <v>1193</v>
      </c>
      <c r="Z29" s="88" t="s">
        <v>499</v>
      </c>
      <c r="AA29" s="93" t="s">
        <v>54</v>
      </c>
      <c r="AB29" s="93" t="s">
        <v>500</v>
      </c>
      <c r="AC29" s="94" t="s">
        <v>314</v>
      </c>
      <c r="AD29" s="89" t="s">
        <v>117</v>
      </c>
      <c r="AE29" s="91" t="str">
        <f>IF(ISERROR(VLOOKUP(AC29,'Risk Rating Scale'!$C$4:$H$9,MATCH(AD29,'Risk Rating Scale'!$C$4:$H$4,0),FALSE)),"",VLOOKUP(AC29,'Risk Rating Scale'!$C$4:$H$9,MATCH(AD29,'Risk Rating Scale'!$C$4:$H$4,0),FALSE))</f>
        <v>Moderate
6</v>
      </c>
      <c r="AF29" s="88" t="s">
        <v>144</v>
      </c>
      <c r="AG29" s="89" t="s">
        <v>145</v>
      </c>
      <c r="AH29" s="89" t="s">
        <v>98</v>
      </c>
      <c r="AI29" s="89" t="s">
        <v>59</v>
      </c>
      <c r="AJ29" s="89" t="s">
        <v>60</v>
      </c>
      <c r="AK29" s="89" t="s">
        <v>61</v>
      </c>
      <c r="AL29" s="89" t="str">
        <f>IF(ISERROR(VLOOKUP((VLOOKUP(AE29,'Risk Rating Scale'!$H$13:$I$21,2,0)),'Risk Rating Scale'!$C$23:$F$28,MATCH(AH29,'Risk Rating Scale'!$C$23:$F$23,0),FALSE)),"", VLOOKUP((VLOOKUP(AE29,'Risk Rating Scale'!$H$13:$I$21,2,0)),'Risk Rating Scale'!$C$23:$F$28,MATCH(AH29,'Risk Rating Scale'!$C$23:$F$23,0),FALSE))</f>
        <v>Low
5</v>
      </c>
      <c r="AM29" s="89" t="str">
        <f>IF(ISERROR(VLOOKUP((VLOOKUP(AE29,'Risk Rating Scale'!$H$13:$I$21,2,0)),'Risk Rating Scale'!$C$14:$F$19,MATCH(AI29,'Risk Rating Scale'!$C$14:$F$14,0),FALSE)),"", VLOOKUP((VLOOKUP(AE29,'Risk Rating Scale'!$H$13:$I$21,2,0)),'Risk Rating Scale'!$C$13:$F$19,MATCH(AI29,'Risk Rating Scale'!$C$14:$F$14,0),FALSE))</f>
        <v>Moderate
6</v>
      </c>
      <c r="AN29" s="88" t="s">
        <v>1087</v>
      </c>
      <c r="AO29" s="88" t="s">
        <v>1088</v>
      </c>
      <c r="AP29" s="88" t="s">
        <v>1089</v>
      </c>
      <c r="AQ29" s="88" t="s">
        <v>1145</v>
      </c>
      <c r="AR29" s="88" t="s">
        <v>62</v>
      </c>
    </row>
    <row r="30" spans="1:44" s="36" customFormat="1" ht="72">
      <c r="B30" s="87">
        <v>40</v>
      </c>
      <c r="C30" s="88" t="s">
        <v>44</v>
      </c>
      <c r="D30" s="88" t="s">
        <v>213</v>
      </c>
      <c r="E30" s="88" t="s">
        <v>254</v>
      </c>
      <c r="F30" s="88" t="s">
        <v>410</v>
      </c>
      <c r="G30" s="88" t="s">
        <v>249</v>
      </c>
      <c r="H30" s="88">
        <v>12</v>
      </c>
      <c r="I30" s="88" t="s">
        <v>1090</v>
      </c>
      <c r="J30" s="88"/>
      <c r="K30" s="88" t="s">
        <v>47</v>
      </c>
      <c r="L30" s="88" t="s">
        <v>218</v>
      </c>
      <c r="M30" s="88" t="s">
        <v>49</v>
      </c>
      <c r="N30" s="88">
        <v>1</v>
      </c>
      <c r="O30" s="88" t="s">
        <v>554</v>
      </c>
      <c r="P30" s="90" t="s">
        <v>52</v>
      </c>
      <c r="Q30" s="88" t="s">
        <v>220</v>
      </c>
      <c r="R30" s="88" t="s">
        <v>450</v>
      </c>
      <c r="S30" s="88" t="s">
        <v>251</v>
      </c>
      <c r="T30" s="91" t="s">
        <v>52</v>
      </c>
      <c r="U30" s="92" t="s">
        <v>1184</v>
      </c>
      <c r="V30" s="88" t="s">
        <v>113</v>
      </c>
      <c r="W30" s="88" t="s">
        <v>222</v>
      </c>
      <c r="X30" s="88"/>
      <c r="Y30" s="89" t="s">
        <v>1193</v>
      </c>
      <c r="Z30" s="88" t="s">
        <v>252</v>
      </c>
      <c r="AA30" s="93" t="s">
        <v>115</v>
      </c>
      <c r="AB30" s="93" t="s">
        <v>253</v>
      </c>
      <c r="AC30" s="94" t="s">
        <v>314</v>
      </c>
      <c r="AD30" s="89" t="s">
        <v>95</v>
      </c>
      <c r="AE30" s="91" t="str">
        <f>IF(ISERROR(VLOOKUP(AC30,'Risk Rating Scale'!$C$4:$H$9,MATCH(AD30,'Risk Rating Scale'!$C$4:$H$4,0),FALSE)),"",VLOOKUP(AC30,'Risk Rating Scale'!$C$4:$H$9,MATCH(AD30,'Risk Rating Scale'!$C$4:$H$4,0),FALSE))</f>
        <v>Moderate
7</v>
      </c>
      <c r="AF30" s="88" t="s">
        <v>233</v>
      </c>
      <c r="AG30" s="89" t="s">
        <v>145</v>
      </c>
      <c r="AH30" s="89" t="s">
        <v>98</v>
      </c>
      <c r="AI30" s="89" t="s">
        <v>59</v>
      </c>
      <c r="AJ30" s="89" t="s">
        <v>60</v>
      </c>
      <c r="AK30" s="89" t="s">
        <v>61</v>
      </c>
      <c r="AL30" s="89" t="str">
        <f>IF(ISERROR(VLOOKUP((VLOOKUP(AE30,'Risk Rating Scale'!$H$13:$I$21,2,0)),'Risk Rating Scale'!$C$23:$F$28,MATCH(AH30,'Risk Rating Scale'!$C$23:$F$23,0),FALSE)),"", VLOOKUP((VLOOKUP(AE30,'Risk Rating Scale'!$H$13:$I$21,2,0)),'Risk Rating Scale'!$C$23:$F$28,MATCH(AH30,'Risk Rating Scale'!$C$23:$F$23,0),FALSE))</f>
        <v>Low
5</v>
      </c>
      <c r="AM30" s="89" t="str">
        <f>IF(ISERROR(VLOOKUP((VLOOKUP(AE30,'Risk Rating Scale'!$H$13:$I$21,2,0)),'Risk Rating Scale'!$C$14:$F$19,MATCH(AI30,'Risk Rating Scale'!$C$14:$F$14,0),FALSE)),"", VLOOKUP((VLOOKUP(AE30,'Risk Rating Scale'!$H$13:$I$21,2,0)),'Risk Rating Scale'!$C$13:$F$19,MATCH(AI30,'Risk Rating Scale'!$C$14:$F$14,0),FALSE))</f>
        <v>Moderate
6</v>
      </c>
      <c r="AN30" s="88" t="s">
        <v>515</v>
      </c>
      <c r="AO30" s="88" t="s">
        <v>371</v>
      </c>
      <c r="AP30" s="88" t="s">
        <v>372</v>
      </c>
      <c r="AQ30" s="88" t="s">
        <v>373</v>
      </c>
      <c r="AR30" s="88" t="s">
        <v>62</v>
      </c>
    </row>
    <row r="31" spans="1:44" s="36" customFormat="1" ht="120">
      <c r="B31" s="87">
        <v>43</v>
      </c>
      <c r="C31" s="88" t="s">
        <v>44</v>
      </c>
      <c r="D31" s="88" t="s">
        <v>213</v>
      </c>
      <c r="E31" s="88" t="s">
        <v>254</v>
      </c>
      <c r="F31" s="88" t="s">
        <v>308</v>
      </c>
      <c r="G31" s="88" t="s">
        <v>546</v>
      </c>
      <c r="H31" s="88">
        <v>16</v>
      </c>
      <c r="I31" s="88" t="s">
        <v>256</v>
      </c>
      <c r="J31" s="88"/>
      <c r="K31" s="88" t="s">
        <v>257</v>
      </c>
      <c r="L31" s="88"/>
      <c r="M31" s="88" t="s">
        <v>49</v>
      </c>
      <c r="N31" s="88">
        <v>1</v>
      </c>
      <c r="O31" s="88" t="s">
        <v>309</v>
      </c>
      <c r="P31" s="90" t="s">
        <v>52</v>
      </c>
      <c r="Q31" s="88" t="s">
        <v>220</v>
      </c>
      <c r="R31" s="88" t="s">
        <v>547</v>
      </c>
      <c r="S31" s="88" t="s">
        <v>310</v>
      </c>
      <c r="T31" s="91" t="s">
        <v>270</v>
      </c>
      <c r="U31" s="92" t="s">
        <v>1184</v>
      </c>
      <c r="V31" s="88" t="s">
        <v>113</v>
      </c>
      <c r="W31" s="88" t="s">
        <v>1186</v>
      </c>
      <c r="X31" s="88"/>
      <c r="Y31" s="89" t="s">
        <v>1193</v>
      </c>
      <c r="Z31" s="88" t="s">
        <v>311</v>
      </c>
      <c r="AA31" s="93" t="s">
        <v>115</v>
      </c>
      <c r="AB31" s="93" t="s">
        <v>312</v>
      </c>
      <c r="AC31" s="94" t="s">
        <v>314</v>
      </c>
      <c r="AD31" s="89" t="s">
        <v>95</v>
      </c>
      <c r="AE31" s="91" t="str">
        <f>IF(ISERROR(VLOOKUP(AC31,'Risk Rating Scale'!$C$4:$H$9,MATCH(AD31,'Risk Rating Scale'!$C$4:$H$4,0),FALSE)),"",VLOOKUP(AC31,'Risk Rating Scale'!$C$4:$H$9,MATCH(AD31,'Risk Rating Scale'!$C$4:$H$4,0),FALSE))</f>
        <v>Moderate
7</v>
      </c>
      <c r="AF31" s="88" t="s">
        <v>144</v>
      </c>
      <c r="AG31" s="89" t="s">
        <v>261</v>
      </c>
      <c r="AH31" s="89" t="s">
        <v>98</v>
      </c>
      <c r="AI31" s="89" t="s">
        <v>59</v>
      </c>
      <c r="AJ31" s="89" t="s">
        <v>60</v>
      </c>
      <c r="AK31" s="89" t="s">
        <v>61</v>
      </c>
      <c r="AL31" s="89" t="str">
        <f>IF(ISERROR(VLOOKUP((VLOOKUP(AE31,'Risk Rating Scale'!$H$13:$I$21,2,0)),'Risk Rating Scale'!$C$23:$F$28,MATCH(AH31,'Risk Rating Scale'!$C$23:$F$23,0),FALSE)),"", VLOOKUP((VLOOKUP(AE31,'Risk Rating Scale'!$H$13:$I$21,2,0)),'Risk Rating Scale'!$C$23:$F$28,MATCH(AH31,'Risk Rating Scale'!$C$23:$F$23,0),FALSE))</f>
        <v>Low
5</v>
      </c>
      <c r="AM31" s="89" t="str">
        <f>IF(ISERROR(VLOOKUP((VLOOKUP(AE31,'Risk Rating Scale'!$H$13:$I$21,2,0)),'Risk Rating Scale'!$C$14:$F$19,MATCH(AI31,'Risk Rating Scale'!$C$14:$F$14,0),FALSE)),"", VLOOKUP((VLOOKUP(AE31,'Risk Rating Scale'!$H$13:$I$21,2,0)),'Risk Rating Scale'!$C$13:$F$19,MATCH(AI31,'Risk Rating Scale'!$C$14:$F$14,0),FALSE))</f>
        <v>Moderate
6</v>
      </c>
      <c r="AN31" s="88" t="s">
        <v>1142</v>
      </c>
      <c r="AO31" s="88" t="s">
        <v>1143</v>
      </c>
      <c r="AP31" s="88" t="s">
        <v>523</v>
      </c>
      <c r="AQ31" s="88" t="s">
        <v>1144</v>
      </c>
      <c r="AR31" s="88" t="s">
        <v>62</v>
      </c>
    </row>
    <row r="32" spans="1:44" s="36" customFormat="1" ht="180">
      <c r="B32" s="87">
        <v>5</v>
      </c>
      <c r="C32" s="88" t="s">
        <v>44</v>
      </c>
      <c r="D32" s="88" t="s">
        <v>45</v>
      </c>
      <c r="E32" s="88" t="s">
        <v>1196</v>
      </c>
      <c r="F32" s="88" t="s">
        <v>87</v>
      </c>
      <c r="G32" s="88" t="s">
        <v>88</v>
      </c>
      <c r="H32" s="88">
        <v>168</v>
      </c>
      <c r="I32" s="88" t="s">
        <v>475</v>
      </c>
      <c r="J32" s="88" t="s">
        <v>47</v>
      </c>
      <c r="K32" s="88" t="s">
        <v>47</v>
      </c>
      <c r="L32" s="88" t="s">
        <v>89</v>
      </c>
      <c r="M32" s="88" t="s">
        <v>49</v>
      </c>
      <c r="N32" s="88">
        <v>1</v>
      </c>
      <c r="O32" s="88" t="s">
        <v>476</v>
      </c>
      <c r="P32" s="90" t="s">
        <v>52</v>
      </c>
      <c r="Q32" s="88" t="s">
        <v>91</v>
      </c>
      <c r="R32" s="88" t="s">
        <v>92</v>
      </c>
      <c r="S32" s="88" t="s">
        <v>477</v>
      </c>
      <c r="T32" s="91" t="s">
        <v>52</v>
      </c>
      <c r="U32" s="92" t="s">
        <v>1185</v>
      </c>
      <c r="V32" s="88" t="s">
        <v>1183</v>
      </c>
      <c r="W32" s="138">
        <v>1</v>
      </c>
      <c r="X32" s="88"/>
      <c r="Y32" s="89" t="s">
        <v>1193</v>
      </c>
      <c r="Z32" s="88" t="s">
        <v>1271</v>
      </c>
      <c r="AA32" s="93" t="s">
        <v>115</v>
      </c>
      <c r="AB32" s="93" t="s">
        <v>398</v>
      </c>
      <c r="AC32" s="94" t="s">
        <v>314</v>
      </c>
      <c r="AD32" s="89" t="s">
        <v>95</v>
      </c>
      <c r="AE32" s="91" t="str">
        <f>IF(ISERROR(VLOOKUP(AC32,'Risk Rating Scale'!$C$4:$H$9,MATCH(AD32,'Risk Rating Scale'!$C$4:$H$4,0),FALSE)),"",VLOOKUP(AC32,'Risk Rating Scale'!$C$4:$H$9,MATCH(AD32,'Risk Rating Scale'!$C$4:$H$4,0),FALSE))</f>
        <v>Moderate
7</v>
      </c>
      <c r="AF32" s="88" t="s">
        <v>96</v>
      </c>
      <c r="AG32" s="89" t="s">
        <v>97</v>
      </c>
      <c r="AH32" s="89" t="s">
        <v>98</v>
      </c>
      <c r="AI32" s="89" t="s">
        <v>59</v>
      </c>
      <c r="AJ32" s="89" t="s">
        <v>60</v>
      </c>
      <c r="AK32" s="89" t="s">
        <v>61</v>
      </c>
      <c r="AL32" s="89" t="str">
        <f>IF(ISERROR(VLOOKUP((VLOOKUP(AE32,'Risk Rating Scale'!$H$13:$I$21,2,0)),'Risk Rating Scale'!$C$23:$F$28,MATCH(AH32,'Risk Rating Scale'!$C$23:$F$23,0),FALSE)),"", VLOOKUP((VLOOKUP(AE32,'Risk Rating Scale'!$H$13:$I$21,2,0)),'Risk Rating Scale'!$C$23:$F$28,MATCH(AH32,'Risk Rating Scale'!$C$23:$F$23,0),FALSE))</f>
        <v>Low
5</v>
      </c>
      <c r="AM32" s="89" t="str">
        <f>IF(ISERROR(VLOOKUP((VLOOKUP(AE32,'Risk Rating Scale'!$H$13:$I$21,2,0)),'Risk Rating Scale'!$C$14:$F$19,MATCH(AI32,'Risk Rating Scale'!$C$14:$F$14,0),FALSE)),"", VLOOKUP((VLOOKUP(AE32,'Risk Rating Scale'!$H$13:$I$21,2,0)),'Risk Rating Scale'!$C$13:$F$19,MATCH(AI32,'Risk Rating Scale'!$C$14:$F$14,0),FALSE))</f>
        <v>Moderate
6</v>
      </c>
      <c r="AN32" s="88" t="s">
        <v>101</v>
      </c>
      <c r="AO32" s="88" t="s">
        <v>102</v>
      </c>
      <c r="AP32" s="88" t="s">
        <v>1285</v>
      </c>
      <c r="AQ32" s="88" t="s">
        <v>103</v>
      </c>
      <c r="AR32" s="88" t="s">
        <v>62</v>
      </c>
    </row>
    <row r="33" spans="2:44" s="36" customFormat="1" ht="276">
      <c r="B33" s="87">
        <v>6</v>
      </c>
      <c r="C33" s="88" t="s">
        <v>44</v>
      </c>
      <c r="D33" s="88" t="s">
        <v>45</v>
      </c>
      <c r="E33" s="88" t="s">
        <v>1196</v>
      </c>
      <c r="F33" s="88" t="s">
        <v>99</v>
      </c>
      <c r="G33" s="88" t="s">
        <v>88</v>
      </c>
      <c r="H33" s="88">
        <v>168</v>
      </c>
      <c r="I33" s="88" t="s">
        <v>475</v>
      </c>
      <c r="J33" s="88" t="s">
        <v>47</v>
      </c>
      <c r="K33" s="88" t="s">
        <v>47</v>
      </c>
      <c r="L33" s="88" t="s">
        <v>89</v>
      </c>
      <c r="M33" s="88" t="s">
        <v>49</v>
      </c>
      <c r="N33" s="88">
        <v>1</v>
      </c>
      <c r="O33" s="88" t="s">
        <v>465</v>
      </c>
      <c r="P33" s="90" t="s">
        <v>52</v>
      </c>
      <c r="Q33" s="88" t="s">
        <v>91</v>
      </c>
      <c r="R33" s="88" t="s">
        <v>100</v>
      </c>
      <c r="S33" s="88" t="s">
        <v>477</v>
      </c>
      <c r="T33" s="91" t="s">
        <v>52</v>
      </c>
      <c r="U33" s="92" t="s">
        <v>1185</v>
      </c>
      <c r="V33" s="88" t="s">
        <v>1183</v>
      </c>
      <c r="W33" s="138">
        <v>1</v>
      </c>
      <c r="X33" s="88"/>
      <c r="Y33" s="89" t="s">
        <v>1193</v>
      </c>
      <c r="Z33" s="88" t="s">
        <v>93</v>
      </c>
      <c r="AA33" s="93" t="s">
        <v>115</v>
      </c>
      <c r="AB33" s="93" t="s">
        <v>399</v>
      </c>
      <c r="AC33" s="94" t="s">
        <v>314</v>
      </c>
      <c r="AD33" s="89" t="s">
        <v>95</v>
      </c>
      <c r="AE33" s="91" t="str">
        <f>IF(ISERROR(VLOOKUP(AC33,'Risk Rating Scale'!$C$4:$H$9,MATCH(AD33,'Risk Rating Scale'!$C$4:$H$4,0),FALSE)),"",VLOOKUP(AC33,'Risk Rating Scale'!$C$4:$H$9,MATCH(AD33,'Risk Rating Scale'!$C$4:$H$4,0),FALSE))</f>
        <v>Moderate
7</v>
      </c>
      <c r="AF33" s="88" t="s">
        <v>96</v>
      </c>
      <c r="AG33" s="89" t="s">
        <v>97</v>
      </c>
      <c r="AH33" s="89" t="s">
        <v>98</v>
      </c>
      <c r="AI33" s="89" t="s">
        <v>59</v>
      </c>
      <c r="AJ33" s="89" t="s">
        <v>60</v>
      </c>
      <c r="AK33" s="89" t="s">
        <v>61</v>
      </c>
      <c r="AL33" s="89" t="str">
        <f>IF(ISERROR(VLOOKUP((VLOOKUP(AE33,'Risk Rating Scale'!$H$13:$I$21,2,0)),'Risk Rating Scale'!$C$23:$F$28,MATCH(AH33,'Risk Rating Scale'!$C$23:$F$23,0),FALSE)),"", VLOOKUP((VLOOKUP(AE33,'Risk Rating Scale'!$H$13:$I$21,2,0)),'Risk Rating Scale'!$C$23:$F$28,MATCH(AH33,'Risk Rating Scale'!$C$23:$F$23,0),FALSE))</f>
        <v>Low
5</v>
      </c>
      <c r="AM33" s="89" t="str">
        <f>IF(ISERROR(VLOOKUP((VLOOKUP(AE33,'Risk Rating Scale'!$H$13:$I$21,2,0)),'Risk Rating Scale'!$C$14:$F$19,MATCH(AI33,'Risk Rating Scale'!$C$14:$F$14,0),FALSE)),"", VLOOKUP((VLOOKUP(AE33,'Risk Rating Scale'!$H$13:$I$21,2,0)),'Risk Rating Scale'!$C$13:$F$19,MATCH(AI33,'Risk Rating Scale'!$C$14:$F$14,0),FALSE))</f>
        <v>Moderate
6</v>
      </c>
      <c r="AN33" s="88" t="s">
        <v>101</v>
      </c>
      <c r="AO33" s="88" t="s">
        <v>102</v>
      </c>
      <c r="AP33" s="88" t="s">
        <v>1285</v>
      </c>
      <c r="AQ33" s="88" t="s">
        <v>103</v>
      </c>
      <c r="AR33" s="88" t="s">
        <v>62</v>
      </c>
    </row>
    <row r="34" spans="2:44" s="36" customFormat="1" ht="48">
      <c r="B34" s="87">
        <v>56</v>
      </c>
      <c r="C34" s="88" t="s">
        <v>44</v>
      </c>
      <c r="D34" s="88" t="s">
        <v>45</v>
      </c>
      <c r="E34" s="88" t="s">
        <v>1196</v>
      </c>
      <c r="F34" s="88" t="s">
        <v>1197</v>
      </c>
      <c r="G34" s="88" t="s">
        <v>1198</v>
      </c>
      <c r="H34" s="88">
        <v>161</v>
      </c>
      <c r="I34" s="88" t="s">
        <v>1199</v>
      </c>
      <c r="J34" s="88" t="s">
        <v>47</v>
      </c>
      <c r="K34" s="88" t="s">
        <v>47</v>
      </c>
      <c r="L34" s="88" t="s">
        <v>89</v>
      </c>
      <c r="M34" s="88" t="s">
        <v>49</v>
      </c>
      <c r="N34" s="88">
        <v>1</v>
      </c>
      <c r="O34" s="88" t="s">
        <v>1200</v>
      </c>
      <c r="P34" s="143" t="s">
        <v>1201</v>
      </c>
      <c r="Q34" s="96" t="s">
        <v>1202</v>
      </c>
      <c r="R34" s="88" t="s">
        <v>1203</v>
      </c>
      <c r="S34" s="88" t="s">
        <v>477</v>
      </c>
      <c r="T34" s="91" t="s">
        <v>52</v>
      </c>
      <c r="U34" s="94" t="s">
        <v>1204</v>
      </c>
      <c r="V34" s="88" t="s">
        <v>1205</v>
      </c>
      <c r="W34" s="88" t="s">
        <v>1206</v>
      </c>
      <c r="X34" s="88"/>
      <c r="Y34" s="89" t="s">
        <v>1207</v>
      </c>
      <c r="Z34" s="88" t="s">
        <v>1208</v>
      </c>
      <c r="AA34" s="88" t="s">
        <v>1204</v>
      </c>
      <c r="AB34" s="88" t="s">
        <v>1209</v>
      </c>
      <c r="AC34" s="94" t="s">
        <v>314</v>
      </c>
      <c r="AD34" s="89" t="s">
        <v>117</v>
      </c>
      <c r="AE34" s="91" t="str">
        <f>IF(ISERROR(VLOOKUP(AC34,'Risk Rating Scale'!$C$4:$H$9,MATCH(AD34,'Risk Rating Scale'!$C$4:$H$4,0),FALSE)),"",VLOOKUP(AC34,'Risk Rating Scale'!$C$4:$H$9,MATCH(AD34,'Risk Rating Scale'!$C$4:$H$4,0),FALSE))</f>
        <v>Moderate
6</v>
      </c>
      <c r="AF34" s="88" t="s">
        <v>1284</v>
      </c>
      <c r="AG34" s="89" t="s">
        <v>1283</v>
      </c>
      <c r="AH34" s="89" t="s">
        <v>98</v>
      </c>
      <c r="AI34" s="89" t="s">
        <v>59</v>
      </c>
      <c r="AJ34" s="89" t="s">
        <v>60</v>
      </c>
      <c r="AK34" s="89" t="s">
        <v>61</v>
      </c>
      <c r="AL34" s="89" t="str">
        <f>IF(ISERROR(VLOOKUP((VLOOKUP(AE34,'Risk Rating Scale'!$H$13:$I$21,2,0)),'Risk Rating Scale'!$C$23:$F$28,MATCH(AH34,'Risk Rating Scale'!$C$23:$F$23,0),FALSE)),"", VLOOKUP((VLOOKUP(AE34,'Risk Rating Scale'!$H$13:$I$21,2,0)),'Risk Rating Scale'!$C$23:$F$28,MATCH(AH34,'Risk Rating Scale'!$C$23:$F$23,0),FALSE))</f>
        <v>Low
5</v>
      </c>
      <c r="AM34" s="89" t="str">
        <f>IF(ISERROR(VLOOKUP((VLOOKUP(AE34,'Risk Rating Scale'!$H$13:$I$21,2,0)),'Risk Rating Scale'!$C$14:$F$19,MATCH(AI34,'Risk Rating Scale'!$C$14:$F$14,0),FALSE)),"", VLOOKUP((VLOOKUP(AE34,'Risk Rating Scale'!$H$13:$I$21,2,0)),'Risk Rating Scale'!$C$13:$F$19,MATCH(AI34,'Risk Rating Scale'!$C$14:$F$14,0),FALSE))</f>
        <v>Moderate
6</v>
      </c>
      <c r="AN34" s="88" t="s">
        <v>1210</v>
      </c>
      <c r="AO34" s="88" t="s">
        <v>1211</v>
      </c>
      <c r="AP34" s="88" t="s">
        <v>1212</v>
      </c>
      <c r="AQ34" s="88" t="s">
        <v>1213</v>
      </c>
      <c r="AR34" s="88" t="s">
        <v>62</v>
      </c>
    </row>
    <row r="35" spans="2:44" s="36" customFormat="1" ht="48">
      <c r="B35" s="87">
        <v>57</v>
      </c>
      <c r="C35" s="88" t="s">
        <v>44</v>
      </c>
      <c r="D35" s="88" t="s">
        <v>45</v>
      </c>
      <c r="E35" s="88" t="s">
        <v>1196</v>
      </c>
      <c r="F35" s="88" t="s">
        <v>1197</v>
      </c>
      <c r="G35" s="88" t="s">
        <v>1214</v>
      </c>
      <c r="H35" s="88">
        <v>161</v>
      </c>
      <c r="I35" s="88" t="s">
        <v>1215</v>
      </c>
      <c r="J35" s="88" t="s">
        <v>47</v>
      </c>
      <c r="K35" s="88" t="s">
        <v>47</v>
      </c>
      <c r="L35" s="88" t="s">
        <v>89</v>
      </c>
      <c r="M35" s="88" t="s">
        <v>49</v>
      </c>
      <c r="N35" s="88">
        <v>1</v>
      </c>
      <c r="O35" s="88" t="s">
        <v>1216</v>
      </c>
      <c r="P35" s="143" t="s">
        <v>1201</v>
      </c>
      <c r="Q35" s="96" t="s">
        <v>1202</v>
      </c>
      <c r="R35" s="88" t="s">
        <v>1217</v>
      </c>
      <c r="S35" s="88" t="s">
        <v>477</v>
      </c>
      <c r="T35" s="91" t="s">
        <v>52</v>
      </c>
      <c r="U35" s="94" t="s">
        <v>424</v>
      </c>
      <c r="V35" s="88" t="s">
        <v>1205</v>
      </c>
      <c r="W35" s="88" t="s">
        <v>1206</v>
      </c>
      <c r="X35" s="88"/>
      <c r="Y35" s="89" t="s">
        <v>1207</v>
      </c>
      <c r="Z35" s="88" t="s">
        <v>1275</v>
      </c>
      <c r="AA35" s="88" t="s">
        <v>424</v>
      </c>
      <c r="AB35" s="88" t="s">
        <v>1218</v>
      </c>
      <c r="AC35" s="94" t="s">
        <v>94</v>
      </c>
      <c r="AD35" s="89" t="s">
        <v>117</v>
      </c>
      <c r="AE35" s="91" t="str">
        <f>IF(ISERROR(VLOOKUP(AC35,'Risk Rating Scale'!$C$4:$H$9,MATCH(AD35,'Risk Rating Scale'!$C$4:$H$4,0),FALSE)),"",VLOOKUP(AC35,'Risk Rating Scale'!$C$4:$H$9,MATCH(AD35,'Risk Rating Scale'!$C$4:$H$4,0),FALSE))</f>
        <v>Moderate
7</v>
      </c>
      <c r="AF35" s="88" t="s">
        <v>1284</v>
      </c>
      <c r="AG35" s="89" t="s">
        <v>1283</v>
      </c>
      <c r="AH35" s="89" t="s">
        <v>98</v>
      </c>
      <c r="AI35" s="89" t="s">
        <v>59</v>
      </c>
      <c r="AJ35" s="89" t="s">
        <v>60</v>
      </c>
      <c r="AK35" s="89" t="s">
        <v>61</v>
      </c>
      <c r="AL35" s="89" t="str">
        <f>IF(ISERROR(VLOOKUP((VLOOKUP(AE35,'Risk Rating Scale'!$H$13:$I$21,2,0)),'Risk Rating Scale'!$C$23:$F$28,MATCH(AH35,'Risk Rating Scale'!$C$23:$F$23,0),FALSE)),"", VLOOKUP((VLOOKUP(AE35,'Risk Rating Scale'!$H$13:$I$21,2,0)),'Risk Rating Scale'!$C$23:$F$28,MATCH(AH35,'Risk Rating Scale'!$C$23:$F$23,0),FALSE))</f>
        <v>Low
5</v>
      </c>
      <c r="AM35" s="89" t="str">
        <f>IF(ISERROR(VLOOKUP((VLOOKUP(AE35,'Risk Rating Scale'!$H$13:$I$21,2,0)),'Risk Rating Scale'!$C$14:$F$19,MATCH(AI35,'Risk Rating Scale'!$C$14:$F$14,0),FALSE)),"", VLOOKUP((VLOOKUP(AE35,'Risk Rating Scale'!$H$13:$I$21,2,0)),'Risk Rating Scale'!$C$13:$F$19,MATCH(AI35,'Risk Rating Scale'!$C$14:$F$14,0),FALSE))</f>
        <v>Moderate
6</v>
      </c>
      <c r="AN35" s="88" t="s">
        <v>1219</v>
      </c>
      <c r="AO35" s="88" t="s">
        <v>1220</v>
      </c>
      <c r="AP35" s="88" t="s">
        <v>1212</v>
      </c>
      <c r="AQ35" s="88" t="s">
        <v>1221</v>
      </c>
      <c r="AR35" s="88" t="s">
        <v>62</v>
      </c>
    </row>
    <row r="36" spans="2:44" s="36" customFormat="1" ht="48">
      <c r="B36" s="87">
        <v>58</v>
      </c>
      <c r="C36" s="88" t="s">
        <v>44</v>
      </c>
      <c r="D36" s="88" t="s">
        <v>45</v>
      </c>
      <c r="E36" s="88" t="s">
        <v>1196</v>
      </c>
      <c r="F36" s="88" t="s">
        <v>1197</v>
      </c>
      <c r="G36" s="88" t="s">
        <v>1214</v>
      </c>
      <c r="H36" s="88">
        <v>161</v>
      </c>
      <c r="I36" s="88" t="s">
        <v>1215</v>
      </c>
      <c r="J36" s="88" t="s">
        <v>47</v>
      </c>
      <c r="K36" s="88" t="s">
        <v>47</v>
      </c>
      <c r="L36" s="88" t="s">
        <v>89</v>
      </c>
      <c r="M36" s="88" t="s">
        <v>49</v>
      </c>
      <c r="N36" s="88">
        <v>1</v>
      </c>
      <c r="O36" s="88" t="s">
        <v>1273</v>
      </c>
      <c r="P36" s="143" t="s">
        <v>1201</v>
      </c>
      <c r="Q36" s="96" t="s">
        <v>1202</v>
      </c>
      <c r="R36" s="88" t="s">
        <v>1274</v>
      </c>
      <c r="S36" s="88" t="s">
        <v>477</v>
      </c>
      <c r="T36" s="91" t="s">
        <v>52</v>
      </c>
      <c r="U36" s="94" t="s">
        <v>115</v>
      </c>
      <c r="V36" s="88" t="s">
        <v>1225</v>
      </c>
      <c r="W36" s="88" t="s">
        <v>1206</v>
      </c>
      <c r="X36" s="88"/>
      <c r="Y36" s="89" t="s">
        <v>1207</v>
      </c>
      <c r="Z36" s="88" t="s">
        <v>1276</v>
      </c>
      <c r="AA36" s="88" t="s">
        <v>115</v>
      </c>
      <c r="AB36" s="88" t="s">
        <v>1227</v>
      </c>
      <c r="AC36" s="94" t="s">
        <v>314</v>
      </c>
      <c r="AD36" s="89" t="s">
        <v>95</v>
      </c>
      <c r="AE36" s="91" t="str">
        <f>IF(ISERROR(VLOOKUP(AC36,'Risk Rating Scale'!$C$4:$H$9,MATCH(AD36,'Risk Rating Scale'!$C$4:$H$4,0),FALSE)),"",VLOOKUP(AC36,'Risk Rating Scale'!$C$4:$H$9,MATCH(AD36,'Risk Rating Scale'!$C$4:$H$4,0),FALSE))</f>
        <v>Moderate
7</v>
      </c>
      <c r="AF36" s="88" t="s">
        <v>1284</v>
      </c>
      <c r="AG36" s="89" t="s">
        <v>1283</v>
      </c>
      <c r="AH36" s="89" t="s">
        <v>98</v>
      </c>
      <c r="AI36" s="89" t="s">
        <v>59</v>
      </c>
      <c r="AJ36" s="89" t="s">
        <v>60</v>
      </c>
      <c r="AK36" s="89" t="s">
        <v>61</v>
      </c>
      <c r="AL36" s="89" t="str">
        <f>IF(ISERROR(VLOOKUP((VLOOKUP(AE36,'Risk Rating Scale'!$H$13:$I$21,2,0)),'Risk Rating Scale'!$C$23:$F$28,MATCH(AH36,'Risk Rating Scale'!$C$23:$F$23,0),FALSE)),"", VLOOKUP((VLOOKUP(AE36,'Risk Rating Scale'!$H$13:$I$21,2,0)),'Risk Rating Scale'!$C$23:$F$28,MATCH(AH36,'Risk Rating Scale'!$C$23:$F$23,0),FALSE))</f>
        <v>Low
5</v>
      </c>
      <c r="AM36" s="89" t="str">
        <f>IF(ISERROR(VLOOKUP((VLOOKUP(AE36,'Risk Rating Scale'!$H$13:$I$21,2,0)),'Risk Rating Scale'!$C$14:$F$19,MATCH(AI36,'Risk Rating Scale'!$C$14:$F$14,0),FALSE)),"", VLOOKUP((VLOOKUP(AE36,'Risk Rating Scale'!$H$13:$I$21,2,0)),'Risk Rating Scale'!$C$13:$F$19,MATCH(AI36,'Risk Rating Scale'!$C$14:$F$14,0),FALSE))</f>
        <v>Moderate
6</v>
      </c>
      <c r="AN36" s="88" t="s">
        <v>1219</v>
      </c>
      <c r="AO36" s="88" t="s">
        <v>1220</v>
      </c>
      <c r="AP36" s="88" t="s">
        <v>1212</v>
      </c>
      <c r="AQ36" s="88" t="s">
        <v>1221</v>
      </c>
      <c r="AR36" s="88" t="s">
        <v>62</v>
      </c>
    </row>
    <row r="37" spans="2:44" s="36" customFormat="1" ht="48">
      <c r="B37" s="87">
        <v>59</v>
      </c>
      <c r="C37" s="88" t="s">
        <v>44</v>
      </c>
      <c r="D37" s="88" t="s">
        <v>45</v>
      </c>
      <c r="E37" s="88" t="s">
        <v>1196</v>
      </c>
      <c r="F37" s="88" t="s">
        <v>1197</v>
      </c>
      <c r="G37" s="88" t="s">
        <v>1222</v>
      </c>
      <c r="H37" s="88">
        <v>161</v>
      </c>
      <c r="I37" s="88" t="s">
        <v>1223</v>
      </c>
      <c r="J37" s="88" t="s">
        <v>47</v>
      </c>
      <c r="K37" s="88" t="s">
        <v>47</v>
      </c>
      <c r="L37" s="88" t="s">
        <v>89</v>
      </c>
      <c r="M37" s="88" t="s">
        <v>49</v>
      </c>
      <c r="N37" s="88">
        <v>1</v>
      </c>
      <c r="O37" s="88" t="s">
        <v>1224</v>
      </c>
      <c r="P37" s="143" t="s">
        <v>1201</v>
      </c>
      <c r="Q37" s="96" t="s">
        <v>1202</v>
      </c>
      <c r="R37" s="88" t="s">
        <v>1281</v>
      </c>
      <c r="S37" s="88" t="s">
        <v>477</v>
      </c>
      <c r="T37" s="91" t="s">
        <v>52</v>
      </c>
      <c r="U37" s="94" t="s">
        <v>115</v>
      </c>
      <c r="V37" s="88" t="s">
        <v>1225</v>
      </c>
      <c r="W37" s="88" t="s">
        <v>1206</v>
      </c>
      <c r="X37" s="88"/>
      <c r="Y37" s="89" t="s">
        <v>1207</v>
      </c>
      <c r="Z37" s="88" t="s">
        <v>1226</v>
      </c>
      <c r="AA37" s="88" t="s">
        <v>115</v>
      </c>
      <c r="AB37" s="88" t="s">
        <v>1227</v>
      </c>
      <c r="AC37" s="94" t="s">
        <v>94</v>
      </c>
      <c r="AD37" s="89" t="s">
        <v>95</v>
      </c>
      <c r="AE37" s="91" t="str">
        <f>IF(ISERROR(VLOOKUP(AC37,'Risk Rating Scale'!$C$4:$H$9,MATCH(AD37,'Risk Rating Scale'!$C$4:$H$4,0),FALSE)),"",VLOOKUP(AC37,'Risk Rating Scale'!$C$4:$H$9,MATCH(AD37,'Risk Rating Scale'!$C$4:$H$4,0),FALSE))</f>
        <v>High
8</v>
      </c>
      <c r="AF37" s="88" t="s">
        <v>1284</v>
      </c>
      <c r="AG37" s="89" t="s">
        <v>1283</v>
      </c>
      <c r="AH37" s="89" t="s">
        <v>98</v>
      </c>
      <c r="AI37" s="89" t="s">
        <v>59</v>
      </c>
      <c r="AJ37" s="89" t="s">
        <v>60</v>
      </c>
      <c r="AK37" s="89" t="s">
        <v>61</v>
      </c>
      <c r="AL37" s="89" t="str">
        <f>IF(ISERROR(VLOOKUP((VLOOKUP(AE37,'Risk Rating Scale'!$H$13:$I$21,2,0)),'Risk Rating Scale'!$C$23:$F$28,MATCH(AH37,'Risk Rating Scale'!$C$23:$F$23,0),FALSE)),"", VLOOKUP((VLOOKUP(AE37,'Risk Rating Scale'!$H$13:$I$21,2,0)),'Risk Rating Scale'!$C$23:$F$28,MATCH(AH37,'Risk Rating Scale'!$C$23:$F$23,0),FALSE))</f>
        <v>Moderate
6</v>
      </c>
      <c r="AM37" s="89" t="str">
        <f>IF(ISERROR(VLOOKUP((VLOOKUP(AE37,'Risk Rating Scale'!$H$13:$I$21,2,0)),'Risk Rating Scale'!$C$14:$F$19,MATCH(AI37,'Risk Rating Scale'!$C$14:$F$14,0),FALSE)),"", VLOOKUP((VLOOKUP(AE37,'Risk Rating Scale'!$H$13:$I$21,2,0)),'Risk Rating Scale'!$C$13:$F$19,MATCH(AI37,'Risk Rating Scale'!$C$14:$F$14,0),FALSE))</f>
        <v>High
7</v>
      </c>
      <c r="AN37" s="88" t="s">
        <v>1219</v>
      </c>
      <c r="AO37" s="88" t="s">
        <v>1220</v>
      </c>
      <c r="AP37" s="88" t="s">
        <v>1212</v>
      </c>
      <c r="AQ37" s="88" t="s">
        <v>1221</v>
      </c>
      <c r="AR37" s="88" t="s">
        <v>62</v>
      </c>
    </row>
    <row r="38" spans="2:44" s="36" customFormat="1" ht="48">
      <c r="B38" s="87">
        <v>60</v>
      </c>
      <c r="C38" s="88" t="s">
        <v>44</v>
      </c>
      <c r="D38" s="88" t="s">
        <v>45</v>
      </c>
      <c r="E38" s="88" t="s">
        <v>1196</v>
      </c>
      <c r="F38" s="88" t="s">
        <v>1197</v>
      </c>
      <c r="G38" s="88" t="s">
        <v>1222</v>
      </c>
      <c r="H38" s="88">
        <v>161</v>
      </c>
      <c r="I38" s="88" t="s">
        <v>1223</v>
      </c>
      <c r="J38" s="88" t="s">
        <v>47</v>
      </c>
      <c r="K38" s="88" t="s">
        <v>47</v>
      </c>
      <c r="L38" s="88" t="s">
        <v>89</v>
      </c>
      <c r="M38" s="88" t="s">
        <v>49</v>
      </c>
      <c r="N38" s="88">
        <v>1</v>
      </c>
      <c r="O38" s="88" t="s">
        <v>1228</v>
      </c>
      <c r="P38" s="143" t="s">
        <v>1201</v>
      </c>
      <c r="Q38" s="96" t="s">
        <v>1202</v>
      </c>
      <c r="R38" s="88" t="s">
        <v>1280</v>
      </c>
      <c r="S38" s="88" t="s">
        <v>477</v>
      </c>
      <c r="T38" s="91" t="s">
        <v>52</v>
      </c>
      <c r="U38" s="94" t="s">
        <v>424</v>
      </c>
      <c r="V38" s="88" t="s">
        <v>1205</v>
      </c>
      <c r="W38" s="88" t="s">
        <v>1206</v>
      </c>
      <c r="X38" s="88"/>
      <c r="Y38" s="89" t="s">
        <v>1207</v>
      </c>
      <c r="Z38" s="88" t="s">
        <v>1208</v>
      </c>
      <c r="AA38" s="88" t="s">
        <v>424</v>
      </c>
      <c r="AB38" s="88" t="s">
        <v>1229</v>
      </c>
      <c r="AC38" s="94" t="s">
        <v>314</v>
      </c>
      <c r="AD38" s="89" t="s">
        <v>117</v>
      </c>
      <c r="AE38" s="91" t="str">
        <f>IF(ISERROR(VLOOKUP(AC38,'Risk Rating Scale'!$C$4:$H$9,MATCH(AD38,'Risk Rating Scale'!$C$4:$H$4,0),FALSE)),"",VLOOKUP(AC38,'Risk Rating Scale'!$C$4:$H$9,MATCH(AD38,'Risk Rating Scale'!$C$4:$H$4,0),FALSE))</f>
        <v>Moderate
6</v>
      </c>
      <c r="AF38" s="88" t="s">
        <v>1284</v>
      </c>
      <c r="AG38" s="89" t="s">
        <v>1283</v>
      </c>
      <c r="AH38" s="89" t="s">
        <v>98</v>
      </c>
      <c r="AI38" s="89" t="s">
        <v>59</v>
      </c>
      <c r="AJ38" s="89" t="s">
        <v>60</v>
      </c>
      <c r="AK38" s="89" t="s">
        <v>61</v>
      </c>
      <c r="AL38" s="89" t="str">
        <f>IF(ISERROR(VLOOKUP((VLOOKUP(AE38,'Risk Rating Scale'!$H$13:$I$21,2,0)),'Risk Rating Scale'!$C$23:$F$28,MATCH(AH38,'Risk Rating Scale'!$C$23:$F$23,0),FALSE)),"", VLOOKUP((VLOOKUP(AE38,'Risk Rating Scale'!$H$13:$I$21,2,0)),'Risk Rating Scale'!$C$23:$F$28,MATCH(AH38,'Risk Rating Scale'!$C$23:$F$23,0),FALSE))</f>
        <v>Low
5</v>
      </c>
      <c r="AM38" s="89" t="str">
        <f>IF(ISERROR(VLOOKUP((VLOOKUP(AE38,'Risk Rating Scale'!$H$13:$I$21,2,0)),'Risk Rating Scale'!$C$14:$F$19,MATCH(AI38,'Risk Rating Scale'!$C$14:$F$14,0),FALSE)),"", VLOOKUP((VLOOKUP(AE38,'Risk Rating Scale'!$H$13:$I$21,2,0)),'Risk Rating Scale'!$C$13:$F$19,MATCH(AI38,'Risk Rating Scale'!$C$14:$F$14,0),FALSE))</f>
        <v>Moderate
6</v>
      </c>
      <c r="AN38" s="88" t="s">
        <v>1219</v>
      </c>
      <c r="AO38" s="88" t="s">
        <v>1220</v>
      </c>
      <c r="AP38" s="88" t="s">
        <v>1212</v>
      </c>
      <c r="AQ38" s="88" t="s">
        <v>1221</v>
      </c>
      <c r="AR38" s="88" t="s">
        <v>62</v>
      </c>
    </row>
    <row r="39" spans="2:44" s="36" customFormat="1" ht="48">
      <c r="B39" s="87">
        <v>61</v>
      </c>
      <c r="C39" s="88" t="s">
        <v>44</v>
      </c>
      <c r="D39" s="88" t="s">
        <v>45</v>
      </c>
      <c r="E39" s="88" t="s">
        <v>1196</v>
      </c>
      <c r="F39" s="88" t="s">
        <v>1197</v>
      </c>
      <c r="G39" s="88" t="s">
        <v>1282</v>
      </c>
      <c r="H39" s="88">
        <v>161</v>
      </c>
      <c r="I39" s="88" t="s">
        <v>1230</v>
      </c>
      <c r="J39" s="88" t="s">
        <v>47</v>
      </c>
      <c r="K39" s="88" t="s">
        <v>47</v>
      </c>
      <c r="L39" s="88" t="s">
        <v>89</v>
      </c>
      <c r="M39" s="88" t="s">
        <v>49</v>
      </c>
      <c r="N39" s="88">
        <v>1</v>
      </c>
      <c r="O39" s="88" t="s">
        <v>1231</v>
      </c>
      <c r="P39" s="143" t="s">
        <v>1201</v>
      </c>
      <c r="Q39" s="96" t="s">
        <v>1202</v>
      </c>
      <c r="R39" s="88" t="s">
        <v>1232</v>
      </c>
      <c r="S39" s="88" t="s">
        <v>477</v>
      </c>
      <c r="T39" s="91" t="s">
        <v>52</v>
      </c>
      <c r="U39" s="94" t="s">
        <v>115</v>
      </c>
      <c r="V39" s="88" t="s">
        <v>1225</v>
      </c>
      <c r="W39" s="88" t="s">
        <v>1206</v>
      </c>
      <c r="X39" s="88"/>
      <c r="Y39" s="89" t="s">
        <v>1207</v>
      </c>
      <c r="Z39" s="88" t="s">
        <v>1233</v>
      </c>
      <c r="AA39" s="88" t="s">
        <v>115</v>
      </c>
      <c r="AB39" s="88" t="s">
        <v>1234</v>
      </c>
      <c r="AC39" s="94" t="s">
        <v>314</v>
      </c>
      <c r="AD39" s="89" t="s">
        <v>95</v>
      </c>
      <c r="AE39" s="91" t="str">
        <f>IF(ISERROR(VLOOKUP(AC39,'Risk Rating Scale'!$C$4:$H$9,MATCH(AD39,'Risk Rating Scale'!$C$4:$H$4,0),FALSE)),"",VLOOKUP(AC39,'Risk Rating Scale'!$C$4:$H$9,MATCH(AD39,'Risk Rating Scale'!$C$4:$H$4,0),FALSE))</f>
        <v>Moderate
7</v>
      </c>
      <c r="AF39" s="88" t="s">
        <v>1284</v>
      </c>
      <c r="AG39" s="89" t="s">
        <v>1283</v>
      </c>
      <c r="AH39" s="89" t="s">
        <v>98</v>
      </c>
      <c r="AI39" s="89" t="s">
        <v>59</v>
      </c>
      <c r="AJ39" s="89" t="s">
        <v>60</v>
      </c>
      <c r="AK39" s="89" t="s">
        <v>61</v>
      </c>
      <c r="AL39" s="89" t="str">
        <f>IF(ISERROR(VLOOKUP((VLOOKUP(AE39,'Risk Rating Scale'!$H$13:$I$21,2,0)),'Risk Rating Scale'!$C$23:$F$28,MATCH(AH39,'Risk Rating Scale'!$C$23:$F$23,0),FALSE)),"", VLOOKUP((VLOOKUP(AE39,'Risk Rating Scale'!$H$13:$I$21,2,0)),'Risk Rating Scale'!$C$23:$F$28,MATCH(AH39,'Risk Rating Scale'!$C$23:$F$23,0),FALSE))</f>
        <v>Low
5</v>
      </c>
      <c r="AM39" s="89" t="str">
        <f>IF(ISERROR(VLOOKUP((VLOOKUP(AE39,'Risk Rating Scale'!$H$13:$I$21,2,0)),'Risk Rating Scale'!$C$14:$F$19,MATCH(AI39,'Risk Rating Scale'!$C$14:$F$14,0),FALSE)),"", VLOOKUP((VLOOKUP(AE39,'Risk Rating Scale'!$H$13:$I$21,2,0)),'Risk Rating Scale'!$C$13:$F$19,MATCH(AI39,'Risk Rating Scale'!$C$14:$F$14,0),FALSE))</f>
        <v>Moderate
6</v>
      </c>
      <c r="AN39" s="88" t="s">
        <v>1235</v>
      </c>
      <c r="AO39" s="88" t="s">
        <v>1236</v>
      </c>
      <c r="AP39" s="88" t="s">
        <v>1237</v>
      </c>
      <c r="AQ39" s="88" t="s">
        <v>1238</v>
      </c>
      <c r="AR39" s="88" t="s">
        <v>62</v>
      </c>
    </row>
    <row r="40" spans="2:44" s="36" customFormat="1" ht="48">
      <c r="B40" s="87">
        <v>62</v>
      </c>
      <c r="C40" s="88" t="s">
        <v>44</v>
      </c>
      <c r="D40" s="88" t="s">
        <v>45</v>
      </c>
      <c r="E40" s="88" t="s">
        <v>1196</v>
      </c>
      <c r="F40" s="88" t="s">
        <v>1197</v>
      </c>
      <c r="G40" s="88" t="s">
        <v>1282</v>
      </c>
      <c r="H40" s="88">
        <v>161</v>
      </c>
      <c r="I40" s="88" t="s">
        <v>1239</v>
      </c>
      <c r="J40" s="88" t="s">
        <v>47</v>
      </c>
      <c r="K40" s="88" t="s">
        <v>47</v>
      </c>
      <c r="L40" s="88" t="s">
        <v>89</v>
      </c>
      <c r="M40" s="88" t="s">
        <v>49</v>
      </c>
      <c r="N40" s="88">
        <v>1</v>
      </c>
      <c r="O40" s="88" t="s">
        <v>1240</v>
      </c>
      <c r="P40" s="143" t="s">
        <v>1201</v>
      </c>
      <c r="Q40" s="96" t="s">
        <v>1202</v>
      </c>
      <c r="R40" s="88" t="s">
        <v>1241</v>
      </c>
      <c r="S40" s="88" t="s">
        <v>477</v>
      </c>
      <c r="T40" s="91" t="s">
        <v>52</v>
      </c>
      <c r="U40" s="94" t="s">
        <v>115</v>
      </c>
      <c r="V40" s="88" t="s">
        <v>1225</v>
      </c>
      <c r="W40" s="88" t="s">
        <v>1206</v>
      </c>
      <c r="X40" s="88"/>
      <c r="Y40" s="89" t="s">
        <v>1207</v>
      </c>
      <c r="Z40" s="88" t="s">
        <v>1277</v>
      </c>
      <c r="AA40" s="88" t="s">
        <v>115</v>
      </c>
      <c r="AB40" s="88" t="s">
        <v>1234</v>
      </c>
      <c r="AC40" s="94" t="s">
        <v>314</v>
      </c>
      <c r="AD40" s="89" t="s">
        <v>95</v>
      </c>
      <c r="AE40" s="91" t="str">
        <f>IF(ISERROR(VLOOKUP(AC40,'Risk Rating Scale'!$C$4:$H$9,MATCH(AD40,'Risk Rating Scale'!$C$4:$H$4,0),FALSE)),"",VLOOKUP(AC40,'Risk Rating Scale'!$C$4:$H$9,MATCH(AD40,'Risk Rating Scale'!$C$4:$H$4,0),FALSE))</f>
        <v>Moderate
7</v>
      </c>
      <c r="AF40" s="88" t="s">
        <v>1284</v>
      </c>
      <c r="AG40" s="89" t="s">
        <v>1283</v>
      </c>
      <c r="AH40" s="89" t="s">
        <v>98</v>
      </c>
      <c r="AI40" s="89" t="s">
        <v>59</v>
      </c>
      <c r="AJ40" s="89" t="s">
        <v>60</v>
      </c>
      <c r="AK40" s="89" t="s">
        <v>61</v>
      </c>
      <c r="AL40" s="89" t="str">
        <f>IF(ISERROR(VLOOKUP((VLOOKUP(AE40,'Risk Rating Scale'!$H$13:$I$21,2,0)),'Risk Rating Scale'!$C$23:$F$28,MATCH(AH40,'Risk Rating Scale'!$C$23:$F$23,0),FALSE)),"", VLOOKUP((VLOOKUP(AE40,'Risk Rating Scale'!$H$13:$I$21,2,0)),'Risk Rating Scale'!$C$23:$F$28,MATCH(AH40,'Risk Rating Scale'!$C$23:$F$23,0),FALSE))</f>
        <v>Low
5</v>
      </c>
      <c r="AM40" s="89" t="str">
        <f>IF(ISERROR(VLOOKUP((VLOOKUP(AE40,'Risk Rating Scale'!$H$13:$I$21,2,0)),'Risk Rating Scale'!$C$14:$F$19,MATCH(AI40,'Risk Rating Scale'!$C$14:$F$14,0),FALSE)),"", VLOOKUP((VLOOKUP(AE40,'Risk Rating Scale'!$H$13:$I$21,2,0)),'Risk Rating Scale'!$C$13:$F$19,MATCH(AI40,'Risk Rating Scale'!$C$14:$F$14,0),FALSE))</f>
        <v>Moderate
6</v>
      </c>
      <c r="AN40" s="88" t="s">
        <v>1243</v>
      </c>
      <c r="AO40" s="88" t="s">
        <v>1244</v>
      </c>
      <c r="AP40" s="88" t="s">
        <v>1245</v>
      </c>
      <c r="AQ40" s="88" t="s">
        <v>1246</v>
      </c>
      <c r="AR40" s="88" t="s">
        <v>62</v>
      </c>
    </row>
    <row r="41" spans="2:44" s="36" customFormat="1" ht="48">
      <c r="B41" s="87">
        <v>63</v>
      </c>
      <c r="C41" s="88" t="s">
        <v>44</v>
      </c>
      <c r="D41" s="88" t="s">
        <v>45</v>
      </c>
      <c r="E41" s="88" t="s">
        <v>1196</v>
      </c>
      <c r="F41" s="88" t="s">
        <v>1197</v>
      </c>
      <c r="G41" s="88" t="s">
        <v>1282</v>
      </c>
      <c r="H41" s="88">
        <v>161</v>
      </c>
      <c r="I41" s="88" t="s">
        <v>1239</v>
      </c>
      <c r="J41" s="88" t="s">
        <v>47</v>
      </c>
      <c r="K41" s="88" t="s">
        <v>47</v>
      </c>
      <c r="L41" s="88" t="s">
        <v>89</v>
      </c>
      <c r="M41" s="88" t="s">
        <v>49</v>
      </c>
      <c r="N41" s="88">
        <v>1</v>
      </c>
      <c r="O41" s="88" t="s">
        <v>1278</v>
      </c>
      <c r="P41" s="143" t="s">
        <v>1201</v>
      </c>
      <c r="Q41" s="96" t="s">
        <v>1202</v>
      </c>
      <c r="R41" s="88" t="s">
        <v>1247</v>
      </c>
      <c r="S41" s="88" t="s">
        <v>477</v>
      </c>
      <c r="T41" s="91" t="s">
        <v>52</v>
      </c>
      <c r="U41" s="94" t="s">
        <v>424</v>
      </c>
      <c r="V41" s="88" t="s">
        <v>1205</v>
      </c>
      <c r="W41" s="88" t="s">
        <v>1206</v>
      </c>
      <c r="X41" s="88"/>
      <c r="Y41" s="89" t="s">
        <v>1207</v>
      </c>
      <c r="Z41" s="88" t="s">
        <v>1242</v>
      </c>
      <c r="AA41" s="88" t="s">
        <v>424</v>
      </c>
      <c r="AB41" s="88" t="s">
        <v>1229</v>
      </c>
      <c r="AC41" s="94" t="s">
        <v>314</v>
      </c>
      <c r="AD41" s="89" t="s">
        <v>117</v>
      </c>
      <c r="AE41" s="91" t="str">
        <f>IF(ISERROR(VLOOKUP(AC41,'Risk Rating Scale'!$C$4:$H$9,MATCH(AD41,'Risk Rating Scale'!$C$4:$H$4,0),FALSE)),"",VLOOKUP(AC41,'Risk Rating Scale'!$C$4:$H$9,MATCH(AD41,'Risk Rating Scale'!$C$4:$H$4,0),FALSE))</f>
        <v>Moderate
6</v>
      </c>
      <c r="AF41" s="88" t="s">
        <v>1284</v>
      </c>
      <c r="AG41" s="89" t="s">
        <v>1283</v>
      </c>
      <c r="AH41" s="89" t="s">
        <v>98</v>
      </c>
      <c r="AI41" s="89" t="s">
        <v>59</v>
      </c>
      <c r="AJ41" s="89" t="s">
        <v>60</v>
      </c>
      <c r="AK41" s="89" t="s">
        <v>61</v>
      </c>
      <c r="AL41" s="89" t="str">
        <f>IF(ISERROR(VLOOKUP((VLOOKUP(AE41,'Risk Rating Scale'!$H$13:$I$21,2,0)),'Risk Rating Scale'!$C$23:$F$28,MATCH(AH41,'Risk Rating Scale'!$C$23:$F$23,0),FALSE)),"", VLOOKUP((VLOOKUP(AE41,'Risk Rating Scale'!$H$13:$I$21,2,0)),'Risk Rating Scale'!$C$23:$F$28,MATCH(AH41,'Risk Rating Scale'!$C$23:$F$23,0),FALSE))</f>
        <v>Low
5</v>
      </c>
      <c r="AM41" s="89" t="str">
        <f>IF(ISERROR(VLOOKUP((VLOOKUP(AE41,'Risk Rating Scale'!$H$13:$I$21,2,0)),'Risk Rating Scale'!$C$14:$F$19,MATCH(AI41,'Risk Rating Scale'!$C$14:$F$14,0),FALSE)),"", VLOOKUP((VLOOKUP(AE41,'Risk Rating Scale'!$H$13:$I$21,2,0)),'Risk Rating Scale'!$C$13:$F$19,MATCH(AI41,'Risk Rating Scale'!$C$14:$F$14,0),FALSE))</f>
        <v>Moderate
6</v>
      </c>
      <c r="AN41" s="88" t="s">
        <v>1248</v>
      </c>
      <c r="AO41" s="88" t="s">
        <v>1249</v>
      </c>
      <c r="AP41" s="88" t="s">
        <v>1245</v>
      </c>
      <c r="AQ41" s="88" t="s">
        <v>1250</v>
      </c>
      <c r="AR41" s="88" t="s">
        <v>62</v>
      </c>
    </row>
    <row r="42" spans="2:44" s="36" customFormat="1" ht="48">
      <c r="B42" s="87">
        <v>64</v>
      </c>
      <c r="C42" s="88" t="s">
        <v>44</v>
      </c>
      <c r="D42" s="88" t="s">
        <v>45</v>
      </c>
      <c r="E42" s="88" t="s">
        <v>1196</v>
      </c>
      <c r="F42" s="88" t="s">
        <v>1197</v>
      </c>
      <c r="G42" s="88" t="s">
        <v>1282</v>
      </c>
      <c r="H42" s="88">
        <v>161</v>
      </c>
      <c r="I42" s="88" t="s">
        <v>1251</v>
      </c>
      <c r="J42" s="88" t="s">
        <v>47</v>
      </c>
      <c r="K42" s="88" t="s">
        <v>47</v>
      </c>
      <c r="L42" s="88" t="s">
        <v>89</v>
      </c>
      <c r="M42" s="88" t="s">
        <v>49</v>
      </c>
      <c r="N42" s="88">
        <v>1</v>
      </c>
      <c r="O42" s="88" t="s">
        <v>1252</v>
      </c>
      <c r="P42" s="143" t="s">
        <v>1201</v>
      </c>
      <c r="Q42" s="96" t="s">
        <v>1202</v>
      </c>
      <c r="R42" s="88" t="s">
        <v>1253</v>
      </c>
      <c r="S42" s="88" t="s">
        <v>477</v>
      </c>
      <c r="T42" s="91" t="s">
        <v>52</v>
      </c>
      <c r="U42" s="94" t="s">
        <v>115</v>
      </c>
      <c r="V42" s="88" t="s">
        <v>1225</v>
      </c>
      <c r="W42" s="88" t="s">
        <v>1206</v>
      </c>
      <c r="X42" s="88"/>
      <c r="Y42" s="89" t="s">
        <v>1207</v>
      </c>
      <c r="Z42" s="88" t="s">
        <v>1279</v>
      </c>
      <c r="AA42" s="88" t="s">
        <v>115</v>
      </c>
      <c r="AB42" s="88" t="s">
        <v>1234</v>
      </c>
      <c r="AC42" s="94" t="s">
        <v>314</v>
      </c>
      <c r="AD42" s="89" t="s">
        <v>95</v>
      </c>
      <c r="AE42" s="91" t="str">
        <f>IF(ISERROR(VLOOKUP(AC42,'Risk Rating Scale'!$C$4:$H$9,MATCH(AD42,'Risk Rating Scale'!$C$4:$H$4,0),FALSE)),"",VLOOKUP(AC42,'Risk Rating Scale'!$C$4:$H$9,MATCH(AD42,'Risk Rating Scale'!$C$4:$H$4,0),FALSE))</f>
        <v>Moderate
7</v>
      </c>
      <c r="AF42" s="88" t="s">
        <v>1284</v>
      </c>
      <c r="AG42" s="89" t="s">
        <v>1283</v>
      </c>
      <c r="AH42" s="89" t="s">
        <v>98</v>
      </c>
      <c r="AI42" s="89" t="s">
        <v>59</v>
      </c>
      <c r="AJ42" s="89" t="s">
        <v>60</v>
      </c>
      <c r="AK42" s="89" t="s">
        <v>61</v>
      </c>
      <c r="AL42" s="89" t="str">
        <f>IF(ISERROR(VLOOKUP((VLOOKUP(AE42,'Risk Rating Scale'!$H$13:$I$21,2,0)),'Risk Rating Scale'!$C$23:$F$28,MATCH(AH42,'Risk Rating Scale'!$C$23:$F$23,0),FALSE)),"", VLOOKUP((VLOOKUP(AE42,'Risk Rating Scale'!$H$13:$I$21,2,0)),'Risk Rating Scale'!$C$23:$F$28,MATCH(AH42,'Risk Rating Scale'!$C$23:$F$23,0),FALSE))</f>
        <v>Low
5</v>
      </c>
      <c r="AM42" s="89" t="str">
        <f>IF(ISERROR(VLOOKUP((VLOOKUP(AE42,'Risk Rating Scale'!$H$13:$I$21,2,0)),'Risk Rating Scale'!$C$14:$F$19,MATCH(AI42,'Risk Rating Scale'!$C$14:$F$14,0),FALSE)),"", VLOOKUP((VLOOKUP(AE42,'Risk Rating Scale'!$H$13:$I$21,2,0)),'Risk Rating Scale'!$C$13:$F$19,MATCH(AI42,'Risk Rating Scale'!$C$14:$F$14,0),FALSE))</f>
        <v>Moderate
6</v>
      </c>
      <c r="AN42" s="88" t="s">
        <v>1254</v>
      </c>
      <c r="AO42" s="88" t="s">
        <v>1255</v>
      </c>
      <c r="AP42" s="88" t="s">
        <v>432</v>
      </c>
      <c r="AQ42" s="88" t="s">
        <v>1256</v>
      </c>
      <c r="AR42" s="88" t="s">
        <v>62</v>
      </c>
    </row>
    <row r="43" spans="2:44" s="36" customFormat="1" ht="48">
      <c r="B43" s="87">
        <v>65</v>
      </c>
      <c r="C43" s="88" t="s">
        <v>44</v>
      </c>
      <c r="D43" s="88" t="s">
        <v>45</v>
      </c>
      <c r="E43" s="88" t="s">
        <v>1196</v>
      </c>
      <c r="F43" s="88" t="s">
        <v>1197</v>
      </c>
      <c r="G43" s="88" t="s">
        <v>1257</v>
      </c>
      <c r="H43" s="88">
        <v>161</v>
      </c>
      <c r="I43" s="88" t="s">
        <v>1258</v>
      </c>
      <c r="J43" s="88" t="s">
        <v>47</v>
      </c>
      <c r="K43" s="88" t="s">
        <v>47</v>
      </c>
      <c r="L43" s="88" t="s">
        <v>89</v>
      </c>
      <c r="M43" s="88" t="s">
        <v>49</v>
      </c>
      <c r="N43" s="88">
        <v>1</v>
      </c>
      <c r="O43" s="88" t="s">
        <v>1259</v>
      </c>
      <c r="P43" s="143" t="s">
        <v>1201</v>
      </c>
      <c r="Q43" s="96" t="s">
        <v>1202</v>
      </c>
      <c r="R43" s="88" t="s">
        <v>1260</v>
      </c>
      <c r="S43" s="88" t="s">
        <v>477</v>
      </c>
      <c r="T43" s="91" t="s">
        <v>52</v>
      </c>
      <c r="U43" s="94" t="s">
        <v>115</v>
      </c>
      <c r="V43" s="88" t="s">
        <v>1225</v>
      </c>
      <c r="W43" s="88" t="s">
        <v>1206</v>
      </c>
      <c r="X43" s="88"/>
      <c r="Y43" s="89" t="s">
        <v>1207</v>
      </c>
      <c r="Z43" s="88" t="s">
        <v>1226</v>
      </c>
      <c r="AA43" s="88" t="s">
        <v>115</v>
      </c>
      <c r="AB43" s="88" t="s">
        <v>1227</v>
      </c>
      <c r="AC43" s="94" t="s">
        <v>94</v>
      </c>
      <c r="AD43" s="89" t="s">
        <v>95</v>
      </c>
      <c r="AE43" s="91" t="str">
        <f>IF(ISERROR(VLOOKUP(AC43,'Risk Rating Scale'!$C$4:$H$9,MATCH(AD43,'Risk Rating Scale'!$C$4:$H$4,0),FALSE)),"",VLOOKUP(AC43,'Risk Rating Scale'!$C$4:$H$9,MATCH(AD43,'Risk Rating Scale'!$C$4:$H$4,0),FALSE))</f>
        <v>High
8</v>
      </c>
      <c r="AF43" s="88" t="s">
        <v>1284</v>
      </c>
      <c r="AG43" s="89" t="s">
        <v>1283</v>
      </c>
      <c r="AH43" s="89" t="s">
        <v>98</v>
      </c>
      <c r="AI43" s="89" t="s">
        <v>59</v>
      </c>
      <c r="AJ43" s="89" t="s">
        <v>60</v>
      </c>
      <c r="AK43" s="89" t="s">
        <v>61</v>
      </c>
      <c r="AL43" s="89" t="str">
        <f>IF(ISERROR(VLOOKUP((VLOOKUP(AE43,'Risk Rating Scale'!$H$13:$I$21,2,0)),'Risk Rating Scale'!$C$23:$F$28,MATCH(AH43,'Risk Rating Scale'!$C$23:$F$23,0),FALSE)),"", VLOOKUP((VLOOKUP(AE43,'Risk Rating Scale'!$H$13:$I$21,2,0)),'Risk Rating Scale'!$C$23:$F$28,MATCH(AH43,'Risk Rating Scale'!$C$23:$F$23,0),FALSE))</f>
        <v>Moderate
6</v>
      </c>
      <c r="AM43" s="89" t="str">
        <f>IF(ISERROR(VLOOKUP((VLOOKUP(AE43,'Risk Rating Scale'!$H$13:$I$21,2,0)),'Risk Rating Scale'!$C$14:$F$19,MATCH(AI43,'Risk Rating Scale'!$C$14:$F$14,0),FALSE)),"", VLOOKUP((VLOOKUP(AE43,'Risk Rating Scale'!$H$13:$I$21,2,0)),'Risk Rating Scale'!$C$13:$F$19,MATCH(AI43,'Risk Rating Scale'!$C$14:$F$14,0),FALSE))</f>
        <v>High
7</v>
      </c>
      <c r="AN43" s="88" t="s">
        <v>1219</v>
      </c>
      <c r="AO43" s="88" t="s">
        <v>1220</v>
      </c>
      <c r="AP43" s="88" t="s">
        <v>1261</v>
      </c>
      <c r="AQ43" s="88" t="s">
        <v>1262</v>
      </c>
      <c r="AR43" s="88" t="s">
        <v>62</v>
      </c>
    </row>
    <row r="44" spans="2:44" s="36" customFormat="1" ht="48">
      <c r="B44" s="87">
        <v>66</v>
      </c>
      <c r="C44" s="88" t="s">
        <v>44</v>
      </c>
      <c r="D44" s="88" t="s">
        <v>45</v>
      </c>
      <c r="E44" s="88" t="s">
        <v>1196</v>
      </c>
      <c r="F44" s="88" t="s">
        <v>1197</v>
      </c>
      <c r="G44" s="88" t="s">
        <v>1257</v>
      </c>
      <c r="H44" s="88">
        <v>161</v>
      </c>
      <c r="I44" s="88" t="s">
        <v>1258</v>
      </c>
      <c r="J44" s="88" t="s">
        <v>47</v>
      </c>
      <c r="K44" s="88" t="s">
        <v>47</v>
      </c>
      <c r="L44" s="88" t="s">
        <v>89</v>
      </c>
      <c r="M44" s="88" t="s">
        <v>49</v>
      </c>
      <c r="N44" s="88">
        <v>1</v>
      </c>
      <c r="O44" s="88" t="s">
        <v>1263</v>
      </c>
      <c r="P44" s="143" t="s">
        <v>1201</v>
      </c>
      <c r="Q44" s="96" t="s">
        <v>1202</v>
      </c>
      <c r="R44" s="88" t="s">
        <v>1260</v>
      </c>
      <c r="S44" s="88" t="s">
        <v>477</v>
      </c>
      <c r="T44" s="91" t="s">
        <v>52</v>
      </c>
      <c r="U44" s="94" t="s">
        <v>424</v>
      </c>
      <c r="V44" s="88" t="s">
        <v>1205</v>
      </c>
      <c r="W44" s="88" t="s">
        <v>1206</v>
      </c>
      <c r="X44" s="88"/>
      <c r="Y44" s="89" t="s">
        <v>1207</v>
      </c>
      <c r="Z44" s="88" t="s">
        <v>1264</v>
      </c>
      <c r="AA44" s="88" t="s">
        <v>424</v>
      </c>
      <c r="AB44" s="88" t="s">
        <v>1229</v>
      </c>
      <c r="AC44" s="94" t="s">
        <v>314</v>
      </c>
      <c r="AD44" s="89" t="s">
        <v>117</v>
      </c>
      <c r="AE44" s="91" t="str">
        <f>IF(ISERROR(VLOOKUP(AC44,'Risk Rating Scale'!$C$4:$H$9,MATCH(AD44,'Risk Rating Scale'!$C$4:$H$4,0),FALSE)),"",VLOOKUP(AC44,'Risk Rating Scale'!$C$4:$H$9,MATCH(AD44,'Risk Rating Scale'!$C$4:$H$4,0),FALSE))</f>
        <v>Moderate
6</v>
      </c>
      <c r="AF44" s="88" t="s">
        <v>1284</v>
      </c>
      <c r="AG44" s="89" t="s">
        <v>1283</v>
      </c>
      <c r="AH44" s="89" t="s">
        <v>98</v>
      </c>
      <c r="AI44" s="89" t="s">
        <v>59</v>
      </c>
      <c r="AJ44" s="89" t="s">
        <v>60</v>
      </c>
      <c r="AK44" s="89" t="s">
        <v>61</v>
      </c>
      <c r="AL44" s="89" t="str">
        <f>IF(ISERROR(VLOOKUP((VLOOKUP(AE44,'Risk Rating Scale'!$H$13:$I$21,2,0)),'Risk Rating Scale'!$C$23:$F$28,MATCH(AH44,'Risk Rating Scale'!$C$23:$F$23,0),FALSE)),"", VLOOKUP((VLOOKUP(AE44,'Risk Rating Scale'!$H$13:$I$21,2,0)),'Risk Rating Scale'!$C$23:$F$28,MATCH(AH44,'Risk Rating Scale'!$C$23:$F$23,0),FALSE))</f>
        <v>Low
5</v>
      </c>
      <c r="AM44" s="89" t="str">
        <f>IF(ISERROR(VLOOKUP((VLOOKUP(AE44,'Risk Rating Scale'!$H$13:$I$21,2,0)),'Risk Rating Scale'!$C$14:$F$19,MATCH(AI44,'Risk Rating Scale'!$C$14:$F$14,0),FALSE)),"", VLOOKUP((VLOOKUP(AE44,'Risk Rating Scale'!$H$13:$I$21,2,0)),'Risk Rating Scale'!$C$13:$F$19,MATCH(AI44,'Risk Rating Scale'!$C$14:$F$14,0),FALSE))</f>
        <v>Moderate
6</v>
      </c>
      <c r="AN44" s="88" t="s">
        <v>1219</v>
      </c>
      <c r="AO44" s="88" t="s">
        <v>1220</v>
      </c>
      <c r="AP44" s="88" t="s">
        <v>1261</v>
      </c>
      <c r="AQ44" s="88" t="s">
        <v>1262</v>
      </c>
      <c r="AR44" s="88" t="s">
        <v>62</v>
      </c>
    </row>
    <row r="45" spans="2:44" s="36" customFormat="1" ht="48">
      <c r="B45" s="87">
        <v>67</v>
      </c>
      <c r="C45" s="88" t="s">
        <v>44</v>
      </c>
      <c r="D45" s="88" t="s">
        <v>45</v>
      </c>
      <c r="E45" s="88" t="s">
        <v>1196</v>
      </c>
      <c r="F45" s="88" t="s">
        <v>1197</v>
      </c>
      <c r="G45" s="88" t="s">
        <v>1265</v>
      </c>
      <c r="H45" s="88">
        <v>161</v>
      </c>
      <c r="I45" s="88" t="s">
        <v>1266</v>
      </c>
      <c r="J45" s="88" t="s">
        <v>47</v>
      </c>
      <c r="K45" s="88" t="s">
        <v>47</v>
      </c>
      <c r="L45" s="88" t="s">
        <v>89</v>
      </c>
      <c r="M45" s="88" t="s">
        <v>49</v>
      </c>
      <c r="N45" s="88">
        <v>1</v>
      </c>
      <c r="O45" s="88" t="s">
        <v>1267</v>
      </c>
      <c r="P45" s="143" t="s">
        <v>1201</v>
      </c>
      <c r="Q45" s="96" t="s">
        <v>1202</v>
      </c>
      <c r="R45" s="88" t="s">
        <v>1268</v>
      </c>
      <c r="S45" s="88" t="s">
        <v>477</v>
      </c>
      <c r="T45" s="91" t="s">
        <v>52</v>
      </c>
      <c r="U45" s="94" t="s">
        <v>115</v>
      </c>
      <c r="V45" s="88" t="s">
        <v>1225</v>
      </c>
      <c r="W45" s="88" t="s">
        <v>1206</v>
      </c>
      <c r="X45" s="88"/>
      <c r="Y45" s="89" t="s">
        <v>1207</v>
      </c>
      <c r="Z45" s="88" t="s">
        <v>1226</v>
      </c>
      <c r="AA45" s="88" t="s">
        <v>115</v>
      </c>
      <c r="AB45" s="88" t="s">
        <v>1227</v>
      </c>
      <c r="AC45" s="94" t="s">
        <v>94</v>
      </c>
      <c r="AD45" s="89" t="s">
        <v>95</v>
      </c>
      <c r="AE45" s="91" t="str">
        <f>IF(ISERROR(VLOOKUP(AC45,'Risk Rating Scale'!$C$4:$H$9,MATCH(AD45,'Risk Rating Scale'!$C$4:$H$4,0),FALSE)),"",VLOOKUP(AC45,'Risk Rating Scale'!$C$4:$H$9,MATCH(AD45,'Risk Rating Scale'!$C$4:$H$4,0),FALSE))</f>
        <v>High
8</v>
      </c>
      <c r="AF45" s="88" t="s">
        <v>1284</v>
      </c>
      <c r="AG45" s="89" t="s">
        <v>1283</v>
      </c>
      <c r="AH45" s="89" t="s">
        <v>98</v>
      </c>
      <c r="AI45" s="89" t="s">
        <v>59</v>
      </c>
      <c r="AJ45" s="89" t="s">
        <v>60</v>
      </c>
      <c r="AK45" s="89" t="s">
        <v>61</v>
      </c>
      <c r="AL45" s="89" t="str">
        <f>IF(ISERROR(VLOOKUP((VLOOKUP(AE45,'Risk Rating Scale'!$H$13:$I$21,2,0)),'Risk Rating Scale'!$C$23:$F$28,MATCH(AH45,'Risk Rating Scale'!$C$23:$F$23,0),FALSE)),"", VLOOKUP((VLOOKUP(AE45,'Risk Rating Scale'!$H$13:$I$21,2,0)),'Risk Rating Scale'!$C$23:$F$28,MATCH(AH45,'Risk Rating Scale'!$C$23:$F$23,0),FALSE))</f>
        <v>Moderate
6</v>
      </c>
      <c r="AM45" s="89" t="str">
        <f>IF(ISERROR(VLOOKUP((VLOOKUP(AE45,'Risk Rating Scale'!$H$13:$I$21,2,0)),'Risk Rating Scale'!$C$14:$F$19,MATCH(AI45,'Risk Rating Scale'!$C$14:$F$14,0),FALSE)),"", VLOOKUP((VLOOKUP(AE45,'Risk Rating Scale'!$H$13:$I$21,2,0)),'Risk Rating Scale'!$C$13:$F$19,MATCH(AI45,'Risk Rating Scale'!$C$14:$F$14,0),FALSE))</f>
        <v>High
7</v>
      </c>
      <c r="AN45" s="88" t="s">
        <v>1219</v>
      </c>
      <c r="AO45" s="88" t="s">
        <v>1220</v>
      </c>
      <c r="AP45" s="88" t="s">
        <v>1269</v>
      </c>
      <c r="AQ45" s="88" t="s">
        <v>1270</v>
      </c>
      <c r="AR45" s="88" t="s">
        <v>62</v>
      </c>
    </row>
    <row r="46" spans="2:44" s="36" customFormat="1" ht="132">
      <c r="B46" s="87">
        <v>1</v>
      </c>
      <c r="C46" s="88" t="s">
        <v>44</v>
      </c>
      <c r="D46" s="88" t="s">
        <v>45</v>
      </c>
      <c r="E46" s="88" t="s">
        <v>46</v>
      </c>
      <c r="F46" s="88" t="s">
        <v>46</v>
      </c>
      <c r="G46" s="88" t="s">
        <v>464</v>
      </c>
      <c r="H46" s="88">
        <v>12</v>
      </c>
      <c r="I46" s="88" t="s">
        <v>406</v>
      </c>
      <c r="J46" s="88" t="s">
        <v>47</v>
      </c>
      <c r="K46" s="88" t="s">
        <v>47</v>
      </c>
      <c r="L46" s="88" t="s">
        <v>48</v>
      </c>
      <c r="M46" s="88" t="s">
        <v>49</v>
      </c>
      <c r="N46" s="88">
        <v>4</v>
      </c>
      <c r="O46" s="141" t="s">
        <v>461</v>
      </c>
      <c r="P46" s="90" t="s">
        <v>50</v>
      </c>
      <c r="Q46" s="88" t="s">
        <v>51</v>
      </c>
      <c r="R46" s="88" t="s">
        <v>467</v>
      </c>
      <c r="S46" s="88" t="s">
        <v>469</v>
      </c>
      <c r="T46" s="91" t="s">
        <v>52</v>
      </c>
      <c r="U46" s="92" t="s">
        <v>1184</v>
      </c>
      <c r="V46" s="86">
        <v>0.97</v>
      </c>
      <c r="W46" s="88" t="s">
        <v>53</v>
      </c>
      <c r="X46" s="88"/>
      <c r="Y46" s="89" t="s">
        <v>1193</v>
      </c>
      <c r="Z46" s="141" t="s">
        <v>1194</v>
      </c>
      <c r="AA46" s="93" t="s">
        <v>115</v>
      </c>
      <c r="AB46" s="93" t="s">
        <v>555</v>
      </c>
      <c r="AC46" s="94" t="s">
        <v>55</v>
      </c>
      <c r="AD46" s="89" t="s">
        <v>95</v>
      </c>
      <c r="AE46" s="91" t="str">
        <f>IF(ISERROR(VLOOKUP(AC46,'Risk Rating Scale'!$C$4:$H$9,MATCH(AD46,'Risk Rating Scale'!$C$4:$H$4,0),FALSE)),"",VLOOKUP(AC46,'Risk Rating Scale'!$C$4:$H$9,MATCH(AD46,'Risk Rating Scale'!$C$4:$H$4,0),FALSE))</f>
        <v>Moderate
6</v>
      </c>
      <c r="AF46" s="88" t="s">
        <v>57</v>
      </c>
      <c r="AG46" s="89" t="s">
        <v>470</v>
      </c>
      <c r="AH46" s="89" t="s">
        <v>58</v>
      </c>
      <c r="AI46" s="89" t="s">
        <v>59</v>
      </c>
      <c r="AJ46" s="89" t="s">
        <v>60</v>
      </c>
      <c r="AK46" s="89" t="s">
        <v>61</v>
      </c>
      <c r="AL46" s="89" t="str">
        <f>IF(ISERROR(VLOOKUP((VLOOKUP(AE46,'Risk Rating Scale'!$H$13:$I$21,2,0)),'Risk Rating Scale'!$C$23:$F$28,MATCH(AH46,'Risk Rating Scale'!$C$23:$F$23,0),FALSE)),"", VLOOKUP((VLOOKUP(AE46,'Risk Rating Scale'!$H$13:$I$21,2,0)),'Risk Rating Scale'!$C$23:$F$28,MATCH(AH46,'Risk Rating Scale'!$C$23:$F$23,0),FALSE))</f>
        <v>Very Low
4</v>
      </c>
      <c r="AM46" s="89" t="str">
        <f>IF(ISERROR(VLOOKUP((VLOOKUP(AE46,'Risk Rating Scale'!$H$13:$I$21,2,0)),'Risk Rating Scale'!$C$14:$F$19,MATCH(AI46,'Risk Rating Scale'!$C$14:$F$14,0),FALSE)),"", VLOOKUP((VLOOKUP(AE46,'Risk Rating Scale'!$H$13:$I$21,2,0)),'Risk Rating Scale'!$C$13:$F$19,MATCH(AI46,'Risk Rating Scale'!$C$14:$F$14,0),FALSE))</f>
        <v>Moderate
6</v>
      </c>
      <c r="AN46" s="88" t="s">
        <v>1093</v>
      </c>
      <c r="AO46" s="88" t="s">
        <v>1094</v>
      </c>
      <c r="AP46" s="88" t="s">
        <v>1127</v>
      </c>
      <c r="AQ46" s="88" t="s">
        <v>1095</v>
      </c>
      <c r="AR46" s="88" t="s">
        <v>62</v>
      </c>
    </row>
    <row r="47" spans="2:44" s="36" customFormat="1" ht="216">
      <c r="B47" s="87">
        <v>7</v>
      </c>
      <c r="C47" s="88" t="s">
        <v>44</v>
      </c>
      <c r="D47" s="88" t="s">
        <v>45</v>
      </c>
      <c r="E47" s="88" t="s">
        <v>104</v>
      </c>
      <c r="F47" s="88" t="s">
        <v>105</v>
      </c>
      <c r="G47" s="88" t="s">
        <v>106</v>
      </c>
      <c r="H47" s="88">
        <v>3</v>
      </c>
      <c r="I47" s="88" t="s">
        <v>107</v>
      </c>
      <c r="J47" s="88">
        <v>1600</v>
      </c>
      <c r="K47" s="88" t="s">
        <v>108</v>
      </c>
      <c r="L47" s="88" t="s">
        <v>109</v>
      </c>
      <c r="M47" s="88" t="s">
        <v>80</v>
      </c>
      <c r="N47" s="88" t="s">
        <v>80</v>
      </c>
      <c r="O47" s="88" t="s">
        <v>466</v>
      </c>
      <c r="P47" s="90" t="s">
        <v>50</v>
      </c>
      <c r="Q47" s="88" t="s">
        <v>110</v>
      </c>
      <c r="R47" s="88" t="s">
        <v>478</v>
      </c>
      <c r="S47" s="88" t="s">
        <v>111</v>
      </c>
      <c r="T47" s="91" t="s">
        <v>112</v>
      </c>
      <c r="U47" s="92" t="s">
        <v>1184</v>
      </c>
      <c r="V47" s="88" t="s">
        <v>113</v>
      </c>
      <c r="W47" s="138">
        <v>1</v>
      </c>
      <c r="X47" s="88"/>
      <c r="Y47" s="89" t="s">
        <v>1193</v>
      </c>
      <c r="Z47" s="88" t="s">
        <v>114</v>
      </c>
      <c r="AA47" s="93" t="s">
        <v>115</v>
      </c>
      <c r="AB47" s="93" t="s">
        <v>116</v>
      </c>
      <c r="AC47" s="94" t="s">
        <v>359</v>
      </c>
      <c r="AD47" s="89" t="s">
        <v>95</v>
      </c>
      <c r="AE47" s="91" t="str">
        <f>IF(ISERROR(VLOOKUP(AC47,'Risk Rating Scale'!$C$4:$H$9,MATCH(AD47,'Risk Rating Scale'!$C$4:$H$4,0),FALSE)),"",VLOOKUP(AC47,'Risk Rating Scale'!$C$4:$H$9,MATCH(AD47,'Risk Rating Scale'!$C$4:$H$4,0),FALSE))</f>
        <v>Low
5</v>
      </c>
      <c r="AF47" s="88" t="s">
        <v>118</v>
      </c>
      <c r="AG47" s="89" t="s">
        <v>119</v>
      </c>
      <c r="AH47" s="89" t="s">
        <v>98</v>
      </c>
      <c r="AI47" s="89" t="s">
        <v>120</v>
      </c>
      <c r="AJ47" s="89" t="s">
        <v>60</v>
      </c>
      <c r="AK47" s="89" t="s">
        <v>61</v>
      </c>
      <c r="AL47" s="89" t="str">
        <f>IF(ISERROR(VLOOKUP((VLOOKUP(AE47,'Risk Rating Scale'!$H$13:$I$21,2,0)),'Risk Rating Scale'!$C$23:$F$28,MATCH(AH47,'Risk Rating Scale'!$C$23:$F$23,0),FALSE)),"", VLOOKUP((VLOOKUP(AE47,'Risk Rating Scale'!$H$13:$I$21,2,0)),'Risk Rating Scale'!$C$23:$F$28,MATCH(AH47,'Risk Rating Scale'!$C$23:$F$23,0),FALSE))</f>
        <v>Very Low
4</v>
      </c>
      <c r="AM47" s="89" t="str">
        <f>IF(ISERROR(VLOOKUP((VLOOKUP(AE47,'Risk Rating Scale'!$H$13:$I$21,2,0)),'Risk Rating Scale'!$C$14:$F$19,MATCH(AI47,'Risk Rating Scale'!$C$14:$F$14,0),FALSE)),"", VLOOKUP((VLOOKUP(AE47,'Risk Rating Scale'!$H$13:$I$21,2,0)),'Risk Rating Scale'!$C$13:$F$19,MATCH(AI47,'Risk Rating Scale'!$C$14:$F$14,0),FALSE))</f>
        <v>Very Low
4</v>
      </c>
      <c r="AN47" s="88" t="s">
        <v>1128</v>
      </c>
      <c r="AO47" s="88" t="s">
        <v>122</v>
      </c>
      <c r="AP47" s="88" t="s">
        <v>123</v>
      </c>
      <c r="AQ47" s="88" t="s">
        <v>124</v>
      </c>
      <c r="AR47" s="88" t="s">
        <v>62</v>
      </c>
    </row>
    <row r="48" spans="2:44" s="36" customFormat="1" ht="84">
      <c r="B48" s="87">
        <v>8</v>
      </c>
      <c r="C48" s="88" t="s">
        <v>44</v>
      </c>
      <c r="D48" s="88" t="s">
        <v>45</v>
      </c>
      <c r="E48" s="88" t="s">
        <v>104</v>
      </c>
      <c r="F48" s="88" t="s">
        <v>105</v>
      </c>
      <c r="G48" s="88" t="s">
        <v>125</v>
      </c>
      <c r="H48" s="88">
        <v>3</v>
      </c>
      <c r="I48" s="88" t="s">
        <v>126</v>
      </c>
      <c r="J48" s="88">
        <v>1600</v>
      </c>
      <c r="K48" s="88" t="s">
        <v>108</v>
      </c>
      <c r="L48" s="88"/>
      <c r="M48" s="88" t="s">
        <v>80</v>
      </c>
      <c r="N48" s="88" t="s">
        <v>80</v>
      </c>
      <c r="O48" s="88" t="s">
        <v>127</v>
      </c>
      <c r="P48" s="90" t="s">
        <v>128</v>
      </c>
      <c r="Q48" s="88" t="s">
        <v>110</v>
      </c>
      <c r="R48" s="88" t="s">
        <v>479</v>
      </c>
      <c r="S48" s="88" t="s">
        <v>129</v>
      </c>
      <c r="T48" s="91" t="s">
        <v>130</v>
      </c>
      <c r="U48" s="92" t="s">
        <v>1184</v>
      </c>
      <c r="V48" s="88" t="s">
        <v>113</v>
      </c>
      <c r="W48" s="88" t="s">
        <v>131</v>
      </c>
      <c r="X48" s="88"/>
      <c r="Y48" s="89" t="s">
        <v>1193</v>
      </c>
      <c r="Z48" s="88" t="s">
        <v>132</v>
      </c>
      <c r="AA48" s="93" t="s">
        <v>115</v>
      </c>
      <c r="AB48" s="93" t="s">
        <v>116</v>
      </c>
      <c r="AC48" s="94" t="s">
        <v>359</v>
      </c>
      <c r="AD48" s="89" t="s">
        <v>95</v>
      </c>
      <c r="AE48" s="91" t="str">
        <f>IF(ISERROR(VLOOKUP(AC48,'Risk Rating Scale'!$C$4:$H$9,MATCH(AD48,'Risk Rating Scale'!$C$4:$H$4,0),FALSE)),"",VLOOKUP(AC48,'Risk Rating Scale'!$C$4:$H$9,MATCH(AD48,'Risk Rating Scale'!$C$4:$H$4,0),FALSE))</f>
        <v>Low
5</v>
      </c>
      <c r="AF48" s="88" t="s">
        <v>133</v>
      </c>
      <c r="AG48" s="89" t="s">
        <v>480</v>
      </c>
      <c r="AH48" s="89" t="s">
        <v>98</v>
      </c>
      <c r="AI48" s="89" t="s">
        <v>120</v>
      </c>
      <c r="AJ48" s="89" t="s">
        <v>60</v>
      </c>
      <c r="AK48" s="89" t="s">
        <v>61</v>
      </c>
      <c r="AL48" s="89" t="str">
        <f>IF(ISERROR(VLOOKUP((VLOOKUP(AE48,'Risk Rating Scale'!$H$13:$I$21,2,0)),'Risk Rating Scale'!$C$23:$F$28,MATCH(AH48,'Risk Rating Scale'!$C$23:$F$23,0),FALSE)),"", VLOOKUP((VLOOKUP(AE48,'Risk Rating Scale'!$H$13:$I$21,2,0)),'Risk Rating Scale'!$C$23:$F$28,MATCH(AH48,'Risk Rating Scale'!$C$23:$F$23,0),FALSE))</f>
        <v>Very Low
4</v>
      </c>
      <c r="AM48" s="89" t="str">
        <f>IF(ISERROR(VLOOKUP((VLOOKUP(AE48,'Risk Rating Scale'!$H$13:$I$21,2,0)),'Risk Rating Scale'!$C$14:$F$19,MATCH(AI48,'Risk Rating Scale'!$C$14:$F$14,0),FALSE)),"", VLOOKUP((VLOOKUP(AE48,'Risk Rating Scale'!$H$13:$I$21,2,0)),'Risk Rating Scale'!$C$13:$F$19,MATCH(AI48,'Risk Rating Scale'!$C$14:$F$14,0),FALSE))</f>
        <v>Very Low
4</v>
      </c>
      <c r="AN48" s="88" t="s">
        <v>1129</v>
      </c>
      <c r="AO48" s="88" t="s">
        <v>122</v>
      </c>
      <c r="AP48" s="88" t="s">
        <v>123</v>
      </c>
      <c r="AQ48" s="88" t="s">
        <v>124</v>
      </c>
      <c r="AR48" s="88" t="s">
        <v>62</v>
      </c>
    </row>
    <row r="49" spans="2:44" s="36" customFormat="1" ht="72">
      <c r="B49" s="87">
        <v>9</v>
      </c>
      <c r="C49" s="88" t="s">
        <v>44</v>
      </c>
      <c r="D49" s="88" t="s">
        <v>45</v>
      </c>
      <c r="E49" s="88" t="s">
        <v>104</v>
      </c>
      <c r="F49" s="88" t="s">
        <v>134</v>
      </c>
      <c r="G49" s="88" t="s">
        <v>135</v>
      </c>
      <c r="H49" s="88">
        <v>27</v>
      </c>
      <c r="I49" s="88" t="s">
        <v>136</v>
      </c>
      <c r="J49" s="88">
        <v>1600</v>
      </c>
      <c r="K49" s="88" t="s">
        <v>47</v>
      </c>
      <c r="L49" s="88"/>
      <c r="M49" s="88" t="s">
        <v>49</v>
      </c>
      <c r="N49" s="88">
        <v>1</v>
      </c>
      <c r="O49" s="88" t="s">
        <v>137</v>
      </c>
      <c r="P49" s="90" t="s">
        <v>50</v>
      </c>
      <c r="Q49" s="88" t="s">
        <v>138</v>
      </c>
      <c r="R49" s="88" t="s">
        <v>481</v>
      </c>
      <c r="S49" s="88" t="s">
        <v>139</v>
      </c>
      <c r="T49" s="91" t="s">
        <v>52</v>
      </c>
      <c r="U49" s="92" t="s">
        <v>1184</v>
      </c>
      <c r="V49" s="88" t="s">
        <v>113</v>
      </c>
      <c r="W49" s="88" t="s">
        <v>140</v>
      </c>
      <c r="X49" s="88"/>
      <c r="Y49" s="89" t="s">
        <v>1193</v>
      </c>
      <c r="Z49" s="88" t="s">
        <v>141</v>
      </c>
      <c r="AA49" s="93" t="s">
        <v>142</v>
      </c>
      <c r="AB49" s="93" t="s">
        <v>400</v>
      </c>
      <c r="AC49" s="94" t="s">
        <v>314</v>
      </c>
      <c r="AD49" s="89" t="s">
        <v>95</v>
      </c>
      <c r="AE49" s="91" t="str">
        <f>IF(ISERROR(VLOOKUP(AC49,'Risk Rating Scale'!$C$4:$H$9,MATCH(AD49,'Risk Rating Scale'!$C$4:$H$4,0),FALSE)),"",VLOOKUP(AC49,'Risk Rating Scale'!$C$4:$H$9,MATCH(AD49,'Risk Rating Scale'!$C$4:$H$4,0),FALSE))</f>
        <v>Moderate
7</v>
      </c>
      <c r="AF49" s="88" t="s">
        <v>144</v>
      </c>
      <c r="AG49" s="89" t="s">
        <v>145</v>
      </c>
      <c r="AH49" s="89" t="s">
        <v>98</v>
      </c>
      <c r="AI49" s="89" t="s">
        <v>59</v>
      </c>
      <c r="AJ49" s="89" t="s">
        <v>60</v>
      </c>
      <c r="AK49" s="89" t="s">
        <v>61</v>
      </c>
      <c r="AL49" s="89" t="str">
        <f>IF(ISERROR(VLOOKUP((VLOOKUP(AE49,'Risk Rating Scale'!$H$13:$I$21,2,0)),'Risk Rating Scale'!$C$23:$F$28,MATCH(AH49,'Risk Rating Scale'!$C$23:$F$23,0),FALSE)),"", VLOOKUP((VLOOKUP(AE49,'Risk Rating Scale'!$H$13:$I$21,2,0)),'Risk Rating Scale'!$C$23:$F$28,MATCH(AH49,'Risk Rating Scale'!$C$23:$F$23,0),FALSE))</f>
        <v>Low
5</v>
      </c>
      <c r="AM49" s="89" t="str">
        <f>IF(ISERROR(VLOOKUP((VLOOKUP(AE49,'Risk Rating Scale'!$H$13:$I$21,2,0)),'Risk Rating Scale'!$C$14:$F$19,MATCH(AI49,'Risk Rating Scale'!$C$14:$F$14,0),FALSE)),"", VLOOKUP((VLOOKUP(AE49,'Risk Rating Scale'!$H$13:$I$21,2,0)),'Risk Rating Scale'!$C$13:$F$19,MATCH(AI49,'Risk Rating Scale'!$C$14:$F$14,0),FALSE))</f>
        <v>Moderate
6</v>
      </c>
      <c r="AN49" s="88" t="s">
        <v>1130</v>
      </c>
      <c r="AO49" s="88" t="s">
        <v>147</v>
      </c>
      <c r="AP49" s="88" t="s">
        <v>482</v>
      </c>
      <c r="AQ49" s="88" t="s">
        <v>148</v>
      </c>
      <c r="AR49" s="88" t="s">
        <v>62</v>
      </c>
    </row>
    <row r="50" spans="2:44" s="36" customFormat="1" ht="72">
      <c r="B50" s="87">
        <v>10</v>
      </c>
      <c r="C50" s="88" t="s">
        <v>44</v>
      </c>
      <c r="D50" s="88" t="s">
        <v>45</v>
      </c>
      <c r="E50" s="88" t="s">
        <v>104</v>
      </c>
      <c r="F50" s="88" t="s">
        <v>149</v>
      </c>
      <c r="G50" s="88" t="s">
        <v>150</v>
      </c>
      <c r="H50" s="88">
        <v>27</v>
      </c>
      <c r="I50" s="88" t="s">
        <v>151</v>
      </c>
      <c r="J50" s="88"/>
      <c r="K50" s="88" t="s">
        <v>47</v>
      </c>
      <c r="L50" s="88"/>
      <c r="M50" s="88" t="s">
        <v>49</v>
      </c>
      <c r="N50" s="88">
        <v>1</v>
      </c>
      <c r="O50" s="88" t="s">
        <v>483</v>
      </c>
      <c r="P50" s="90" t="s">
        <v>50</v>
      </c>
      <c r="Q50" s="88" t="s">
        <v>138</v>
      </c>
      <c r="R50" s="88" t="s">
        <v>152</v>
      </c>
      <c r="S50" s="88" t="s">
        <v>484</v>
      </c>
      <c r="T50" s="91" t="s">
        <v>52</v>
      </c>
      <c r="U50" s="92" t="s">
        <v>1184</v>
      </c>
      <c r="V50" s="88" t="s">
        <v>113</v>
      </c>
      <c r="W50" s="88" t="s">
        <v>140</v>
      </c>
      <c r="X50" s="88"/>
      <c r="Y50" s="89" t="s">
        <v>1193</v>
      </c>
      <c r="Z50" s="88" t="s">
        <v>485</v>
      </c>
      <c r="AA50" s="93" t="s">
        <v>54</v>
      </c>
      <c r="AB50" s="93" t="s">
        <v>401</v>
      </c>
      <c r="AC50" s="94" t="s">
        <v>55</v>
      </c>
      <c r="AD50" s="89" t="s">
        <v>95</v>
      </c>
      <c r="AE50" s="91" t="str">
        <f>IF(ISERROR(VLOOKUP(AC50,'Risk Rating Scale'!$C$4:$H$9,MATCH(AD50,'Risk Rating Scale'!$C$4:$H$4,0),FALSE)),"",VLOOKUP(AC50,'Risk Rating Scale'!$C$4:$H$9,MATCH(AD50,'Risk Rating Scale'!$C$4:$H$4,0),FALSE))</f>
        <v>Moderate
6</v>
      </c>
      <c r="AF50" s="88" t="s">
        <v>153</v>
      </c>
      <c r="AG50" s="89" t="s">
        <v>154</v>
      </c>
      <c r="AH50" s="89" t="s">
        <v>58</v>
      </c>
      <c r="AI50" s="89" t="s">
        <v>155</v>
      </c>
      <c r="AJ50" s="89" t="s">
        <v>60</v>
      </c>
      <c r="AK50" s="89" t="s">
        <v>156</v>
      </c>
      <c r="AL50" s="89" t="str">
        <f>IF(ISERROR(VLOOKUP((VLOOKUP(AE50,'Risk Rating Scale'!$H$13:$I$21,2,0)),'Risk Rating Scale'!$C$23:$F$28,MATCH(AH50,'Risk Rating Scale'!$C$23:$F$23,0),FALSE)),"", VLOOKUP((VLOOKUP(AE50,'Risk Rating Scale'!$H$13:$I$21,2,0)),'Risk Rating Scale'!$C$23:$F$28,MATCH(AH50,'Risk Rating Scale'!$C$23:$F$23,0),FALSE))</f>
        <v>Very Low
4</v>
      </c>
      <c r="AM50" s="89" t="str">
        <f>IF(ISERROR(VLOOKUP((VLOOKUP(AE50,'Risk Rating Scale'!$H$13:$I$21,2,0)),'Risk Rating Scale'!$C$14:$F$19,MATCH(AI50,'Risk Rating Scale'!$C$14:$F$14,0),FALSE)),"", VLOOKUP((VLOOKUP(AE50,'Risk Rating Scale'!$H$13:$I$21,2,0)),'Risk Rating Scale'!$C$13:$F$19,MATCH(AI50,'Risk Rating Scale'!$C$14:$F$14,0),FALSE))</f>
        <v>Very Low
4</v>
      </c>
      <c r="AN50" s="88" t="s">
        <v>1130</v>
      </c>
      <c r="AO50" s="88" t="s">
        <v>147</v>
      </c>
      <c r="AP50" s="88" t="s">
        <v>482</v>
      </c>
      <c r="AQ50" s="88" t="s">
        <v>1172</v>
      </c>
      <c r="AR50" s="88" t="s">
        <v>62</v>
      </c>
    </row>
    <row r="51" spans="2:44" s="36" customFormat="1" ht="48">
      <c r="B51" s="87">
        <v>11</v>
      </c>
      <c r="C51" s="88" t="s">
        <v>44</v>
      </c>
      <c r="D51" s="88" t="s">
        <v>45</v>
      </c>
      <c r="E51" s="88" t="s">
        <v>104</v>
      </c>
      <c r="F51" s="88" t="s">
        <v>157</v>
      </c>
      <c r="G51" s="88" t="s">
        <v>486</v>
      </c>
      <c r="H51" s="88">
        <v>27</v>
      </c>
      <c r="I51" s="88" t="s">
        <v>158</v>
      </c>
      <c r="J51" s="88"/>
      <c r="K51" s="88" t="s">
        <v>47</v>
      </c>
      <c r="L51" s="88"/>
      <c r="M51" s="88" t="s">
        <v>49</v>
      </c>
      <c r="N51" s="88">
        <v>1</v>
      </c>
      <c r="O51" s="88" t="s">
        <v>159</v>
      </c>
      <c r="P51" s="90" t="s">
        <v>160</v>
      </c>
      <c r="Q51" s="88" t="s">
        <v>161</v>
      </c>
      <c r="R51" s="88" t="s">
        <v>162</v>
      </c>
      <c r="S51" s="88" t="s">
        <v>487</v>
      </c>
      <c r="T51" s="91" t="s">
        <v>52</v>
      </c>
      <c r="U51" s="92" t="s">
        <v>1184</v>
      </c>
      <c r="V51" s="88" t="s">
        <v>113</v>
      </c>
      <c r="W51" s="88" t="s">
        <v>140</v>
      </c>
      <c r="X51" s="88"/>
      <c r="Y51" s="89" t="s">
        <v>1193</v>
      </c>
      <c r="Z51" s="88" t="s">
        <v>163</v>
      </c>
      <c r="AA51" s="93" t="s">
        <v>54</v>
      </c>
      <c r="AB51" s="93" t="s">
        <v>402</v>
      </c>
      <c r="AC51" s="94" t="s">
        <v>314</v>
      </c>
      <c r="AD51" s="89" t="s">
        <v>117</v>
      </c>
      <c r="AE51" s="91" t="str">
        <f>IF(ISERROR(VLOOKUP(AC51,'Risk Rating Scale'!$C$4:$H$9,MATCH(AD51,'Risk Rating Scale'!$C$4:$H$4,0),FALSE)),"",VLOOKUP(AC51,'Risk Rating Scale'!$C$4:$H$9,MATCH(AD51,'Risk Rating Scale'!$C$4:$H$4,0),FALSE))</f>
        <v>Moderate
6</v>
      </c>
      <c r="AF51" s="88" t="s">
        <v>144</v>
      </c>
      <c r="AG51" s="89" t="s">
        <v>145</v>
      </c>
      <c r="AH51" s="89" t="s">
        <v>98</v>
      </c>
      <c r="AI51" s="89" t="s">
        <v>59</v>
      </c>
      <c r="AJ51" s="89" t="s">
        <v>60</v>
      </c>
      <c r="AK51" s="89" t="s">
        <v>61</v>
      </c>
      <c r="AL51" s="89" t="str">
        <f>IF(ISERROR(VLOOKUP((VLOOKUP(AE51,'Risk Rating Scale'!$H$13:$I$21,2,0)),'Risk Rating Scale'!$C$23:$F$28,MATCH(AH51,'Risk Rating Scale'!$C$23:$F$23,0),FALSE)),"", VLOOKUP((VLOOKUP(AE51,'Risk Rating Scale'!$H$13:$I$21,2,0)),'Risk Rating Scale'!$C$23:$F$28,MATCH(AH51,'Risk Rating Scale'!$C$23:$F$23,0),FALSE))</f>
        <v>Low
5</v>
      </c>
      <c r="AM51" s="89" t="str">
        <f>IF(ISERROR(VLOOKUP((VLOOKUP(AE51,'Risk Rating Scale'!$H$13:$I$21,2,0)),'Risk Rating Scale'!$C$14:$F$19,MATCH(AI51,'Risk Rating Scale'!$C$14:$F$14,0),FALSE)),"", VLOOKUP((VLOOKUP(AE51,'Risk Rating Scale'!$H$13:$I$21,2,0)),'Risk Rating Scale'!$C$13:$F$19,MATCH(AI51,'Risk Rating Scale'!$C$14:$F$14,0),FALSE))</f>
        <v>Moderate
6</v>
      </c>
      <c r="AN51" s="88" t="s">
        <v>146</v>
      </c>
      <c r="AO51" s="88" t="s">
        <v>147</v>
      </c>
      <c r="AP51" s="88" t="s">
        <v>482</v>
      </c>
      <c r="AQ51" s="88" t="s">
        <v>1169</v>
      </c>
      <c r="AR51" s="88" t="s">
        <v>62</v>
      </c>
    </row>
    <row r="52" spans="2:44" s="36" customFormat="1" ht="60">
      <c r="B52" s="87">
        <v>12</v>
      </c>
      <c r="C52" s="88" t="s">
        <v>44</v>
      </c>
      <c r="D52" s="88" t="s">
        <v>45</v>
      </c>
      <c r="E52" s="88" t="s">
        <v>104</v>
      </c>
      <c r="F52" s="88" t="s">
        <v>164</v>
      </c>
      <c r="G52" s="88" t="s">
        <v>165</v>
      </c>
      <c r="H52" s="88">
        <v>27</v>
      </c>
      <c r="I52" s="88" t="s">
        <v>158</v>
      </c>
      <c r="J52" s="88"/>
      <c r="K52" s="88" t="s">
        <v>47</v>
      </c>
      <c r="L52" s="88"/>
      <c r="M52" s="88" t="s">
        <v>49</v>
      </c>
      <c r="N52" s="88">
        <v>1</v>
      </c>
      <c r="O52" s="88" t="s">
        <v>166</v>
      </c>
      <c r="P52" s="90" t="s">
        <v>128</v>
      </c>
      <c r="Q52" s="88" t="s">
        <v>167</v>
      </c>
      <c r="R52" s="88" t="s">
        <v>168</v>
      </c>
      <c r="S52" s="88" t="s">
        <v>488</v>
      </c>
      <c r="T52" s="91" t="s">
        <v>52</v>
      </c>
      <c r="U52" s="92" t="s">
        <v>1184</v>
      </c>
      <c r="V52" s="88" t="s">
        <v>113</v>
      </c>
      <c r="W52" s="88" t="s">
        <v>140</v>
      </c>
      <c r="X52" s="88"/>
      <c r="Y52" s="89" t="s">
        <v>1193</v>
      </c>
      <c r="Z52" s="88" t="s">
        <v>489</v>
      </c>
      <c r="AA52" s="93" t="s">
        <v>54</v>
      </c>
      <c r="AB52" s="93" t="s">
        <v>490</v>
      </c>
      <c r="AC52" s="94" t="s">
        <v>359</v>
      </c>
      <c r="AD52" s="89" t="s">
        <v>117</v>
      </c>
      <c r="AE52" s="91" t="str">
        <f>IF(ISERROR(VLOOKUP(AC52,'Risk Rating Scale'!$C$4:$H$9,MATCH(AD52,'Risk Rating Scale'!$C$4:$H$4,0),FALSE)),"",VLOOKUP(AC52,'Risk Rating Scale'!$C$4:$H$9,MATCH(AD52,'Risk Rating Scale'!$C$4:$H$4,0),FALSE))</f>
        <v>Low
4</v>
      </c>
      <c r="AF52" s="88" t="s">
        <v>153</v>
      </c>
      <c r="AG52" s="89" t="s">
        <v>169</v>
      </c>
      <c r="AH52" s="89" t="s">
        <v>98</v>
      </c>
      <c r="AI52" s="89" t="s">
        <v>59</v>
      </c>
      <c r="AJ52" s="89" t="s">
        <v>60</v>
      </c>
      <c r="AK52" s="89" t="s">
        <v>61</v>
      </c>
      <c r="AL52" s="89" t="str">
        <f>IF(ISERROR(VLOOKUP((VLOOKUP(AE52,'Risk Rating Scale'!$H$13:$I$21,2,0)),'Risk Rating Scale'!$C$23:$F$28,MATCH(AH52,'Risk Rating Scale'!$C$23:$F$23,0),FALSE)),"", VLOOKUP((VLOOKUP(AE52,'Risk Rating Scale'!$H$13:$I$21,2,0)),'Risk Rating Scale'!$C$23:$F$28,MATCH(AH52,'Risk Rating Scale'!$C$23:$F$23,0),FALSE))</f>
        <v>Very Low
4</v>
      </c>
      <c r="AM52" s="89" t="str">
        <f>IF(ISERROR(VLOOKUP((VLOOKUP(AE52,'Risk Rating Scale'!$H$13:$I$21,2,0)),'Risk Rating Scale'!$C$14:$F$19,MATCH(AI52,'Risk Rating Scale'!$C$14:$F$14,0),FALSE)),"", VLOOKUP((VLOOKUP(AE52,'Risk Rating Scale'!$H$13:$I$21,2,0)),'Risk Rating Scale'!$C$13:$F$19,MATCH(AI52,'Risk Rating Scale'!$C$14:$F$14,0),FALSE))</f>
        <v>Low
5</v>
      </c>
      <c r="AN52" s="88" t="s">
        <v>170</v>
      </c>
      <c r="AO52" s="88" t="s">
        <v>171</v>
      </c>
      <c r="AP52" s="88" t="s">
        <v>172</v>
      </c>
      <c r="AQ52" s="88" t="s">
        <v>173</v>
      </c>
      <c r="AR52" s="88" t="s">
        <v>62</v>
      </c>
    </row>
    <row r="53" spans="2:44" s="36" customFormat="1" ht="48">
      <c r="B53" s="87">
        <v>13</v>
      </c>
      <c r="C53" s="88" t="s">
        <v>44</v>
      </c>
      <c r="D53" s="88" t="s">
        <v>45</v>
      </c>
      <c r="E53" s="88" t="s">
        <v>104</v>
      </c>
      <c r="F53" s="88" t="s">
        <v>174</v>
      </c>
      <c r="G53" s="88" t="s">
        <v>175</v>
      </c>
      <c r="H53" s="88">
        <v>27</v>
      </c>
      <c r="I53" s="88" t="s">
        <v>176</v>
      </c>
      <c r="J53" s="88"/>
      <c r="K53" s="88" t="s">
        <v>47</v>
      </c>
      <c r="L53" s="88"/>
      <c r="M53" s="88" t="s">
        <v>49</v>
      </c>
      <c r="N53" s="88">
        <v>1</v>
      </c>
      <c r="O53" s="88" t="s">
        <v>177</v>
      </c>
      <c r="P53" s="90" t="s">
        <v>128</v>
      </c>
      <c r="Q53" s="88" t="s">
        <v>138</v>
      </c>
      <c r="R53" s="88" t="s">
        <v>178</v>
      </c>
      <c r="S53" s="88" t="s">
        <v>179</v>
      </c>
      <c r="T53" s="91" t="s">
        <v>52</v>
      </c>
      <c r="U53" s="92" t="s">
        <v>1184</v>
      </c>
      <c r="V53" s="88" t="s">
        <v>113</v>
      </c>
      <c r="W53" s="88" t="s">
        <v>140</v>
      </c>
      <c r="X53" s="88"/>
      <c r="Y53" s="89" t="s">
        <v>1193</v>
      </c>
      <c r="Z53" s="88" t="s">
        <v>491</v>
      </c>
      <c r="AA53" s="93" t="s">
        <v>180</v>
      </c>
      <c r="AB53" s="93" t="s">
        <v>492</v>
      </c>
      <c r="AC53" s="94" t="s">
        <v>314</v>
      </c>
      <c r="AD53" s="89" t="s">
        <v>95</v>
      </c>
      <c r="AE53" s="91" t="str">
        <f>IF(ISERROR(VLOOKUP(AC53,'Risk Rating Scale'!$C$4:$H$9,MATCH(AD53,'Risk Rating Scale'!$C$4:$H$4,0),FALSE)),"",VLOOKUP(AC53,'Risk Rating Scale'!$C$4:$H$9,MATCH(AD53,'Risk Rating Scale'!$C$4:$H$4,0),FALSE))</f>
        <v>Moderate
7</v>
      </c>
      <c r="AF53" s="88" t="s">
        <v>153</v>
      </c>
      <c r="AG53" s="89" t="s">
        <v>493</v>
      </c>
      <c r="AH53" s="89" t="s">
        <v>98</v>
      </c>
      <c r="AI53" s="89" t="s">
        <v>59</v>
      </c>
      <c r="AJ53" s="89" t="s">
        <v>60</v>
      </c>
      <c r="AK53" s="89" t="s">
        <v>61</v>
      </c>
      <c r="AL53" s="89" t="str">
        <f>IF(ISERROR(VLOOKUP((VLOOKUP(AE53,'Risk Rating Scale'!$H$13:$I$21,2,0)),'Risk Rating Scale'!$C$23:$F$28,MATCH(AH53,'Risk Rating Scale'!$C$23:$F$23,0),FALSE)),"", VLOOKUP((VLOOKUP(AE53,'Risk Rating Scale'!$H$13:$I$21,2,0)),'Risk Rating Scale'!$C$23:$F$28,MATCH(AH53,'Risk Rating Scale'!$C$23:$F$23,0),FALSE))</f>
        <v>Low
5</v>
      </c>
      <c r="AM53" s="89" t="str">
        <f>IF(ISERROR(VLOOKUP((VLOOKUP(AE53,'Risk Rating Scale'!$H$13:$I$21,2,0)),'Risk Rating Scale'!$C$14:$F$19,MATCH(AI53,'Risk Rating Scale'!$C$14:$F$14,0),FALSE)),"", VLOOKUP((VLOOKUP(AE53,'Risk Rating Scale'!$H$13:$I$21,2,0)),'Risk Rating Scale'!$C$13:$F$19,MATCH(AI53,'Risk Rating Scale'!$C$14:$F$14,0),FALSE))</f>
        <v>Moderate
6</v>
      </c>
      <c r="AN53" s="88" t="s">
        <v>146</v>
      </c>
      <c r="AO53" s="88" t="s">
        <v>1171</v>
      </c>
      <c r="AP53" s="88" t="s">
        <v>482</v>
      </c>
      <c r="AQ53" s="88" t="s">
        <v>1170</v>
      </c>
      <c r="AR53" s="88" t="s">
        <v>62</v>
      </c>
    </row>
    <row r="54" spans="2:44" s="36" customFormat="1" ht="48">
      <c r="B54" s="87">
        <v>14</v>
      </c>
      <c r="C54" s="88" t="s">
        <v>44</v>
      </c>
      <c r="D54" s="88" t="s">
        <v>45</v>
      </c>
      <c r="E54" s="88" t="s">
        <v>104</v>
      </c>
      <c r="F54" s="88" t="s">
        <v>181</v>
      </c>
      <c r="G54" s="88" t="s">
        <v>182</v>
      </c>
      <c r="H54" s="88">
        <v>27</v>
      </c>
      <c r="I54" s="88" t="s">
        <v>181</v>
      </c>
      <c r="J54" s="88"/>
      <c r="K54" s="88" t="s">
        <v>47</v>
      </c>
      <c r="L54" s="88"/>
      <c r="M54" s="88" t="s">
        <v>49</v>
      </c>
      <c r="N54" s="88">
        <v>1</v>
      </c>
      <c r="O54" s="88" t="s">
        <v>183</v>
      </c>
      <c r="P54" s="90" t="s">
        <v>128</v>
      </c>
      <c r="Q54" s="88" t="s">
        <v>138</v>
      </c>
      <c r="R54" s="88" t="s">
        <v>184</v>
      </c>
      <c r="S54" s="88" t="s">
        <v>185</v>
      </c>
      <c r="T54" s="91" t="s">
        <v>52</v>
      </c>
      <c r="U54" s="92" t="s">
        <v>1184</v>
      </c>
      <c r="V54" s="88" t="s">
        <v>113</v>
      </c>
      <c r="W54" s="88" t="s">
        <v>140</v>
      </c>
      <c r="X54" s="88"/>
      <c r="Y54" s="89" t="s">
        <v>1193</v>
      </c>
      <c r="Z54" s="88" t="s">
        <v>186</v>
      </c>
      <c r="AA54" s="93" t="s">
        <v>54</v>
      </c>
      <c r="AB54" s="93" t="s">
        <v>494</v>
      </c>
      <c r="AC54" s="94" t="s">
        <v>314</v>
      </c>
      <c r="AD54" s="89" t="s">
        <v>95</v>
      </c>
      <c r="AE54" s="91" t="str">
        <f>IF(ISERROR(VLOOKUP(AC54,'Risk Rating Scale'!$C$4:$H$9,MATCH(AD54,'Risk Rating Scale'!$C$4:$H$4,0),FALSE)),"",VLOOKUP(AC54,'Risk Rating Scale'!$C$4:$H$9,MATCH(AD54,'Risk Rating Scale'!$C$4:$H$4,0),FALSE))</f>
        <v>Moderate
7</v>
      </c>
      <c r="AF54" s="88" t="s">
        <v>187</v>
      </c>
      <c r="AG54" s="89" t="s">
        <v>154</v>
      </c>
      <c r="AH54" s="89" t="s">
        <v>58</v>
      </c>
      <c r="AI54" s="89" t="s">
        <v>155</v>
      </c>
      <c r="AJ54" s="89" t="s">
        <v>60</v>
      </c>
      <c r="AK54" s="89" t="s">
        <v>156</v>
      </c>
      <c r="AL54" s="89" t="str">
        <f>IF(ISERROR(VLOOKUP((VLOOKUP(AE54,'Risk Rating Scale'!$H$13:$I$21,2,0)),'Risk Rating Scale'!$C$23:$F$28,MATCH(AH54,'Risk Rating Scale'!$C$23:$F$23,0),FALSE)),"", VLOOKUP((VLOOKUP(AE54,'Risk Rating Scale'!$H$13:$I$21,2,0)),'Risk Rating Scale'!$C$23:$F$28,MATCH(AH54,'Risk Rating Scale'!$C$23:$F$23,0),FALSE))</f>
        <v>Very Low
4</v>
      </c>
      <c r="AM54" s="89" t="str">
        <f>IF(ISERROR(VLOOKUP((VLOOKUP(AE54,'Risk Rating Scale'!$H$13:$I$21,2,0)),'Risk Rating Scale'!$C$14:$F$19,MATCH(AI54,'Risk Rating Scale'!$C$14:$F$14,0),FALSE)),"", VLOOKUP((VLOOKUP(AE54,'Risk Rating Scale'!$H$13:$I$21,2,0)),'Risk Rating Scale'!$C$13:$F$19,MATCH(AI54,'Risk Rating Scale'!$C$14:$F$14,0),FALSE))</f>
        <v>Very Low
4</v>
      </c>
      <c r="AN54" s="88" t="s">
        <v>146</v>
      </c>
      <c r="AO54" s="88" t="s">
        <v>1168</v>
      </c>
      <c r="AP54" s="88" t="s">
        <v>482</v>
      </c>
      <c r="AQ54" s="88" t="s">
        <v>1169</v>
      </c>
      <c r="AR54" s="88" t="s">
        <v>62</v>
      </c>
    </row>
    <row r="55" spans="2:44" s="36" customFormat="1" ht="60">
      <c r="B55" s="87">
        <v>15</v>
      </c>
      <c r="C55" s="88" t="s">
        <v>44</v>
      </c>
      <c r="D55" s="88" t="s">
        <v>45</v>
      </c>
      <c r="E55" s="88" t="s">
        <v>104</v>
      </c>
      <c r="F55" s="88" t="s">
        <v>495</v>
      </c>
      <c r="G55" s="88" t="s">
        <v>496</v>
      </c>
      <c r="H55" s="88">
        <v>27</v>
      </c>
      <c r="I55" s="88" t="s">
        <v>158</v>
      </c>
      <c r="J55" s="88"/>
      <c r="K55" s="88" t="s">
        <v>47</v>
      </c>
      <c r="L55" s="88"/>
      <c r="M55" s="88" t="s">
        <v>49</v>
      </c>
      <c r="N55" s="88">
        <v>1</v>
      </c>
      <c r="O55" s="88" t="s">
        <v>497</v>
      </c>
      <c r="P55" s="90" t="s">
        <v>50</v>
      </c>
      <c r="Q55" s="88" t="s">
        <v>188</v>
      </c>
      <c r="R55" s="88" t="s">
        <v>498</v>
      </c>
      <c r="S55" s="88" t="s">
        <v>189</v>
      </c>
      <c r="T55" s="91" t="s">
        <v>52</v>
      </c>
      <c r="U55" s="92" t="s">
        <v>1184</v>
      </c>
      <c r="V55" s="88" t="s">
        <v>113</v>
      </c>
      <c r="W55" s="88" t="s">
        <v>140</v>
      </c>
      <c r="X55" s="88"/>
      <c r="Y55" s="89" t="s">
        <v>1193</v>
      </c>
      <c r="Z55" s="88" t="s">
        <v>499</v>
      </c>
      <c r="AA55" s="93" t="s">
        <v>54</v>
      </c>
      <c r="AB55" s="93" t="s">
        <v>500</v>
      </c>
      <c r="AC55" s="94" t="s">
        <v>55</v>
      </c>
      <c r="AD55" s="89" t="s">
        <v>117</v>
      </c>
      <c r="AE55" s="91" t="str">
        <f>IF(ISERROR(VLOOKUP(AC55,'Risk Rating Scale'!$C$4:$H$9,MATCH(AD55,'Risk Rating Scale'!$C$4:$H$4,0),FALSE)),"",VLOOKUP(AC55,'Risk Rating Scale'!$C$4:$H$9,MATCH(AD55,'Risk Rating Scale'!$C$4:$H$4,0),FALSE))</f>
        <v>Low
5</v>
      </c>
      <c r="AF55" s="88" t="s">
        <v>144</v>
      </c>
      <c r="AG55" s="89" t="s">
        <v>145</v>
      </c>
      <c r="AH55" s="89" t="s">
        <v>98</v>
      </c>
      <c r="AI55" s="89" t="s">
        <v>59</v>
      </c>
      <c r="AJ55" s="89" t="s">
        <v>60</v>
      </c>
      <c r="AK55" s="89" t="s">
        <v>61</v>
      </c>
      <c r="AL55" s="89" t="str">
        <f>IF(ISERROR(VLOOKUP((VLOOKUP(AE55,'Risk Rating Scale'!$H$13:$I$21,2,0)),'Risk Rating Scale'!$C$23:$F$28,MATCH(AH55,'Risk Rating Scale'!$C$23:$F$23,0),FALSE)),"", VLOOKUP((VLOOKUP(AE55,'Risk Rating Scale'!$H$13:$I$21,2,0)),'Risk Rating Scale'!$C$23:$F$28,MATCH(AH55,'Risk Rating Scale'!$C$23:$F$23,0),FALSE))</f>
        <v>Very Low
4</v>
      </c>
      <c r="AM55" s="89" t="str">
        <f>IF(ISERROR(VLOOKUP((VLOOKUP(AE55,'Risk Rating Scale'!$H$13:$I$21,2,0)),'Risk Rating Scale'!$C$14:$F$19,MATCH(AI55,'Risk Rating Scale'!$C$14:$F$14,0),FALSE)),"", VLOOKUP((VLOOKUP(AE55,'Risk Rating Scale'!$H$13:$I$21,2,0)),'Risk Rating Scale'!$C$13:$F$19,MATCH(AI55,'Risk Rating Scale'!$C$14:$F$14,0),FALSE))</f>
        <v>Low
5</v>
      </c>
      <c r="AN55" s="88" t="s">
        <v>190</v>
      </c>
      <c r="AO55" s="88" t="s">
        <v>191</v>
      </c>
      <c r="AP55" s="88" t="s">
        <v>192</v>
      </c>
      <c r="AQ55" s="88" t="s">
        <v>193</v>
      </c>
      <c r="AR55" s="88" t="s">
        <v>62</v>
      </c>
    </row>
    <row r="56" spans="2:44" s="36" customFormat="1" ht="48">
      <c r="B56" s="87">
        <v>16</v>
      </c>
      <c r="C56" s="88" t="s">
        <v>44</v>
      </c>
      <c r="D56" s="88" t="s">
        <v>45</v>
      </c>
      <c r="E56" s="88" t="s">
        <v>104</v>
      </c>
      <c r="F56" s="88" t="s">
        <v>194</v>
      </c>
      <c r="G56" s="88" t="s">
        <v>195</v>
      </c>
      <c r="H56" s="88">
        <v>27</v>
      </c>
      <c r="I56" s="88" t="s">
        <v>158</v>
      </c>
      <c r="J56" s="88"/>
      <c r="K56" s="88" t="s">
        <v>47</v>
      </c>
      <c r="L56" s="88"/>
      <c r="M56" s="88" t="s">
        <v>49</v>
      </c>
      <c r="N56" s="88">
        <v>1</v>
      </c>
      <c r="O56" s="88" t="s">
        <v>558</v>
      </c>
      <c r="P56" s="90" t="s">
        <v>50</v>
      </c>
      <c r="Q56" s="88" t="s">
        <v>188</v>
      </c>
      <c r="R56" s="88" t="s">
        <v>196</v>
      </c>
      <c r="S56" s="88" t="s">
        <v>197</v>
      </c>
      <c r="T56" s="91" t="s">
        <v>52</v>
      </c>
      <c r="U56" s="92" t="s">
        <v>1184</v>
      </c>
      <c r="V56" s="88" t="s">
        <v>113</v>
      </c>
      <c r="W56" s="88" t="s">
        <v>140</v>
      </c>
      <c r="X56" s="88"/>
      <c r="Y56" s="89" t="s">
        <v>1193</v>
      </c>
      <c r="Z56" s="88" t="s">
        <v>489</v>
      </c>
      <c r="AA56" s="93" t="s">
        <v>54</v>
      </c>
      <c r="AB56" s="93" t="s">
        <v>501</v>
      </c>
      <c r="AC56" s="94" t="s">
        <v>55</v>
      </c>
      <c r="AD56" s="89" t="s">
        <v>117</v>
      </c>
      <c r="AE56" s="91" t="str">
        <f>IF(ISERROR(VLOOKUP(AC56,'Risk Rating Scale'!$C$4:$H$9,MATCH(AD56,'Risk Rating Scale'!$C$4:$H$4,0),FALSE)),"",VLOOKUP(AC56,'Risk Rating Scale'!$C$4:$H$9,MATCH(AD56,'Risk Rating Scale'!$C$4:$H$4,0),FALSE))</f>
        <v>Low
5</v>
      </c>
      <c r="AF56" s="88" t="s">
        <v>144</v>
      </c>
      <c r="AG56" s="89" t="s">
        <v>145</v>
      </c>
      <c r="AH56" s="89" t="s">
        <v>98</v>
      </c>
      <c r="AI56" s="89" t="s">
        <v>59</v>
      </c>
      <c r="AJ56" s="89" t="s">
        <v>60</v>
      </c>
      <c r="AK56" s="89" t="s">
        <v>61</v>
      </c>
      <c r="AL56" s="89" t="str">
        <f>IF(ISERROR(VLOOKUP((VLOOKUP(AE56,'Risk Rating Scale'!$H$13:$I$21,2,0)),'Risk Rating Scale'!$C$23:$F$28,MATCH(AH56,'Risk Rating Scale'!$C$23:$F$23,0),FALSE)),"", VLOOKUP((VLOOKUP(AE56,'Risk Rating Scale'!$H$13:$I$21,2,0)),'Risk Rating Scale'!$C$23:$F$28,MATCH(AH56,'Risk Rating Scale'!$C$23:$F$23,0),FALSE))</f>
        <v>Very Low
4</v>
      </c>
      <c r="AM56" s="89" t="str">
        <f>IF(ISERROR(VLOOKUP((VLOOKUP(AE56,'Risk Rating Scale'!$H$13:$I$21,2,0)),'Risk Rating Scale'!$C$14:$F$19,MATCH(AI56,'Risk Rating Scale'!$C$14:$F$14,0),FALSE)),"", VLOOKUP((VLOOKUP(AE56,'Risk Rating Scale'!$H$13:$I$21,2,0)),'Risk Rating Scale'!$C$13:$F$19,MATCH(AI56,'Risk Rating Scale'!$C$14:$F$14,0),FALSE))</f>
        <v>Low
5</v>
      </c>
      <c r="AN56" s="88" t="s">
        <v>146</v>
      </c>
      <c r="AO56" s="88" t="s">
        <v>1166</v>
      </c>
      <c r="AP56" s="88" t="s">
        <v>482</v>
      </c>
      <c r="AQ56" s="88" t="s">
        <v>1167</v>
      </c>
      <c r="AR56" s="88" t="s">
        <v>62</v>
      </c>
    </row>
    <row r="57" spans="2:44" s="36" customFormat="1" ht="96">
      <c r="B57" s="87">
        <v>17</v>
      </c>
      <c r="C57" s="88" t="s">
        <v>44</v>
      </c>
      <c r="D57" s="88" t="s">
        <v>45</v>
      </c>
      <c r="E57" s="88" t="s">
        <v>104</v>
      </c>
      <c r="F57" s="88" t="s">
        <v>198</v>
      </c>
      <c r="G57" s="88" t="s">
        <v>199</v>
      </c>
      <c r="H57" s="88">
        <v>27</v>
      </c>
      <c r="I57" s="88" t="s">
        <v>200</v>
      </c>
      <c r="J57" s="88"/>
      <c r="K57" s="88" t="s">
        <v>47</v>
      </c>
      <c r="L57" s="88"/>
      <c r="M57" s="88" t="s">
        <v>49</v>
      </c>
      <c r="N57" s="88">
        <v>1</v>
      </c>
      <c r="O57" s="88" t="s">
        <v>201</v>
      </c>
      <c r="P57" s="90" t="s">
        <v>50</v>
      </c>
      <c r="Q57" s="88" t="s">
        <v>202</v>
      </c>
      <c r="R57" s="88" t="s">
        <v>203</v>
      </c>
      <c r="S57" s="88" t="s">
        <v>204</v>
      </c>
      <c r="T57" s="91" t="s">
        <v>205</v>
      </c>
      <c r="U57" s="92" t="s">
        <v>1184</v>
      </c>
      <c r="V57" s="88" t="s">
        <v>113</v>
      </c>
      <c r="W57" s="88" t="s">
        <v>140</v>
      </c>
      <c r="X57" s="88"/>
      <c r="Y57" s="89" t="s">
        <v>1193</v>
      </c>
      <c r="Z57" s="88" t="s">
        <v>502</v>
      </c>
      <c r="AA57" s="93" t="s">
        <v>180</v>
      </c>
      <c r="AB57" s="93" t="s">
        <v>405</v>
      </c>
      <c r="AC57" s="94" t="s">
        <v>314</v>
      </c>
      <c r="AD57" s="89" t="s">
        <v>95</v>
      </c>
      <c r="AE57" s="91" t="str">
        <f>IF(ISERROR(VLOOKUP(AC57,'Risk Rating Scale'!$C$4:$H$9,MATCH(AD57,'Risk Rating Scale'!$C$4:$H$4,0),FALSE)),"",VLOOKUP(AC57,'Risk Rating Scale'!$C$4:$H$9,MATCH(AD57,'Risk Rating Scale'!$C$4:$H$4,0),FALSE))</f>
        <v>Moderate
7</v>
      </c>
      <c r="AF57" s="88" t="s">
        <v>144</v>
      </c>
      <c r="AG57" s="89" t="s">
        <v>145</v>
      </c>
      <c r="AH57" s="89" t="s">
        <v>98</v>
      </c>
      <c r="AI57" s="89" t="s">
        <v>59</v>
      </c>
      <c r="AJ57" s="89" t="s">
        <v>60</v>
      </c>
      <c r="AK57" s="89" t="s">
        <v>61</v>
      </c>
      <c r="AL57" s="89" t="str">
        <f>IF(ISERROR(VLOOKUP((VLOOKUP(AE57,'Risk Rating Scale'!$H$13:$I$21,2,0)),'Risk Rating Scale'!$C$23:$F$28,MATCH(AH57,'Risk Rating Scale'!$C$23:$F$23,0),FALSE)),"", VLOOKUP((VLOOKUP(AE57,'Risk Rating Scale'!$H$13:$I$21,2,0)),'Risk Rating Scale'!$C$23:$F$28,MATCH(AH57,'Risk Rating Scale'!$C$23:$F$23,0),FALSE))</f>
        <v>Low
5</v>
      </c>
      <c r="AM57" s="89" t="str">
        <f>IF(ISERROR(VLOOKUP((VLOOKUP(AE57,'Risk Rating Scale'!$H$13:$I$21,2,0)),'Risk Rating Scale'!$C$14:$F$19,MATCH(AI57,'Risk Rating Scale'!$C$14:$F$14,0),FALSE)),"", VLOOKUP((VLOOKUP(AE57,'Risk Rating Scale'!$H$13:$I$21,2,0)),'Risk Rating Scale'!$C$13:$F$19,MATCH(AI57,'Risk Rating Scale'!$C$14:$F$14,0),FALSE))</f>
        <v>Moderate
6</v>
      </c>
      <c r="AN57" s="88" t="s">
        <v>1163</v>
      </c>
      <c r="AO57" s="88" t="s">
        <v>1164</v>
      </c>
      <c r="AP57" s="88" t="s">
        <v>482</v>
      </c>
      <c r="AQ57" s="88" t="s">
        <v>1165</v>
      </c>
      <c r="AR57" s="88" t="s">
        <v>62</v>
      </c>
    </row>
    <row r="58" spans="2:44" s="36" customFormat="1" ht="72">
      <c r="B58" s="87">
        <v>18</v>
      </c>
      <c r="C58" s="88" t="s">
        <v>44</v>
      </c>
      <c r="D58" s="88" t="s">
        <v>45</v>
      </c>
      <c r="E58" s="88" t="s">
        <v>104</v>
      </c>
      <c r="F58" s="88" t="s">
        <v>206</v>
      </c>
      <c r="G58" s="88" t="s">
        <v>207</v>
      </c>
      <c r="H58" s="88">
        <v>7</v>
      </c>
      <c r="I58" s="88" t="s">
        <v>503</v>
      </c>
      <c r="J58" s="88"/>
      <c r="K58" s="88" t="s">
        <v>47</v>
      </c>
      <c r="L58" s="88"/>
      <c r="M58" s="88" t="s">
        <v>49</v>
      </c>
      <c r="N58" s="88">
        <v>1</v>
      </c>
      <c r="O58" s="88" t="s">
        <v>208</v>
      </c>
      <c r="P58" s="90" t="s">
        <v>50</v>
      </c>
      <c r="Q58" s="88" t="s">
        <v>138</v>
      </c>
      <c r="R58" s="88" t="s">
        <v>209</v>
      </c>
      <c r="S58" s="88" t="s">
        <v>210</v>
      </c>
      <c r="T58" s="91" t="s">
        <v>52</v>
      </c>
      <c r="U58" s="92" t="s">
        <v>1184</v>
      </c>
      <c r="V58" s="88" t="s">
        <v>113</v>
      </c>
      <c r="W58" s="88" t="s">
        <v>140</v>
      </c>
      <c r="X58" s="88"/>
      <c r="Y58" s="89" t="s">
        <v>1193</v>
      </c>
      <c r="Z58" s="88" t="s">
        <v>211</v>
      </c>
      <c r="AA58" s="93" t="s">
        <v>54</v>
      </c>
      <c r="AB58" s="93" t="s">
        <v>504</v>
      </c>
      <c r="AC58" s="94" t="s">
        <v>55</v>
      </c>
      <c r="AD58" s="89" t="s">
        <v>117</v>
      </c>
      <c r="AE58" s="91" t="str">
        <f>IF(ISERROR(VLOOKUP(AC58,'Risk Rating Scale'!$C$4:$H$9,MATCH(AD58,'Risk Rating Scale'!$C$4:$H$4,0),FALSE)),"",VLOOKUP(AC58,'Risk Rating Scale'!$C$4:$H$9,MATCH(AD58,'Risk Rating Scale'!$C$4:$H$4,0),FALSE))</f>
        <v>Low
5</v>
      </c>
      <c r="AF58" s="88" t="s">
        <v>212</v>
      </c>
      <c r="AG58" s="89" t="s">
        <v>505</v>
      </c>
      <c r="AH58" s="89" t="s">
        <v>98</v>
      </c>
      <c r="AI58" s="89" t="s">
        <v>120</v>
      </c>
      <c r="AJ58" s="89" t="s">
        <v>60</v>
      </c>
      <c r="AK58" s="89" t="s">
        <v>61</v>
      </c>
      <c r="AL58" s="89" t="str">
        <f>IF(ISERROR(VLOOKUP((VLOOKUP(AE58,'Risk Rating Scale'!$H$13:$I$21,2,0)),'Risk Rating Scale'!$C$23:$F$28,MATCH(AH58,'Risk Rating Scale'!$C$23:$F$23,0),FALSE)),"", VLOOKUP((VLOOKUP(AE58,'Risk Rating Scale'!$H$13:$I$21,2,0)),'Risk Rating Scale'!$C$23:$F$28,MATCH(AH58,'Risk Rating Scale'!$C$23:$F$23,0),FALSE))</f>
        <v>Very Low
4</v>
      </c>
      <c r="AM58" s="89" t="str">
        <f>IF(ISERROR(VLOOKUP((VLOOKUP(AE58,'Risk Rating Scale'!$H$13:$I$21,2,0)),'Risk Rating Scale'!$C$14:$F$19,MATCH(AI58,'Risk Rating Scale'!$C$14:$F$14,0),FALSE)),"", VLOOKUP((VLOOKUP(AE58,'Risk Rating Scale'!$H$13:$I$21,2,0)),'Risk Rating Scale'!$C$13:$F$19,MATCH(AI58,'Risk Rating Scale'!$C$14:$F$14,0),FALSE))</f>
        <v>Very Low
4</v>
      </c>
      <c r="AN58" s="88" t="s">
        <v>1130</v>
      </c>
      <c r="AO58" s="88" t="s">
        <v>147</v>
      </c>
      <c r="AP58" s="88" t="s">
        <v>482</v>
      </c>
      <c r="AQ58" s="88" t="s">
        <v>148</v>
      </c>
      <c r="AR58" s="88" t="s">
        <v>62</v>
      </c>
    </row>
    <row r="59" spans="2:44" s="36" customFormat="1" ht="48">
      <c r="B59" s="87">
        <v>41</v>
      </c>
      <c r="C59" s="88" t="s">
        <v>44</v>
      </c>
      <c r="D59" s="88" t="s">
        <v>213</v>
      </c>
      <c r="E59" s="88" t="s">
        <v>304</v>
      </c>
      <c r="F59" s="88" t="s">
        <v>304</v>
      </c>
      <c r="G59" s="88" t="s">
        <v>216</v>
      </c>
      <c r="H59" s="88">
        <v>12</v>
      </c>
      <c r="I59" s="88" t="s">
        <v>217</v>
      </c>
      <c r="J59" s="88"/>
      <c r="K59" s="88" t="s">
        <v>47</v>
      </c>
      <c r="L59" s="88" t="s">
        <v>218</v>
      </c>
      <c r="M59" s="88" t="s">
        <v>219</v>
      </c>
      <c r="N59" s="88">
        <v>0</v>
      </c>
      <c r="O59" s="88" t="s">
        <v>557</v>
      </c>
      <c r="P59" s="88" t="s">
        <v>52</v>
      </c>
      <c r="Q59" s="88" t="s">
        <v>220</v>
      </c>
      <c r="R59" s="88" t="s">
        <v>506</v>
      </c>
      <c r="S59" s="88" t="s">
        <v>221</v>
      </c>
      <c r="T59" s="88" t="s">
        <v>52</v>
      </c>
      <c r="U59" s="138" t="s">
        <v>1184</v>
      </c>
      <c r="V59" s="88" t="s">
        <v>113</v>
      </c>
      <c r="W59" s="88" t="s">
        <v>222</v>
      </c>
      <c r="X59" s="88"/>
      <c r="Y59" s="88" t="s">
        <v>1193</v>
      </c>
      <c r="Z59" s="88" t="s">
        <v>223</v>
      </c>
      <c r="AA59" s="93" t="s">
        <v>115</v>
      </c>
      <c r="AB59" s="93" t="s">
        <v>404</v>
      </c>
      <c r="AC59" s="94" t="s">
        <v>314</v>
      </c>
      <c r="AD59" s="89" t="s">
        <v>95</v>
      </c>
      <c r="AE59" s="91" t="str">
        <f>IF(ISERROR(VLOOKUP(AC59,'Risk Rating Scale'!$C$4:$H$9,MATCH(AD59,'Risk Rating Scale'!$C$4:$H$4,0),FALSE)),"",VLOOKUP(AC59,'Risk Rating Scale'!$C$4:$H$9,MATCH(AD59,'Risk Rating Scale'!$C$4:$H$4,0),FALSE))</f>
        <v>Moderate
7</v>
      </c>
      <c r="AF59" s="88" t="s">
        <v>224</v>
      </c>
      <c r="AG59" s="89" t="s">
        <v>393</v>
      </c>
      <c r="AH59" s="89" t="s">
        <v>58</v>
      </c>
      <c r="AI59" s="89" t="s">
        <v>120</v>
      </c>
      <c r="AJ59" s="89" t="s">
        <v>60</v>
      </c>
      <c r="AK59" s="89" t="s">
        <v>61</v>
      </c>
      <c r="AL59" s="89" t="str">
        <f>IF(ISERROR(VLOOKUP((VLOOKUP(AE59,'Risk Rating Scale'!$H$13:$I$21,2,0)),'Risk Rating Scale'!$C$23:$F$28,MATCH(AH59,'Risk Rating Scale'!$C$23:$F$23,0),FALSE)),"", VLOOKUP((VLOOKUP(AE59,'Risk Rating Scale'!$H$13:$I$21,2,0)),'Risk Rating Scale'!$C$23:$F$28,MATCH(AH59,'Risk Rating Scale'!$C$23:$F$23,0),FALSE))</f>
        <v>Very Low
4</v>
      </c>
      <c r="AM59" s="89" t="str">
        <f>IF(ISERROR(VLOOKUP((VLOOKUP(AE59,'Risk Rating Scale'!$H$13:$I$21,2,0)),'Risk Rating Scale'!$C$14:$F$19,MATCH(AI59,'Risk Rating Scale'!$C$14:$F$14,0),FALSE)),"", VLOOKUP((VLOOKUP(AE59,'Risk Rating Scale'!$H$13:$I$21,2,0)),'Risk Rating Scale'!$C$13:$F$19,MATCH(AI59,'Risk Rating Scale'!$C$14:$F$14,0),FALSE))</f>
        <v>Low
5</v>
      </c>
      <c r="AN59" s="88" t="s">
        <v>225</v>
      </c>
      <c r="AO59" s="88" t="s">
        <v>226</v>
      </c>
      <c r="AP59" s="88" t="s">
        <v>227</v>
      </c>
      <c r="AQ59" s="88" t="s">
        <v>228</v>
      </c>
      <c r="AR59" s="88" t="s">
        <v>62</v>
      </c>
    </row>
    <row r="60" spans="2:44" s="36" customFormat="1" ht="84">
      <c r="B60" s="87">
        <v>42</v>
      </c>
      <c r="C60" s="88" t="s">
        <v>44</v>
      </c>
      <c r="D60" s="88" t="s">
        <v>213</v>
      </c>
      <c r="E60" s="88" t="s">
        <v>304</v>
      </c>
      <c r="F60" s="88" t="s">
        <v>305</v>
      </c>
      <c r="G60" s="88" t="s">
        <v>544</v>
      </c>
      <c r="H60" s="88">
        <v>16</v>
      </c>
      <c r="I60" s="88" t="s">
        <v>256</v>
      </c>
      <c r="J60" s="88"/>
      <c r="K60" s="88" t="s">
        <v>257</v>
      </c>
      <c r="L60" s="88"/>
      <c r="M60" s="88" t="s">
        <v>49</v>
      </c>
      <c r="N60" s="88">
        <v>1</v>
      </c>
      <c r="O60" s="88" t="s">
        <v>449</v>
      </c>
      <c r="P60" s="88" t="s">
        <v>52</v>
      </c>
      <c r="Q60" s="88" t="s">
        <v>220</v>
      </c>
      <c r="R60" s="88" t="s">
        <v>550</v>
      </c>
      <c r="S60" s="88" t="s">
        <v>545</v>
      </c>
      <c r="T60" s="88" t="s">
        <v>270</v>
      </c>
      <c r="U60" s="138" t="s">
        <v>1184</v>
      </c>
      <c r="V60" s="88" t="s">
        <v>113</v>
      </c>
      <c r="W60" s="88" t="s">
        <v>71</v>
      </c>
      <c r="X60" s="88"/>
      <c r="Y60" s="88" t="s">
        <v>1193</v>
      </c>
      <c r="Z60" s="88" t="s">
        <v>306</v>
      </c>
      <c r="AA60" s="93" t="s">
        <v>115</v>
      </c>
      <c r="AB60" s="93" t="s">
        <v>307</v>
      </c>
      <c r="AC60" s="94" t="s">
        <v>314</v>
      </c>
      <c r="AD60" s="89" t="s">
        <v>95</v>
      </c>
      <c r="AE60" s="91" t="str">
        <f>IF(ISERROR(VLOOKUP(AC60,'Risk Rating Scale'!$C$4:$H$9,MATCH(AD60,'Risk Rating Scale'!$C$4:$H$4,0),FALSE)),"",VLOOKUP(AC60,'Risk Rating Scale'!$C$4:$H$9,MATCH(AD60,'Risk Rating Scale'!$C$4:$H$4,0),FALSE))</f>
        <v>Moderate
7</v>
      </c>
      <c r="AF60" s="88" t="s">
        <v>144</v>
      </c>
      <c r="AG60" s="89" t="s">
        <v>261</v>
      </c>
      <c r="AH60" s="89" t="s">
        <v>98</v>
      </c>
      <c r="AI60" s="89" t="s">
        <v>59</v>
      </c>
      <c r="AJ60" s="89" t="s">
        <v>60</v>
      </c>
      <c r="AK60" s="89" t="s">
        <v>61</v>
      </c>
      <c r="AL60" s="89" t="str">
        <f>IF(ISERROR(VLOOKUP((VLOOKUP(AE60,'Risk Rating Scale'!$H$13:$I$21,2,0)),'Risk Rating Scale'!$C$23:$F$28,MATCH(AH60,'Risk Rating Scale'!$C$23:$F$23,0),FALSE)),"", VLOOKUP((VLOOKUP(AE60,'Risk Rating Scale'!$H$13:$I$21,2,0)),'Risk Rating Scale'!$C$23:$F$28,MATCH(AH60,'Risk Rating Scale'!$C$23:$F$23,0),FALSE))</f>
        <v>Low
5</v>
      </c>
      <c r="AM60" s="89" t="str">
        <f>IF(ISERROR(VLOOKUP((VLOOKUP(AE60,'Risk Rating Scale'!$H$13:$I$21,2,0)),'Risk Rating Scale'!$C$14:$F$19,MATCH(AI60,'Risk Rating Scale'!$C$14:$F$14,0),FALSE)),"", VLOOKUP((VLOOKUP(AE60,'Risk Rating Scale'!$H$13:$I$21,2,0)),'Risk Rating Scale'!$C$13:$F$19,MATCH(AI60,'Risk Rating Scale'!$C$14:$F$14,0),FALSE))</f>
        <v>Moderate
6</v>
      </c>
      <c r="AN60" s="88" t="s">
        <v>385</v>
      </c>
      <c r="AO60" s="88" t="s">
        <v>386</v>
      </c>
      <c r="AP60" s="88" t="s">
        <v>387</v>
      </c>
      <c r="AQ60" s="88" t="s">
        <v>388</v>
      </c>
      <c r="AR60" s="88" t="s">
        <v>62</v>
      </c>
    </row>
    <row r="61" spans="2:44" s="36" customFormat="1" ht="84">
      <c r="B61" s="87">
        <v>53</v>
      </c>
      <c r="C61" s="88" t="s">
        <v>44</v>
      </c>
      <c r="D61" s="88" t="s">
        <v>45</v>
      </c>
      <c r="E61" s="88" t="s">
        <v>1096</v>
      </c>
      <c r="F61" s="88" t="s">
        <v>1097</v>
      </c>
      <c r="G61" s="88" t="s">
        <v>1098</v>
      </c>
      <c r="H61" s="88">
        <v>5</v>
      </c>
      <c r="I61" s="88" t="s">
        <v>1099</v>
      </c>
      <c r="J61" s="88" t="s">
        <v>47</v>
      </c>
      <c r="K61" s="88" t="s">
        <v>47</v>
      </c>
      <c r="L61" s="88" t="s">
        <v>1100</v>
      </c>
      <c r="M61" s="88" t="s">
        <v>49</v>
      </c>
      <c r="N61" s="88">
        <v>2</v>
      </c>
      <c r="O61" s="88" t="s">
        <v>1173</v>
      </c>
      <c r="P61" s="88" t="s">
        <v>52</v>
      </c>
      <c r="Q61" s="88" t="s">
        <v>1101</v>
      </c>
      <c r="R61" s="88" t="s">
        <v>1102</v>
      </c>
      <c r="S61" s="88" t="s">
        <v>1103</v>
      </c>
      <c r="T61" s="88" t="s">
        <v>52</v>
      </c>
      <c r="U61" s="138" t="s">
        <v>1184</v>
      </c>
      <c r="V61" s="140">
        <v>0.98</v>
      </c>
      <c r="W61" s="88" t="s">
        <v>80</v>
      </c>
      <c r="X61" s="88"/>
      <c r="Y61" s="88" t="s">
        <v>1193</v>
      </c>
      <c r="Z61" s="88" t="s">
        <v>1104</v>
      </c>
      <c r="AA61" s="93" t="s">
        <v>424</v>
      </c>
      <c r="AB61" s="93" t="s">
        <v>1117</v>
      </c>
      <c r="AC61" s="94" t="s">
        <v>55</v>
      </c>
      <c r="AD61" s="89" t="s">
        <v>56</v>
      </c>
      <c r="AE61" s="91" t="str">
        <f>IF(ISERROR(VLOOKUP(AC61,'Risk Rating Scale'!$C$4:$H$9,MATCH(AD61,'Risk Rating Scale'!$C$4:$H$4,0),FALSE)),"",VLOOKUP(AC61,'Risk Rating Scale'!$C$4:$H$9,MATCH(AD61,'Risk Rating Scale'!$C$4:$H$4,0),FALSE))</f>
        <v>Low
4</v>
      </c>
      <c r="AF61" s="88" t="s">
        <v>96</v>
      </c>
      <c r="AG61" s="89" t="s">
        <v>261</v>
      </c>
      <c r="AH61" s="89" t="s">
        <v>98</v>
      </c>
      <c r="AI61" s="89" t="s">
        <v>59</v>
      </c>
      <c r="AJ61" s="89" t="s">
        <v>60</v>
      </c>
      <c r="AK61" s="89" t="s">
        <v>61</v>
      </c>
      <c r="AL61" s="89" t="str">
        <f>IF(ISERROR(VLOOKUP((VLOOKUP(AE61,'Risk Rating Scale'!$H$13:$I$21,2,0)),'Risk Rating Scale'!$C$23:$F$28,MATCH(AH61,'Risk Rating Scale'!$C$23:$F$23,0),FALSE)),"", VLOOKUP((VLOOKUP(AE61,'Risk Rating Scale'!$H$13:$I$21,2,0)),'Risk Rating Scale'!$C$23:$F$28,MATCH(AH61,'Risk Rating Scale'!$C$23:$F$23,0),FALSE))</f>
        <v>Very Low
4</v>
      </c>
      <c r="AM61" s="89" t="str">
        <f>IF(ISERROR(VLOOKUP((VLOOKUP(AE61,'Risk Rating Scale'!$H$13:$I$21,2,0)),'Risk Rating Scale'!$C$14:$F$19,MATCH(AI61,'Risk Rating Scale'!$C$14:$F$14,0),FALSE)),"", VLOOKUP((VLOOKUP(AE61,'Risk Rating Scale'!$H$13:$I$21,2,0)),'Risk Rating Scale'!$C$13:$F$19,MATCH(AI61,'Risk Rating Scale'!$C$14:$F$14,0),FALSE))</f>
        <v>Low
5</v>
      </c>
      <c r="AN61" s="88" t="s">
        <v>1177</v>
      </c>
      <c r="AO61" s="88" t="s">
        <v>1178</v>
      </c>
      <c r="AP61" s="88" t="s">
        <v>1122</v>
      </c>
      <c r="AQ61" s="88" t="s">
        <v>1123</v>
      </c>
      <c r="AR61" s="88" t="s">
        <v>62</v>
      </c>
    </row>
    <row r="62" spans="2:44" s="36" customFormat="1" ht="96">
      <c r="B62" s="87">
        <v>2</v>
      </c>
      <c r="C62" s="88" t="s">
        <v>44</v>
      </c>
      <c r="D62" s="88" t="s">
        <v>45</v>
      </c>
      <c r="E62" s="88" t="s">
        <v>63</v>
      </c>
      <c r="F62" s="88" t="s">
        <v>63</v>
      </c>
      <c r="G62" s="88" t="s">
        <v>64</v>
      </c>
      <c r="H62" s="88">
        <v>3</v>
      </c>
      <c r="I62" s="88" t="s">
        <v>65</v>
      </c>
      <c r="J62" s="88">
        <v>50</v>
      </c>
      <c r="K62" s="88" t="s">
        <v>47</v>
      </c>
      <c r="L62" s="88" t="s">
        <v>66</v>
      </c>
      <c r="M62" s="88" t="s">
        <v>67</v>
      </c>
      <c r="N62" s="88">
        <v>1</v>
      </c>
      <c r="O62" s="141" t="s">
        <v>468</v>
      </c>
      <c r="P62" s="88" t="s">
        <v>50</v>
      </c>
      <c r="Q62" s="88" t="s">
        <v>68</v>
      </c>
      <c r="R62" s="88" t="s">
        <v>69</v>
      </c>
      <c r="S62" s="88" t="s">
        <v>70</v>
      </c>
      <c r="T62" s="88" t="s">
        <v>52</v>
      </c>
      <c r="U62" s="138" t="s">
        <v>1184</v>
      </c>
      <c r="V62" s="138">
        <v>0.98</v>
      </c>
      <c r="W62" s="88" t="s">
        <v>71</v>
      </c>
      <c r="X62" s="88"/>
      <c r="Y62" s="88" t="s">
        <v>1193</v>
      </c>
      <c r="Z62" s="88" t="s">
        <v>72</v>
      </c>
      <c r="AA62" s="93" t="s">
        <v>54</v>
      </c>
      <c r="AB62" s="93" t="s">
        <v>1272</v>
      </c>
      <c r="AC62" s="94" t="s">
        <v>359</v>
      </c>
      <c r="AD62" s="89" t="s">
        <v>117</v>
      </c>
      <c r="AE62" s="91" t="str">
        <f>IF(ISERROR(VLOOKUP(AC62,'Risk Rating Scale'!$C$4:$H$9,MATCH(AD62,'Risk Rating Scale'!$C$4:$H$4,0),FALSE)),"",VLOOKUP(AC62,'Risk Rating Scale'!$C$4:$H$9,MATCH(AD62,'Risk Rating Scale'!$C$4:$H$4,0),FALSE))</f>
        <v>Low
4</v>
      </c>
      <c r="AF62" s="88" t="s">
        <v>73</v>
      </c>
      <c r="AG62" s="89" t="s">
        <v>407</v>
      </c>
      <c r="AH62" s="89" t="s">
        <v>58</v>
      </c>
      <c r="AI62" s="89" t="s">
        <v>59</v>
      </c>
      <c r="AJ62" s="89" t="s">
        <v>60</v>
      </c>
      <c r="AK62" s="89" t="s">
        <v>61</v>
      </c>
      <c r="AL62" s="89" t="str">
        <f>IF(ISERROR(VLOOKUP((VLOOKUP(AE62,'Risk Rating Scale'!$H$13:$I$21,2,0)),'Risk Rating Scale'!$C$23:$F$28,MATCH(AH62,'Risk Rating Scale'!$C$23:$F$23,0),FALSE)),"", VLOOKUP((VLOOKUP(AE62,'Risk Rating Scale'!$H$13:$I$21,2,0)),'Risk Rating Scale'!$C$23:$F$28,MATCH(AH62,'Risk Rating Scale'!$C$23:$F$23,0),FALSE))</f>
        <v>Very Low
3</v>
      </c>
      <c r="AM62" s="89" t="str">
        <f>IF(ISERROR(VLOOKUP((VLOOKUP(AE62,'Risk Rating Scale'!$H$13:$I$21,2,0)),'Risk Rating Scale'!$C$14:$F$19,MATCH(AI62,'Risk Rating Scale'!$C$14:$F$14,0),FALSE)),"", VLOOKUP((VLOOKUP(AE62,'Risk Rating Scale'!$H$13:$I$21,2,0)),'Risk Rating Scale'!$C$13:$F$19,MATCH(AI62,'Risk Rating Scale'!$C$14:$F$14,0),FALSE))</f>
        <v>Low
5</v>
      </c>
      <c r="AN62" s="88" t="s">
        <v>474</v>
      </c>
      <c r="AO62" s="88" t="s">
        <v>75</v>
      </c>
      <c r="AP62" s="88" t="s">
        <v>76</v>
      </c>
      <c r="AQ62" s="88" t="s">
        <v>77</v>
      </c>
      <c r="AR62" s="88" t="s">
        <v>62</v>
      </c>
    </row>
    <row r="63" spans="2:44" s="36" customFormat="1" ht="96">
      <c r="B63" s="87">
        <v>3</v>
      </c>
      <c r="C63" s="88" t="s">
        <v>44</v>
      </c>
      <c r="D63" s="88" t="s">
        <v>45</v>
      </c>
      <c r="E63" s="88" t="s">
        <v>63</v>
      </c>
      <c r="F63" s="88" t="s">
        <v>63</v>
      </c>
      <c r="G63" s="88" t="s">
        <v>78</v>
      </c>
      <c r="H63" s="88">
        <v>1</v>
      </c>
      <c r="I63" s="88" t="s">
        <v>79</v>
      </c>
      <c r="J63" s="88">
        <v>7</v>
      </c>
      <c r="K63" s="88" t="s">
        <v>47</v>
      </c>
      <c r="L63" s="88" t="s">
        <v>80</v>
      </c>
      <c r="M63" s="88" t="s">
        <v>67</v>
      </c>
      <c r="N63" s="88">
        <v>1</v>
      </c>
      <c r="O63" s="141" t="s">
        <v>462</v>
      </c>
      <c r="P63" s="88" t="s">
        <v>50</v>
      </c>
      <c r="Q63" s="88" t="s">
        <v>68</v>
      </c>
      <c r="R63" s="88" t="s">
        <v>549</v>
      </c>
      <c r="S63" s="88" t="s">
        <v>70</v>
      </c>
      <c r="T63" s="88" t="s">
        <v>52</v>
      </c>
      <c r="U63" s="138" t="s">
        <v>1184</v>
      </c>
      <c r="V63" s="138">
        <v>0.98</v>
      </c>
      <c r="W63" s="88" t="s">
        <v>71</v>
      </c>
      <c r="X63" s="88"/>
      <c r="Y63" s="88" t="s">
        <v>1193</v>
      </c>
      <c r="Z63" s="88" t="s">
        <v>72</v>
      </c>
      <c r="AA63" s="93" t="s">
        <v>54</v>
      </c>
      <c r="AB63" s="93" t="s">
        <v>1272</v>
      </c>
      <c r="AC63" s="94" t="s">
        <v>359</v>
      </c>
      <c r="AD63" s="89" t="s">
        <v>117</v>
      </c>
      <c r="AE63" s="91" t="str">
        <f>IF(ISERROR(VLOOKUP(AC63,'Risk Rating Scale'!$C$4:$H$9,MATCH(AD63,'Risk Rating Scale'!$C$4:$H$4,0),FALSE)),"",VLOOKUP(AC63,'Risk Rating Scale'!$C$4:$H$9,MATCH(AD63,'Risk Rating Scale'!$C$4:$H$4,0),FALSE))</f>
        <v>Low
4</v>
      </c>
      <c r="AF63" s="88" t="s">
        <v>73</v>
      </c>
      <c r="AG63" s="89" t="s">
        <v>74</v>
      </c>
      <c r="AH63" s="89" t="s">
        <v>58</v>
      </c>
      <c r="AI63" s="88" t="s">
        <v>59</v>
      </c>
      <c r="AJ63" s="88" t="s">
        <v>60</v>
      </c>
      <c r="AK63" s="88" t="s">
        <v>61</v>
      </c>
      <c r="AL63" s="89" t="str">
        <f>IF(ISERROR(VLOOKUP((VLOOKUP(AE63,'Risk Rating Scale'!$H$13:$I$21,2,0)),'Risk Rating Scale'!$C$23:$F$28,MATCH(AH63,'Risk Rating Scale'!$C$23:$F$23,0),FALSE)),"", VLOOKUP((VLOOKUP(AE63,'Risk Rating Scale'!$H$13:$I$21,2,0)),'Risk Rating Scale'!$C$23:$F$28,MATCH(AH63,'Risk Rating Scale'!$C$23:$F$23,0),FALSE))</f>
        <v>Very Low
3</v>
      </c>
      <c r="AM63" s="89" t="str">
        <f>IF(ISERROR(VLOOKUP((VLOOKUP(AE63,'Risk Rating Scale'!$H$13:$I$21,2,0)),'Risk Rating Scale'!$C$14:$F$19,MATCH(AI63,'Risk Rating Scale'!$C$14:$F$14,0),FALSE)),"", VLOOKUP((VLOOKUP(AE63,'Risk Rating Scale'!$H$13:$I$21,2,0)),'Risk Rating Scale'!$C$13:$F$19,MATCH(AI63,'Risk Rating Scale'!$C$14:$F$14,0),FALSE))</f>
        <v>Low
5</v>
      </c>
      <c r="AN63" s="88" t="s">
        <v>474</v>
      </c>
      <c r="AO63" s="88" t="s">
        <v>75</v>
      </c>
      <c r="AP63" s="88" t="s">
        <v>76</v>
      </c>
      <c r="AQ63" s="88" t="s">
        <v>81</v>
      </c>
      <c r="AR63" s="88" t="s">
        <v>62</v>
      </c>
    </row>
    <row r="64" spans="2:44" s="36" customFormat="1" ht="96">
      <c r="B64" s="87">
        <v>4</v>
      </c>
      <c r="C64" s="88" t="s">
        <v>44</v>
      </c>
      <c r="D64" s="88" t="s">
        <v>45</v>
      </c>
      <c r="E64" s="89" t="s">
        <v>63</v>
      </c>
      <c r="F64" s="89" t="s">
        <v>82</v>
      </c>
      <c r="G64" s="89" t="s">
        <v>453</v>
      </c>
      <c r="H64" s="89">
        <v>3</v>
      </c>
      <c r="I64" s="89" t="s">
        <v>79</v>
      </c>
      <c r="J64" s="89">
        <v>100</v>
      </c>
      <c r="K64" s="89" t="s">
        <v>47</v>
      </c>
      <c r="L64" s="89" t="s">
        <v>80</v>
      </c>
      <c r="M64" s="89" t="s">
        <v>67</v>
      </c>
      <c r="N64" s="89">
        <v>1</v>
      </c>
      <c r="O64" s="142" t="s">
        <v>463</v>
      </c>
      <c r="P64" s="89" t="s">
        <v>50</v>
      </c>
      <c r="Q64" s="89" t="s">
        <v>83</v>
      </c>
      <c r="R64" s="89" t="s">
        <v>84</v>
      </c>
      <c r="S64" s="89" t="s">
        <v>471</v>
      </c>
      <c r="T64" s="89" t="s">
        <v>52</v>
      </c>
      <c r="U64" s="95" t="s">
        <v>1184</v>
      </c>
      <c r="V64" s="95">
        <v>0.98</v>
      </c>
      <c r="W64" s="89" t="s">
        <v>472</v>
      </c>
      <c r="X64" s="89"/>
      <c r="Y64" s="89" t="s">
        <v>1193</v>
      </c>
      <c r="Z64" s="89" t="s">
        <v>473</v>
      </c>
      <c r="AA64" s="144" t="s">
        <v>54</v>
      </c>
      <c r="AB64" s="144" t="s">
        <v>397</v>
      </c>
      <c r="AC64" s="94" t="s">
        <v>359</v>
      </c>
      <c r="AD64" s="89" t="s">
        <v>351</v>
      </c>
      <c r="AE64" s="91" t="str">
        <f>IF(ISERROR(VLOOKUP(AC64,'Risk Rating Scale'!$C$4:$H$9,MATCH(AD64,'Risk Rating Scale'!$C$4:$H$4,0),FALSE)),"",VLOOKUP(AC64,'Risk Rating Scale'!$C$4:$H$9,MATCH(AD64,'Risk Rating Scale'!$C$4:$H$4,0),FALSE))</f>
        <v>Very Low
2</v>
      </c>
      <c r="AF64" s="88" t="s">
        <v>73</v>
      </c>
      <c r="AG64" s="89" t="s">
        <v>74</v>
      </c>
      <c r="AH64" s="89" t="s">
        <v>58</v>
      </c>
      <c r="AI64" s="89" t="s">
        <v>59</v>
      </c>
      <c r="AJ64" s="89" t="s">
        <v>60</v>
      </c>
      <c r="AK64" s="89" t="s">
        <v>61</v>
      </c>
      <c r="AL64" s="89" t="str">
        <f>IF(ISERROR(VLOOKUP((VLOOKUP(AE64,'Risk Rating Scale'!$H$13:$I$21,2,0)),'Risk Rating Scale'!$C$23:$F$28,MATCH(AH64,'Risk Rating Scale'!$C$23:$F$23,0),FALSE)),"", VLOOKUP((VLOOKUP(AE64,'Risk Rating Scale'!$H$13:$I$21,2,0)),'Risk Rating Scale'!$C$23:$F$28,MATCH(AH64,'Risk Rating Scale'!$C$23:$F$23,0),FALSE))</f>
        <v>Very Low
2</v>
      </c>
      <c r="AM64" s="89" t="str">
        <f>IF(ISERROR(VLOOKUP((VLOOKUP(AE64,'Risk Rating Scale'!$H$13:$I$21,2,0)),'Risk Rating Scale'!$C$14:$F$19,MATCH(AI64,'Risk Rating Scale'!$C$14:$F$14,0),FALSE)),"", VLOOKUP((VLOOKUP(AE64,'Risk Rating Scale'!$H$13:$I$21,2,0)),'Risk Rating Scale'!$C$13:$F$19,MATCH(AI64,'Risk Rating Scale'!$C$14:$F$14,0),FALSE))</f>
        <v>Very Low
4</v>
      </c>
      <c r="AN64" s="88" t="s">
        <v>474</v>
      </c>
      <c r="AO64" s="88" t="s">
        <v>75</v>
      </c>
      <c r="AP64" s="88" t="s">
        <v>76</v>
      </c>
      <c r="AQ64" s="88" t="s">
        <v>85</v>
      </c>
      <c r="AR64" s="88" t="s">
        <v>62</v>
      </c>
    </row>
    <row r="65" spans="2:44" s="36" customFormat="1" ht="72">
      <c r="B65" s="87">
        <v>44</v>
      </c>
      <c r="C65" s="88" t="s">
        <v>44</v>
      </c>
      <c r="D65" s="88" t="s">
        <v>213</v>
      </c>
      <c r="E65" s="88" t="s">
        <v>560</v>
      </c>
      <c r="F65" s="88" t="s">
        <v>560</v>
      </c>
      <c r="G65" s="89" t="s">
        <v>561</v>
      </c>
      <c r="H65" s="88">
        <v>3</v>
      </c>
      <c r="I65" s="88" t="s">
        <v>562</v>
      </c>
      <c r="J65" s="88" t="s">
        <v>80</v>
      </c>
      <c r="K65" s="88" t="s">
        <v>47</v>
      </c>
      <c r="L65" s="88" t="s">
        <v>80</v>
      </c>
      <c r="M65" s="88" t="s">
        <v>49</v>
      </c>
      <c r="N65" s="88">
        <v>1</v>
      </c>
      <c r="O65" s="88" t="s">
        <v>618</v>
      </c>
      <c r="P65" s="88" t="s">
        <v>52</v>
      </c>
      <c r="Q65" s="88" t="s">
        <v>138</v>
      </c>
      <c r="R65" s="88" t="s">
        <v>619</v>
      </c>
      <c r="S65" s="88" t="s">
        <v>620</v>
      </c>
      <c r="T65" s="88" t="s">
        <v>45</v>
      </c>
      <c r="U65" s="95" t="s">
        <v>1184</v>
      </c>
      <c r="V65" s="89" t="s">
        <v>563</v>
      </c>
      <c r="W65" s="88" t="s">
        <v>80</v>
      </c>
      <c r="X65" s="88"/>
      <c r="Y65" s="88" t="s">
        <v>1193</v>
      </c>
      <c r="Z65" s="88" t="s">
        <v>621</v>
      </c>
      <c r="AA65" s="144" t="s">
        <v>424</v>
      </c>
      <c r="AB65" s="144" t="s">
        <v>625</v>
      </c>
      <c r="AC65" s="94" t="s">
        <v>359</v>
      </c>
      <c r="AD65" s="89" t="s">
        <v>56</v>
      </c>
      <c r="AE65" s="91" t="str">
        <f>IF(ISERROR(VLOOKUP(AC65,'Risk Rating Scale'!$C$4:$H$9,MATCH(AD65,'Risk Rating Scale'!$C$4:$H$4,0),FALSE)),"",VLOOKUP(AC65,'Risk Rating Scale'!$C$4:$H$9,MATCH(AD65,'Risk Rating Scale'!$C$4:$H$4,0),FALSE))</f>
        <v>Very Low
3</v>
      </c>
      <c r="AF65" s="88" t="s">
        <v>96</v>
      </c>
      <c r="AG65" s="89" t="s">
        <v>261</v>
      </c>
      <c r="AH65" s="89" t="s">
        <v>58</v>
      </c>
      <c r="AI65" s="88" t="s">
        <v>59</v>
      </c>
      <c r="AJ65" s="88" t="s">
        <v>60</v>
      </c>
      <c r="AK65" s="88" t="s">
        <v>61</v>
      </c>
      <c r="AL65" s="89" t="str">
        <f>IF(ISERROR(VLOOKUP((VLOOKUP(AE65,'Risk Rating Scale'!$H$13:$I$21,2,0)),'Risk Rating Scale'!$C$23:$F$28,MATCH(AH65,'Risk Rating Scale'!$C$23:$F$23,0),FALSE)),"", VLOOKUP((VLOOKUP(AE65,'Risk Rating Scale'!$H$13:$I$21,2,0)),'Risk Rating Scale'!$C$23:$F$28,MATCH(AH65,'Risk Rating Scale'!$C$23:$F$23,0),FALSE))</f>
        <v>Very Low
2</v>
      </c>
      <c r="AM65" s="89" t="str">
        <f>IF(ISERROR(VLOOKUP((VLOOKUP(AE65,'Risk Rating Scale'!$H$13:$I$21,2,0)),'Risk Rating Scale'!$C$14:$F$19,MATCH(AI65,'Risk Rating Scale'!$C$14:$F$14,0),FALSE)),"", VLOOKUP((VLOOKUP(AE65,'Risk Rating Scale'!$H$13:$I$21,2,0)),'Risk Rating Scale'!$C$13:$F$19,MATCH(AI65,'Risk Rating Scale'!$C$14:$F$14,0),FALSE))</f>
        <v>Very Low
4</v>
      </c>
      <c r="AN65" s="88" t="s">
        <v>634</v>
      </c>
      <c r="AO65" s="88" t="s">
        <v>635</v>
      </c>
      <c r="AP65" s="88" t="s">
        <v>636</v>
      </c>
      <c r="AQ65" s="88" t="s">
        <v>637</v>
      </c>
      <c r="AR65" s="88" t="s">
        <v>638</v>
      </c>
    </row>
    <row r="66" spans="2:44" s="36" customFormat="1" ht="96">
      <c r="B66" s="87">
        <v>45</v>
      </c>
      <c r="C66" s="88" t="s">
        <v>44</v>
      </c>
      <c r="D66" s="88" t="s">
        <v>213</v>
      </c>
      <c r="E66" s="88" t="s">
        <v>560</v>
      </c>
      <c r="F66" s="88" t="s">
        <v>560</v>
      </c>
      <c r="G66" s="89" t="s">
        <v>564</v>
      </c>
      <c r="H66" s="88">
        <v>3</v>
      </c>
      <c r="I66" s="88" t="s">
        <v>562</v>
      </c>
      <c r="J66" s="88" t="s">
        <v>80</v>
      </c>
      <c r="K66" s="88" t="s">
        <v>47</v>
      </c>
      <c r="L66" s="88" t="s">
        <v>565</v>
      </c>
      <c r="M66" s="88" t="s">
        <v>49</v>
      </c>
      <c r="N66" s="88">
        <v>1</v>
      </c>
      <c r="O66" s="88" t="s">
        <v>661</v>
      </c>
      <c r="P66" s="88" t="s">
        <v>52</v>
      </c>
      <c r="Q66" s="88" t="s">
        <v>138</v>
      </c>
      <c r="R66" s="88" t="s">
        <v>566</v>
      </c>
      <c r="S66" s="88" t="s">
        <v>567</v>
      </c>
      <c r="T66" s="88" t="s">
        <v>45</v>
      </c>
      <c r="U66" s="138" t="s">
        <v>1184</v>
      </c>
      <c r="V66" s="88" t="s">
        <v>563</v>
      </c>
      <c r="W66" s="88" t="s">
        <v>80</v>
      </c>
      <c r="X66" s="88"/>
      <c r="Y66" s="88" t="s">
        <v>1193</v>
      </c>
      <c r="Z66" s="88" t="s">
        <v>622</v>
      </c>
      <c r="AA66" s="93" t="s">
        <v>424</v>
      </c>
      <c r="AB66" s="93" t="s">
        <v>626</v>
      </c>
      <c r="AC66" s="94" t="s">
        <v>359</v>
      </c>
      <c r="AD66" s="89" t="s">
        <v>56</v>
      </c>
      <c r="AE66" s="91" t="str">
        <f>IF(ISERROR(VLOOKUP(AC66,'Risk Rating Scale'!$C$4:$H$9,MATCH(AD66,'Risk Rating Scale'!$C$4:$H$4,0),FALSE)),"",VLOOKUP(AC66,'Risk Rating Scale'!$C$4:$H$9,MATCH(AD66,'Risk Rating Scale'!$C$4:$H$4,0),FALSE))</f>
        <v>Very Low
3</v>
      </c>
      <c r="AF66" s="88" t="s">
        <v>96</v>
      </c>
      <c r="AG66" s="89" t="s">
        <v>261</v>
      </c>
      <c r="AH66" s="89" t="s">
        <v>58</v>
      </c>
      <c r="AI66" s="88" t="s">
        <v>59</v>
      </c>
      <c r="AJ66" s="88" t="s">
        <v>60</v>
      </c>
      <c r="AK66" s="88" t="s">
        <v>61</v>
      </c>
      <c r="AL66" s="89" t="str">
        <f>IF(ISERROR(VLOOKUP((VLOOKUP(AE66,'Risk Rating Scale'!$H$13:$I$21,2,0)),'Risk Rating Scale'!$C$23:$F$28,MATCH(AH66,'Risk Rating Scale'!$C$23:$F$23,0),FALSE)),"", VLOOKUP((VLOOKUP(AE66,'Risk Rating Scale'!$H$13:$I$21,2,0)),'Risk Rating Scale'!$C$23:$F$28,MATCH(AH66,'Risk Rating Scale'!$C$23:$F$23,0),FALSE))</f>
        <v>Very Low
2</v>
      </c>
      <c r="AM66" s="89" t="str">
        <f>IF(ISERROR(VLOOKUP((VLOOKUP(AE66,'Risk Rating Scale'!$H$13:$I$21,2,0)),'Risk Rating Scale'!$C$14:$F$19,MATCH(AI66,'Risk Rating Scale'!$C$14:$F$14,0),FALSE)),"", VLOOKUP((VLOOKUP(AE66,'Risk Rating Scale'!$H$13:$I$21,2,0)),'Risk Rating Scale'!$C$13:$F$19,MATCH(AI66,'Risk Rating Scale'!$C$14:$F$14,0),FALSE))</f>
        <v>Very Low
4</v>
      </c>
      <c r="AN66" s="88" t="s">
        <v>634</v>
      </c>
      <c r="AO66" s="88" t="s">
        <v>635</v>
      </c>
      <c r="AP66" s="88" t="s">
        <v>636</v>
      </c>
      <c r="AQ66" s="88" t="s">
        <v>637</v>
      </c>
      <c r="AR66" s="88" t="s">
        <v>638</v>
      </c>
    </row>
    <row r="67" spans="2:44" s="36" customFormat="1" ht="84">
      <c r="B67" s="87">
        <v>46</v>
      </c>
      <c r="C67" s="88" t="s">
        <v>44</v>
      </c>
      <c r="D67" s="88" t="s">
        <v>213</v>
      </c>
      <c r="E67" s="88" t="s">
        <v>560</v>
      </c>
      <c r="F67" s="88" t="s">
        <v>560</v>
      </c>
      <c r="G67" s="89" t="s">
        <v>568</v>
      </c>
      <c r="H67" s="88">
        <v>3</v>
      </c>
      <c r="I67" s="88" t="s">
        <v>569</v>
      </c>
      <c r="J67" s="88" t="s">
        <v>80</v>
      </c>
      <c r="K67" s="88" t="s">
        <v>47</v>
      </c>
      <c r="L67" s="88" t="s">
        <v>570</v>
      </c>
      <c r="M67" s="88" t="s">
        <v>49</v>
      </c>
      <c r="N67" s="88">
        <v>1</v>
      </c>
      <c r="O67" s="88" t="s">
        <v>571</v>
      </c>
      <c r="P67" s="88" t="s">
        <v>52</v>
      </c>
      <c r="Q67" s="88" t="s">
        <v>138</v>
      </c>
      <c r="R67" s="88" t="s">
        <v>572</v>
      </c>
      <c r="S67" s="88" t="s">
        <v>573</v>
      </c>
      <c r="T67" s="88" t="s">
        <v>45</v>
      </c>
      <c r="U67" s="95" t="s">
        <v>1184</v>
      </c>
      <c r="V67" s="89" t="s">
        <v>563</v>
      </c>
      <c r="W67" s="88" t="s">
        <v>80</v>
      </c>
      <c r="X67" s="88"/>
      <c r="Y67" s="88" t="s">
        <v>1193</v>
      </c>
      <c r="Z67" s="88" t="s">
        <v>623</v>
      </c>
      <c r="AA67" s="144" t="s">
        <v>424</v>
      </c>
      <c r="AB67" s="144" t="s">
        <v>627</v>
      </c>
      <c r="AC67" s="94" t="s">
        <v>359</v>
      </c>
      <c r="AD67" s="89" t="s">
        <v>95</v>
      </c>
      <c r="AE67" s="91" t="str">
        <f>IF(ISERROR(VLOOKUP(AC67,'Risk Rating Scale'!$C$4:$H$9,MATCH(AD67,'Risk Rating Scale'!$C$4:$H$4,0),FALSE)),"",VLOOKUP(AC67,'Risk Rating Scale'!$C$4:$H$9,MATCH(AD67,'Risk Rating Scale'!$C$4:$H$4,0),FALSE))</f>
        <v>Low
5</v>
      </c>
      <c r="AF67" s="88" t="s">
        <v>96</v>
      </c>
      <c r="AG67" s="89" t="s">
        <v>261</v>
      </c>
      <c r="AH67" s="89" t="s">
        <v>58</v>
      </c>
      <c r="AI67" s="88" t="s">
        <v>59</v>
      </c>
      <c r="AJ67" s="88" t="s">
        <v>60</v>
      </c>
      <c r="AK67" s="88" t="s">
        <v>61</v>
      </c>
      <c r="AL67" s="89" t="str">
        <f>IF(ISERROR(VLOOKUP((VLOOKUP(AE67,'Risk Rating Scale'!$H$13:$I$21,2,0)),'Risk Rating Scale'!$C$23:$F$28,MATCH(AH67,'Risk Rating Scale'!$C$23:$F$23,0),FALSE)),"", VLOOKUP((VLOOKUP(AE67,'Risk Rating Scale'!$H$13:$I$21,2,0)),'Risk Rating Scale'!$C$23:$F$28,MATCH(AH67,'Risk Rating Scale'!$C$23:$F$23,0),FALSE))</f>
        <v>Very Low
3</v>
      </c>
      <c r="AM67" s="89" t="str">
        <f>IF(ISERROR(VLOOKUP((VLOOKUP(AE67,'Risk Rating Scale'!$H$13:$I$21,2,0)),'Risk Rating Scale'!$C$14:$F$19,MATCH(AI67,'Risk Rating Scale'!$C$14:$F$14,0),FALSE)),"", VLOOKUP((VLOOKUP(AE67,'Risk Rating Scale'!$H$13:$I$21,2,0)),'Risk Rating Scale'!$C$13:$F$19,MATCH(AI67,'Risk Rating Scale'!$C$14:$F$14,0),FALSE))</f>
        <v>Low
5</v>
      </c>
      <c r="AN67" s="88" t="s">
        <v>639</v>
      </c>
      <c r="AO67" s="88" t="s">
        <v>640</v>
      </c>
      <c r="AP67" s="88" t="s">
        <v>641</v>
      </c>
      <c r="AQ67" s="88" t="s">
        <v>642</v>
      </c>
      <c r="AR67" s="88" t="s">
        <v>643</v>
      </c>
    </row>
    <row r="68" spans="2:44" s="36" customFormat="1" ht="48">
      <c r="B68" s="87">
        <v>47</v>
      </c>
      <c r="C68" s="88" t="s">
        <v>44</v>
      </c>
      <c r="D68" s="88" t="s">
        <v>213</v>
      </c>
      <c r="E68" s="88" t="s">
        <v>560</v>
      </c>
      <c r="F68" s="88" t="s">
        <v>560</v>
      </c>
      <c r="G68" s="88" t="s">
        <v>574</v>
      </c>
      <c r="H68" s="88">
        <v>3</v>
      </c>
      <c r="I68" s="88" t="s">
        <v>200</v>
      </c>
      <c r="J68" s="88" t="s">
        <v>80</v>
      </c>
      <c r="K68" s="88" t="s">
        <v>47</v>
      </c>
      <c r="L68" s="88" t="s">
        <v>80</v>
      </c>
      <c r="M68" s="88" t="s">
        <v>49</v>
      </c>
      <c r="N68" s="88">
        <v>1</v>
      </c>
      <c r="O68" s="88" t="s">
        <v>575</v>
      </c>
      <c r="P68" s="88" t="s">
        <v>45</v>
      </c>
      <c r="Q68" s="88" t="s">
        <v>576</v>
      </c>
      <c r="R68" s="88" t="s">
        <v>577</v>
      </c>
      <c r="S68" s="88" t="s">
        <v>578</v>
      </c>
      <c r="T68" s="88" t="s">
        <v>45</v>
      </c>
      <c r="U68" s="138" t="s">
        <v>1184</v>
      </c>
      <c r="V68" s="88" t="s">
        <v>563</v>
      </c>
      <c r="W68" s="88" t="s">
        <v>80</v>
      </c>
      <c r="X68" s="88"/>
      <c r="Y68" s="88" t="s">
        <v>1193</v>
      </c>
      <c r="Z68" s="88" t="s">
        <v>624</v>
      </c>
      <c r="AA68" s="93" t="s">
        <v>424</v>
      </c>
      <c r="AB68" s="93" t="s">
        <v>628</v>
      </c>
      <c r="AC68" s="94" t="s">
        <v>359</v>
      </c>
      <c r="AD68" s="89" t="s">
        <v>56</v>
      </c>
      <c r="AE68" s="91" t="str">
        <f>IF(ISERROR(VLOOKUP(AC68,'Risk Rating Scale'!$C$4:$H$9,MATCH(AD68,'Risk Rating Scale'!$C$4:$H$4,0),FALSE)),"",VLOOKUP(AC68,'Risk Rating Scale'!$C$4:$H$9,MATCH(AD68,'Risk Rating Scale'!$C$4:$H$4,0),FALSE))</f>
        <v>Very Low
3</v>
      </c>
      <c r="AF68" s="88" t="s">
        <v>96</v>
      </c>
      <c r="AG68" s="89" t="s">
        <v>261</v>
      </c>
      <c r="AH68" s="89" t="s">
        <v>58</v>
      </c>
      <c r="AI68" s="88" t="s">
        <v>59</v>
      </c>
      <c r="AJ68" s="88" t="s">
        <v>60</v>
      </c>
      <c r="AK68" s="88" t="s">
        <v>61</v>
      </c>
      <c r="AL68" s="89" t="str">
        <f>IF(ISERROR(VLOOKUP((VLOOKUP(AE68,'Risk Rating Scale'!$H$13:$I$21,2,0)),'Risk Rating Scale'!$C$23:$F$28,MATCH(AH68,'Risk Rating Scale'!$C$23:$F$23,0),FALSE)),"", VLOOKUP((VLOOKUP(AE68,'Risk Rating Scale'!$H$13:$I$21,2,0)),'Risk Rating Scale'!$C$23:$F$28,MATCH(AH68,'Risk Rating Scale'!$C$23:$F$23,0),FALSE))</f>
        <v>Very Low
2</v>
      </c>
      <c r="AM68" s="89" t="str">
        <f>IF(ISERROR(VLOOKUP((VLOOKUP(AE68,'Risk Rating Scale'!$H$13:$I$21,2,0)),'Risk Rating Scale'!$C$14:$F$19,MATCH(AI68,'Risk Rating Scale'!$C$14:$F$14,0),FALSE)),"", VLOOKUP((VLOOKUP(AE68,'Risk Rating Scale'!$H$13:$I$21,2,0)),'Risk Rating Scale'!$C$13:$F$19,MATCH(AI68,'Risk Rating Scale'!$C$14:$F$14,0),FALSE))</f>
        <v>Very Low
4</v>
      </c>
      <c r="AN68" s="88" t="s">
        <v>121</v>
      </c>
      <c r="AO68" s="88" t="s">
        <v>122</v>
      </c>
      <c r="AP68" s="88" t="s">
        <v>644</v>
      </c>
      <c r="AQ68" s="88" t="s">
        <v>645</v>
      </c>
      <c r="AR68" s="88" t="s">
        <v>62</v>
      </c>
    </row>
    <row r="69" spans="2:44" s="36" customFormat="1" ht="72">
      <c r="B69" s="87">
        <v>54</v>
      </c>
      <c r="C69" s="88" t="s">
        <v>44</v>
      </c>
      <c r="D69" s="88" t="s">
        <v>45</v>
      </c>
      <c r="E69" s="88" t="s">
        <v>1105</v>
      </c>
      <c r="F69" s="88" t="s">
        <v>1105</v>
      </c>
      <c r="G69" s="88" t="s">
        <v>1106</v>
      </c>
      <c r="H69" s="88">
        <v>3</v>
      </c>
      <c r="I69" s="88" t="s">
        <v>1107</v>
      </c>
      <c r="J69" s="88" t="s">
        <v>47</v>
      </c>
      <c r="K69" s="88" t="s">
        <v>47</v>
      </c>
      <c r="L69" s="88"/>
      <c r="M69" s="88" t="s">
        <v>1108</v>
      </c>
      <c r="N69" s="88">
        <v>0</v>
      </c>
      <c r="O69" s="88" t="s">
        <v>1109</v>
      </c>
      <c r="P69" s="88" t="s">
        <v>52</v>
      </c>
      <c r="Q69" s="88" t="s">
        <v>1110</v>
      </c>
      <c r="R69" s="88" t="s">
        <v>1174</v>
      </c>
      <c r="S69" s="88" t="s">
        <v>1111</v>
      </c>
      <c r="T69" s="88" t="s">
        <v>52</v>
      </c>
      <c r="U69" s="138" t="s">
        <v>1184</v>
      </c>
      <c r="V69" s="140">
        <v>0.98</v>
      </c>
      <c r="W69" s="88" t="s">
        <v>80</v>
      </c>
      <c r="X69" s="88"/>
      <c r="Y69" s="88" t="s">
        <v>1193</v>
      </c>
      <c r="Z69" s="88" t="s">
        <v>1112</v>
      </c>
      <c r="AA69" s="93" t="s">
        <v>1195</v>
      </c>
      <c r="AB69" s="93" t="s">
        <v>1118</v>
      </c>
      <c r="AC69" s="94" t="s">
        <v>359</v>
      </c>
      <c r="AD69" s="88" t="s">
        <v>56</v>
      </c>
      <c r="AE69" s="91" t="str">
        <f>IF(ISERROR(VLOOKUP(AC69,'Risk Rating Scale'!$C$4:$H$9,MATCH(AD69,'Risk Rating Scale'!$C$4:$H$4,0),FALSE)),"",VLOOKUP(AC69,'Risk Rating Scale'!$C$4:$H$9,MATCH(AD69,'Risk Rating Scale'!$C$4:$H$4,0),FALSE))</f>
        <v>Very Low
3</v>
      </c>
      <c r="AF69" s="88" t="s">
        <v>1120</v>
      </c>
      <c r="AG69" s="89" t="s">
        <v>1121</v>
      </c>
      <c r="AH69" s="89" t="s">
        <v>58</v>
      </c>
      <c r="AI69" s="88" t="s">
        <v>59</v>
      </c>
      <c r="AJ69" s="88" t="s">
        <v>60</v>
      </c>
      <c r="AK69" s="88" t="s">
        <v>61</v>
      </c>
      <c r="AL69" s="89" t="str">
        <f>IF(ISERROR(VLOOKUP((VLOOKUP(AE69,'Risk Rating Scale'!$H$13:$I$21,2,0)),'Risk Rating Scale'!$C$23:$F$28,MATCH(AH69,'Risk Rating Scale'!$C$23:$F$23,0),FALSE)),"", VLOOKUP((VLOOKUP(AE69,'Risk Rating Scale'!$H$13:$I$21,2,0)),'Risk Rating Scale'!$C$23:$F$28,MATCH(AH69,'Risk Rating Scale'!$C$23:$F$23,0),FALSE))</f>
        <v>Very Low
2</v>
      </c>
      <c r="AM69" s="89" t="str">
        <f>IF(ISERROR(VLOOKUP((VLOOKUP(AE69,'Risk Rating Scale'!$H$13:$I$21,2,0)),'Risk Rating Scale'!$C$14:$F$19,MATCH(AI69,'Risk Rating Scale'!$C$14:$F$14,0),FALSE)),"", VLOOKUP((VLOOKUP(AE69,'Risk Rating Scale'!$H$13:$I$21,2,0)),'Risk Rating Scale'!$C$13:$F$19,MATCH(AI69,'Risk Rating Scale'!$C$14:$F$14,0),FALSE))</f>
        <v>Very Low
4</v>
      </c>
      <c r="AN69" s="88" t="s">
        <v>1179</v>
      </c>
      <c r="AO69" s="88" t="s">
        <v>1182</v>
      </c>
      <c r="AP69" s="88" t="s">
        <v>1124</v>
      </c>
      <c r="AQ69" s="88" t="s">
        <v>1125</v>
      </c>
      <c r="AR69" s="88" t="s">
        <v>62</v>
      </c>
    </row>
    <row r="70" spans="2:44" s="36" customFormat="1" ht="60">
      <c r="B70" s="87">
        <v>55</v>
      </c>
      <c r="C70" s="88" t="s">
        <v>44</v>
      </c>
      <c r="D70" s="88" t="s">
        <v>45</v>
      </c>
      <c r="E70" s="88" t="s">
        <v>1113</v>
      </c>
      <c r="F70" s="88" t="s">
        <v>1114</v>
      </c>
      <c r="G70" s="88" t="s">
        <v>1106</v>
      </c>
      <c r="H70" s="88">
        <v>3</v>
      </c>
      <c r="I70" s="88" t="s">
        <v>1107</v>
      </c>
      <c r="J70" s="88" t="s">
        <v>47</v>
      </c>
      <c r="K70" s="88" t="s">
        <v>47</v>
      </c>
      <c r="L70" s="88"/>
      <c r="M70" s="88" t="s">
        <v>1108</v>
      </c>
      <c r="N70" s="88">
        <v>0</v>
      </c>
      <c r="O70" s="88" t="s">
        <v>1115</v>
      </c>
      <c r="P70" s="88" t="s">
        <v>52</v>
      </c>
      <c r="Q70" s="88" t="s">
        <v>1110</v>
      </c>
      <c r="R70" s="88" t="s">
        <v>1175</v>
      </c>
      <c r="S70" s="88" t="s">
        <v>1176</v>
      </c>
      <c r="T70" s="88" t="s">
        <v>52</v>
      </c>
      <c r="U70" s="138" t="s">
        <v>1184</v>
      </c>
      <c r="V70" s="140">
        <v>0.98</v>
      </c>
      <c r="W70" s="88" t="s">
        <v>80</v>
      </c>
      <c r="X70" s="88"/>
      <c r="Y70" s="88" t="s">
        <v>1193</v>
      </c>
      <c r="Z70" s="88" t="s">
        <v>1116</v>
      </c>
      <c r="AA70" s="93" t="s">
        <v>424</v>
      </c>
      <c r="AB70" s="93" t="s">
        <v>1119</v>
      </c>
      <c r="AC70" s="94" t="s">
        <v>55</v>
      </c>
      <c r="AD70" s="89" t="s">
        <v>56</v>
      </c>
      <c r="AE70" s="91" t="str">
        <f>IF(ISERROR(VLOOKUP(AC70,'Risk Rating Scale'!$C$4:$H$9,MATCH(AD70,'Risk Rating Scale'!$C$4:$H$4,0),FALSE)),"",VLOOKUP(AC70,'Risk Rating Scale'!$C$4:$H$9,MATCH(AD70,'Risk Rating Scale'!$C$4:$H$4,0),FALSE))</f>
        <v>Low
4</v>
      </c>
      <c r="AF70" s="88" t="s">
        <v>1120</v>
      </c>
      <c r="AG70" s="89" t="s">
        <v>1121</v>
      </c>
      <c r="AH70" s="89" t="s">
        <v>58</v>
      </c>
      <c r="AI70" s="88" t="s">
        <v>59</v>
      </c>
      <c r="AJ70" s="88" t="s">
        <v>60</v>
      </c>
      <c r="AK70" s="88" t="s">
        <v>61</v>
      </c>
      <c r="AL70" s="89" t="str">
        <f>IF(ISERROR(VLOOKUP((VLOOKUP(AE70,'Risk Rating Scale'!$H$13:$I$21,2,0)),'Risk Rating Scale'!$C$23:$F$28,MATCH(AH70,'Risk Rating Scale'!$C$23:$F$23,0),FALSE)),"", VLOOKUP((VLOOKUP(AE70,'Risk Rating Scale'!$H$13:$I$21,2,0)),'Risk Rating Scale'!$C$23:$F$28,MATCH(AH70,'Risk Rating Scale'!$C$23:$F$23,0),FALSE))</f>
        <v>Very Low
3</v>
      </c>
      <c r="AM70" s="89" t="str">
        <f>IF(ISERROR(VLOOKUP((VLOOKUP(AE70,'Risk Rating Scale'!$H$13:$I$21,2,0)),'Risk Rating Scale'!$C$14:$F$19,MATCH(AI70,'Risk Rating Scale'!$C$14:$F$14,0),FALSE)),"", VLOOKUP((VLOOKUP(AE70,'Risk Rating Scale'!$H$13:$I$21,2,0)),'Risk Rating Scale'!$C$13:$F$19,MATCH(AI70,'Risk Rating Scale'!$C$14:$F$14,0),FALSE))</f>
        <v>Low
5</v>
      </c>
      <c r="AN70" s="88" t="s">
        <v>1180</v>
      </c>
      <c r="AO70" s="88" t="s">
        <v>1181</v>
      </c>
      <c r="AP70" s="88" t="s">
        <v>1126</v>
      </c>
      <c r="AQ70" s="88" t="s">
        <v>1125</v>
      </c>
      <c r="AR70" s="88" t="s">
        <v>62</v>
      </c>
    </row>
  </sheetData>
  <autoFilter ref="A3:AR70" xr:uid="{F1E74D2F-3352-4EE0-97B2-419308E3DDA0}"/>
  <mergeCells count="2">
    <mergeCell ref="P2:T2"/>
    <mergeCell ref="AB2:AD2"/>
  </mergeCells>
  <dataValidations count="1">
    <dataValidation type="list" allowBlank="1" showInputMessage="1" showErrorMessage="1" sqref="AG1:AH2 AH71:AH1048576" xr:uid="{01FFAFA5-2A7F-404E-97C9-462EDB27D055}">
      <formula1>"Effectice, Partially Effective, Needs Improvement"</formula1>
    </dataValidation>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4">
        <x14:dataValidation type="list" allowBlank="1" showInputMessage="1" showErrorMessage="1" xr:uid="{302DE22A-4C52-4B0C-AC8C-4586FC26FB42}">
          <x14:formula1>
            <xm:f>'Risk Rating Scale'!$N$5:$N$7</xm:f>
          </x14:formula1>
          <xm:sqref>AI4:AI61</xm:sqref>
        </x14:dataValidation>
        <x14:dataValidation type="list" allowBlank="1" showInputMessage="1" showErrorMessage="1" xr:uid="{735A59D6-35D8-4C87-BC67-C425BD0A9EE4}">
          <x14:formula1>
            <xm:f>'Risk Rating Scale'!$M$5:$M$7</xm:f>
          </x14:formula1>
          <xm:sqref>AH4:AH70</xm:sqref>
        </x14:dataValidation>
        <x14:dataValidation type="list" allowBlank="1" showInputMessage="1" showErrorMessage="1" xr:uid="{4D4FEFB5-03EB-4C45-BB87-93B84B04F2BF}">
          <x14:formula1>
            <xm:f>'Risk Rating Scale'!$J$5:$J$9</xm:f>
          </x14:formula1>
          <xm:sqref>AC4:AC70</xm:sqref>
        </x14:dataValidation>
        <x14:dataValidation type="list" allowBlank="1" showInputMessage="1" showErrorMessage="1" xr:uid="{1BBD5151-33D6-4AA5-995B-69132EC7CD85}">
          <x14:formula1>
            <xm:f>'Risk Rating Scale'!$K$5:$K$9</xm:f>
          </x14:formula1>
          <xm:sqref>AD4:AD68 AD70</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BB4B20-1794-4D46-B7DF-E7CCA5C0516F}">
  <sheetPr>
    <tabColor rgb="FFFF0000"/>
  </sheetPr>
  <dimension ref="A1:Z15"/>
  <sheetViews>
    <sheetView showGridLines="0" zoomScale="84" zoomScaleNormal="100" workbookViewId="0">
      <pane xSplit="5" ySplit="2" topLeftCell="AB3" activePane="bottomRight" state="frozen"/>
      <selection pane="topRight" activeCell="F1" sqref="F1"/>
      <selection pane="bottomLeft" activeCell="A3" sqref="A3"/>
      <selection pane="bottomRight" activeCell="B2" sqref="B2"/>
    </sheetView>
  </sheetViews>
  <sheetFormatPr defaultColWidth="54.54296875" defaultRowHeight="13"/>
  <cols>
    <col min="1" max="1" width="3" style="56" bestFit="1" customWidth="1"/>
    <col min="2" max="2" width="10.453125" style="56" customWidth="1"/>
    <col min="3" max="3" width="9.81640625" style="56" customWidth="1"/>
    <col min="4" max="4" width="16" style="56" bestFit="1" customWidth="1"/>
    <col min="5" max="5" width="13.54296875" style="56" bestFit="1" customWidth="1"/>
    <col min="6" max="6" width="15.26953125" style="56" bestFit="1" customWidth="1"/>
    <col min="7" max="7" width="43.54296875" style="56" customWidth="1"/>
    <col min="8" max="8" width="39.26953125" style="56" customWidth="1"/>
    <col min="9" max="9" width="22.54296875" style="56" bestFit="1" customWidth="1"/>
    <col min="10" max="10" width="34.81640625" style="56" bestFit="1" customWidth="1"/>
    <col min="11" max="11" width="11.1796875" style="56" bestFit="1" customWidth="1"/>
    <col min="12" max="12" width="8.36328125" style="56" bestFit="1" customWidth="1"/>
    <col min="13" max="13" width="8.453125" style="56" bestFit="1" customWidth="1"/>
    <col min="14" max="14" width="12.81640625" style="56" customWidth="1"/>
    <col min="15" max="15" width="40.36328125" style="56" customWidth="1"/>
    <col min="16" max="16" width="11.7265625" style="56" customWidth="1"/>
    <col min="17" max="17" width="15.26953125" style="56" bestFit="1" customWidth="1"/>
    <col min="18" max="18" width="22.26953125" style="56" bestFit="1" customWidth="1"/>
    <col min="19" max="19" width="16.90625" style="56" customWidth="1"/>
    <col min="20" max="20" width="17" style="56" customWidth="1"/>
    <col min="21" max="21" width="15.26953125" style="56" customWidth="1"/>
    <col min="22" max="22" width="24.453125" style="56" customWidth="1"/>
    <col min="23" max="23" width="32.26953125" style="56" customWidth="1"/>
    <col min="24" max="24" width="26.08984375" style="56" customWidth="1"/>
    <col min="25" max="25" width="34.1796875" style="56" customWidth="1"/>
    <col min="26" max="26" width="32.36328125" style="56" customWidth="1"/>
    <col min="27" max="16384" width="54.54296875" style="56"/>
  </cols>
  <sheetData>
    <row r="1" spans="1:26">
      <c r="K1" s="151" t="s">
        <v>1</v>
      </c>
      <c r="L1" s="151"/>
      <c r="M1" s="151"/>
      <c r="N1" s="67"/>
      <c r="T1" s="151" t="s">
        <v>326</v>
      </c>
      <c r="U1" s="151"/>
    </row>
    <row r="2" spans="1:26" s="55" customFormat="1" ht="67.5" customHeight="1">
      <c r="A2" s="66" t="s">
        <v>2</v>
      </c>
      <c r="B2" s="66" t="s">
        <v>3</v>
      </c>
      <c r="C2" s="66" t="s">
        <v>4</v>
      </c>
      <c r="D2" s="66" t="s">
        <v>5</v>
      </c>
      <c r="E2" s="66" t="s">
        <v>411</v>
      </c>
      <c r="F2" s="66" t="s">
        <v>412</v>
      </c>
      <c r="G2" s="66" t="s">
        <v>313</v>
      </c>
      <c r="H2" s="66" t="s">
        <v>25</v>
      </c>
      <c r="I2" s="66" t="s">
        <v>26</v>
      </c>
      <c r="J2" s="66" t="s">
        <v>413</v>
      </c>
      <c r="K2" s="66" t="s">
        <v>28</v>
      </c>
      <c r="L2" s="66" t="s">
        <v>29</v>
      </c>
      <c r="M2" s="66" t="s">
        <v>30</v>
      </c>
      <c r="N2" s="66" t="s">
        <v>31</v>
      </c>
      <c r="O2" s="66" t="s">
        <v>32</v>
      </c>
      <c r="P2" s="66" t="s">
        <v>33</v>
      </c>
      <c r="Q2" s="66" t="s">
        <v>34</v>
      </c>
      <c r="R2" s="66" t="s">
        <v>35</v>
      </c>
      <c r="S2" s="66" t="s">
        <v>36</v>
      </c>
      <c r="T2" s="66" t="s">
        <v>37</v>
      </c>
      <c r="U2" s="66" t="s">
        <v>38</v>
      </c>
      <c r="V2" s="66" t="s">
        <v>39</v>
      </c>
      <c r="W2" s="66" t="s">
        <v>40</v>
      </c>
      <c r="X2" s="66" t="s">
        <v>41</v>
      </c>
      <c r="Y2" s="66" t="s">
        <v>42</v>
      </c>
      <c r="Z2" s="66" t="s">
        <v>43</v>
      </c>
    </row>
    <row r="3" spans="1:26" s="60" customFormat="1" ht="39">
      <c r="A3" s="57">
        <v>1</v>
      </c>
      <c r="B3" s="57" t="s">
        <v>44</v>
      </c>
      <c r="C3" s="57" t="s">
        <v>45</v>
      </c>
      <c r="D3" s="58" t="s">
        <v>414</v>
      </c>
      <c r="E3" s="57" t="s">
        <v>415</v>
      </c>
      <c r="F3" s="57" t="s">
        <v>440</v>
      </c>
      <c r="G3" s="57" t="s">
        <v>416</v>
      </c>
      <c r="H3" s="57" t="s">
        <v>417</v>
      </c>
      <c r="I3" s="57" t="s">
        <v>115</v>
      </c>
      <c r="J3" s="69" t="s">
        <v>418</v>
      </c>
      <c r="K3" s="57" t="s">
        <v>55</v>
      </c>
      <c r="L3" s="57" t="s">
        <v>95</v>
      </c>
      <c r="M3" s="57" t="str">
        <f>IF(ISERROR(VLOOKUP(K3,'Risk Rating Scale'!$C$4:$H$9,MATCH(L3,'Risk Rating Scale'!$C$4:$H$4,0),FALSE)),"",VLOOKUP(K3,'Risk Rating Scale'!$C$4:$H$9,MATCH(L3,'Risk Rating Scale'!$C$4:$H$4,0),FALSE))</f>
        <v>Moderate
6</v>
      </c>
      <c r="N3" s="57" t="s">
        <v>671</v>
      </c>
      <c r="O3" s="57" t="s">
        <v>669</v>
      </c>
      <c r="P3" s="57" t="s">
        <v>58</v>
      </c>
      <c r="Q3" s="57" t="s">
        <v>120</v>
      </c>
      <c r="R3" s="57" t="s">
        <v>60</v>
      </c>
      <c r="S3" s="57" t="s">
        <v>419</v>
      </c>
      <c r="T3" s="57" t="str">
        <f>IF(ISERROR(VLOOKUP((VLOOKUP(M3,'Risk Rating Scale'!$H$13:$I$21,2,0)),'Risk Rating Scale'!$C$23:$F$28,MATCH(P3,'Risk Rating Scale'!$C$23:$F$23,0),FALSE)),"", VLOOKUP((VLOOKUP(M3,'Risk Rating Scale'!$H$13:$I$21,2,0)),'Risk Rating Scale'!$C$23:$F$28,MATCH(P3,'Risk Rating Scale'!$C$23:$F$23,0),FALSE))</f>
        <v>Very Low
4</v>
      </c>
      <c r="U3" s="57" t="str">
        <f>IF(ISERROR(VLOOKUP((VLOOKUP(M3,'Risk Rating Scale'!$H$13:$I$21,2,0)),'Risk Rating Scale'!$C$14:$F$19,MATCH(Q3,'Risk Rating Scale'!$C$14:$F$14,0),FALSE)),"", VLOOKUP((VLOOKUP(M3,'Risk Rating Scale'!$H$13:$I$21,2,0)),'Risk Rating Scale'!$C$13:$F$19,MATCH(Q3,'Risk Rating Scale'!$C$14:$F$14,0),FALSE))</f>
        <v>Low
5</v>
      </c>
      <c r="V3" s="57" t="s">
        <v>672</v>
      </c>
      <c r="W3" s="57" t="s">
        <v>673</v>
      </c>
      <c r="X3" s="57" t="s">
        <v>674</v>
      </c>
      <c r="Y3" s="57" t="s">
        <v>675</v>
      </c>
      <c r="Z3" s="57" t="s">
        <v>62</v>
      </c>
    </row>
    <row r="4" spans="1:26" s="60" customFormat="1" ht="117">
      <c r="A4" s="62">
        <v>2</v>
      </c>
      <c r="B4" s="62" t="s">
        <v>44</v>
      </c>
      <c r="C4" s="62" t="s">
        <v>45</v>
      </c>
      <c r="D4" s="61" t="s">
        <v>420</v>
      </c>
      <c r="E4" s="62" t="s">
        <v>421</v>
      </c>
      <c r="F4" s="62" t="s">
        <v>676</v>
      </c>
      <c r="G4" s="62" t="s">
        <v>422</v>
      </c>
      <c r="H4" s="62" t="s">
        <v>423</v>
      </c>
      <c r="I4" s="62" t="s">
        <v>424</v>
      </c>
      <c r="J4" s="70" t="s">
        <v>425</v>
      </c>
      <c r="K4" s="62" t="s">
        <v>55</v>
      </c>
      <c r="L4" s="62" t="s">
        <v>117</v>
      </c>
      <c r="M4" s="62" t="str">
        <f>IF(ISERROR(VLOOKUP(K4,'Risk Rating Scale'!$C$4:$H$9,MATCH(L4,'Risk Rating Scale'!$C$4:$H$4,0),FALSE)),"",VLOOKUP(K4,'Risk Rating Scale'!$C$4:$H$9,MATCH(L4,'Risk Rating Scale'!$C$4:$H$4,0),FALSE))</f>
        <v>Low
5</v>
      </c>
      <c r="N4" s="62" t="s">
        <v>677</v>
      </c>
      <c r="O4" s="62" t="s">
        <v>552</v>
      </c>
      <c r="P4" s="62" t="s">
        <v>58</v>
      </c>
      <c r="Q4" s="62" t="s">
        <v>59</v>
      </c>
      <c r="R4" s="62" t="s">
        <v>426</v>
      </c>
      <c r="S4" s="62" t="s">
        <v>419</v>
      </c>
      <c r="T4" s="62" t="str">
        <f>IF(ISERROR(VLOOKUP((VLOOKUP(M4,'Risk Rating Scale'!$H$13:$I$21,2,0)),'Risk Rating Scale'!$C$23:$F$28,MATCH(P4,'Risk Rating Scale'!$C$23:$F$23,0),FALSE)),"", VLOOKUP((VLOOKUP(M4,'Risk Rating Scale'!$H$13:$I$21,2,0)),'Risk Rating Scale'!$C$23:$F$28,MATCH(P4,'Risk Rating Scale'!$C$23:$F$23,0),FALSE))</f>
        <v>Very Low
3</v>
      </c>
      <c r="U4" s="62" t="str">
        <f>IF(ISERROR(VLOOKUP((VLOOKUP(M4,'Risk Rating Scale'!$H$13:$I$21,2,0)),'Risk Rating Scale'!$C$14:$F$19,MATCH(Q4,'Risk Rating Scale'!$C$14:$F$14,0),FALSE)),"", VLOOKUP((VLOOKUP(M4,'Risk Rating Scale'!$H$13:$I$21,2,0)),'Risk Rating Scale'!$C$13:$F$19,MATCH(Q4,'Risk Rating Scale'!$C$14:$F$14,0),FALSE))</f>
        <v>Low
5</v>
      </c>
      <c r="V4" s="62" t="s">
        <v>678</v>
      </c>
      <c r="W4" s="62" t="s">
        <v>679</v>
      </c>
      <c r="X4" s="62" t="s">
        <v>680</v>
      </c>
      <c r="Y4" s="62" t="s">
        <v>681</v>
      </c>
      <c r="Z4" s="62" t="s">
        <v>62</v>
      </c>
    </row>
    <row r="5" spans="1:26" s="60" customFormat="1" ht="104">
      <c r="A5" s="62">
        <v>3</v>
      </c>
      <c r="B5" s="62" t="s">
        <v>44</v>
      </c>
      <c r="C5" s="62" t="s">
        <v>45</v>
      </c>
      <c r="D5" s="61" t="s">
        <v>427</v>
      </c>
      <c r="E5" s="62"/>
      <c r="F5" s="62" t="s">
        <v>455</v>
      </c>
      <c r="G5" s="62" t="s">
        <v>682</v>
      </c>
      <c r="H5" s="62" t="s">
        <v>683</v>
      </c>
      <c r="I5" s="62" t="s">
        <v>115</v>
      </c>
      <c r="J5" s="70" t="s">
        <v>428</v>
      </c>
      <c r="K5" s="62" t="s">
        <v>55</v>
      </c>
      <c r="L5" s="62" t="s">
        <v>95</v>
      </c>
      <c r="M5" s="62" t="str">
        <f>IF(ISERROR(VLOOKUP(K5,'Risk Rating Scale'!$C$4:$H$9,MATCH(L5,'Risk Rating Scale'!$C$4:$H$4,0),FALSE)),"",VLOOKUP(K5,'Risk Rating Scale'!$C$4:$H$9,MATCH(L5,'Risk Rating Scale'!$C$4:$H$4,0),FALSE))</f>
        <v>Moderate
6</v>
      </c>
      <c r="N5" s="62"/>
      <c r="O5" s="62" t="s">
        <v>429</v>
      </c>
      <c r="P5" s="62" t="s">
        <v>58</v>
      </c>
      <c r="Q5" s="62" t="s">
        <v>59</v>
      </c>
      <c r="R5" s="62" t="s">
        <v>430</v>
      </c>
      <c r="S5" s="62" t="s">
        <v>419</v>
      </c>
      <c r="T5" s="62" t="str">
        <f>IF(ISERROR(VLOOKUP((VLOOKUP(M5,'Risk Rating Scale'!$H$13:$I$21,2,0)),'Risk Rating Scale'!$C$23:$F$28,MATCH(P5,'Risk Rating Scale'!$C$23:$F$23,0),FALSE)),"", VLOOKUP((VLOOKUP(M5,'Risk Rating Scale'!$H$13:$I$21,2,0)),'Risk Rating Scale'!$C$23:$F$28,MATCH(P5,'Risk Rating Scale'!$C$23:$F$23,0),FALSE))</f>
        <v>Very Low
4</v>
      </c>
      <c r="U5" s="62" t="str">
        <f>IF(ISERROR(VLOOKUP((VLOOKUP(M5,'Risk Rating Scale'!$H$13:$I$21,2,0)),'Risk Rating Scale'!$C$14:$F$19,MATCH(Q5,'Risk Rating Scale'!$C$14:$F$14,0),FALSE)),"", VLOOKUP((VLOOKUP(M5,'Risk Rating Scale'!$H$13:$I$21,2,0)),'Risk Rating Scale'!$C$13:$F$19,MATCH(Q5,'Risk Rating Scale'!$C$14:$F$14,0),FALSE))</f>
        <v>Moderate
6</v>
      </c>
      <c r="V5" s="72" t="s">
        <v>709</v>
      </c>
      <c r="W5" s="72" t="s">
        <v>735</v>
      </c>
      <c r="X5" s="73" t="s">
        <v>710</v>
      </c>
      <c r="Y5" s="72" t="s">
        <v>729</v>
      </c>
      <c r="Z5" s="74" t="s">
        <v>62</v>
      </c>
    </row>
    <row r="6" spans="1:26" s="60" customFormat="1" ht="65">
      <c r="A6" s="62">
        <v>4</v>
      </c>
      <c r="B6" s="62" t="s">
        <v>44</v>
      </c>
      <c r="C6" s="62" t="s">
        <v>45</v>
      </c>
      <c r="D6" s="61" t="s">
        <v>431</v>
      </c>
      <c r="E6" s="62" t="s">
        <v>432</v>
      </c>
      <c r="F6" s="62" t="s">
        <v>433</v>
      </c>
      <c r="G6" s="62" t="s">
        <v>559</v>
      </c>
      <c r="H6" s="62" t="s">
        <v>434</v>
      </c>
      <c r="I6" s="62" t="s">
        <v>424</v>
      </c>
      <c r="J6" s="70" t="s">
        <v>435</v>
      </c>
      <c r="K6" s="62" t="s">
        <v>55</v>
      </c>
      <c r="L6" s="62" t="s">
        <v>117</v>
      </c>
      <c r="M6" s="62" t="str">
        <f>IF(ISERROR(VLOOKUP(K6,'Risk Rating Scale'!$C$4:$H$9,MATCH(L6,'Risk Rating Scale'!$C$4:$H$4,0),FALSE)),"",VLOOKUP(K6,'Risk Rating Scale'!$C$4:$H$9,MATCH(L6,'Risk Rating Scale'!$C$4:$H$4,0),FALSE))</f>
        <v>Low
5</v>
      </c>
      <c r="N6" s="62" t="s">
        <v>431</v>
      </c>
      <c r="O6" s="62" t="s">
        <v>436</v>
      </c>
      <c r="P6" s="62" t="s">
        <v>98</v>
      </c>
      <c r="Q6" s="62" t="s">
        <v>59</v>
      </c>
      <c r="R6" s="62" t="s">
        <v>437</v>
      </c>
      <c r="S6" s="62" t="s">
        <v>419</v>
      </c>
      <c r="T6" s="62" t="str">
        <f>IF(ISERROR(VLOOKUP((VLOOKUP(M6,'Risk Rating Scale'!$H$13:$I$21,2,0)),'Risk Rating Scale'!$C$23:$F$28,MATCH(P6,'Risk Rating Scale'!$C$23:$F$23,0),FALSE)),"", VLOOKUP((VLOOKUP(M6,'Risk Rating Scale'!$H$13:$I$21,2,0)),'Risk Rating Scale'!$C$23:$F$28,MATCH(P6,'Risk Rating Scale'!$C$23:$F$23,0),FALSE))</f>
        <v>Very Low
4</v>
      </c>
      <c r="U6" s="62" t="str">
        <f>IF(ISERROR(VLOOKUP((VLOOKUP(M6,'Risk Rating Scale'!$H$13:$I$21,2,0)),'Risk Rating Scale'!$C$14:$F$19,MATCH(Q6,'Risk Rating Scale'!$C$14:$F$14,0),FALSE)),"", VLOOKUP((VLOOKUP(M6,'Risk Rating Scale'!$H$13:$I$21,2,0)),'Risk Rating Scale'!$C$13:$F$19,MATCH(Q6,'Risk Rating Scale'!$C$14:$F$14,0),FALSE))</f>
        <v>Low
5</v>
      </c>
      <c r="V6" s="62" t="s">
        <v>684</v>
      </c>
      <c r="W6" s="62" t="s">
        <v>685</v>
      </c>
      <c r="X6" s="62" t="s">
        <v>686</v>
      </c>
      <c r="Y6" s="62" t="s">
        <v>687</v>
      </c>
      <c r="Z6" s="62" t="s">
        <v>62</v>
      </c>
    </row>
    <row r="7" spans="1:26" s="60" customFormat="1" ht="65">
      <c r="A7" s="62">
        <v>5</v>
      </c>
      <c r="B7" s="62" t="s">
        <v>44</v>
      </c>
      <c r="C7" s="62" t="s">
        <v>45</v>
      </c>
      <c r="D7" s="61" t="s">
        <v>438</v>
      </c>
      <c r="E7" s="62" t="s">
        <v>439</v>
      </c>
      <c r="F7" s="62" t="s">
        <v>688</v>
      </c>
      <c r="G7" s="62" t="s">
        <v>441</v>
      </c>
      <c r="H7" s="62" t="s">
        <v>442</v>
      </c>
      <c r="I7" s="62" t="s">
        <v>115</v>
      </c>
      <c r="J7" s="70" t="s">
        <v>448</v>
      </c>
      <c r="K7" s="62" t="s">
        <v>55</v>
      </c>
      <c r="L7" s="62" t="s">
        <v>95</v>
      </c>
      <c r="M7" s="62" t="str">
        <f>IF(ISERROR(VLOOKUP(K7,'Risk Rating Scale'!$C$4:$H$9,MATCH(L7,'Risk Rating Scale'!$C$4:$H$4,0),FALSE)),"",VLOOKUP(K7,'Risk Rating Scale'!$C$4:$H$9,MATCH(L7,'Risk Rating Scale'!$C$4:$H$4,0),FALSE))</f>
        <v>Moderate
6</v>
      </c>
      <c r="N7" s="62" t="s">
        <v>689</v>
      </c>
      <c r="O7" s="62" t="s">
        <v>443</v>
      </c>
      <c r="P7" s="62" t="s">
        <v>58</v>
      </c>
      <c r="Q7" s="62" t="s">
        <v>59</v>
      </c>
      <c r="R7" s="62" t="s">
        <v>60</v>
      </c>
      <c r="S7" s="62" t="s">
        <v>419</v>
      </c>
      <c r="T7" s="62" t="str">
        <f>IF(ISERROR(VLOOKUP((VLOOKUP(M7,'Risk Rating Scale'!$H$13:$I$21,2,0)),'Risk Rating Scale'!$C$23:$F$28,MATCH(P7,'Risk Rating Scale'!$C$23:$F$23,0),FALSE)),"", VLOOKUP((VLOOKUP(M7,'Risk Rating Scale'!$H$13:$I$21,2,0)),'Risk Rating Scale'!$C$23:$F$28,MATCH(P7,'Risk Rating Scale'!$C$23:$F$23,0),FALSE))</f>
        <v>Very Low
4</v>
      </c>
      <c r="U7" s="62" t="str">
        <f>IF(ISERROR(VLOOKUP((VLOOKUP(M7,'Risk Rating Scale'!$H$13:$I$21,2,0)),'Risk Rating Scale'!$C$14:$F$19,MATCH(Q7,'Risk Rating Scale'!$C$14:$F$14,0),FALSE)),"", VLOOKUP((VLOOKUP(M7,'Risk Rating Scale'!$H$13:$I$21,2,0)),'Risk Rating Scale'!$C$13:$F$19,MATCH(Q7,'Risk Rating Scale'!$C$14:$F$14,0),FALSE))</f>
        <v>Moderate
6</v>
      </c>
      <c r="V7" s="62" t="s">
        <v>690</v>
      </c>
      <c r="W7" s="62" t="s">
        <v>691</v>
      </c>
      <c r="X7" s="62" t="s">
        <v>692</v>
      </c>
      <c r="Y7" s="62" t="s">
        <v>693</v>
      </c>
      <c r="Z7" s="62" t="s">
        <v>62</v>
      </c>
    </row>
    <row r="8" spans="1:26" s="60" customFormat="1" ht="65">
      <c r="A8" s="62">
        <v>6</v>
      </c>
      <c r="B8" s="62" t="s">
        <v>44</v>
      </c>
      <c r="C8" s="62" t="s">
        <v>45</v>
      </c>
      <c r="D8" s="61" t="s">
        <v>444</v>
      </c>
      <c r="E8" s="62" t="s">
        <v>454</v>
      </c>
      <c r="F8" s="62" t="s">
        <v>455</v>
      </c>
      <c r="G8" s="62" t="s">
        <v>445</v>
      </c>
      <c r="H8" s="62" t="s">
        <v>446</v>
      </c>
      <c r="I8" s="62" t="s">
        <v>424</v>
      </c>
      <c r="J8" s="70" t="s">
        <v>447</v>
      </c>
      <c r="K8" s="62" t="s">
        <v>94</v>
      </c>
      <c r="L8" s="62" t="s">
        <v>117</v>
      </c>
      <c r="M8" s="62" t="str">
        <f>IF(ISERROR(VLOOKUP(K8,'Risk Rating Scale'!$C$4:$H$9,MATCH(L8,'Risk Rating Scale'!$C$4:$H$4,0),FALSE)),"",VLOOKUP(K8,'Risk Rating Scale'!$C$4:$H$9,MATCH(L8,'Risk Rating Scale'!$C$4:$H$4,0),FALSE))</f>
        <v>Moderate
7</v>
      </c>
      <c r="N8" s="62" t="s">
        <v>444</v>
      </c>
      <c r="O8" s="62" t="s">
        <v>460</v>
      </c>
      <c r="P8" s="62" t="s">
        <v>58</v>
      </c>
      <c r="Q8" s="62" t="s">
        <v>59</v>
      </c>
      <c r="R8" s="62" t="s">
        <v>426</v>
      </c>
      <c r="S8" s="62" t="s">
        <v>419</v>
      </c>
      <c r="T8" s="62" t="str">
        <f>IF(ISERROR(VLOOKUP((VLOOKUP(M8,'Risk Rating Scale'!$H$13:$I$21,2,0)),'Risk Rating Scale'!$C$23:$F$28,MATCH(P8,'Risk Rating Scale'!$C$23:$F$23,0),FALSE)),"", VLOOKUP((VLOOKUP(M8,'Risk Rating Scale'!$H$13:$I$21,2,0)),'Risk Rating Scale'!$C$23:$F$28,MATCH(P8,'Risk Rating Scale'!$C$23:$F$23,0),FALSE))</f>
        <v>Very Low
4</v>
      </c>
      <c r="U8" s="62" t="str">
        <f>IF(ISERROR(VLOOKUP((VLOOKUP(M8,'Risk Rating Scale'!$H$13:$I$21,2,0)),'Risk Rating Scale'!$C$14:$F$19,MATCH(Q8,'Risk Rating Scale'!$C$14:$F$14,0),FALSE)),"", VLOOKUP((VLOOKUP(M8,'Risk Rating Scale'!$H$13:$I$21,2,0)),'Risk Rating Scale'!$C$13:$F$19,MATCH(Q8,'Risk Rating Scale'!$C$14:$F$14,0),FALSE))</f>
        <v>Moderate
6</v>
      </c>
      <c r="V8" s="62" t="s">
        <v>694</v>
      </c>
      <c r="W8" s="62" t="s">
        <v>695</v>
      </c>
      <c r="X8" s="62" t="s">
        <v>696</v>
      </c>
      <c r="Y8" s="62" t="s">
        <v>697</v>
      </c>
      <c r="Z8" s="62" t="s">
        <v>62</v>
      </c>
    </row>
    <row r="9" spans="1:26" ht="143">
      <c r="A9" s="62">
        <v>7</v>
      </c>
      <c r="B9" s="62" t="s">
        <v>44</v>
      </c>
      <c r="C9" s="62" t="s">
        <v>45</v>
      </c>
      <c r="D9" s="62" t="s">
        <v>698</v>
      </c>
      <c r="E9" s="62"/>
      <c r="F9" s="62" t="s">
        <v>433</v>
      </c>
      <c r="G9" s="73" t="s">
        <v>712</v>
      </c>
      <c r="H9" s="73" t="s">
        <v>713</v>
      </c>
      <c r="I9" s="62" t="s">
        <v>424</v>
      </c>
      <c r="J9" s="62" t="s">
        <v>699</v>
      </c>
      <c r="K9" s="62" t="s">
        <v>314</v>
      </c>
      <c r="L9" s="62" t="s">
        <v>95</v>
      </c>
      <c r="M9" s="62" t="str">
        <f>IF(ISERROR(VLOOKUP(K9,'Risk Rating Scale'!$C$4:$H$9,MATCH(L9,'Risk Rating Scale'!$C$4:$H$4,0),FALSE)),"",VLOOKUP(K9,'Risk Rating Scale'!$C$4:$H$9,MATCH(L9,'Risk Rating Scale'!$C$4:$H$4,0),FALSE))</f>
        <v>Moderate
7</v>
      </c>
      <c r="N9" s="62"/>
      <c r="O9" s="62" t="s">
        <v>700</v>
      </c>
      <c r="P9" s="62"/>
      <c r="Q9" s="62"/>
      <c r="R9" s="62" t="s">
        <v>701</v>
      </c>
      <c r="S9" s="62" t="s">
        <v>419</v>
      </c>
      <c r="T9" s="62" t="str">
        <f>IF(ISERROR(VLOOKUP((VLOOKUP(M9,'Risk Rating Scale'!$H$13:$I$21,2,0)),'Risk Rating Scale'!$C$23:$F$28,MATCH(P9,'Risk Rating Scale'!$C$23:$F$23,0),FALSE)),"", VLOOKUP((VLOOKUP(M9,'Risk Rating Scale'!$H$13:$I$21,2,0)),'Risk Rating Scale'!$C$23:$F$28,MATCH(P9,'Risk Rating Scale'!$C$23:$F$23,0),FALSE))</f>
        <v/>
      </c>
      <c r="U9" s="62" t="str">
        <f>IF(ISERROR(VLOOKUP((VLOOKUP(M9,'Risk Rating Scale'!$H$13:$I$21,2,0)),'Risk Rating Scale'!$C$14:$F$19,MATCH(Q9,'Risk Rating Scale'!$C$14:$F$14,0),FALSE)),"", VLOOKUP((VLOOKUP(M9,'Risk Rating Scale'!$H$13:$I$21,2,0)),'Risk Rating Scale'!$C$13:$F$19,MATCH(Q9,'Risk Rating Scale'!$C$14:$F$14,0),FALSE))</f>
        <v/>
      </c>
      <c r="V9" s="73" t="s">
        <v>711</v>
      </c>
      <c r="W9" s="73" t="s">
        <v>717</v>
      </c>
      <c r="X9" s="73" t="s">
        <v>715</v>
      </c>
      <c r="Y9" s="73" t="s">
        <v>716</v>
      </c>
      <c r="Z9" s="73" t="s">
        <v>714</v>
      </c>
    </row>
    <row r="10" spans="1:26" ht="117">
      <c r="A10" s="62">
        <v>8</v>
      </c>
      <c r="B10" s="62" t="s">
        <v>44</v>
      </c>
      <c r="C10" s="62" t="s">
        <v>45</v>
      </c>
      <c r="D10" s="62" t="s">
        <v>702</v>
      </c>
      <c r="E10" s="62"/>
      <c r="F10" s="62" t="s">
        <v>703</v>
      </c>
      <c r="G10" s="75" t="s">
        <v>718</v>
      </c>
      <c r="H10" s="62" t="s">
        <v>719</v>
      </c>
      <c r="I10" s="62" t="s">
        <v>424</v>
      </c>
      <c r="J10" s="62" t="s">
        <v>704</v>
      </c>
      <c r="K10" s="62" t="s">
        <v>314</v>
      </c>
      <c r="L10" s="62" t="s">
        <v>117</v>
      </c>
      <c r="M10" s="62" t="str">
        <f>IF(ISERROR(VLOOKUP(K10,'Risk Rating Scale'!$C$4:$H$9,MATCH(L10,'Risk Rating Scale'!$C$4:$H$4,0),FALSE)),"",VLOOKUP(K10,'Risk Rating Scale'!$C$4:$H$9,MATCH(L10,'Risk Rating Scale'!$C$4:$H$4,0),FALSE))</f>
        <v>Moderate
6</v>
      </c>
      <c r="N10" s="62"/>
      <c r="O10" s="62" t="s">
        <v>720</v>
      </c>
      <c r="P10" s="62" t="s">
        <v>58</v>
      </c>
      <c r="Q10" s="62" t="s">
        <v>59</v>
      </c>
      <c r="R10" s="62" t="s">
        <v>426</v>
      </c>
      <c r="S10" s="62" t="s">
        <v>5</v>
      </c>
      <c r="T10" s="62" t="str">
        <f>IF(ISERROR(VLOOKUP((VLOOKUP(M10,'Risk Rating Scale'!$H$13:$I$21,2,0)),'Risk Rating Scale'!$C$23:$F$28,MATCH(P10,'Risk Rating Scale'!$C$23:$F$23,0),FALSE)),"", VLOOKUP((VLOOKUP(M10,'Risk Rating Scale'!$H$13:$I$21,2,0)),'Risk Rating Scale'!$C$23:$F$28,MATCH(P10,'Risk Rating Scale'!$C$23:$F$23,0),FALSE))</f>
        <v>Very Low
4</v>
      </c>
      <c r="U10" s="62" t="str">
        <f>IF(ISERROR(VLOOKUP((VLOOKUP(M10,'Risk Rating Scale'!$H$13:$I$21,2,0)),'Risk Rating Scale'!$C$14:$F$19,MATCH(Q10,'Risk Rating Scale'!$C$14:$F$14,0),FALSE)),"", VLOOKUP((VLOOKUP(M10,'Risk Rating Scale'!$H$13:$I$21,2,0)),'Risk Rating Scale'!$C$13:$F$19,MATCH(Q10,'Risk Rating Scale'!$C$14:$F$14,0),FALSE))</f>
        <v>Moderate
6</v>
      </c>
      <c r="V10" s="72" t="s">
        <v>1092</v>
      </c>
      <c r="W10" s="72" t="s">
        <v>723</v>
      </c>
      <c r="X10" s="73" t="s">
        <v>721</v>
      </c>
      <c r="Y10" s="73" t="s">
        <v>722</v>
      </c>
      <c r="Z10" s="72" t="s">
        <v>62</v>
      </c>
    </row>
    <row r="11" spans="1:26" ht="143">
      <c r="A11" s="62">
        <v>9</v>
      </c>
      <c r="B11" s="62" t="s">
        <v>44</v>
      </c>
      <c r="C11" s="62" t="s">
        <v>45</v>
      </c>
      <c r="D11" s="62" t="s">
        <v>705</v>
      </c>
      <c r="E11" s="62"/>
      <c r="F11" s="62" t="s">
        <v>440</v>
      </c>
      <c r="G11" s="62" t="s">
        <v>706</v>
      </c>
      <c r="H11" s="62" t="s">
        <v>707</v>
      </c>
      <c r="I11" s="62" t="s">
        <v>424</v>
      </c>
      <c r="J11" s="62" t="s">
        <v>708</v>
      </c>
      <c r="K11" s="62" t="s">
        <v>94</v>
      </c>
      <c r="L11" s="62" t="s">
        <v>117</v>
      </c>
      <c r="M11" s="62" t="str">
        <f>IF(ISERROR(VLOOKUP(K11,'Risk Rating Scale'!$C$4:$H$9,MATCH(L11,'Risk Rating Scale'!$C$4:$H$4,0),FALSE)),"",VLOOKUP(K11,'Risk Rating Scale'!$C$4:$H$9,MATCH(L11,'Risk Rating Scale'!$C$4:$H$4,0),FALSE))</f>
        <v>Moderate
7</v>
      </c>
      <c r="N11" s="62" t="s">
        <v>724</v>
      </c>
      <c r="O11" s="62" t="s">
        <v>725</v>
      </c>
      <c r="P11" s="62" t="s">
        <v>58</v>
      </c>
      <c r="Q11" s="62" t="s">
        <v>59</v>
      </c>
      <c r="R11" s="62" t="s">
        <v>701</v>
      </c>
      <c r="S11" s="62" t="s">
        <v>5</v>
      </c>
      <c r="T11" s="62" t="str">
        <f>IF(ISERROR(VLOOKUP((VLOOKUP(M11,'Risk Rating Scale'!$H$13:$I$21,2,0)),'Risk Rating Scale'!$C$23:$F$28,MATCH(P11,'Risk Rating Scale'!$C$23:$F$23,0),FALSE)),"", VLOOKUP((VLOOKUP(M11,'Risk Rating Scale'!$H$13:$I$21,2,0)),'Risk Rating Scale'!$C$23:$F$28,MATCH(P11,'Risk Rating Scale'!$C$23:$F$23,0),FALSE))</f>
        <v>Very Low
4</v>
      </c>
      <c r="U11" s="62" t="str">
        <f>IF(ISERROR(VLOOKUP((VLOOKUP(M11,'Risk Rating Scale'!$H$13:$I$21,2,0)),'Risk Rating Scale'!$C$14:$F$19,MATCH(Q11,'Risk Rating Scale'!$C$14:$F$14,0),FALSE)),"", VLOOKUP((VLOOKUP(M11,'Risk Rating Scale'!$H$13:$I$21,2,0)),'Risk Rating Scale'!$C$13:$F$19,MATCH(Q11,'Risk Rating Scale'!$C$14:$F$14,0),FALSE))</f>
        <v>Moderate
6</v>
      </c>
      <c r="V11" s="72"/>
      <c r="W11" s="72" t="s">
        <v>726</v>
      </c>
      <c r="X11" s="73" t="s">
        <v>727</v>
      </c>
      <c r="Y11" s="73" t="s">
        <v>728</v>
      </c>
      <c r="Z11" s="72" t="s">
        <v>62</v>
      </c>
    </row>
    <row r="12" spans="1:26">
      <c r="M12" s="59" t="str">
        <f>IF(ISERROR(VLOOKUP(K12,'Risk Rating Scale'!$C$4:$H$9,MATCH(L12,'Risk Rating Scale'!$C$4:$H$4,0),FALSE)),"",VLOOKUP(K12,'Risk Rating Scale'!$C$4:$H$9,MATCH(L12,'Risk Rating Scale'!$C$4:$H$4,0),FALSE))</f>
        <v/>
      </c>
      <c r="T12" s="57" t="str">
        <f>IF(ISERROR(VLOOKUP((VLOOKUP(M12,'Risk Rating Scale'!$H$13:$I$21,2,0)),'Risk Rating Scale'!$C$23:$F$28,MATCH(P12,'Risk Rating Scale'!$C$23:$F$23,0),FALSE)),"", VLOOKUP((VLOOKUP(M12,'Risk Rating Scale'!$H$13:$I$21,2,0)),'Risk Rating Scale'!$C$23:$F$28,MATCH(P12,'Risk Rating Scale'!$C$23:$F$23,0),FALSE))</f>
        <v/>
      </c>
      <c r="U12" s="68" t="str">
        <f>IF(ISERROR(VLOOKUP((VLOOKUP(M12,'Risk Rating Scale'!$H$13:$I$21,2,0)),'Risk Rating Scale'!$C$14:$F$19,MATCH(Q12,'Risk Rating Scale'!$C$14:$F$14,0),FALSE)),"", VLOOKUP((VLOOKUP(M12,'Risk Rating Scale'!$H$13:$I$21,2,0)),'Risk Rating Scale'!$C$13:$F$19,MATCH(Q12,'Risk Rating Scale'!$C$14:$F$14,0),FALSE))</f>
        <v/>
      </c>
    </row>
    <row r="13" spans="1:26">
      <c r="M13" s="59" t="str">
        <f>IF(ISERROR(VLOOKUP(K13,'Risk Rating Scale'!$C$4:$H$9,MATCH(L13,'Risk Rating Scale'!$C$4:$H$4,0),FALSE)),"",VLOOKUP(K13,'Risk Rating Scale'!$C$4:$H$9,MATCH(L13,'Risk Rating Scale'!$C$4:$H$4,0),FALSE))</f>
        <v/>
      </c>
      <c r="T13" s="57" t="str">
        <f>IF(ISERROR(VLOOKUP((VLOOKUP(M13,'Risk Rating Scale'!$H$13:$I$21,2,0)),'Risk Rating Scale'!$C$23:$F$28,MATCH(P13,'Risk Rating Scale'!$C$23:$F$23,0),FALSE)),"", VLOOKUP((VLOOKUP(M13,'Risk Rating Scale'!$H$13:$I$21,2,0)),'Risk Rating Scale'!$C$23:$F$28,MATCH(P13,'Risk Rating Scale'!$C$23:$F$23,0),FALSE))</f>
        <v/>
      </c>
      <c r="U13" s="68" t="str">
        <f>IF(ISERROR(VLOOKUP((VLOOKUP(M13,'Risk Rating Scale'!$H$13:$I$21,2,0)),'Risk Rating Scale'!$C$14:$F$19,MATCH(Q13,'Risk Rating Scale'!$C$14:$F$14,0),FALSE)),"", VLOOKUP((VLOOKUP(M13,'Risk Rating Scale'!$H$13:$I$21,2,0)),'Risk Rating Scale'!$C$13:$F$19,MATCH(Q13,'Risk Rating Scale'!$C$14:$F$14,0),FALSE))</f>
        <v/>
      </c>
    </row>
    <row r="14" spans="1:26">
      <c r="T14" s="57" t="str">
        <f>IF(ISERROR(VLOOKUP((VLOOKUP(M14,'Risk Rating Scale'!$H$13:$I$21,2,0)),'Risk Rating Scale'!$C$23:$F$28,MATCH(P14,'Risk Rating Scale'!$C$23:$F$23,0),FALSE)),"", VLOOKUP((VLOOKUP(M14,'Risk Rating Scale'!$H$13:$I$21,2,0)),'Risk Rating Scale'!$C$23:$F$28,MATCH(P14,'Risk Rating Scale'!$C$23:$F$23,0),FALSE))</f>
        <v/>
      </c>
      <c r="U14" s="68" t="str">
        <f>IF(ISERROR(VLOOKUP((VLOOKUP(M14,'Risk Rating Scale'!$H$13:$I$21,2,0)),'Risk Rating Scale'!$C$14:$F$19,MATCH(Q14,'Risk Rating Scale'!$C$14:$F$14,0),FALSE)),"", VLOOKUP((VLOOKUP(M14,'Risk Rating Scale'!$H$13:$I$21,2,0)),'Risk Rating Scale'!$C$13:$F$19,MATCH(Q14,'Risk Rating Scale'!$C$14:$F$14,0),FALSE))</f>
        <v/>
      </c>
    </row>
    <row r="15" spans="1:26">
      <c r="P15" s="71"/>
    </row>
  </sheetData>
  <mergeCells count="2">
    <mergeCell ref="K1:M1"/>
    <mergeCell ref="T1:U1"/>
  </mergeCell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4">
        <x14:dataValidation type="list" allowBlank="1" showInputMessage="1" showErrorMessage="1" xr:uid="{770FA5B0-4A49-49E1-9E5C-7A76F7CAC7FB}">
          <x14:formula1>
            <xm:f>'Risk Rating Scale'!$J$5:$J$9</xm:f>
          </x14:formula1>
          <xm:sqref>K3:K1048576</xm:sqref>
        </x14:dataValidation>
        <x14:dataValidation type="list" allowBlank="1" showInputMessage="1" showErrorMessage="1" xr:uid="{565C5C78-B8B0-4CA7-9A5D-86A4364E471E}">
          <x14:formula1>
            <xm:f>'Risk Rating Scale'!$K$5:$K$9</xm:f>
          </x14:formula1>
          <xm:sqref>L3:L1048576</xm:sqref>
        </x14:dataValidation>
        <x14:dataValidation type="list" allowBlank="1" showInputMessage="1" showErrorMessage="1" xr:uid="{90EAEC10-30A0-4D55-AD12-B9CBC1F172E4}">
          <x14:formula1>
            <xm:f>'Risk Rating Scale'!$M$5:$M$7</xm:f>
          </x14:formula1>
          <xm:sqref>P3:P1048576</xm:sqref>
        </x14:dataValidation>
        <x14:dataValidation type="list" allowBlank="1" showInputMessage="1" showErrorMessage="1" xr:uid="{B27B6858-072D-4DCD-A0DC-D3D50CF406B6}">
          <x14:formula1>
            <xm:f>'Risk Rating Scale'!$N$5:$N$7</xm:f>
          </x14:formula1>
          <xm:sqref>Q3:Q1048576</xm:sqref>
        </x14:dataValidation>
      </x14:dataValidations>
    </ext>
  </extLs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CF57E4-3F31-4970-A0E5-F67663391846}">
  <sheetPr>
    <tabColor theme="8"/>
  </sheetPr>
  <dimension ref="A1:AP24"/>
  <sheetViews>
    <sheetView showGridLines="0" zoomScale="98" zoomScaleNormal="98" workbookViewId="0">
      <pane ySplit="1" topLeftCell="A2" activePane="bottomLeft" state="frozen"/>
      <selection activeCell="A3" sqref="A3"/>
      <selection pane="bottomLeft" activeCell="C1" sqref="C1"/>
    </sheetView>
  </sheetViews>
  <sheetFormatPr defaultColWidth="14.54296875" defaultRowHeight="11.5"/>
  <cols>
    <col min="1" max="1" width="14.54296875" style="83" customWidth="1"/>
    <col min="2" max="4" width="14.54296875" style="80" customWidth="1"/>
    <col min="5" max="5" width="18.26953125" style="80" customWidth="1"/>
    <col min="6" max="6" width="40" style="80" customWidth="1"/>
    <col min="7" max="9" width="14.54296875" style="80" customWidth="1"/>
    <col min="10" max="10" width="21.7265625" style="80" customWidth="1"/>
    <col min="11" max="13" width="14.54296875" style="80" customWidth="1"/>
    <col min="14" max="14" width="46.54296875" style="84" customWidth="1"/>
    <col min="15" max="15" width="21.7265625" style="80" customWidth="1"/>
    <col min="16" max="16" width="49.7265625" style="80" customWidth="1"/>
    <col min="17" max="17" width="59.7265625" style="80" customWidth="1"/>
    <col min="18" max="18" width="40.08984375" style="80" customWidth="1"/>
    <col min="19" max="19" width="16.54296875" style="80" customWidth="1"/>
    <col min="20" max="23" width="14.54296875" style="80" customWidth="1"/>
    <col min="24" max="24" width="28.26953125" style="84" customWidth="1"/>
    <col min="25" max="25" width="23.1796875" style="80" customWidth="1"/>
    <col min="26" max="26" width="36.1796875" style="84" customWidth="1"/>
    <col min="27" max="30" width="14.54296875" style="80" customWidth="1"/>
    <col min="31" max="31" width="32.7265625" style="80" customWidth="1"/>
    <col min="32" max="37" width="14.54296875" style="80"/>
    <col min="38" max="38" width="52.26953125" style="84" bestFit="1" customWidth="1"/>
    <col min="39" max="39" width="24" style="80" customWidth="1"/>
    <col min="40" max="42" width="47.7265625" style="80" customWidth="1"/>
    <col min="43" max="16384" width="14.54296875" style="80"/>
  </cols>
  <sheetData>
    <row r="1" spans="1:42" s="85" customFormat="1" ht="53" customHeight="1" thickBot="1">
      <c r="A1" s="76" t="s">
        <v>2</v>
      </c>
      <c r="B1" s="76" t="s">
        <v>3</v>
      </c>
      <c r="C1" s="76" t="s">
        <v>4</v>
      </c>
      <c r="D1" s="76" t="s">
        <v>5</v>
      </c>
      <c r="E1" s="76" t="s">
        <v>6</v>
      </c>
      <c r="F1" s="76" t="s">
        <v>7</v>
      </c>
      <c r="G1" s="76" t="s">
        <v>8</v>
      </c>
      <c r="H1" s="76" t="s">
        <v>9</v>
      </c>
      <c r="I1" s="76" t="s">
        <v>10</v>
      </c>
      <c r="J1" s="76" t="s">
        <v>11</v>
      </c>
      <c r="K1" s="76" t="s">
        <v>12</v>
      </c>
      <c r="L1" s="76" t="s">
        <v>13</v>
      </c>
      <c r="M1" s="76" t="s">
        <v>14</v>
      </c>
      <c r="N1" s="76" t="s">
        <v>313</v>
      </c>
      <c r="O1" s="76" t="s">
        <v>15</v>
      </c>
      <c r="P1" s="76" t="s">
        <v>16</v>
      </c>
      <c r="Q1" s="76" t="s">
        <v>17</v>
      </c>
      <c r="R1" s="76" t="s">
        <v>18</v>
      </c>
      <c r="S1" s="76" t="s">
        <v>19</v>
      </c>
      <c r="T1" s="76" t="s">
        <v>20</v>
      </c>
      <c r="U1" s="76" t="s">
        <v>21</v>
      </c>
      <c r="V1" s="76" t="s">
        <v>23</v>
      </c>
      <c r="W1" s="76" t="s">
        <v>736</v>
      </c>
      <c r="X1" s="76" t="s">
        <v>25</v>
      </c>
      <c r="Y1" s="76" t="s">
        <v>26</v>
      </c>
      <c r="Z1" s="76" t="s">
        <v>27</v>
      </c>
      <c r="AA1" s="76" t="s">
        <v>353</v>
      </c>
      <c r="AB1" s="76" t="s">
        <v>29</v>
      </c>
      <c r="AC1" s="76" t="s">
        <v>30</v>
      </c>
      <c r="AD1" s="76" t="s">
        <v>31</v>
      </c>
      <c r="AE1" s="76" t="s">
        <v>32</v>
      </c>
      <c r="AF1" s="76" t="s">
        <v>33</v>
      </c>
      <c r="AG1" s="76" t="s">
        <v>34</v>
      </c>
      <c r="AH1" s="76" t="s">
        <v>35</v>
      </c>
      <c r="AI1" s="76" t="s">
        <v>36</v>
      </c>
      <c r="AJ1" s="76" t="s">
        <v>548</v>
      </c>
      <c r="AK1" s="76" t="s">
        <v>38</v>
      </c>
      <c r="AL1" s="76" t="s">
        <v>39</v>
      </c>
      <c r="AM1" s="76" t="s">
        <v>40</v>
      </c>
      <c r="AN1" s="76" t="s">
        <v>41</v>
      </c>
      <c r="AO1" s="76" t="s">
        <v>42</v>
      </c>
      <c r="AP1" s="76" t="s">
        <v>43</v>
      </c>
    </row>
    <row r="2" spans="1:42" ht="138">
      <c r="A2" s="77">
        <v>1</v>
      </c>
      <c r="B2" s="78" t="s">
        <v>44</v>
      </c>
      <c r="C2" s="78" t="s">
        <v>45</v>
      </c>
      <c r="D2" s="78" t="s">
        <v>737</v>
      </c>
      <c r="E2" s="78" t="s">
        <v>738</v>
      </c>
      <c r="F2" s="78" t="s">
        <v>739</v>
      </c>
      <c r="G2" s="78" t="s">
        <v>80</v>
      </c>
      <c r="H2" s="78" t="s">
        <v>421</v>
      </c>
      <c r="I2" s="78" t="s">
        <v>80</v>
      </c>
      <c r="J2" s="78" t="s">
        <v>740</v>
      </c>
      <c r="K2" s="78" t="s">
        <v>80</v>
      </c>
      <c r="L2" s="78" t="s">
        <v>80</v>
      </c>
      <c r="M2" s="78" t="s">
        <v>80</v>
      </c>
      <c r="N2" s="79" t="s">
        <v>741</v>
      </c>
      <c r="O2" s="78" t="s">
        <v>742</v>
      </c>
      <c r="P2" s="79" t="s">
        <v>743</v>
      </c>
      <c r="Q2" s="79" t="s">
        <v>744</v>
      </c>
      <c r="R2" s="79" t="s">
        <v>745</v>
      </c>
      <c r="S2" s="78" t="s">
        <v>746</v>
      </c>
      <c r="T2" s="78" t="s">
        <v>747</v>
      </c>
      <c r="U2" s="78" t="s">
        <v>748</v>
      </c>
      <c r="V2" s="78" t="s">
        <v>80</v>
      </c>
      <c r="W2" s="78" t="s">
        <v>80</v>
      </c>
      <c r="X2" s="79" t="s">
        <v>749</v>
      </c>
      <c r="Y2" s="78" t="s">
        <v>750</v>
      </c>
      <c r="Z2" s="79" t="s">
        <v>751</v>
      </c>
      <c r="AA2" s="78" t="s">
        <v>359</v>
      </c>
      <c r="AB2" s="78" t="s">
        <v>352</v>
      </c>
      <c r="AC2" s="78" t="str">
        <f>IF(ISERROR(VLOOKUP(AA2,'Risk Rating Scale'!$C$4:$H$9,MATCH(AB2,'Risk Rating Scale'!$C$4:$H$4,0),FALSE)),"",VLOOKUP(AA2,'Risk Rating Scale'!$C$4:$H$9,MATCH(AB2,'Risk Rating Scale'!$C$4:$H$4,0),FALSE))</f>
        <v>Moderate
6</v>
      </c>
      <c r="AD2" s="78" t="s">
        <v>738</v>
      </c>
      <c r="AE2" s="79" t="s">
        <v>752</v>
      </c>
      <c r="AF2" s="78" t="s">
        <v>58</v>
      </c>
      <c r="AG2" s="78" t="s">
        <v>59</v>
      </c>
      <c r="AH2" s="78" t="s">
        <v>60</v>
      </c>
      <c r="AI2" s="78" t="s">
        <v>753</v>
      </c>
      <c r="AJ2" s="78" t="str">
        <f>IF(ISERROR(VLOOKUP((VLOOKUP(AC2,'Risk Rating Scale'!$H$13:$I$21,2,0)),'Risk Rating Scale'!$C$23:$F$28,MATCH(AF2,'Risk Rating Scale'!$C$23:$F$23,0),FALSE)),"", VLOOKUP((VLOOKUP(AC2,'Risk Rating Scale'!$H$13:$I$21,2,0)),'Risk Rating Scale'!$C$23:$F$28,MATCH(AF2,'Risk Rating Scale'!$C$23:$F$23,0),FALSE))</f>
        <v>Very Low
4</v>
      </c>
      <c r="AK2" s="78" t="str">
        <f>IF(ISERROR(VLOOKUP((VLOOKUP(AC2,'Risk Rating Scale'!$H$13:$I$21,2,0)),'Risk Rating Scale'!$C$14:$F$19,MATCH(AG2,'Risk Rating Scale'!$C$14:$F$14,0),FALSE)),"", VLOOKUP((VLOOKUP(AC2,'Risk Rating Scale'!$H$13:$I$21,2,0)),'Risk Rating Scale'!$C$13:$F$19,MATCH(AG2,'Risk Rating Scale'!$C$14:$F$14,0),FALSE))</f>
        <v>Moderate
6</v>
      </c>
      <c r="AL2" s="79" t="s">
        <v>754</v>
      </c>
      <c r="AM2" s="78" t="s">
        <v>755</v>
      </c>
      <c r="AN2" s="78" t="s">
        <v>756</v>
      </c>
      <c r="AO2" s="78" t="s">
        <v>757</v>
      </c>
      <c r="AP2" s="78" t="s">
        <v>758</v>
      </c>
    </row>
    <row r="3" spans="1:42" ht="115">
      <c r="A3" s="77">
        <v>2</v>
      </c>
      <c r="B3" s="78" t="s">
        <v>44</v>
      </c>
      <c r="C3" s="78" t="s">
        <v>45</v>
      </c>
      <c r="D3" s="78" t="s">
        <v>737</v>
      </c>
      <c r="E3" s="78" t="s">
        <v>759</v>
      </c>
      <c r="F3" s="78" t="s">
        <v>760</v>
      </c>
      <c r="G3" s="78" t="s">
        <v>80</v>
      </c>
      <c r="H3" s="78" t="s">
        <v>761</v>
      </c>
      <c r="I3" s="78" t="s">
        <v>762</v>
      </c>
      <c r="J3" s="78" t="s">
        <v>762</v>
      </c>
      <c r="K3" s="78" t="s">
        <v>80</v>
      </c>
      <c r="L3" s="78" t="s">
        <v>80</v>
      </c>
      <c r="M3" s="78" t="s">
        <v>80</v>
      </c>
      <c r="N3" s="79" t="s">
        <v>763</v>
      </c>
      <c r="O3" s="78" t="s">
        <v>742</v>
      </c>
      <c r="P3" s="78" t="s">
        <v>764</v>
      </c>
      <c r="Q3" s="78" t="s">
        <v>765</v>
      </c>
      <c r="R3" s="78" t="s">
        <v>766</v>
      </c>
      <c r="S3" s="78" t="s">
        <v>746</v>
      </c>
      <c r="T3" s="78" t="s">
        <v>748</v>
      </c>
      <c r="U3" s="78" t="s">
        <v>748</v>
      </c>
      <c r="V3" s="78" t="s">
        <v>80</v>
      </c>
      <c r="W3" s="78" t="s">
        <v>80</v>
      </c>
      <c r="X3" s="79" t="s">
        <v>767</v>
      </c>
      <c r="Y3" s="78" t="s">
        <v>768</v>
      </c>
      <c r="Z3" s="79" t="s">
        <v>769</v>
      </c>
      <c r="AA3" s="78" t="s">
        <v>55</v>
      </c>
      <c r="AB3" s="78" t="s">
        <v>95</v>
      </c>
      <c r="AC3" s="78" t="str">
        <f>IF(ISERROR(VLOOKUP(AA3,'Risk Rating Scale'!$C$4:$H$9,MATCH(AB3,'Risk Rating Scale'!$C$4:$H$4,0),FALSE)),"",VLOOKUP(AA3,'Risk Rating Scale'!$C$4:$H$9,MATCH(AB3,'Risk Rating Scale'!$C$4:$H$4,0),FALSE))</f>
        <v>Moderate
6</v>
      </c>
      <c r="AD3" s="78" t="s">
        <v>759</v>
      </c>
      <c r="AE3" s="78" t="s">
        <v>770</v>
      </c>
      <c r="AF3" s="78" t="s">
        <v>58</v>
      </c>
      <c r="AG3" s="78" t="s">
        <v>59</v>
      </c>
      <c r="AH3" s="78" t="s">
        <v>60</v>
      </c>
      <c r="AI3" s="78" t="s">
        <v>753</v>
      </c>
      <c r="AJ3" s="78" t="str">
        <f>IF(ISERROR(VLOOKUP((VLOOKUP(AC3,'Risk Rating Scale'!$H$13:$I$21,2,0)),'Risk Rating Scale'!$C$23:$F$28,MATCH(AF3,'Risk Rating Scale'!$C$23:$F$23,0),FALSE)),"", VLOOKUP((VLOOKUP(AC3,'Risk Rating Scale'!$H$13:$I$21,2,0)),'Risk Rating Scale'!$C$23:$F$28,MATCH(AF3,'Risk Rating Scale'!$C$23:$F$23,0),FALSE))</f>
        <v>Very Low
4</v>
      </c>
      <c r="AK3" s="78" t="str">
        <f>IF(ISERROR(VLOOKUP((VLOOKUP(AC3,'Risk Rating Scale'!$H$13:$I$21,2,0)),'Risk Rating Scale'!$C$14:$F$19,MATCH(AG3,'Risk Rating Scale'!$C$14:$F$14,0),FALSE)),"", VLOOKUP((VLOOKUP(AC3,'Risk Rating Scale'!$H$13:$I$21,2,0)),'Risk Rating Scale'!$C$13:$F$19,MATCH(AG3,'Risk Rating Scale'!$C$14:$F$14,0),FALSE))</f>
        <v>Moderate
6</v>
      </c>
      <c r="AL3" s="79" t="s">
        <v>771</v>
      </c>
      <c r="AM3" s="78" t="s">
        <v>772</v>
      </c>
      <c r="AN3" s="78" t="s">
        <v>773</v>
      </c>
      <c r="AO3" s="78" t="s">
        <v>774</v>
      </c>
      <c r="AP3" s="78" t="s">
        <v>775</v>
      </c>
    </row>
    <row r="4" spans="1:42" ht="80.5">
      <c r="A4" s="77">
        <v>3</v>
      </c>
      <c r="B4" s="78" t="s">
        <v>44</v>
      </c>
      <c r="C4" s="78" t="s">
        <v>45</v>
      </c>
      <c r="D4" s="78" t="s">
        <v>737</v>
      </c>
      <c r="E4" s="78" t="s">
        <v>776</v>
      </c>
      <c r="F4" s="78" t="s">
        <v>777</v>
      </c>
      <c r="G4" s="78" t="s">
        <v>80</v>
      </c>
      <c r="H4" s="78" t="s">
        <v>421</v>
      </c>
      <c r="I4" s="78" t="s">
        <v>778</v>
      </c>
      <c r="J4" s="78" t="s">
        <v>779</v>
      </c>
      <c r="K4" s="78" t="s">
        <v>80</v>
      </c>
      <c r="L4" s="78" t="s">
        <v>80</v>
      </c>
      <c r="M4" s="78" t="s">
        <v>80</v>
      </c>
      <c r="N4" s="79" t="s">
        <v>780</v>
      </c>
      <c r="O4" s="78" t="s">
        <v>781</v>
      </c>
      <c r="P4" s="78" t="s">
        <v>782</v>
      </c>
      <c r="Q4" s="78" t="s">
        <v>783</v>
      </c>
      <c r="R4" s="78" t="s">
        <v>784</v>
      </c>
      <c r="S4" s="78" t="s">
        <v>785</v>
      </c>
      <c r="T4" s="78" t="s">
        <v>786</v>
      </c>
      <c r="U4" s="78" t="s">
        <v>80</v>
      </c>
      <c r="V4" s="78" t="s">
        <v>80</v>
      </c>
      <c r="W4" s="78" t="s">
        <v>80</v>
      </c>
      <c r="X4" s="79" t="s">
        <v>787</v>
      </c>
      <c r="Y4" s="78" t="s">
        <v>768</v>
      </c>
      <c r="Z4" s="79" t="s">
        <v>788</v>
      </c>
      <c r="AA4" s="78" t="s">
        <v>314</v>
      </c>
      <c r="AB4" s="78" t="s">
        <v>117</v>
      </c>
      <c r="AC4" s="78" t="str">
        <f>IF(ISERROR(VLOOKUP(AA4,'Risk Rating Scale'!$C$4:$H$9,MATCH(AB4,'Risk Rating Scale'!$C$4:$H$4,0),FALSE)),"",VLOOKUP(AA4,'Risk Rating Scale'!$C$4:$H$9,MATCH(AB4,'Risk Rating Scale'!$C$4:$H$4,0),FALSE))</f>
        <v>Moderate
6</v>
      </c>
      <c r="AD4" s="78" t="s">
        <v>789</v>
      </c>
      <c r="AE4" s="78" t="s">
        <v>790</v>
      </c>
      <c r="AF4" s="78" t="s">
        <v>58</v>
      </c>
      <c r="AG4" s="78" t="s">
        <v>59</v>
      </c>
      <c r="AH4" s="78" t="s">
        <v>60</v>
      </c>
      <c r="AI4" s="78" t="s">
        <v>753</v>
      </c>
      <c r="AJ4" s="78" t="str">
        <f>IF(ISERROR(VLOOKUP((VLOOKUP(AC4,'Risk Rating Scale'!$H$13:$I$21,2,0)),'Risk Rating Scale'!$C$23:$F$28,MATCH(AF4,'Risk Rating Scale'!$C$23:$F$23,0),FALSE)),"", VLOOKUP((VLOOKUP(AC4,'Risk Rating Scale'!$H$13:$I$21,2,0)),'Risk Rating Scale'!$C$23:$F$28,MATCH(AF4,'Risk Rating Scale'!$C$23:$F$23,0),FALSE))</f>
        <v>Very Low
4</v>
      </c>
      <c r="AK4" s="78" t="str">
        <f>IF(ISERROR(VLOOKUP((VLOOKUP(AC4,'Risk Rating Scale'!$H$13:$I$21,2,0)),'Risk Rating Scale'!$C$14:$F$19,MATCH(AG4,'Risk Rating Scale'!$C$14:$F$14,0),FALSE)),"", VLOOKUP((VLOOKUP(AC4,'Risk Rating Scale'!$H$13:$I$21,2,0)),'Risk Rating Scale'!$C$13:$F$19,MATCH(AG4,'Risk Rating Scale'!$C$14:$F$14,0),FALSE))</f>
        <v>Moderate
6</v>
      </c>
      <c r="AL4" s="79" t="s">
        <v>791</v>
      </c>
      <c r="AM4" s="78" t="s">
        <v>792</v>
      </c>
      <c r="AN4" s="78" t="s">
        <v>793</v>
      </c>
      <c r="AO4" s="78" t="s">
        <v>794</v>
      </c>
      <c r="AP4" s="78" t="s">
        <v>758</v>
      </c>
    </row>
    <row r="5" spans="1:42" ht="57.5">
      <c r="A5" s="77">
        <v>4</v>
      </c>
      <c r="B5" s="78" t="s">
        <v>44</v>
      </c>
      <c r="C5" s="78" t="s">
        <v>45</v>
      </c>
      <c r="D5" s="78" t="s">
        <v>737</v>
      </c>
      <c r="E5" s="78" t="s">
        <v>795</v>
      </c>
      <c r="F5" s="78" t="s">
        <v>796</v>
      </c>
      <c r="G5" s="78" t="s">
        <v>80</v>
      </c>
      <c r="H5" s="78" t="s">
        <v>80</v>
      </c>
      <c r="I5" s="78" t="s">
        <v>80</v>
      </c>
      <c r="J5" s="78" t="s">
        <v>779</v>
      </c>
      <c r="K5" s="78" t="s">
        <v>80</v>
      </c>
      <c r="L5" s="78" t="s">
        <v>80</v>
      </c>
      <c r="M5" s="78" t="s">
        <v>80</v>
      </c>
      <c r="N5" s="79" t="s">
        <v>797</v>
      </c>
      <c r="O5" s="78" t="s">
        <v>781</v>
      </c>
      <c r="P5" s="78" t="s">
        <v>798</v>
      </c>
      <c r="Q5" s="78" t="s">
        <v>799</v>
      </c>
      <c r="R5" s="78" t="s">
        <v>800</v>
      </c>
      <c r="S5" s="78" t="s">
        <v>781</v>
      </c>
      <c r="T5" s="78" t="s">
        <v>779</v>
      </c>
      <c r="U5" s="78" t="s">
        <v>80</v>
      </c>
      <c r="V5" s="78" t="s">
        <v>80</v>
      </c>
      <c r="W5" s="78" t="s">
        <v>80</v>
      </c>
      <c r="X5" s="79" t="s">
        <v>801</v>
      </c>
      <c r="Y5" s="78" t="s">
        <v>802</v>
      </c>
      <c r="Z5" s="79" t="s">
        <v>803</v>
      </c>
      <c r="AA5" s="78" t="s">
        <v>314</v>
      </c>
      <c r="AB5" s="78" t="s">
        <v>352</v>
      </c>
      <c r="AC5" s="78" t="str">
        <f>IF(ISERROR(VLOOKUP(AA5,'Risk Rating Scale'!$C$4:$H$9,MATCH(AB5,'Risk Rating Scale'!$C$4:$H$4,0),FALSE)),"",VLOOKUP(AA5,'Risk Rating Scale'!$C$4:$H$9,MATCH(AB5,'Risk Rating Scale'!$C$4:$H$4,0),FALSE))</f>
        <v>High
8</v>
      </c>
      <c r="AD5" s="78" t="s">
        <v>804</v>
      </c>
      <c r="AE5" s="78" t="s">
        <v>805</v>
      </c>
      <c r="AF5" s="78" t="s">
        <v>58</v>
      </c>
      <c r="AG5" s="78" t="s">
        <v>59</v>
      </c>
      <c r="AH5" s="78" t="s">
        <v>60</v>
      </c>
      <c r="AI5" s="78" t="s">
        <v>753</v>
      </c>
      <c r="AJ5" s="78" t="str">
        <f>IF(ISERROR(VLOOKUP((VLOOKUP(AC5,'Risk Rating Scale'!$H$13:$I$21,2,0)),'Risk Rating Scale'!$C$23:$F$28,MATCH(AF5,'Risk Rating Scale'!$C$23:$F$23,0),FALSE)),"", VLOOKUP((VLOOKUP(AC5,'Risk Rating Scale'!$H$13:$I$21,2,0)),'Risk Rating Scale'!$C$23:$F$28,MATCH(AF5,'Risk Rating Scale'!$C$23:$F$23,0),FALSE))</f>
        <v>Low
5</v>
      </c>
      <c r="AK5" s="78" t="str">
        <f>IF(ISERROR(VLOOKUP((VLOOKUP(AC5,'Risk Rating Scale'!$H$13:$I$21,2,0)),'Risk Rating Scale'!$C$14:$F$19,MATCH(AG5,'Risk Rating Scale'!$C$14:$F$14,0),FALSE)),"", VLOOKUP((VLOOKUP(AC5,'Risk Rating Scale'!$H$13:$I$21,2,0)),'Risk Rating Scale'!$C$13:$F$19,MATCH(AG5,'Risk Rating Scale'!$C$14:$F$14,0),FALSE))</f>
        <v>High
7</v>
      </c>
      <c r="AL5" s="79" t="s">
        <v>806</v>
      </c>
      <c r="AM5" s="78" t="s">
        <v>807</v>
      </c>
      <c r="AN5" s="78" t="s">
        <v>808</v>
      </c>
      <c r="AO5" s="78" t="s">
        <v>809</v>
      </c>
      <c r="AP5" s="78" t="s">
        <v>758</v>
      </c>
    </row>
    <row r="6" spans="1:42" ht="69">
      <c r="A6" s="77">
        <v>5</v>
      </c>
      <c r="B6" s="78" t="s">
        <v>44</v>
      </c>
      <c r="C6" s="78" t="s">
        <v>45</v>
      </c>
      <c r="D6" s="78" t="s">
        <v>810</v>
      </c>
      <c r="E6" s="78" t="s">
        <v>811</v>
      </c>
      <c r="F6" s="78" t="s">
        <v>812</v>
      </c>
      <c r="G6" s="78" t="s">
        <v>80</v>
      </c>
      <c r="H6" s="78" t="s">
        <v>80</v>
      </c>
      <c r="I6" s="78" t="s">
        <v>80</v>
      </c>
      <c r="J6" s="78" t="s">
        <v>779</v>
      </c>
      <c r="K6" s="78" t="s">
        <v>80</v>
      </c>
      <c r="L6" s="78" t="s">
        <v>80</v>
      </c>
      <c r="M6" s="78" t="s">
        <v>80</v>
      </c>
      <c r="N6" s="79" t="s">
        <v>813</v>
      </c>
      <c r="O6" s="78" t="s">
        <v>781</v>
      </c>
      <c r="P6" s="78" t="s">
        <v>814</v>
      </c>
      <c r="Q6" s="78" t="s">
        <v>815</v>
      </c>
      <c r="R6" s="78" t="s">
        <v>816</v>
      </c>
      <c r="S6" s="78" t="s">
        <v>817</v>
      </c>
      <c r="T6" s="78" t="s">
        <v>818</v>
      </c>
      <c r="U6" s="78" t="s">
        <v>80</v>
      </c>
      <c r="V6" s="78" t="s">
        <v>80</v>
      </c>
      <c r="W6" s="78" t="s">
        <v>80</v>
      </c>
      <c r="X6" s="79" t="s">
        <v>819</v>
      </c>
      <c r="Y6" s="78" t="s">
        <v>115</v>
      </c>
      <c r="Z6" s="79" t="s">
        <v>820</v>
      </c>
      <c r="AA6" s="78" t="s">
        <v>55</v>
      </c>
      <c r="AB6" s="78" t="s">
        <v>95</v>
      </c>
      <c r="AC6" s="78" t="str">
        <f>IF(ISERROR(VLOOKUP(AA6,'Risk Rating Scale'!$C$4:$H$9,MATCH(AB6,'Risk Rating Scale'!$C$4:$H$4,0),FALSE)),"",VLOOKUP(AA6,'Risk Rating Scale'!$C$4:$H$9,MATCH(AB6,'Risk Rating Scale'!$C$4:$H$4,0),FALSE))</f>
        <v>Moderate
6</v>
      </c>
      <c r="AD6" s="78" t="s">
        <v>811</v>
      </c>
      <c r="AE6" s="78" t="s">
        <v>821</v>
      </c>
      <c r="AF6" s="78" t="s">
        <v>58</v>
      </c>
      <c r="AG6" s="78" t="s">
        <v>59</v>
      </c>
      <c r="AH6" s="78" t="s">
        <v>60</v>
      </c>
      <c r="AI6" s="78" t="s">
        <v>753</v>
      </c>
      <c r="AJ6" s="78" t="str">
        <f>IF(ISERROR(VLOOKUP((VLOOKUP(AC6,'Risk Rating Scale'!$H$13:$I$21,2,0)),'Risk Rating Scale'!$C$23:$F$28,MATCH(AF6,'Risk Rating Scale'!$C$23:$F$23,0),FALSE)),"", VLOOKUP((VLOOKUP(AC6,'Risk Rating Scale'!$H$13:$I$21,2,0)),'Risk Rating Scale'!$C$23:$F$28,MATCH(AF6,'Risk Rating Scale'!$C$23:$F$23,0),FALSE))</f>
        <v>Very Low
4</v>
      </c>
      <c r="AK6" s="78" t="str">
        <f>IF(ISERROR(VLOOKUP((VLOOKUP(AC6,'Risk Rating Scale'!$H$13:$I$21,2,0)),'Risk Rating Scale'!$C$14:$F$19,MATCH(AG6,'Risk Rating Scale'!$C$14:$F$14,0),FALSE)),"", VLOOKUP((VLOOKUP(AC6,'Risk Rating Scale'!$H$13:$I$21,2,0)),'Risk Rating Scale'!$C$13:$F$19,MATCH(AG6,'Risk Rating Scale'!$C$14:$F$14,0),FALSE))</f>
        <v>Moderate
6</v>
      </c>
      <c r="AL6" s="79" t="s">
        <v>822</v>
      </c>
      <c r="AM6" s="78" t="s">
        <v>823</v>
      </c>
      <c r="AN6" s="78" t="s">
        <v>824</v>
      </c>
      <c r="AO6" s="78" t="s">
        <v>825</v>
      </c>
      <c r="AP6" s="78" t="s">
        <v>826</v>
      </c>
    </row>
    <row r="7" spans="1:42" ht="103.5">
      <c r="A7" s="77">
        <v>6</v>
      </c>
      <c r="B7" s="78" t="s">
        <v>44</v>
      </c>
      <c r="C7" s="78" t="s">
        <v>45</v>
      </c>
      <c r="D7" s="78" t="s">
        <v>810</v>
      </c>
      <c r="E7" s="78" t="s">
        <v>827</v>
      </c>
      <c r="F7" s="78" t="s">
        <v>828</v>
      </c>
      <c r="G7" s="78" t="s">
        <v>80</v>
      </c>
      <c r="H7" s="78" t="s">
        <v>80</v>
      </c>
      <c r="I7" s="78" t="s">
        <v>80</v>
      </c>
      <c r="J7" s="78" t="s">
        <v>779</v>
      </c>
      <c r="K7" s="78" t="s">
        <v>80</v>
      </c>
      <c r="L7" s="78" t="s">
        <v>80</v>
      </c>
      <c r="M7" s="78" t="s">
        <v>80</v>
      </c>
      <c r="N7" s="79" t="s">
        <v>829</v>
      </c>
      <c r="O7" s="78" t="s">
        <v>781</v>
      </c>
      <c r="P7" s="78" t="s">
        <v>830</v>
      </c>
      <c r="Q7" s="78" t="s">
        <v>831</v>
      </c>
      <c r="R7" s="78" t="s">
        <v>832</v>
      </c>
      <c r="S7" s="78" t="s">
        <v>833</v>
      </c>
      <c r="T7" s="78" t="s">
        <v>818</v>
      </c>
      <c r="U7" s="78" t="s">
        <v>80</v>
      </c>
      <c r="V7" s="78" t="s">
        <v>80</v>
      </c>
      <c r="W7" s="78" t="s">
        <v>80</v>
      </c>
      <c r="X7" s="79" t="s">
        <v>834</v>
      </c>
      <c r="Y7" s="78" t="s">
        <v>115</v>
      </c>
      <c r="Z7" s="79" t="s">
        <v>835</v>
      </c>
      <c r="AA7" s="78" t="s">
        <v>314</v>
      </c>
      <c r="AB7" s="78" t="s">
        <v>352</v>
      </c>
      <c r="AC7" s="78" t="str">
        <f>IF(ISERROR(VLOOKUP(AA7,'Risk Rating Scale'!$C$4:$H$9,MATCH(AB7,'Risk Rating Scale'!$C$4:$H$4,0),FALSE)),"",VLOOKUP(AA7,'Risk Rating Scale'!$C$4:$H$9,MATCH(AB7,'Risk Rating Scale'!$C$4:$H$4,0),FALSE))</f>
        <v>High
8</v>
      </c>
      <c r="AD7" s="78" t="s">
        <v>836</v>
      </c>
      <c r="AE7" s="78" t="s">
        <v>837</v>
      </c>
      <c r="AF7" s="78" t="s">
        <v>58</v>
      </c>
      <c r="AG7" s="78" t="s">
        <v>59</v>
      </c>
      <c r="AH7" s="78" t="s">
        <v>60</v>
      </c>
      <c r="AI7" s="78" t="s">
        <v>753</v>
      </c>
      <c r="AJ7" s="78" t="str">
        <f>IF(ISERROR(VLOOKUP((VLOOKUP(AC7,'Risk Rating Scale'!$H$13:$I$21,2,0)),'Risk Rating Scale'!$C$23:$F$28,MATCH(AF7,'Risk Rating Scale'!$C$23:$F$23,0),FALSE)),"", VLOOKUP((VLOOKUP(AC7,'Risk Rating Scale'!$H$13:$I$21,2,0)),'Risk Rating Scale'!$C$23:$F$28,MATCH(AF7,'Risk Rating Scale'!$C$23:$F$23,0),FALSE))</f>
        <v>Low
5</v>
      </c>
      <c r="AK7" s="78" t="str">
        <f>IF(ISERROR(VLOOKUP((VLOOKUP(AC7,'Risk Rating Scale'!$H$13:$I$21,2,0)),'Risk Rating Scale'!$C$14:$F$19,MATCH(AG7,'Risk Rating Scale'!$C$14:$F$14,0),FALSE)),"", VLOOKUP((VLOOKUP(AC7,'Risk Rating Scale'!$H$13:$I$21,2,0)),'Risk Rating Scale'!$C$13:$F$19,MATCH(AG7,'Risk Rating Scale'!$C$14:$F$14,0),FALSE))</f>
        <v>High
7</v>
      </c>
      <c r="AL7" s="79" t="s">
        <v>838</v>
      </c>
      <c r="AM7" s="78" t="s">
        <v>839</v>
      </c>
      <c r="AN7" s="78" t="s">
        <v>840</v>
      </c>
      <c r="AO7" s="78" t="s">
        <v>841</v>
      </c>
      <c r="AP7" s="78" t="s">
        <v>842</v>
      </c>
    </row>
    <row r="8" spans="1:42" ht="57.5">
      <c r="A8" s="77">
        <v>7</v>
      </c>
      <c r="B8" s="78" t="s">
        <v>44</v>
      </c>
      <c r="C8" s="78" t="s">
        <v>45</v>
      </c>
      <c r="D8" s="78" t="s">
        <v>810</v>
      </c>
      <c r="E8" s="78" t="s">
        <v>843</v>
      </c>
      <c r="F8" s="78" t="s">
        <v>844</v>
      </c>
      <c r="G8" s="78" t="s">
        <v>80</v>
      </c>
      <c r="H8" s="78" t="s">
        <v>80</v>
      </c>
      <c r="I8" s="78" t="s">
        <v>80</v>
      </c>
      <c r="J8" s="78" t="s">
        <v>779</v>
      </c>
      <c r="K8" s="78" t="s">
        <v>80</v>
      </c>
      <c r="L8" s="78" t="s">
        <v>80</v>
      </c>
      <c r="M8" s="78" t="s">
        <v>80</v>
      </c>
      <c r="N8" s="79" t="s">
        <v>845</v>
      </c>
      <c r="O8" s="78" t="s">
        <v>781</v>
      </c>
      <c r="P8" s="78" t="s">
        <v>846</v>
      </c>
      <c r="Q8" s="78" t="s">
        <v>847</v>
      </c>
      <c r="R8" s="78" t="s">
        <v>848</v>
      </c>
      <c r="S8" s="78" t="s">
        <v>781</v>
      </c>
      <c r="T8" s="78" t="s">
        <v>80</v>
      </c>
      <c r="U8" s="78" t="s">
        <v>80</v>
      </c>
      <c r="V8" s="78" t="s">
        <v>80</v>
      </c>
      <c r="W8" s="78" t="s">
        <v>80</v>
      </c>
      <c r="X8" s="79" t="s">
        <v>849</v>
      </c>
      <c r="Y8" s="78" t="s">
        <v>768</v>
      </c>
      <c r="Z8" s="79" t="s">
        <v>850</v>
      </c>
      <c r="AA8" s="78" t="s">
        <v>314</v>
      </c>
      <c r="AB8" s="78" t="s">
        <v>352</v>
      </c>
      <c r="AC8" s="78" t="str">
        <f>IF(ISERROR(VLOOKUP(AA8,'Risk Rating Scale'!$C$4:$H$9,MATCH(AB8,'Risk Rating Scale'!$C$4:$H$4,0),FALSE)),"",VLOOKUP(AA8,'Risk Rating Scale'!$C$4:$H$9,MATCH(AB8,'Risk Rating Scale'!$C$4:$H$4,0),FALSE))</f>
        <v>High
8</v>
      </c>
      <c r="AD8" s="78" t="s">
        <v>851</v>
      </c>
      <c r="AE8" s="78" t="s">
        <v>852</v>
      </c>
      <c r="AF8" s="78" t="s">
        <v>98</v>
      </c>
      <c r="AG8" s="78" t="s">
        <v>120</v>
      </c>
      <c r="AH8" s="78" t="s">
        <v>60</v>
      </c>
      <c r="AI8" s="78" t="s">
        <v>753</v>
      </c>
      <c r="AJ8" s="78" t="str">
        <f>IF(ISERROR(VLOOKUP((VLOOKUP(AC8,'Risk Rating Scale'!$H$13:$I$21,2,0)),'Risk Rating Scale'!$C$23:$F$28,MATCH(AF8,'Risk Rating Scale'!$C$23:$F$23,0),FALSE)),"", VLOOKUP((VLOOKUP(AC8,'Risk Rating Scale'!$H$13:$I$21,2,0)),'Risk Rating Scale'!$C$23:$F$28,MATCH(AF8,'Risk Rating Scale'!$C$23:$F$23,0),FALSE))</f>
        <v>Moderate
6</v>
      </c>
      <c r="AK8" s="78" t="str">
        <f>IF(ISERROR(VLOOKUP((VLOOKUP(AC8,'Risk Rating Scale'!$H$13:$I$21,2,0)),'Risk Rating Scale'!$C$14:$F$19,MATCH(AG8,'Risk Rating Scale'!$C$14:$F$14,0),FALSE)),"", VLOOKUP((VLOOKUP(AC8,'Risk Rating Scale'!$H$13:$I$21,2,0)),'Risk Rating Scale'!$C$13:$F$19,MATCH(AG8,'Risk Rating Scale'!$C$14:$F$14,0),FALSE))</f>
        <v>Moderate
6</v>
      </c>
      <c r="AL8" s="79" t="s">
        <v>853</v>
      </c>
      <c r="AM8" s="78" t="s">
        <v>854</v>
      </c>
      <c r="AN8" s="78" t="s">
        <v>855</v>
      </c>
      <c r="AO8" s="78" t="s">
        <v>856</v>
      </c>
      <c r="AP8" s="78" t="s">
        <v>62</v>
      </c>
    </row>
    <row r="9" spans="1:42" ht="80.5">
      <c r="A9" s="77">
        <v>8</v>
      </c>
      <c r="B9" s="78" t="s">
        <v>44</v>
      </c>
      <c r="C9" s="78" t="s">
        <v>45</v>
      </c>
      <c r="D9" s="78" t="s">
        <v>810</v>
      </c>
      <c r="E9" s="78" t="s">
        <v>857</v>
      </c>
      <c r="F9" s="78" t="s">
        <v>858</v>
      </c>
      <c r="G9" s="78" t="s">
        <v>80</v>
      </c>
      <c r="H9" s="78" t="s">
        <v>80</v>
      </c>
      <c r="I9" s="78" t="s">
        <v>80</v>
      </c>
      <c r="J9" s="78" t="s">
        <v>779</v>
      </c>
      <c r="K9" s="78" t="s">
        <v>80</v>
      </c>
      <c r="L9" s="78" t="s">
        <v>80</v>
      </c>
      <c r="M9" s="78" t="s">
        <v>80</v>
      </c>
      <c r="N9" s="79" t="s">
        <v>859</v>
      </c>
      <c r="O9" s="78" t="s">
        <v>860</v>
      </c>
      <c r="P9" s="78" t="s">
        <v>861</v>
      </c>
      <c r="Q9" s="78" t="s">
        <v>862</v>
      </c>
      <c r="R9" s="78" t="s">
        <v>863</v>
      </c>
      <c r="S9" s="78" t="s">
        <v>864</v>
      </c>
      <c r="T9" s="78" t="s">
        <v>80</v>
      </c>
      <c r="U9" s="78" t="s">
        <v>80</v>
      </c>
      <c r="V9" s="78" t="s">
        <v>80</v>
      </c>
      <c r="W9" s="78" t="s">
        <v>80</v>
      </c>
      <c r="X9" s="79" t="s">
        <v>865</v>
      </c>
      <c r="Y9" s="78" t="s">
        <v>768</v>
      </c>
      <c r="Z9" s="79" t="s">
        <v>866</v>
      </c>
      <c r="AA9" s="78" t="s">
        <v>314</v>
      </c>
      <c r="AB9" s="78" t="s">
        <v>352</v>
      </c>
      <c r="AC9" s="78" t="str">
        <f>IF(ISERROR(VLOOKUP(AA9,'Risk Rating Scale'!$C$4:$H$9,MATCH(AB9,'Risk Rating Scale'!$C$4:$H$4,0),FALSE)),"",VLOOKUP(AA9,'Risk Rating Scale'!$C$4:$H$9,MATCH(AB9,'Risk Rating Scale'!$C$4:$H$4,0),FALSE))</f>
        <v>High
8</v>
      </c>
      <c r="AD9" s="78" t="s">
        <v>867</v>
      </c>
      <c r="AE9" s="78" t="s">
        <v>868</v>
      </c>
      <c r="AF9" s="78" t="s">
        <v>98</v>
      </c>
      <c r="AG9" s="78" t="s">
        <v>120</v>
      </c>
      <c r="AH9" s="78" t="s">
        <v>869</v>
      </c>
      <c r="AI9" s="78" t="s">
        <v>753</v>
      </c>
      <c r="AJ9" s="78" t="str">
        <f>IF(ISERROR(VLOOKUP((VLOOKUP(AC9,'Risk Rating Scale'!$H$13:$I$21,2,0)),'Risk Rating Scale'!$C$23:$F$28,MATCH(AF9,'Risk Rating Scale'!$C$23:$F$23,0),FALSE)),"", VLOOKUP((VLOOKUP(AC9,'Risk Rating Scale'!$H$13:$I$21,2,0)),'Risk Rating Scale'!$C$23:$F$28,MATCH(AF9,'Risk Rating Scale'!$C$23:$F$23,0),FALSE))</f>
        <v>Moderate
6</v>
      </c>
      <c r="AK9" s="78" t="str">
        <f>IF(ISERROR(VLOOKUP((VLOOKUP(AC9,'Risk Rating Scale'!$H$13:$I$21,2,0)),'Risk Rating Scale'!$C$14:$F$19,MATCH(AG9,'Risk Rating Scale'!$C$14:$F$14,0),FALSE)),"", VLOOKUP((VLOOKUP(AC9,'Risk Rating Scale'!$H$13:$I$21,2,0)),'Risk Rating Scale'!$C$13:$F$19,MATCH(AG9,'Risk Rating Scale'!$C$14:$F$14,0),FALSE))</f>
        <v>Moderate
6</v>
      </c>
      <c r="AL9" s="79" t="s">
        <v>870</v>
      </c>
      <c r="AM9" s="78" t="s">
        <v>871</v>
      </c>
      <c r="AN9" s="78" t="s">
        <v>872</v>
      </c>
      <c r="AO9" s="78" t="s">
        <v>873</v>
      </c>
      <c r="AP9" s="78" t="s">
        <v>874</v>
      </c>
    </row>
    <row r="10" spans="1:42" ht="103.5">
      <c r="A10" s="77">
        <v>9</v>
      </c>
      <c r="B10" s="78" t="s">
        <v>44</v>
      </c>
      <c r="C10" s="78" t="s">
        <v>45</v>
      </c>
      <c r="D10" s="78" t="s">
        <v>810</v>
      </c>
      <c r="E10" s="78" t="s">
        <v>875</v>
      </c>
      <c r="F10" s="78" t="s">
        <v>876</v>
      </c>
      <c r="G10" s="78" t="s">
        <v>80</v>
      </c>
      <c r="H10" s="78" t="s">
        <v>80</v>
      </c>
      <c r="I10" s="78" t="s">
        <v>80</v>
      </c>
      <c r="J10" s="78" t="s">
        <v>779</v>
      </c>
      <c r="K10" s="78" t="s">
        <v>80</v>
      </c>
      <c r="L10" s="78" t="s">
        <v>80</v>
      </c>
      <c r="M10" s="78" t="s">
        <v>80</v>
      </c>
      <c r="N10" s="79" t="s">
        <v>877</v>
      </c>
      <c r="O10" s="78" t="s">
        <v>878</v>
      </c>
      <c r="P10" s="78" t="s">
        <v>879</v>
      </c>
      <c r="Q10" s="78" t="s">
        <v>880</v>
      </c>
      <c r="R10" s="78" t="s">
        <v>863</v>
      </c>
      <c r="S10" s="78" t="s">
        <v>864</v>
      </c>
      <c r="T10" s="78" t="s">
        <v>779</v>
      </c>
      <c r="U10" s="78" t="s">
        <v>80</v>
      </c>
      <c r="V10" s="78" t="s">
        <v>80</v>
      </c>
      <c r="W10" s="78" t="s">
        <v>80</v>
      </c>
      <c r="X10" s="79" t="s">
        <v>881</v>
      </c>
      <c r="Y10" s="78" t="s">
        <v>750</v>
      </c>
      <c r="Z10" s="79" t="s">
        <v>882</v>
      </c>
      <c r="AA10" s="78" t="s">
        <v>314</v>
      </c>
      <c r="AB10" s="78" t="s">
        <v>352</v>
      </c>
      <c r="AC10" s="78" t="str">
        <f>IF(ISERROR(VLOOKUP(AA10,'Risk Rating Scale'!$C$4:$H$9,MATCH(AB10,'Risk Rating Scale'!$C$4:$H$4,0),FALSE)),"",VLOOKUP(AA10,'Risk Rating Scale'!$C$4:$H$9,MATCH(AB10,'Risk Rating Scale'!$C$4:$H$4,0),FALSE))</f>
        <v>High
8</v>
      </c>
      <c r="AD10" s="78" t="s">
        <v>875</v>
      </c>
      <c r="AE10" s="78" t="s">
        <v>883</v>
      </c>
      <c r="AF10" s="78" t="s">
        <v>58</v>
      </c>
      <c r="AG10" s="78" t="s">
        <v>120</v>
      </c>
      <c r="AH10" s="78" t="s">
        <v>869</v>
      </c>
      <c r="AI10" s="78" t="s">
        <v>753</v>
      </c>
      <c r="AJ10" s="78" t="str">
        <f>IF(ISERROR(VLOOKUP((VLOOKUP(AC10,'Risk Rating Scale'!$H$13:$I$21,2,0)),'Risk Rating Scale'!$C$23:$F$28,MATCH(AF10,'Risk Rating Scale'!$C$23:$F$23,0),FALSE)),"", VLOOKUP((VLOOKUP(AC10,'Risk Rating Scale'!$H$13:$I$21,2,0)),'Risk Rating Scale'!$C$23:$F$28,MATCH(AF10,'Risk Rating Scale'!$C$23:$F$23,0),FALSE))</f>
        <v>Low
5</v>
      </c>
      <c r="AK10" s="78" t="str">
        <f>IF(ISERROR(VLOOKUP((VLOOKUP(AC10,'Risk Rating Scale'!$H$13:$I$21,2,0)),'Risk Rating Scale'!$C$14:$F$19,MATCH(AG10,'Risk Rating Scale'!$C$14:$F$14,0),FALSE)),"", VLOOKUP((VLOOKUP(AC10,'Risk Rating Scale'!$H$13:$I$21,2,0)),'Risk Rating Scale'!$C$13:$F$19,MATCH(AG10,'Risk Rating Scale'!$C$14:$F$14,0),FALSE))</f>
        <v>Moderate
6</v>
      </c>
      <c r="AL10" s="78" t="s">
        <v>884</v>
      </c>
      <c r="AM10" s="78" t="s">
        <v>885</v>
      </c>
      <c r="AN10" s="81" t="s">
        <v>886</v>
      </c>
      <c r="AO10" s="81" t="s">
        <v>887</v>
      </c>
      <c r="AP10" s="81" t="s">
        <v>888</v>
      </c>
    </row>
    <row r="11" spans="1:42" ht="80.5">
      <c r="A11" s="77">
        <v>10</v>
      </c>
      <c r="B11" s="78" t="s">
        <v>44</v>
      </c>
      <c r="C11" s="78" t="s">
        <v>45</v>
      </c>
      <c r="D11" s="78" t="s">
        <v>810</v>
      </c>
      <c r="E11" s="78" t="s">
        <v>889</v>
      </c>
      <c r="F11" s="78" t="s">
        <v>890</v>
      </c>
      <c r="G11" s="78" t="s">
        <v>80</v>
      </c>
      <c r="H11" s="78" t="s">
        <v>80</v>
      </c>
      <c r="I11" s="78" t="s">
        <v>80</v>
      </c>
      <c r="J11" s="78" t="s">
        <v>779</v>
      </c>
      <c r="K11" s="78" t="s">
        <v>80</v>
      </c>
      <c r="L11" s="78" t="s">
        <v>80</v>
      </c>
      <c r="M11" s="78" t="s">
        <v>80</v>
      </c>
      <c r="N11" s="79" t="s">
        <v>891</v>
      </c>
      <c r="O11" s="78" t="s">
        <v>878</v>
      </c>
      <c r="P11" s="78" t="s">
        <v>892</v>
      </c>
      <c r="Q11" s="78" t="s">
        <v>893</v>
      </c>
      <c r="R11" s="78" t="s">
        <v>894</v>
      </c>
      <c r="S11" s="78" t="s">
        <v>895</v>
      </c>
      <c r="T11" s="78" t="s">
        <v>80</v>
      </c>
      <c r="U11" s="78" t="s">
        <v>80</v>
      </c>
      <c r="V11" s="78" t="s">
        <v>80</v>
      </c>
      <c r="W11" s="78" t="s">
        <v>80</v>
      </c>
      <c r="X11" s="79" t="s">
        <v>896</v>
      </c>
      <c r="Y11" s="78" t="s">
        <v>897</v>
      </c>
      <c r="Z11" s="79" t="s">
        <v>898</v>
      </c>
      <c r="AA11" s="78" t="s">
        <v>94</v>
      </c>
      <c r="AB11" s="78" t="s">
        <v>352</v>
      </c>
      <c r="AC11" s="78" t="str">
        <f>IF(ISERROR(VLOOKUP(AA11,'Risk Rating Scale'!$C$4:$H$9,MATCH(AB11,'Risk Rating Scale'!$C$4:$H$4,0),FALSE)),"",VLOOKUP(AA11,'Risk Rating Scale'!$C$4:$H$9,MATCH(AB11,'Risk Rating Scale'!$C$4:$H$4,0),FALSE))</f>
        <v>Critical
9</v>
      </c>
      <c r="AD11" s="78" t="s">
        <v>889</v>
      </c>
      <c r="AE11" s="78" t="s">
        <v>868</v>
      </c>
      <c r="AF11" s="78" t="s">
        <v>58</v>
      </c>
      <c r="AG11" s="78" t="s">
        <v>59</v>
      </c>
      <c r="AH11" s="78" t="s">
        <v>781</v>
      </c>
      <c r="AI11" s="78" t="s">
        <v>753</v>
      </c>
      <c r="AJ11" s="78" t="str">
        <f>IF(ISERROR(VLOOKUP((VLOOKUP(AC11,'Risk Rating Scale'!$H$13:$I$21,2,0)),'Risk Rating Scale'!$C$23:$F$28,MATCH(AF11,'Risk Rating Scale'!$C$23:$F$23,0),FALSE)),"", VLOOKUP((VLOOKUP(AC11,'Risk Rating Scale'!$H$13:$I$21,2,0)),'Risk Rating Scale'!$C$23:$F$28,MATCH(AF11,'Risk Rating Scale'!$C$23:$F$23,0),FALSE))</f>
        <v>Moderate
6</v>
      </c>
      <c r="AK11" s="78" t="str">
        <f>IF(ISERROR(VLOOKUP((VLOOKUP(AC11,'Risk Rating Scale'!$H$13:$I$21,2,0)),'Risk Rating Scale'!$C$14:$F$19,MATCH(AG11,'Risk Rating Scale'!$C$14:$F$14,0),FALSE)),"", VLOOKUP((VLOOKUP(AC11,'Risk Rating Scale'!$H$13:$I$21,2,0)),'Risk Rating Scale'!$C$13:$F$19,MATCH(AG11,'Risk Rating Scale'!$C$14:$F$14,0),FALSE))</f>
        <v>Critical
8</v>
      </c>
      <c r="AL11" s="79" t="s">
        <v>899</v>
      </c>
      <c r="AM11" s="78" t="s">
        <v>900</v>
      </c>
      <c r="AN11" s="81" t="s">
        <v>901</v>
      </c>
      <c r="AO11" s="81" t="s">
        <v>902</v>
      </c>
      <c r="AP11" s="81" t="s">
        <v>902</v>
      </c>
    </row>
    <row r="12" spans="1:42" ht="80.5">
      <c r="A12" s="77">
        <v>11</v>
      </c>
      <c r="B12" s="78" t="s">
        <v>44</v>
      </c>
      <c r="C12" s="78" t="s">
        <v>45</v>
      </c>
      <c r="D12" s="78" t="s">
        <v>810</v>
      </c>
      <c r="E12" s="78" t="s">
        <v>903</v>
      </c>
      <c r="F12" s="78" t="s">
        <v>904</v>
      </c>
      <c r="G12" s="78" t="s">
        <v>80</v>
      </c>
      <c r="H12" s="78" t="s">
        <v>80</v>
      </c>
      <c r="I12" s="78" t="s">
        <v>80</v>
      </c>
      <c r="J12" s="78" t="s">
        <v>779</v>
      </c>
      <c r="K12" s="78" t="s">
        <v>80</v>
      </c>
      <c r="L12" s="78" t="s">
        <v>80</v>
      </c>
      <c r="M12" s="78" t="s">
        <v>80</v>
      </c>
      <c r="N12" s="79" t="s">
        <v>905</v>
      </c>
      <c r="O12" s="78" t="s">
        <v>906</v>
      </c>
      <c r="P12" s="78" t="s">
        <v>907</v>
      </c>
      <c r="Q12" s="78" t="s">
        <v>908</v>
      </c>
      <c r="R12" s="78" t="s">
        <v>909</v>
      </c>
      <c r="S12" s="78" t="s">
        <v>746</v>
      </c>
      <c r="T12" s="78" t="s">
        <v>80</v>
      </c>
      <c r="U12" s="78" t="s">
        <v>80</v>
      </c>
      <c r="V12" s="78" t="s">
        <v>80</v>
      </c>
      <c r="W12" s="78" t="s">
        <v>80</v>
      </c>
      <c r="X12" s="79" t="s">
        <v>910</v>
      </c>
      <c r="Y12" s="78" t="s">
        <v>180</v>
      </c>
      <c r="Z12" s="79" t="s">
        <v>911</v>
      </c>
      <c r="AA12" s="78" t="s">
        <v>94</v>
      </c>
      <c r="AB12" s="78" t="s">
        <v>352</v>
      </c>
      <c r="AC12" s="78" t="str">
        <f>IF(ISERROR(VLOOKUP(AA12,'Risk Rating Scale'!$C$4:$H$9,MATCH(AB12,'Risk Rating Scale'!$C$4:$H$4,0),FALSE)),"",VLOOKUP(AA12,'Risk Rating Scale'!$C$4:$H$9,MATCH(AB12,'Risk Rating Scale'!$C$4:$H$4,0),FALSE))</f>
        <v>Critical
9</v>
      </c>
      <c r="AD12" s="78" t="s">
        <v>912</v>
      </c>
      <c r="AE12" s="78" t="s">
        <v>868</v>
      </c>
      <c r="AF12" s="78" t="s">
        <v>98</v>
      </c>
      <c r="AG12" s="78" t="s">
        <v>59</v>
      </c>
      <c r="AH12" s="78" t="s">
        <v>781</v>
      </c>
      <c r="AI12" s="78" t="s">
        <v>753</v>
      </c>
      <c r="AJ12" s="78" t="str">
        <f>IF(ISERROR(VLOOKUP((VLOOKUP(AC12,'Risk Rating Scale'!$H$13:$I$21,2,0)),'Risk Rating Scale'!$C$23:$F$28,MATCH(AF12,'Risk Rating Scale'!$C$23:$F$23,0),FALSE)),"", VLOOKUP((VLOOKUP(AC12,'Risk Rating Scale'!$H$13:$I$21,2,0)),'Risk Rating Scale'!$C$23:$F$28,MATCH(AF12,'Risk Rating Scale'!$C$23:$F$23,0),FALSE))</f>
        <v>High
7</v>
      </c>
      <c r="AK12" s="78" t="str">
        <f>IF(ISERROR(VLOOKUP((VLOOKUP(AC12,'Risk Rating Scale'!$H$13:$I$21,2,0)),'Risk Rating Scale'!$C$14:$F$19,MATCH(AG12,'Risk Rating Scale'!$C$14:$F$14,0),FALSE)),"", VLOOKUP((VLOOKUP(AC12,'Risk Rating Scale'!$H$13:$I$21,2,0)),'Risk Rating Scale'!$C$13:$F$19,MATCH(AG12,'Risk Rating Scale'!$C$14:$F$14,0),FALSE))</f>
        <v>Critical
8</v>
      </c>
      <c r="AL12" s="79" t="s">
        <v>913</v>
      </c>
      <c r="AM12" s="78" t="s">
        <v>914</v>
      </c>
      <c r="AN12" s="81" t="s">
        <v>915</v>
      </c>
      <c r="AO12" s="81" t="s">
        <v>916</v>
      </c>
      <c r="AP12" s="81" t="s">
        <v>917</v>
      </c>
    </row>
    <row r="13" spans="1:42" ht="80.5">
      <c r="A13" s="77">
        <v>12</v>
      </c>
      <c r="B13" s="78" t="s">
        <v>44</v>
      </c>
      <c r="C13" s="78" t="s">
        <v>45</v>
      </c>
      <c r="D13" s="78" t="s">
        <v>810</v>
      </c>
      <c r="E13" s="78" t="s">
        <v>918</v>
      </c>
      <c r="F13" s="78" t="s">
        <v>919</v>
      </c>
      <c r="G13" s="78" t="s">
        <v>80</v>
      </c>
      <c r="H13" s="78" t="s">
        <v>80</v>
      </c>
      <c r="I13" s="78" t="s">
        <v>80</v>
      </c>
      <c r="J13" s="78" t="s">
        <v>779</v>
      </c>
      <c r="K13" s="78" t="s">
        <v>80</v>
      </c>
      <c r="L13" s="78" t="s">
        <v>80</v>
      </c>
      <c r="M13" s="78" t="s">
        <v>80</v>
      </c>
      <c r="N13" s="79" t="s">
        <v>920</v>
      </c>
      <c r="O13" s="78" t="s">
        <v>781</v>
      </c>
      <c r="P13" s="78" t="s">
        <v>921</v>
      </c>
      <c r="Q13" s="78" t="s">
        <v>922</v>
      </c>
      <c r="R13" s="78" t="s">
        <v>923</v>
      </c>
      <c r="S13" s="78" t="s">
        <v>52</v>
      </c>
      <c r="T13" s="78" t="s">
        <v>80</v>
      </c>
      <c r="U13" s="78" t="s">
        <v>80</v>
      </c>
      <c r="V13" s="78" t="s">
        <v>80</v>
      </c>
      <c r="W13" s="78" t="s">
        <v>80</v>
      </c>
      <c r="X13" s="79" t="s">
        <v>924</v>
      </c>
      <c r="Y13" s="78" t="s">
        <v>768</v>
      </c>
      <c r="Z13" s="79" t="s">
        <v>925</v>
      </c>
      <c r="AA13" s="78" t="s">
        <v>94</v>
      </c>
      <c r="AB13" s="78" t="s">
        <v>95</v>
      </c>
      <c r="AC13" s="78" t="str">
        <f>IF(ISERROR(VLOOKUP(AA13,'Risk Rating Scale'!$C$4:$H$9,MATCH(AB13,'Risk Rating Scale'!$C$4:$H$4,0),FALSE)),"",VLOOKUP(AA13,'Risk Rating Scale'!$C$4:$H$9,MATCH(AB13,'Risk Rating Scale'!$C$4:$H$4,0),FALSE))</f>
        <v>High
8</v>
      </c>
      <c r="AD13" s="78" t="s">
        <v>918</v>
      </c>
      <c r="AE13" s="78" t="s">
        <v>868</v>
      </c>
      <c r="AF13" s="78" t="s">
        <v>58</v>
      </c>
      <c r="AG13" s="78" t="s">
        <v>59</v>
      </c>
      <c r="AH13" s="78" t="s">
        <v>781</v>
      </c>
      <c r="AI13" s="78" t="s">
        <v>753</v>
      </c>
      <c r="AJ13" s="78" t="str">
        <f>IF(ISERROR(VLOOKUP((VLOOKUP(AC13,'Risk Rating Scale'!$H$13:$I$21,2,0)),'Risk Rating Scale'!$C$23:$F$28,MATCH(AF13,'Risk Rating Scale'!$C$23:$F$23,0),FALSE)),"", VLOOKUP((VLOOKUP(AC13,'Risk Rating Scale'!$H$13:$I$21,2,0)),'Risk Rating Scale'!$C$23:$F$28,MATCH(AF13,'Risk Rating Scale'!$C$23:$F$23,0),FALSE))</f>
        <v>Low
5</v>
      </c>
      <c r="AK13" s="78" t="str">
        <f>IF(ISERROR(VLOOKUP((VLOOKUP(AC13,'Risk Rating Scale'!$H$13:$I$21,2,0)),'Risk Rating Scale'!$C$14:$F$19,MATCH(AG13,'Risk Rating Scale'!$C$14:$F$14,0),FALSE)),"", VLOOKUP((VLOOKUP(AC13,'Risk Rating Scale'!$H$13:$I$21,2,0)),'Risk Rating Scale'!$C$13:$F$19,MATCH(AG13,'Risk Rating Scale'!$C$14:$F$14,0),FALSE))</f>
        <v>High
7</v>
      </c>
      <c r="AL13" s="79" t="s">
        <v>926</v>
      </c>
      <c r="AM13" s="78" t="s">
        <v>927</v>
      </c>
      <c r="AN13" s="81" t="s">
        <v>928</v>
      </c>
      <c r="AO13" s="81" t="s">
        <v>929</v>
      </c>
      <c r="AP13" s="81" t="s">
        <v>930</v>
      </c>
    </row>
    <row r="14" spans="1:42" ht="80.5">
      <c r="A14" s="77">
        <v>13</v>
      </c>
      <c r="B14" s="78" t="s">
        <v>44</v>
      </c>
      <c r="C14" s="78" t="s">
        <v>45</v>
      </c>
      <c r="D14" s="78" t="s">
        <v>810</v>
      </c>
      <c r="E14" s="78" t="s">
        <v>931</v>
      </c>
      <c r="F14" s="78" t="s">
        <v>932</v>
      </c>
      <c r="G14" s="78" t="s">
        <v>80</v>
      </c>
      <c r="H14" s="78" t="s">
        <v>80</v>
      </c>
      <c r="I14" s="78" t="s">
        <v>80</v>
      </c>
      <c r="J14" s="78" t="s">
        <v>779</v>
      </c>
      <c r="K14" s="78" t="s">
        <v>80</v>
      </c>
      <c r="L14" s="78" t="s">
        <v>80</v>
      </c>
      <c r="M14" s="78" t="s">
        <v>80</v>
      </c>
      <c r="N14" s="79" t="s">
        <v>933</v>
      </c>
      <c r="O14" s="78" t="s">
        <v>878</v>
      </c>
      <c r="P14" s="78" t="s">
        <v>934</v>
      </c>
      <c r="Q14" s="78" t="s">
        <v>935</v>
      </c>
      <c r="R14" s="78" t="s">
        <v>936</v>
      </c>
      <c r="S14" s="78" t="s">
        <v>52</v>
      </c>
      <c r="T14" s="78" t="s">
        <v>80</v>
      </c>
      <c r="U14" s="78" t="s">
        <v>80</v>
      </c>
      <c r="V14" s="78" t="s">
        <v>80</v>
      </c>
      <c r="W14" s="78" t="s">
        <v>80</v>
      </c>
      <c r="X14" s="79" t="s">
        <v>937</v>
      </c>
      <c r="Y14" s="78" t="s">
        <v>768</v>
      </c>
      <c r="Z14" s="79" t="s">
        <v>938</v>
      </c>
      <c r="AA14" s="78" t="s">
        <v>314</v>
      </c>
      <c r="AB14" s="78" t="s">
        <v>95</v>
      </c>
      <c r="AC14" s="78" t="str">
        <f>IF(ISERROR(VLOOKUP(AA14,'Risk Rating Scale'!$C$4:$H$9,MATCH(AB14,'Risk Rating Scale'!$C$4:$H$4,0),FALSE)),"",VLOOKUP(AA14,'Risk Rating Scale'!$C$4:$H$9,MATCH(AB14,'Risk Rating Scale'!$C$4:$H$4,0),FALSE))</f>
        <v>Moderate
7</v>
      </c>
      <c r="AD14" s="78" t="s">
        <v>931</v>
      </c>
      <c r="AE14" s="78" t="s">
        <v>939</v>
      </c>
      <c r="AF14" s="78" t="s">
        <v>58</v>
      </c>
      <c r="AG14" s="78" t="s">
        <v>59</v>
      </c>
      <c r="AH14" s="78" t="s">
        <v>781</v>
      </c>
      <c r="AI14" s="78" t="s">
        <v>753</v>
      </c>
      <c r="AJ14" s="78" t="str">
        <f>IF(ISERROR(VLOOKUP((VLOOKUP(AC14,'Risk Rating Scale'!$H$13:$I$21,2,0)),'Risk Rating Scale'!$C$23:$F$28,MATCH(AF14,'Risk Rating Scale'!$C$23:$F$23,0),FALSE)),"", VLOOKUP((VLOOKUP(AC14,'Risk Rating Scale'!$H$13:$I$21,2,0)),'Risk Rating Scale'!$C$23:$F$28,MATCH(AF14,'Risk Rating Scale'!$C$23:$F$23,0),FALSE))</f>
        <v>Very Low
4</v>
      </c>
      <c r="AK14" s="78" t="str">
        <f>IF(ISERROR(VLOOKUP((VLOOKUP(AC14,'Risk Rating Scale'!$H$13:$I$21,2,0)),'Risk Rating Scale'!$C$14:$F$19,MATCH(AG14,'Risk Rating Scale'!$C$14:$F$14,0),FALSE)),"", VLOOKUP((VLOOKUP(AC14,'Risk Rating Scale'!$H$13:$I$21,2,0)),'Risk Rating Scale'!$C$13:$F$19,MATCH(AG14,'Risk Rating Scale'!$C$14:$F$14,0),FALSE))</f>
        <v>Moderate
6</v>
      </c>
      <c r="AL14" s="81" t="s">
        <v>933</v>
      </c>
      <c r="AM14" s="78" t="s">
        <v>940</v>
      </c>
      <c r="AN14" s="81" t="s">
        <v>941</v>
      </c>
      <c r="AO14" s="81" t="s">
        <v>942</v>
      </c>
      <c r="AP14" s="81" t="s">
        <v>943</v>
      </c>
    </row>
    <row r="15" spans="1:42" ht="57.5">
      <c r="A15" s="77">
        <v>14</v>
      </c>
      <c r="B15" s="78" t="s">
        <v>44</v>
      </c>
      <c r="C15" s="78" t="s">
        <v>45</v>
      </c>
      <c r="D15" s="78" t="s">
        <v>810</v>
      </c>
      <c r="E15" s="78" t="s">
        <v>944</v>
      </c>
      <c r="F15" s="78" t="s">
        <v>945</v>
      </c>
      <c r="G15" s="78" t="s">
        <v>80</v>
      </c>
      <c r="H15" s="78" t="s">
        <v>80</v>
      </c>
      <c r="I15" s="78" t="s">
        <v>80</v>
      </c>
      <c r="J15" s="78" t="s">
        <v>779</v>
      </c>
      <c r="K15" s="78" t="s">
        <v>80</v>
      </c>
      <c r="L15" s="78" t="s">
        <v>80</v>
      </c>
      <c r="M15" s="78" t="s">
        <v>80</v>
      </c>
      <c r="N15" s="79" t="s">
        <v>946</v>
      </c>
      <c r="O15" s="78" t="s">
        <v>878</v>
      </c>
      <c r="P15" s="78" t="s">
        <v>947</v>
      </c>
      <c r="Q15" s="78" t="s">
        <v>948</v>
      </c>
      <c r="R15" s="78" t="s">
        <v>949</v>
      </c>
      <c r="S15" s="78" t="s">
        <v>52</v>
      </c>
      <c r="T15" s="78" t="s">
        <v>80</v>
      </c>
      <c r="U15" s="78" t="s">
        <v>80</v>
      </c>
      <c r="V15" s="78" t="s">
        <v>80</v>
      </c>
      <c r="W15" s="78" t="s">
        <v>80</v>
      </c>
      <c r="X15" s="79" t="s">
        <v>950</v>
      </c>
      <c r="Y15" s="78" t="s">
        <v>115</v>
      </c>
      <c r="Z15" s="79" t="s">
        <v>951</v>
      </c>
      <c r="AA15" s="78" t="s">
        <v>314</v>
      </c>
      <c r="AB15" s="78" t="s">
        <v>95</v>
      </c>
      <c r="AC15" s="78" t="str">
        <f>IF(ISERROR(VLOOKUP(AA15,'Risk Rating Scale'!$C$4:$H$9,MATCH(AB15,'Risk Rating Scale'!$C$4:$H$4,0),FALSE)),"",VLOOKUP(AA15,'Risk Rating Scale'!$C$4:$H$9,MATCH(AB15,'Risk Rating Scale'!$C$4:$H$4,0),FALSE))</f>
        <v>Moderate
7</v>
      </c>
      <c r="AD15" s="78" t="s">
        <v>944</v>
      </c>
      <c r="AE15" s="78" t="s">
        <v>952</v>
      </c>
      <c r="AF15" s="78" t="s">
        <v>58</v>
      </c>
      <c r="AG15" s="78" t="s">
        <v>59</v>
      </c>
      <c r="AH15" s="78" t="s">
        <v>781</v>
      </c>
      <c r="AI15" s="78" t="s">
        <v>753</v>
      </c>
      <c r="AJ15" s="78" t="str">
        <f>IF(ISERROR(VLOOKUP((VLOOKUP(AC15,'Risk Rating Scale'!$H$13:$I$21,2,0)),'Risk Rating Scale'!$C$23:$F$28,MATCH(AF15,'Risk Rating Scale'!$C$23:$F$23,0),FALSE)),"", VLOOKUP((VLOOKUP(AC15,'Risk Rating Scale'!$H$13:$I$21,2,0)),'Risk Rating Scale'!$C$23:$F$28,MATCH(AF15,'Risk Rating Scale'!$C$23:$F$23,0),FALSE))</f>
        <v>Very Low
4</v>
      </c>
      <c r="AK15" s="78" t="str">
        <f>IF(ISERROR(VLOOKUP((VLOOKUP(AC15,'Risk Rating Scale'!$H$13:$I$21,2,0)),'Risk Rating Scale'!$C$14:$F$19,MATCH(AG15,'Risk Rating Scale'!$C$14:$F$14,0),FALSE)),"", VLOOKUP((VLOOKUP(AC15,'Risk Rating Scale'!$H$13:$I$21,2,0)),'Risk Rating Scale'!$C$13:$F$19,MATCH(AG15,'Risk Rating Scale'!$C$14:$F$14,0),FALSE))</f>
        <v>Moderate
6</v>
      </c>
      <c r="AL15" s="79" t="s">
        <v>953</v>
      </c>
      <c r="AM15" s="78" t="s">
        <v>954</v>
      </c>
      <c r="AN15" s="81" t="s">
        <v>955</v>
      </c>
      <c r="AO15" s="81" t="s">
        <v>956</v>
      </c>
      <c r="AP15" s="81" t="s">
        <v>957</v>
      </c>
    </row>
    <row r="16" spans="1:42" ht="80.5">
      <c r="A16" s="77">
        <v>15</v>
      </c>
      <c r="B16" s="78" t="s">
        <v>44</v>
      </c>
      <c r="C16" s="78" t="s">
        <v>45</v>
      </c>
      <c r="D16" s="78" t="s">
        <v>810</v>
      </c>
      <c r="E16" s="78" t="s">
        <v>958</v>
      </c>
      <c r="F16" s="78" t="s">
        <v>959</v>
      </c>
      <c r="G16" s="78" t="s">
        <v>80</v>
      </c>
      <c r="H16" s="78" t="s">
        <v>80</v>
      </c>
      <c r="I16" s="78" t="s">
        <v>80</v>
      </c>
      <c r="J16" s="78" t="s">
        <v>779</v>
      </c>
      <c r="K16" s="78" t="s">
        <v>80</v>
      </c>
      <c r="L16" s="78" t="s">
        <v>80</v>
      </c>
      <c r="M16" s="78" t="s">
        <v>80</v>
      </c>
      <c r="N16" s="79" t="s">
        <v>960</v>
      </c>
      <c r="O16" s="78" t="s">
        <v>869</v>
      </c>
      <c r="P16" s="78" t="s">
        <v>961</v>
      </c>
      <c r="Q16" s="78" t="s">
        <v>962</v>
      </c>
      <c r="R16" s="78" t="s">
        <v>963</v>
      </c>
      <c r="S16" s="78" t="s">
        <v>869</v>
      </c>
      <c r="T16" s="78" t="s">
        <v>80</v>
      </c>
      <c r="U16" s="78" t="s">
        <v>80</v>
      </c>
      <c r="V16" s="78" t="s">
        <v>80</v>
      </c>
      <c r="W16" s="78" t="s">
        <v>80</v>
      </c>
      <c r="X16" s="79" t="s">
        <v>964</v>
      </c>
      <c r="Y16" s="78" t="s">
        <v>768</v>
      </c>
      <c r="Z16" s="79" t="s">
        <v>965</v>
      </c>
      <c r="AA16" s="78" t="s">
        <v>94</v>
      </c>
      <c r="AB16" s="78" t="s">
        <v>95</v>
      </c>
      <c r="AC16" s="78" t="str">
        <f>IF(ISERROR(VLOOKUP(AA16,'Risk Rating Scale'!$C$4:$H$9,MATCH(AB16,'Risk Rating Scale'!$C$4:$H$4,0),FALSE)),"",VLOOKUP(AA16,'Risk Rating Scale'!$C$4:$H$9,MATCH(AB16,'Risk Rating Scale'!$C$4:$H$4,0),FALSE))</f>
        <v>High
8</v>
      </c>
      <c r="AD16" s="78" t="s">
        <v>966</v>
      </c>
      <c r="AE16" s="78" t="s">
        <v>967</v>
      </c>
      <c r="AF16" s="78" t="s">
        <v>58</v>
      </c>
      <c r="AG16" s="78" t="s">
        <v>120</v>
      </c>
      <c r="AH16" s="78" t="s">
        <v>781</v>
      </c>
      <c r="AI16" s="78" t="s">
        <v>753</v>
      </c>
      <c r="AJ16" s="78" t="str">
        <f>IF(ISERROR(VLOOKUP((VLOOKUP(AC16,'Risk Rating Scale'!$H$13:$I$21,2,0)),'Risk Rating Scale'!$C$23:$F$28,MATCH(AF16,'Risk Rating Scale'!$C$23:$F$23,0),FALSE)),"", VLOOKUP((VLOOKUP(AC16,'Risk Rating Scale'!$H$13:$I$21,2,0)),'Risk Rating Scale'!$C$23:$F$28,MATCH(AF16,'Risk Rating Scale'!$C$23:$F$23,0),FALSE))</f>
        <v>Low
5</v>
      </c>
      <c r="AK16" s="78" t="str">
        <f>IF(ISERROR(VLOOKUP((VLOOKUP(AC16,'Risk Rating Scale'!$H$13:$I$21,2,0)),'Risk Rating Scale'!$C$14:$F$19,MATCH(AG16,'Risk Rating Scale'!$C$14:$F$14,0),FALSE)),"", VLOOKUP((VLOOKUP(AC16,'Risk Rating Scale'!$H$13:$I$21,2,0)),'Risk Rating Scale'!$C$13:$F$19,MATCH(AG16,'Risk Rating Scale'!$C$14:$F$14,0),FALSE))</f>
        <v>Moderate
6</v>
      </c>
      <c r="AL16" s="79" t="s">
        <v>968</v>
      </c>
      <c r="AM16" s="78" t="s">
        <v>969</v>
      </c>
      <c r="AN16" s="81" t="s">
        <v>970</v>
      </c>
      <c r="AO16" s="81" t="s">
        <v>971</v>
      </c>
      <c r="AP16" s="81" t="s">
        <v>972</v>
      </c>
    </row>
    <row r="17" spans="1:42" ht="57.5">
      <c r="A17" s="77">
        <v>16</v>
      </c>
      <c r="B17" s="78" t="s">
        <v>44</v>
      </c>
      <c r="C17" s="78" t="s">
        <v>45</v>
      </c>
      <c r="D17" s="78" t="s">
        <v>810</v>
      </c>
      <c r="E17" s="78" t="s">
        <v>973</v>
      </c>
      <c r="F17" s="78" t="s">
        <v>974</v>
      </c>
      <c r="G17" s="78" t="s">
        <v>80</v>
      </c>
      <c r="H17" s="78" t="s">
        <v>80</v>
      </c>
      <c r="I17" s="78" t="s">
        <v>80</v>
      </c>
      <c r="J17" s="78" t="s">
        <v>779</v>
      </c>
      <c r="K17" s="78" t="s">
        <v>80</v>
      </c>
      <c r="L17" s="78" t="s">
        <v>80</v>
      </c>
      <c r="M17" s="78" t="s">
        <v>80</v>
      </c>
      <c r="N17" s="79" t="s">
        <v>975</v>
      </c>
      <c r="O17" s="78" t="s">
        <v>878</v>
      </c>
      <c r="P17" s="78" t="s">
        <v>907</v>
      </c>
      <c r="Q17" s="78" t="s">
        <v>976</v>
      </c>
      <c r="R17" s="78" t="s">
        <v>977</v>
      </c>
      <c r="S17" s="78" t="s">
        <v>978</v>
      </c>
      <c r="T17" s="78" t="s">
        <v>80</v>
      </c>
      <c r="U17" s="78" t="s">
        <v>80</v>
      </c>
      <c r="V17" s="78" t="s">
        <v>80</v>
      </c>
      <c r="W17" s="78" t="s">
        <v>80</v>
      </c>
      <c r="X17" s="79" t="s">
        <v>979</v>
      </c>
      <c r="Y17" s="78" t="s">
        <v>768</v>
      </c>
      <c r="Z17" s="79" t="s">
        <v>980</v>
      </c>
      <c r="AA17" s="78" t="s">
        <v>94</v>
      </c>
      <c r="AB17" s="78" t="s">
        <v>95</v>
      </c>
      <c r="AC17" s="78" t="str">
        <f>IF(ISERROR(VLOOKUP(AA17,'Risk Rating Scale'!$C$4:$H$9,MATCH(AB17,'Risk Rating Scale'!$C$4:$H$4,0),FALSE)),"",VLOOKUP(AA17,'Risk Rating Scale'!$C$4:$H$9,MATCH(AB17,'Risk Rating Scale'!$C$4:$H$4,0),FALSE))</f>
        <v>High
8</v>
      </c>
      <c r="AD17" s="78" t="s">
        <v>973</v>
      </c>
      <c r="AE17" s="78" t="s">
        <v>981</v>
      </c>
      <c r="AF17" s="78" t="s">
        <v>58</v>
      </c>
      <c r="AG17" s="78" t="s">
        <v>59</v>
      </c>
      <c r="AH17" s="78" t="s">
        <v>869</v>
      </c>
      <c r="AI17" s="78" t="s">
        <v>753</v>
      </c>
      <c r="AJ17" s="78" t="str">
        <f>IF(ISERROR(VLOOKUP((VLOOKUP(AC17,'Risk Rating Scale'!$H$13:$I$21,2,0)),'Risk Rating Scale'!$C$23:$F$28,MATCH(AF17,'Risk Rating Scale'!$C$23:$F$23,0),FALSE)),"", VLOOKUP((VLOOKUP(AC17,'Risk Rating Scale'!$H$13:$I$21,2,0)),'Risk Rating Scale'!$C$23:$F$28,MATCH(AF17,'Risk Rating Scale'!$C$23:$F$23,0),FALSE))</f>
        <v>Low
5</v>
      </c>
      <c r="AK17" s="78" t="str">
        <f>IF(ISERROR(VLOOKUP((VLOOKUP(AC17,'Risk Rating Scale'!$H$13:$I$21,2,0)),'Risk Rating Scale'!$C$14:$F$19,MATCH(AG17,'Risk Rating Scale'!$C$14:$F$14,0),FALSE)),"", VLOOKUP((VLOOKUP(AC17,'Risk Rating Scale'!$H$13:$I$21,2,0)),'Risk Rating Scale'!$C$13:$F$19,MATCH(AG17,'Risk Rating Scale'!$C$14:$F$14,0),FALSE))</f>
        <v>High
7</v>
      </c>
      <c r="AL17" s="79" t="s">
        <v>982</v>
      </c>
      <c r="AM17" s="78" t="s">
        <v>983</v>
      </c>
      <c r="AN17" s="81" t="s">
        <v>984</v>
      </c>
      <c r="AO17" s="81" t="s">
        <v>985</v>
      </c>
      <c r="AP17" s="81" t="s">
        <v>986</v>
      </c>
    </row>
    <row r="18" spans="1:42" ht="188.5">
      <c r="A18" s="77">
        <v>17</v>
      </c>
      <c r="B18" s="78" t="s">
        <v>44</v>
      </c>
      <c r="C18" s="78" t="s">
        <v>45</v>
      </c>
      <c r="D18" s="78" t="s">
        <v>810</v>
      </c>
      <c r="E18" s="78" t="s">
        <v>987</v>
      </c>
      <c r="F18" s="78" t="s">
        <v>988</v>
      </c>
      <c r="G18" s="78" t="s">
        <v>80</v>
      </c>
      <c r="H18" s="78" t="s">
        <v>80</v>
      </c>
      <c r="I18" s="78" t="s">
        <v>80</v>
      </c>
      <c r="J18" s="78" t="s">
        <v>779</v>
      </c>
      <c r="K18" s="78" t="s">
        <v>80</v>
      </c>
      <c r="L18" s="78" t="s">
        <v>80</v>
      </c>
      <c r="M18" s="78" t="s">
        <v>80</v>
      </c>
      <c r="N18" s="79" t="s">
        <v>989</v>
      </c>
      <c r="O18" s="78" t="s">
        <v>878</v>
      </c>
      <c r="P18" s="78" t="s">
        <v>990</v>
      </c>
      <c r="Q18" s="78" t="s">
        <v>991</v>
      </c>
      <c r="R18" s="78" t="s">
        <v>992</v>
      </c>
      <c r="S18" s="78" t="s">
        <v>993</v>
      </c>
      <c r="T18" s="78" t="s">
        <v>80</v>
      </c>
      <c r="U18" s="78" t="s">
        <v>80</v>
      </c>
      <c r="V18" s="78" t="s">
        <v>80</v>
      </c>
      <c r="W18" s="78" t="s">
        <v>80</v>
      </c>
      <c r="X18" s="79" t="s">
        <v>994</v>
      </c>
      <c r="Y18" s="78" t="s">
        <v>897</v>
      </c>
      <c r="Z18" s="79" t="s">
        <v>995</v>
      </c>
      <c r="AA18" s="78" t="s">
        <v>94</v>
      </c>
      <c r="AB18" s="78" t="s">
        <v>352</v>
      </c>
      <c r="AC18" s="78" t="str">
        <f>IF(ISERROR(VLOOKUP(AA18,'Risk Rating Scale'!$C$4:$H$9,MATCH(AB18,'Risk Rating Scale'!$C$4:$H$4,0),FALSE)),"",VLOOKUP(AA18,'Risk Rating Scale'!$C$4:$H$9,MATCH(AB18,'Risk Rating Scale'!$C$4:$H$4,0),FALSE))</f>
        <v>Critical
9</v>
      </c>
      <c r="AD18" s="78" t="s">
        <v>987</v>
      </c>
      <c r="AE18" s="79" t="s">
        <v>996</v>
      </c>
      <c r="AF18" s="78" t="s">
        <v>58</v>
      </c>
      <c r="AG18" s="78" t="s">
        <v>120</v>
      </c>
      <c r="AH18" s="78" t="s">
        <v>869</v>
      </c>
      <c r="AI18" s="78" t="s">
        <v>753</v>
      </c>
      <c r="AJ18" s="78" t="str">
        <f>IF(ISERROR(VLOOKUP((VLOOKUP(AC18,'Risk Rating Scale'!$H$13:$I$21,2,0)),'Risk Rating Scale'!$C$23:$F$28,MATCH(AF18,'Risk Rating Scale'!$C$23:$F$23,0),FALSE)),"", VLOOKUP((VLOOKUP(AC18,'Risk Rating Scale'!$H$13:$I$21,2,0)),'Risk Rating Scale'!$C$23:$F$28,MATCH(AF18,'Risk Rating Scale'!$C$23:$F$23,0),FALSE))</f>
        <v>Moderate
6</v>
      </c>
      <c r="AK18" s="78" t="str">
        <f>IF(ISERROR(VLOOKUP((VLOOKUP(AC18,'Risk Rating Scale'!$H$13:$I$21,2,0)),'Risk Rating Scale'!$C$14:$F$19,MATCH(AG18,'Risk Rating Scale'!$C$14:$F$14,0),FALSE)),"", VLOOKUP((VLOOKUP(AC18,'Risk Rating Scale'!$H$13:$I$21,2,0)),'Risk Rating Scale'!$C$13:$F$19,MATCH(AG18,'Risk Rating Scale'!$C$14:$F$14,0),FALSE))</f>
        <v>High
7</v>
      </c>
      <c r="AL18" s="79" t="s">
        <v>997</v>
      </c>
      <c r="AM18" s="78" t="s">
        <v>998</v>
      </c>
      <c r="AN18" s="81" t="s">
        <v>999</v>
      </c>
      <c r="AO18" s="81" t="s">
        <v>1000</v>
      </c>
      <c r="AP18" s="81" t="s">
        <v>1001</v>
      </c>
    </row>
    <row r="19" spans="1:42" ht="72.5">
      <c r="A19" s="77">
        <v>18</v>
      </c>
      <c r="B19" s="78" t="s">
        <v>44</v>
      </c>
      <c r="C19" s="78" t="s">
        <v>45</v>
      </c>
      <c r="D19" s="78" t="s">
        <v>810</v>
      </c>
      <c r="E19" s="78" t="s">
        <v>1002</v>
      </c>
      <c r="F19" s="78" t="s">
        <v>1003</v>
      </c>
      <c r="G19" s="78" t="s">
        <v>80</v>
      </c>
      <c r="H19" s="78" t="s">
        <v>80</v>
      </c>
      <c r="I19" s="78" t="s">
        <v>80</v>
      </c>
      <c r="J19" s="78" t="s">
        <v>779</v>
      </c>
      <c r="K19" s="78" t="s">
        <v>80</v>
      </c>
      <c r="L19" s="78" t="s">
        <v>80</v>
      </c>
      <c r="M19" s="78" t="s">
        <v>80</v>
      </c>
      <c r="N19" s="79" t="s">
        <v>1004</v>
      </c>
      <c r="O19" s="78" t="s">
        <v>878</v>
      </c>
      <c r="P19" s="78" t="s">
        <v>1005</v>
      </c>
      <c r="Q19" s="78" t="s">
        <v>1006</v>
      </c>
      <c r="R19" s="78" t="s">
        <v>1007</v>
      </c>
      <c r="S19" s="78" t="s">
        <v>52</v>
      </c>
      <c r="T19" s="78" t="s">
        <v>80</v>
      </c>
      <c r="U19" s="78" t="s">
        <v>80</v>
      </c>
      <c r="V19" s="78" t="s">
        <v>80</v>
      </c>
      <c r="W19" s="78" t="s">
        <v>80</v>
      </c>
      <c r="X19" s="79" t="s">
        <v>1008</v>
      </c>
      <c r="Y19" s="78" t="s">
        <v>768</v>
      </c>
      <c r="Z19" s="79" t="s">
        <v>1009</v>
      </c>
      <c r="AA19" s="78" t="s">
        <v>94</v>
      </c>
      <c r="AB19" s="78" t="s">
        <v>352</v>
      </c>
      <c r="AC19" s="78" t="str">
        <f>IF(ISERROR(VLOOKUP(AA19,'Risk Rating Scale'!$C$4:$H$9,MATCH(AB19,'Risk Rating Scale'!$C$4:$H$4,0),FALSE)),"",VLOOKUP(AA19,'Risk Rating Scale'!$C$4:$H$9,MATCH(AB19,'Risk Rating Scale'!$C$4:$H$4,0),FALSE))</f>
        <v>Critical
9</v>
      </c>
      <c r="AD19" s="78" t="s">
        <v>1002</v>
      </c>
      <c r="AE19" s="78" t="s">
        <v>1010</v>
      </c>
      <c r="AF19" s="78" t="s">
        <v>58</v>
      </c>
      <c r="AG19" s="78" t="s">
        <v>59</v>
      </c>
      <c r="AH19" s="78" t="s">
        <v>781</v>
      </c>
      <c r="AI19" s="78" t="s">
        <v>753</v>
      </c>
      <c r="AJ19" s="78" t="str">
        <f>IF(ISERROR(VLOOKUP((VLOOKUP(AC19,'Risk Rating Scale'!$H$13:$I$21,2,0)),'Risk Rating Scale'!$C$23:$F$28,MATCH(AF19,'Risk Rating Scale'!$C$23:$F$23,0),FALSE)),"", VLOOKUP((VLOOKUP(AC19,'Risk Rating Scale'!$H$13:$I$21,2,0)),'Risk Rating Scale'!$C$23:$F$28,MATCH(AF19,'Risk Rating Scale'!$C$23:$F$23,0),FALSE))</f>
        <v>Moderate
6</v>
      </c>
      <c r="AK19" s="78" t="str">
        <f>IF(ISERROR(VLOOKUP((VLOOKUP(AC19,'Risk Rating Scale'!$H$13:$I$21,2,0)),'Risk Rating Scale'!$C$14:$F$19,MATCH(AG19,'Risk Rating Scale'!$C$14:$F$14,0),FALSE)),"", VLOOKUP((VLOOKUP(AC19,'Risk Rating Scale'!$H$13:$I$21,2,0)),'Risk Rating Scale'!$C$13:$F$19,MATCH(AG19,'Risk Rating Scale'!$C$14:$F$14,0),FALSE))</f>
        <v>Critical
8</v>
      </c>
      <c r="AL19" s="79" t="s">
        <v>1004</v>
      </c>
      <c r="AM19" s="78" t="s">
        <v>1011</v>
      </c>
      <c r="AN19" s="81" t="s">
        <v>1012</v>
      </c>
      <c r="AO19" s="81" t="s">
        <v>1013</v>
      </c>
      <c r="AP19" s="81" t="s">
        <v>1014</v>
      </c>
    </row>
    <row r="20" spans="1:42" ht="58">
      <c r="A20" s="77">
        <v>19</v>
      </c>
      <c r="B20" s="78" t="s">
        <v>44</v>
      </c>
      <c r="C20" s="78" t="s">
        <v>45</v>
      </c>
      <c r="D20" s="78" t="s">
        <v>810</v>
      </c>
      <c r="E20" s="78" t="s">
        <v>1015</v>
      </c>
      <c r="F20" s="78" t="s">
        <v>1016</v>
      </c>
      <c r="G20" s="78" t="s">
        <v>80</v>
      </c>
      <c r="H20" s="78" t="s">
        <v>80</v>
      </c>
      <c r="I20" s="78" t="s">
        <v>80</v>
      </c>
      <c r="J20" s="78" t="s">
        <v>779</v>
      </c>
      <c r="K20" s="78" t="s">
        <v>80</v>
      </c>
      <c r="L20" s="78" t="s">
        <v>80</v>
      </c>
      <c r="M20" s="78" t="s">
        <v>80</v>
      </c>
      <c r="N20" s="79" t="s">
        <v>1017</v>
      </c>
      <c r="O20" s="78" t="s">
        <v>878</v>
      </c>
      <c r="P20" s="78" t="s">
        <v>1018</v>
      </c>
      <c r="Q20" s="78" t="s">
        <v>1019</v>
      </c>
      <c r="R20" s="78" t="s">
        <v>1020</v>
      </c>
      <c r="S20" s="78" t="s">
        <v>869</v>
      </c>
      <c r="T20" s="78" t="s">
        <v>80</v>
      </c>
      <c r="U20" s="78" t="s">
        <v>80</v>
      </c>
      <c r="V20" s="78" t="s">
        <v>80</v>
      </c>
      <c r="W20" s="78" t="s">
        <v>80</v>
      </c>
      <c r="X20" s="79" t="s">
        <v>1021</v>
      </c>
      <c r="Y20" s="78" t="s">
        <v>115</v>
      </c>
      <c r="Z20" s="79" t="s">
        <v>1022</v>
      </c>
      <c r="AA20" s="78" t="s">
        <v>314</v>
      </c>
      <c r="AB20" s="78" t="s">
        <v>352</v>
      </c>
      <c r="AC20" s="78" t="str">
        <f>IF(ISERROR(VLOOKUP(AA20,'Risk Rating Scale'!$C$4:$H$9,MATCH(AB20,'Risk Rating Scale'!$C$4:$H$4,0),FALSE)),"",VLOOKUP(AA20,'Risk Rating Scale'!$C$4:$H$9,MATCH(AB20,'Risk Rating Scale'!$C$4:$H$4,0),FALSE))</f>
        <v>High
8</v>
      </c>
      <c r="AD20" s="78" t="s">
        <v>1015</v>
      </c>
      <c r="AE20" s="78" t="s">
        <v>1023</v>
      </c>
      <c r="AF20" s="78" t="s">
        <v>58</v>
      </c>
      <c r="AG20" s="78" t="s">
        <v>120</v>
      </c>
      <c r="AH20" s="78" t="s">
        <v>869</v>
      </c>
      <c r="AI20" s="78" t="s">
        <v>753</v>
      </c>
      <c r="AJ20" s="78" t="str">
        <f>IF(ISERROR(VLOOKUP((VLOOKUP(AC20,'Risk Rating Scale'!$H$13:$I$21,2,0)),'Risk Rating Scale'!$C$23:$F$28,MATCH(AF20,'Risk Rating Scale'!$C$23:$F$23,0),FALSE)),"", VLOOKUP((VLOOKUP(AC20,'Risk Rating Scale'!$H$13:$I$21,2,0)),'Risk Rating Scale'!$C$23:$F$28,MATCH(AF20,'Risk Rating Scale'!$C$23:$F$23,0),FALSE))</f>
        <v>Low
5</v>
      </c>
      <c r="AK20" s="78" t="str">
        <f>IF(ISERROR(VLOOKUP((VLOOKUP(AC20,'Risk Rating Scale'!$H$13:$I$21,2,0)),'Risk Rating Scale'!$C$14:$F$19,MATCH(AG20,'Risk Rating Scale'!$C$14:$F$14,0),FALSE)),"", VLOOKUP((VLOOKUP(AC20,'Risk Rating Scale'!$H$13:$I$21,2,0)),'Risk Rating Scale'!$C$13:$F$19,MATCH(AG20,'Risk Rating Scale'!$C$14:$F$14,0),FALSE))</f>
        <v>Moderate
6</v>
      </c>
      <c r="AL20" s="78" t="s">
        <v>1019</v>
      </c>
      <c r="AM20" s="78" t="s">
        <v>1024</v>
      </c>
      <c r="AN20" s="81" t="s">
        <v>1025</v>
      </c>
      <c r="AO20" s="81" t="s">
        <v>1026</v>
      </c>
      <c r="AP20" s="81" t="s">
        <v>1027</v>
      </c>
    </row>
    <row r="21" spans="1:42" ht="69">
      <c r="A21" s="77">
        <v>20</v>
      </c>
      <c r="B21" s="78" t="s">
        <v>44</v>
      </c>
      <c r="C21" s="78" t="s">
        <v>45</v>
      </c>
      <c r="D21" s="78" t="s">
        <v>810</v>
      </c>
      <c r="E21" s="78" t="s">
        <v>1028</v>
      </c>
      <c r="F21" s="78" t="s">
        <v>1029</v>
      </c>
      <c r="G21" s="78" t="s">
        <v>80</v>
      </c>
      <c r="H21" s="78" t="s">
        <v>80</v>
      </c>
      <c r="I21" s="78" t="s">
        <v>80</v>
      </c>
      <c r="J21" s="78" t="s">
        <v>779</v>
      </c>
      <c r="K21" s="78" t="s">
        <v>80</v>
      </c>
      <c r="L21" s="78" t="s">
        <v>80</v>
      </c>
      <c r="M21" s="78" t="s">
        <v>80</v>
      </c>
      <c r="N21" s="79" t="s">
        <v>1030</v>
      </c>
      <c r="O21" s="78" t="s">
        <v>781</v>
      </c>
      <c r="P21" s="78" t="s">
        <v>1031</v>
      </c>
      <c r="Q21" s="78" t="s">
        <v>1032</v>
      </c>
      <c r="R21" s="78" t="s">
        <v>1033</v>
      </c>
      <c r="S21" s="78" t="s">
        <v>781</v>
      </c>
      <c r="T21" s="78" t="s">
        <v>80</v>
      </c>
      <c r="U21" s="78" t="s">
        <v>80</v>
      </c>
      <c r="V21" s="78" t="s">
        <v>80</v>
      </c>
      <c r="W21" s="78" t="s">
        <v>80</v>
      </c>
      <c r="X21" s="79" t="s">
        <v>1034</v>
      </c>
      <c r="Y21" s="78" t="s">
        <v>897</v>
      </c>
      <c r="Z21" s="79" t="s">
        <v>1035</v>
      </c>
      <c r="AA21" s="78" t="s">
        <v>55</v>
      </c>
      <c r="AB21" s="78" t="s">
        <v>352</v>
      </c>
      <c r="AC21" s="78" t="str">
        <f>IF(ISERROR(VLOOKUP(AA21,'Risk Rating Scale'!$C$4:$H$9,MATCH(AB21,'Risk Rating Scale'!$C$4:$H$4,0),FALSE)),"",VLOOKUP(AA21,'Risk Rating Scale'!$C$4:$H$9,MATCH(AB21,'Risk Rating Scale'!$C$4:$H$4,0),FALSE))</f>
        <v>Moderate
7</v>
      </c>
      <c r="AD21" s="78" t="s">
        <v>1028</v>
      </c>
      <c r="AE21" s="78" t="s">
        <v>1036</v>
      </c>
      <c r="AF21" s="78" t="s">
        <v>58</v>
      </c>
      <c r="AG21" s="78" t="s">
        <v>59</v>
      </c>
      <c r="AH21" s="78" t="s">
        <v>781</v>
      </c>
      <c r="AI21" s="78" t="s">
        <v>753</v>
      </c>
      <c r="AJ21" s="78" t="str">
        <f>IF(ISERROR(VLOOKUP((VLOOKUP(AC21,'Risk Rating Scale'!$H$13:$I$21,2,0)),'Risk Rating Scale'!$C$23:$F$28,MATCH(AF21,'Risk Rating Scale'!$C$23:$F$23,0),FALSE)),"", VLOOKUP((VLOOKUP(AC21,'Risk Rating Scale'!$H$13:$I$21,2,0)),'Risk Rating Scale'!$C$23:$F$28,MATCH(AF21,'Risk Rating Scale'!$C$23:$F$23,0),FALSE))</f>
        <v>Very Low
4</v>
      </c>
      <c r="AK21" s="78" t="str">
        <f>IF(ISERROR(VLOOKUP((VLOOKUP(AC21,'Risk Rating Scale'!$H$13:$I$21,2,0)),'Risk Rating Scale'!$C$14:$F$19,MATCH(AG21,'Risk Rating Scale'!$C$14:$F$14,0),FALSE)),"", VLOOKUP((VLOOKUP(AC21,'Risk Rating Scale'!$H$13:$I$21,2,0)),'Risk Rating Scale'!$C$13:$F$19,MATCH(AG21,'Risk Rating Scale'!$C$14:$F$14,0),FALSE))</f>
        <v>Moderate
6</v>
      </c>
      <c r="AL21" s="78" t="s">
        <v>1032</v>
      </c>
      <c r="AM21" s="78" t="s">
        <v>1037</v>
      </c>
      <c r="AN21" s="81" t="s">
        <v>1038</v>
      </c>
      <c r="AO21" s="81" t="s">
        <v>1039</v>
      </c>
      <c r="AP21" s="81" t="s">
        <v>62</v>
      </c>
    </row>
    <row r="22" spans="1:42" ht="80.5">
      <c r="A22" s="77">
        <v>21</v>
      </c>
      <c r="B22" s="78" t="s">
        <v>44</v>
      </c>
      <c r="C22" s="78" t="s">
        <v>45</v>
      </c>
      <c r="D22" s="78" t="s">
        <v>810</v>
      </c>
      <c r="E22" s="78" t="s">
        <v>1040</v>
      </c>
      <c r="F22" s="78" t="s">
        <v>1041</v>
      </c>
      <c r="G22" s="78" t="s">
        <v>80</v>
      </c>
      <c r="H22" s="78" t="s">
        <v>80</v>
      </c>
      <c r="I22" s="78" t="s">
        <v>80</v>
      </c>
      <c r="J22" s="78" t="s">
        <v>779</v>
      </c>
      <c r="K22" s="78" t="s">
        <v>80</v>
      </c>
      <c r="L22" s="78" t="s">
        <v>80</v>
      </c>
      <c r="M22" s="78" t="s">
        <v>80</v>
      </c>
      <c r="N22" s="79" t="s">
        <v>1042</v>
      </c>
      <c r="O22" s="78" t="s">
        <v>878</v>
      </c>
      <c r="P22" s="78" t="s">
        <v>1043</v>
      </c>
      <c r="Q22" s="78" t="s">
        <v>1044</v>
      </c>
      <c r="R22" s="78" t="s">
        <v>1045</v>
      </c>
      <c r="S22" s="78" t="s">
        <v>869</v>
      </c>
      <c r="T22" s="78" t="s">
        <v>80</v>
      </c>
      <c r="U22" s="78" t="s">
        <v>80</v>
      </c>
      <c r="V22" s="78" t="s">
        <v>80</v>
      </c>
      <c r="W22" s="78" t="s">
        <v>80</v>
      </c>
      <c r="X22" s="79" t="s">
        <v>1046</v>
      </c>
      <c r="Y22" s="78" t="s">
        <v>897</v>
      </c>
      <c r="Z22" s="79" t="s">
        <v>1047</v>
      </c>
      <c r="AA22" s="78" t="s">
        <v>94</v>
      </c>
      <c r="AB22" s="78" t="s">
        <v>352</v>
      </c>
      <c r="AC22" s="78" t="str">
        <f>IF(ISERROR(VLOOKUP(AA22,'Risk Rating Scale'!$C$4:$H$9,MATCH(AB22,'Risk Rating Scale'!$C$4:$H$4,0),FALSE)),"",VLOOKUP(AA22,'Risk Rating Scale'!$C$4:$H$9,MATCH(AB22,'Risk Rating Scale'!$C$4:$H$4,0),FALSE))</f>
        <v>Critical
9</v>
      </c>
      <c r="AD22" s="78" t="s">
        <v>1040</v>
      </c>
      <c r="AE22" s="78" t="s">
        <v>1048</v>
      </c>
      <c r="AF22" s="78" t="s">
        <v>58</v>
      </c>
      <c r="AG22" s="78" t="s">
        <v>59</v>
      </c>
      <c r="AH22" s="78" t="s">
        <v>869</v>
      </c>
      <c r="AI22" s="78" t="s">
        <v>753</v>
      </c>
      <c r="AJ22" s="78" t="str">
        <f>IF(ISERROR(VLOOKUP((VLOOKUP(AC22,'Risk Rating Scale'!$H$13:$I$21,2,0)),'Risk Rating Scale'!$C$23:$F$28,MATCH(AF22,'Risk Rating Scale'!$C$23:$F$23,0),FALSE)),"", VLOOKUP((VLOOKUP(AC22,'Risk Rating Scale'!$H$13:$I$21,2,0)),'Risk Rating Scale'!$C$23:$F$28,MATCH(AF22,'Risk Rating Scale'!$C$23:$F$23,0),FALSE))</f>
        <v>Moderate
6</v>
      </c>
      <c r="AK22" s="78" t="str">
        <f>IF(ISERROR(VLOOKUP((VLOOKUP(AC22,'Risk Rating Scale'!$H$13:$I$21,2,0)),'Risk Rating Scale'!$C$14:$F$19,MATCH(AG22,'Risk Rating Scale'!$C$14:$F$14,0),FALSE)),"", VLOOKUP((VLOOKUP(AC22,'Risk Rating Scale'!$H$13:$I$21,2,0)),'Risk Rating Scale'!$C$13:$F$19,MATCH(AG22,'Risk Rating Scale'!$C$14:$F$14,0),FALSE))</f>
        <v>Critical
8</v>
      </c>
      <c r="AL22" s="78" t="s">
        <v>1044</v>
      </c>
      <c r="AM22" s="78" t="s">
        <v>1049</v>
      </c>
      <c r="AN22" s="81" t="s">
        <v>1050</v>
      </c>
      <c r="AO22" s="81" t="s">
        <v>1051</v>
      </c>
      <c r="AP22" s="81" t="s">
        <v>1052</v>
      </c>
    </row>
    <row r="23" spans="1:42" ht="58.5" thickBot="1">
      <c r="A23" s="77">
        <v>22</v>
      </c>
      <c r="B23" s="78" t="s">
        <v>44</v>
      </c>
      <c r="C23" s="78" t="s">
        <v>45</v>
      </c>
      <c r="D23" s="78" t="s">
        <v>810</v>
      </c>
      <c r="E23" s="78" t="s">
        <v>1053</v>
      </c>
      <c r="F23" s="78" t="s">
        <v>1054</v>
      </c>
      <c r="G23" s="78" t="s">
        <v>80</v>
      </c>
      <c r="H23" s="78" t="s">
        <v>80</v>
      </c>
      <c r="I23" s="78" t="s">
        <v>80</v>
      </c>
      <c r="J23" s="78" t="s">
        <v>779</v>
      </c>
      <c r="K23" s="78" t="s">
        <v>80</v>
      </c>
      <c r="L23" s="78" t="s">
        <v>80</v>
      </c>
      <c r="M23" s="78" t="s">
        <v>80</v>
      </c>
      <c r="N23" s="79" t="s">
        <v>1055</v>
      </c>
      <c r="O23" s="78" t="s">
        <v>878</v>
      </c>
      <c r="P23" s="78" t="s">
        <v>1056</v>
      </c>
      <c r="Q23" s="78" t="s">
        <v>1057</v>
      </c>
      <c r="R23" s="78" t="s">
        <v>1058</v>
      </c>
      <c r="S23" s="78" t="s">
        <v>869</v>
      </c>
      <c r="T23" s="78" t="s">
        <v>80</v>
      </c>
      <c r="U23" s="78" t="s">
        <v>80</v>
      </c>
      <c r="V23" s="78" t="s">
        <v>80</v>
      </c>
      <c r="W23" s="78" t="s">
        <v>80</v>
      </c>
      <c r="X23" s="79" t="s">
        <v>1059</v>
      </c>
      <c r="Y23" s="78" t="s">
        <v>768</v>
      </c>
      <c r="Z23" s="79" t="s">
        <v>1060</v>
      </c>
      <c r="AA23" s="78" t="s">
        <v>94</v>
      </c>
      <c r="AB23" s="78" t="s">
        <v>352</v>
      </c>
      <c r="AC23" s="78" t="str">
        <f>IF(ISERROR(VLOOKUP(AA23,'Risk Rating Scale'!$C$4:$H$9,MATCH(AB23,'Risk Rating Scale'!$C$4:$H$4,0),FALSE)),"",VLOOKUP(AA23,'Risk Rating Scale'!$C$4:$H$9,MATCH(AB23,'Risk Rating Scale'!$C$4:$H$4,0),FALSE))</f>
        <v>Critical
9</v>
      </c>
      <c r="AD23" s="78" t="s">
        <v>1053</v>
      </c>
      <c r="AE23" s="78" t="s">
        <v>1061</v>
      </c>
      <c r="AF23" s="78" t="s">
        <v>58</v>
      </c>
      <c r="AG23" s="78" t="s">
        <v>59</v>
      </c>
      <c r="AH23" s="78" t="s">
        <v>869</v>
      </c>
      <c r="AI23" s="78" t="s">
        <v>753</v>
      </c>
      <c r="AJ23" s="78" t="str">
        <f>IF(ISERROR(VLOOKUP((VLOOKUP(AC23,'Risk Rating Scale'!$H$13:$I$21,2,0)),'Risk Rating Scale'!$C$23:$F$28,MATCH(AF23,'Risk Rating Scale'!$C$23:$F$23,0),FALSE)),"", VLOOKUP((VLOOKUP(AC23,'Risk Rating Scale'!$H$13:$I$21,2,0)),'Risk Rating Scale'!$C$23:$F$28,MATCH(AF23,'Risk Rating Scale'!$C$23:$F$23,0),FALSE))</f>
        <v>Moderate
6</v>
      </c>
      <c r="AK23" s="78" t="str">
        <f>IF(ISERROR(VLOOKUP((VLOOKUP(AC23,'Risk Rating Scale'!$H$13:$I$21,2,0)),'Risk Rating Scale'!$C$14:$F$19,MATCH(AG23,'Risk Rating Scale'!$C$14:$F$14,0),FALSE)),"", VLOOKUP((VLOOKUP(AC23,'Risk Rating Scale'!$H$13:$I$21,2,0)),'Risk Rating Scale'!$C$13:$F$19,MATCH(AG23,'Risk Rating Scale'!$C$14:$F$14,0),FALSE))</f>
        <v>Critical
8</v>
      </c>
      <c r="AL23" s="78" t="s">
        <v>1057</v>
      </c>
      <c r="AM23" s="78" t="s">
        <v>1062</v>
      </c>
      <c r="AN23" s="82" t="s">
        <v>1063</v>
      </c>
      <c r="AO23" s="82" t="s">
        <v>1064</v>
      </c>
      <c r="AP23" s="82" t="s">
        <v>1065</v>
      </c>
    </row>
    <row r="24" spans="1:42" ht="149.5">
      <c r="A24" s="77">
        <v>23</v>
      </c>
      <c r="B24" s="78" t="s">
        <v>44</v>
      </c>
      <c r="C24" s="78" t="s">
        <v>45</v>
      </c>
      <c r="D24" s="78" t="s">
        <v>1066</v>
      </c>
      <c r="E24" s="78" t="s">
        <v>1067</v>
      </c>
      <c r="F24" s="78" t="s">
        <v>1068</v>
      </c>
      <c r="G24" s="78" t="s">
        <v>80</v>
      </c>
      <c r="H24" s="78" t="s">
        <v>80</v>
      </c>
      <c r="I24" s="78" t="s">
        <v>80</v>
      </c>
      <c r="J24" s="78" t="s">
        <v>779</v>
      </c>
      <c r="K24" s="78" t="s">
        <v>80</v>
      </c>
      <c r="L24" s="78" t="s">
        <v>80</v>
      </c>
      <c r="M24" s="78" t="s">
        <v>80</v>
      </c>
      <c r="N24" s="79" t="s">
        <v>1069</v>
      </c>
      <c r="O24" s="78" t="s">
        <v>878</v>
      </c>
      <c r="P24" s="78" t="s">
        <v>1070</v>
      </c>
      <c r="Q24" s="78" t="s">
        <v>1071</v>
      </c>
      <c r="R24" s="78" t="s">
        <v>1072</v>
      </c>
      <c r="S24" s="78" t="s">
        <v>869</v>
      </c>
      <c r="T24" s="78" t="s">
        <v>80</v>
      </c>
      <c r="U24" s="78" t="s">
        <v>80</v>
      </c>
      <c r="V24" s="78" t="s">
        <v>80</v>
      </c>
      <c r="W24" s="78" t="s">
        <v>80</v>
      </c>
      <c r="X24" s="79" t="s">
        <v>1073</v>
      </c>
      <c r="Y24" s="78" t="s">
        <v>897</v>
      </c>
      <c r="Z24" s="79" t="s">
        <v>1074</v>
      </c>
      <c r="AA24" s="78" t="s">
        <v>94</v>
      </c>
      <c r="AB24" s="78" t="s">
        <v>352</v>
      </c>
      <c r="AC24" s="78" t="str">
        <f>IF(ISERROR(VLOOKUP(AA24,'Risk Rating Scale'!$C$4:$H$9,MATCH(AB24,'Risk Rating Scale'!$C$4:$H$4,0),FALSE)),"",VLOOKUP(AA24,'Risk Rating Scale'!$C$4:$H$9,MATCH(AB24,'Risk Rating Scale'!$C$4:$H$4,0),FALSE))</f>
        <v>Critical
9</v>
      </c>
      <c r="AD24" s="78" t="s">
        <v>1075</v>
      </c>
      <c r="AE24" s="78" t="s">
        <v>1076</v>
      </c>
      <c r="AF24" s="78" t="s">
        <v>98</v>
      </c>
      <c r="AG24" s="78" t="s">
        <v>120</v>
      </c>
      <c r="AH24" s="78" t="s">
        <v>869</v>
      </c>
      <c r="AI24" s="78" t="s">
        <v>753</v>
      </c>
      <c r="AJ24" s="78" t="str">
        <f>IF(ISERROR(VLOOKUP((VLOOKUP(AC24,'Risk Rating Scale'!$H$13:$I$21,2,0)),'Risk Rating Scale'!$C$23:$F$28,MATCH(AF24,'Risk Rating Scale'!$C$23:$F$23,0),FALSE)),"", VLOOKUP((VLOOKUP(AC24,'Risk Rating Scale'!$H$13:$I$21,2,0)),'Risk Rating Scale'!$C$23:$F$28,MATCH(AF24,'Risk Rating Scale'!$C$23:$F$23,0),FALSE))</f>
        <v>High
7</v>
      </c>
      <c r="AK24" s="78" t="str">
        <f>IF(ISERROR(VLOOKUP((VLOOKUP(AC24,'Risk Rating Scale'!$H$13:$I$21,2,0)),'Risk Rating Scale'!$C$14:$F$19,MATCH(AG24,'Risk Rating Scale'!$C$14:$F$14,0),FALSE)),"", VLOOKUP((VLOOKUP(AC24,'Risk Rating Scale'!$H$13:$I$21,2,0)),'Risk Rating Scale'!$C$13:$F$19,MATCH(AG24,'Risk Rating Scale'!$C$14:$F$14,0),FALSE))</f>
        <v>High
7</v>
      </c>
      <c r="AL24" s="78" t="s">
        <v>1077</v>
      </c>
      <c r="AM24" s="78" t="s">
        <v>1078</v>
      </c>
      <c r="AN24" s="78" t="s">
        <v>1079</v>
      </c>
      <c r="AO24" s="78" t="s">
        <v>1080</v>
      </c>
      <c r="AP24" s="78" t="s">
        <v>1081</v>
      </c>
    </row>
  </sheetData>
  <dataValidations count="1">
    <dataValidation type="list" allowBlank="1" showInputMessage="1" showErrorMessage="1" sqref="AF88:AG1048576" xr:uid="{805A0983-AE4A-4328-9A6B-8CA7944816E7}">
      <formula1>"Effectice, Partially Effective, Needs Improvement"</formula1>
    </dataValidation>
  </dataValidations>
  <pageMargins left="0.7" right="0.7" top="0.75" bottom="0.75" header="0.3" footer="0.3"/>
  <pageSetup orientation="portrait" r:id="rId1"/>
  <legacyDrawing r:id="rId2"/>
  <extLst>
    <ext xmlns:x14="http://schemas.microsoft.com/office/spreadsheetml/2009/9/main" uri="{CCE6A557-97BC-4b89-ADB6-D9C93CAAB3DF}">
      <x14:dataValidations xmlns:xm="http://schemas.microsoft.com/office/excel/2006/main" count="4">
        <x14:dataValidation type="list" allowBlank="1" showInputMessage="1" showErrorMessage="1" xr:uid="{71B664A3-BF01-4356-8C1F-2DD321F78C72}">
          <x14:formula1>
            <xm:f>'Risk Rating Scale'!$J$5:$J$9</xm:f>
          </x14:formula1>
          <xm:sqref>AA2:AA24</xm:sqref>
        </x14:dataValidation>
        <x14:dataValidation type="list" allowBlank="1" showInputMessage="1" showErrorMessage="1" xr:uid="{63625107-8191-4ABD-AE20-E3816ECCE465}">
          <x14:formula1>
            <xm:f>'Risk Rating Scale'!$K$5:$K$9</xm:f>
          </x14:formula1>
          <xm:sqref>AB2:AB24</xm:sqref>
        </x14:dataValidation>
        <x14:dataValidation type="list" allowBlank="1" showInputMessage="1" showErrorMessage="1" xr:uid="{F03C6481-0B5E-42AF-943E-5D7375722E00}">
          <x14:formula1>
            <xm:f>'Risk Rating Scale'!$M$5:$M$7</xm:f>
          </x14:formula1>
          <xm:sqref>AF2:AF24</xm:sqref>
        </x14:dataValidation>
        <x14:dataValidation type="list" allowBlank="1" showInputMessage="1" showErrorMessage="1" xr:uid="{6F16142A-372B-4184-BCB9-DFC9AC5471A3}">
          <x14:formula1>
            <xm:f>'Risk Rating Scale'!$N$5:$N$7</xm:f>
          </x14:formula1>
          <xm:sqref>AG2:AG24</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389A42-4A52-41A7-8960-870BE32C7053}">
  <sheetPr>
    <tabColor theme="7" tint="0.39997558519241921"/>
  </sheetPr>
  <dimension ref="B1:AA27"/>
  <sheetViews>
    <sheetView zoomScale="80" zoomScaleNormal="100" workbookViewId="0">
      <pane xSplit="5" ySplit="2" topLeftCell="F3" activePane="bottomRight" state="frozen"/>
      <selection pane="topRight" activeCell="F1" sqref="F1"/>
      <selection pane="bottomLeft" activeCell="A3" sqref="A3"/>
      <selection pane="bottomRight" activeCell="G4" sqref="G4"/>
    </sheetView>
  </sheetViews>
  <sheetFormatPr defaultColWidth="8.7265625" defaultRowHeight="14.5"/>
  <cols>
    <col min="1" max="1" width="8.7265625" style="46"/>
    <col min="2" max="2" width="3.1796875" style="46" bestFit="1" customWidth="1"/>
    <col min="3" max="3" width="9" style="46" bestFit="1" customWidth="1"/>
    <col min="4" max="4" width="8.1796875" style="46" bestFit="1" customWidth="1"/>
    <col min="5" max="5" width="14" style="46" bestFit="1" customWidth="1"/>
    <col min="6" max="6" width="14.08984375" style="46" bestFit="1" customWidth="1"/>
    <col min="7" max="7" width="92.36328125" style="46" bestFit="1" customWidth="1"/>
    <col min="8" max="8" width="39.26953125" style="46" bestFit="1" customWidth="1"/>
    <col min="9" max="9" width="11.1796875" style="46" bestFit="1" customWidth="1"/>
    <col min="10" max="10" width="10.7265625" style="46" bestFit="1" customWidth="1"/>
    <col min="11" max="11" width="9.6328125" style="46" bestFit="1" customWidth="1"/>
    <col min="12" max="12" width="12.90625" style="46" bestFit="1" customWidth="1"/>
    <col min="13" max="13" width="46.26953125" style="46" bestFit="1" customWidth="1"/>
    <col min="14" max="14" width="20.453125" style="46" bestFit="1" customWidth="1"/>
    <col min="15" max="15" width="15.26953125" style="46" bestFit="1" customWidth="1"/>
    <col min="16" max="17" width="22.90625" style="46" bestFit="1" customWidth="1"/>
    <col min="18" max="18" width="40.1796875" style="46" bestFit="1" customWidth="1"/>
    <col min="19" max="19" width="12.26953125" style="46" customWidth="1"/>
    <col min="20" max="20" width="18.81640625" style="46" customWidth="1"/>
    <col min="21" max="21" width="10.36328125" style="46" customWidth="1"/>
    <col min="22" max="22" width="10.26953125" style="46" customWidth="1"/>
    <col min="23" max="23" width="20.1796875" style="46" customWidth="1"/>
    <col min="24" max="24" width="11.81640625" style="46" customWidth="1"/>
    <col min="25" max="25" width="11.90625" style="46" customWidth="1"/>
    <col min="26" max="26" width="18.6328125" style="46" customWidth="1"/>
    <col min="27" max="27" width="11.453125" style="46" customWidth="1"/>
    <col min="28" max="16384" width="8.7265625" style="46"/>
  </cols>
  <sheetData>
    <row r="1" spans="2:27" ht="22" customHeight="1" thickBot="1">
      <c r="S1" s="152" t="s">
        <v>1184</v>
      </c>
      <c r="T1" s="153"/>
      <c r="U1" s="154"/>
      <c r="V1" s="155" t="s">
        <v>115</v>
      </c>
      <c r="W1" s="156"/>
      <c r="X1" s="157"/>
      <c r="Y1" s="152" t="s">
        <v>1295</v>
      </c>
      <c r="Z1" s="153"/>
      <c r="AA1" s="154"/>
    </row>
    <row r="2" spans="2:27" ht="31.5" customHeight="1" thickBot="1">
      <c r="B2" s="105" t="s">
        <v>408</v>
      </c>
      <c r="C2" s="105" t="s">
        <v>3</v>
      </c>
      <c r="D2" s="106" t="s">
        <v>4</v>
      </c>
      <c r="E2" s="107" t="s">
        <v>5</v>
      </c>
      <c r="F2" s="106" t="s">
        <v>6</v>
      </c>
      <c r="G2" s="108" t="s">
        <v>313</v>
      </c>
      <c r="H2" s="109" t="s">
        <v>27</v>
      </c>
      <c r="I2" s="110" t="s">
        <v>28</v>
      </c>
      <c r="J2" s="111" t="s">
        <v>29</v>
      </c>
      <c r="K2" s="112" t="s">
        <v>30</v>
      </c>
      <c r="L2" s="113" t="s">
        <v>31</v>
      </c>
      <c r="M2" s="106" t="s">
        <v>32</v>
      </c>
      <c r="N2" s="114" t="s">
        <v>33</v>
      </c>
      <c r="O2" s="65" t="s">
        <v>34</v>
      </c>
      <c r="P2" s="64" t="s">
        <v>37</v>
      </c>
      <c r="Q2" s="64" t="s">
        <v>38</v>
      </c>
      <c r="R2" s="104" t="s">
        <v>320</v>
      </c>
      <c r="S2" s="115" t="s">
        <v>323</v>
      </c>
      <c r="T2" s="116" t="s">
        <v>322</v>
      </c>
      <c r="U2" s="117" t="s">
        <v>321</v>
      </c>
      <c r="V2" s="115" t="s">
        <v>323</v>
      </c>
      <c r="W2" s="116" t="s">
        <v>322</v>
      </c>
      <c r="X2" s="117" t="s">
        <v>321</v>
      </c>
      <c r="Y2" s="115" t="s">
        <v>323</v>
      </c>
      <c r="Z2" s="116" t="s">
        <v>322</v>
      </c>
      <c r="AA2" s="117" t="s">
        <v>321</v>
      </c>
    </row>
    <row r="3" spans="2:27" ht="78">
      <c r="B3" s="31">
        <v>1</v>
      </c>
      <c r="C3" s="32" t="s">
        <v>44</v>
      </c>
      <c r="D3" s="33" t="s">
        <v>45</v>
      </c>
      <c r="E3" s="32" t="s">
        <v>86</v>
      </c>
      <c r="F3" s="32" t="s">
        <v>87</v>
      </c>
      <c r="G3" s="37" t="s">
        <v>90</v>
      </c>
      <c r="H3" s="54" t="s">
        <v>398</v>
      </c>
      <c r="I3" s="35" t="s">
        <v>94</v>
      </c>
      <c r="J3" s="33" t="s">
        <v>95</v>
      </c>
      <c r="K3" s="34" t="str">
        <f>IF(ISERROR(VLOOKUP(I3,'Risk Rating Scale'!$C$4:$H$9,MATCH(J3,'Risk Rating Scale'!$C$4:$H$4,0),FALSE)),"",VLOOKUP(I3,'Risk Rating Scale'!$C$4:$H$9,MATCH(J3,'Risk Rating Scale'!$C$4:$H$4,0),FALSE))</f>
        <v>High
8</v>
      </c>
      <c r="L3" s="32" t="s">
        <v>96</v>
      </c>
      <c r="M3" s="38" t="s">
        <v>97</v>
      </c>
      <c r="N3" s="33" t="s">
        <v>361</v>
      </c>
      <c r="O3" s="33" t="s">
        <v>59</v>
      </c>
      <c r="P3" s="33" t="str">
        <f>IF(ISERROR(VLOOKUP((VLOOKUP(K3,'Risk Rating Scale'!$H$13:$I$21,2,0)),'Risk Rating Scale'!$C$23:$F$28,MATCH(N3,'Risk Rating Scale'!$C$23:$F$23,0),FALSE)),"", VLOOKUP((VLOOKUP(K3,'Risk Rating Scale'!$H$13:$I$21,2,0)),'Risk Rating Scale'!$C$23:$F$28,MATCH(N3,'Risk Rating Scale'!$C$23:$F$23,0),FALSE))</f>
        <v>High
7</v>
      </c>
      <c r="Q3" s="33" t="str">
        <f>IF(ISERROR(VLOOKUP((VLOOKUP(K3,'Risk Rating Scale'!$H$13:$I$21,2,0)),'Risk Rating Scale'!$C$14:$F$19,MATCH(O3,'Risk Rating Scale'!$C$14:$F$14,0),FALSE)),"", VLOOKUP((VLOOKUP(K3,'Risk Rating Scale'!$H$13:$I$21,2,0)),'Risk Rating Scale'!$C$13:$F$19,MATCH(O3,'Risk Rating Scale'!$C$14:$F$14,0),FALSE))</f>
        <v>High
7</v>
      </c>
      <c r="R3" s="38" t="s">
        <v>734</v>
      </c>
      <c r="S3" s="118" t="s">
        <v>1289</v>
      </c>
      <c r="T3" s="118" t="s">
        <v>1290</v>
      </c>
      <c r="U3" s="118" t="s">
        <v>1291</v>
      </c>
      <c r="V3" s="118" t="s">
        <v>1292</v>
      </c>
      <c r="W3" s="118" t="s">
        <v>1293</v>
      </c>
      <c r="X3" s="118" t="s">
        <v>1294</v>
      </c>
      <c r="Y3" s="118" t="s">
        <v>1286</v>
      </c>
      <c r="Z3" s="118" t="s">
        <v>1287</v>
      </c>
      <c r="AA3" s="118" t="s">
        <v>1288</v>
      </c>
    </row>
    <row r="4" spans="2:27" ht="78">
      <c r="B4" s="31">
        <v>2</v>
      </c>
      <c r="C4" s="32" t="s">
        <v>44</v>
      </c>
      <c r="D4" s="33" t="s">
        <v>45</v>
      </c>
      <c r="E4" s="32" t="s">
        <v>86</v>
      </c>
      <c r="F4" s="32" t="s">
        <v>99</v>
      </c>
      <c r="G4" s="37" t="s">
        <v>90</v>
      </c>
      <c r="H4" s="54" t="s">
        <v>399</v>
      </c>
      <c r="I4" s="35" t="s">
        <v>94</v>
      </c>
      <c r="J4" s="33" t="s">
        <v>95</v>
      </c>
      <c r="K4" s="34" t="str">
        <f>IF(ISERROR(VLOOKUP(I4,'Risk Rating Scale'!$C$4:$H$9,MATCH(J4,'Risk Rating Scale'!$C$4:$H$4,0),FALSE)),"",VLOOKUP(I4,'Risk Rating Scale'!$C$4:$H$9,MATCH(J4,'Risk Rating Scale'!$C$4:$H$4,0),FALSE))</f>
        <v>High
8</v>
      </c>
      <c r="L4" s="32" t="s">
        <v>96</v>
      </c>
      <c r="M4" s="38" t="s">
        <v>97</v>
      </c>
      <c r="N4" s="33" t="s">
        <v>361</v>
      </c>
      <c r="O4" s="33" t="s">
        <v>59</v>
      </c>
      <c r="P4" s="33" t="str">
        <f>IF(ISERROR(VLOOKUP((VLOOKUP(K4,'Risk Rating Scale'!$H$13:$I$21,2,0)),'Risk Rating Scale'!$C$23:$F$28,MATCH(N4,'Risk Rating Scale'!$C$23:$F$23,0),FALSE)),"", VLOOKUP((VLOOKUP(K4,'Risk Rating Scale'!$H$13:$I$21,2,0)),'Risk Rating Scale'!$C$23:$F$28,MATCH(N4,'Risk Rating Scale'!$C$23:$F$23,0),FALSE))</f>
        <v>High
7</v>
      </c>
      <c r="Q4" s="33" t="str">
        <f>IF(ISERROR(VLOOKUP((VLOOKUP(K4,'Risk Rating Scale'!$H$13:$I$21,2,0)),'Risk Rating Scale'!$C$14:$F$19,MATCH(O4,'Risk Rating Scale'!$C$14:$F$14,0),FALSE)),"", VLOOKUP((VLOOKUP(K4,'Risk Rating Scale'!$H$13:$I$21,2,0)),'Risk Rating Scale'!$C$13:$F$19,MATCH(O4,'Risk Rating Scale'!$C$14:$F$14,0),FALSE))</f>
        <v>High
7</v>
      </c>
      <c r="R4" s="38" t="s">
        <v>734</v>
      </c>
      <c r="S4" s="118" t="s">
        <v>1289</v>
      </c>
      <c r="T4" s="118" t="s">
        <v>1290</v>
      </c>
      <c r="U4" s="118" t="s">
        <v>1291</v>
      </c>
      <c r="V4" s="118" t="s">
        <v>1292</v>
      </c>
      <c r="W4" s="118" t="s">
        <v>1293</v>
      </c>
      <c r="X4" s="118" t="s">
        <v>1294</v>
      </c>
      <c r="Y4" s="118" t="s">
        <v>1286</v>
      </c>
      <c r="Z4" s="118" t="s">
        <v>1287</v>
      </c>
      <c r="AA4" s="118" t="s">
        <v>1288</v>
      </c>
    </row>
    <row r="5" spans="2:27" ht="52">
      <c r="B5" s="31">
        <v>3</v>
      </c>
      <c r="C5" s="32" t="s">
        <v>44</v>
      </c>
      <c r="D5" s="33" t="s">
        <v>45</v>
      </c>
      <c r="E5" s="32" t="s">
        <v>104</v>
      </c>
      <c r="F5" s="32" t="s">
        <v>134</v>
      </c>
      <c r="G5" s="37" t="s">
        <v>137</v>
      </c>
      <c r="H5" s="54" t="s">
        <v>400</v>
      </c>
      <c r="I5" s="35" t="s">
        <v>143</v>
      </c>
      <c r="J5" s="33" t="s">
        <v>117</v>
      </c>
      <c r="K5" s="34" t="str">
        <f>IF(ISERROR(VLOOKUP(I5,'Risk Rating Scale'!$C$4:$H$9,MATCH(J5,'Risk Rating Scale'!$C$4:$H$4,0),FALSE)),"",VLOOKUP(I5,'Risk Rating Scale'!$C$4:$H$9,MATCH(J5,'Risk Rating Scale'!$C$4:$H$4,0),FALSE))</f>
        <v>High
8</v>
      </c>
      <c r="L5" s="32" t="s">
        <v>144</v>
      </c>
      <c r="M5" s="38" t="s">
        <v>145</v>
      </c>
      <c r="N5" s="33" t="s">
        <v>98</v>
      </c>
      <c r="O5" s="33" t="s">
        <v>59</v>
      </c>
      <c r="P5" s="33" t="str">
        <f>IF(ISERROR(VLOOKUP((VLOOKUP(K5,'Risk Rating Scale'!$H$13:$I$21,2,0)),'Risk Rating Scale'!$C$23:$F$28,MATCH(N5,'Risk Rating Scale'!$C$23:$F$23,0),FALSE)),"", VLOOKUP((VLOOKUP(K5,'Risk Rating Scale'!$H$13:$I$21,2,0)),'Risk Rating Scale'!$C$23:$F$28,MATCH(N5,'Risk Rating Scale'!$C$23:$F$23,0),FALSE))</f>
        <v>Moderate
6</v>
      </c>
      <c r="Q5" s="33" t="str">
        <f>IF(ISERROR(VLOOKUP((VLOOKUP(K5,'Risk Rating Scale'!$H$13:$I$21,2,0)),'Risk Rating Scale'!$C$14:$F$19,MATCH(O5,'Risk Rating Scale'!$C$14:$F$14,0),FALSE)),"", VLOOKUP((VLOOKUP(K5,'Risk Rating Scale'!$H$13:$I$21,2,0)),'Risk Rating Scale'!$C$13:$F$19,MATCH(O5,'Risk Rating Scale'!$C$14:$F$14,0),FALSE))</f>
        <v>High
7</v>
      </c>
      <c r="R5" s="38" t="s">
        <v>730</v>
      </c>
      <c r="S5" s="118" t="s">
        <v>1286</v>
      </c>
      <c r="T5" s="118" t="s">
        <v>1287</v>
      </c>
      <c r="U5" s="118" t="s">
        <v>1288</v>
      </c>
      <c r="V5" s="118" t="s">
        <v>80</v>
      </c>
      <c r="W5" s="118" t="s">
        <v>80</v>
      </c>
      <c r="X5" s="118" t="s">
        <v>80</v>
      </c>
      <c r="Y5" s="118" t="s">
        <v>80</v>
      </c>
      <c r="Z5" s="118" t="s">
        <v>80</v>
      </c>
      <c r="AA5" s="118" t="s">
        <v>80</v>
      </c>
    </row>
    <row r="6" spans="2:27" ht="39">
      <c r="B6" s="31">
        <v>4</v>
      </c>
      <c r="C6" s="32" t="s">
        <v>44</v>
      </c>
      <c r="D6" s="33" t="s">
        <v>45</v>
      </c>
      <c r="E6" s="32" t="s">
        <v>104</v>
      </c>
      <c r="F6" s="32" t="s">
        <v>198</v>
      </c>
      <c r="G6" s="37" t="s">
        <v>201</v>
      </c>
      <c r="H6" s="54" t="s">
        <v>405</v>
      </c>
      <c r="I6" s="35" t="s">
        <v>143</v>
      </c>
      <c r="J6" s="33" t="s">
        <v>117</v>
      </c>
      <c r="K6" s="34" t="str">
        <f>IF(ISERROR(VLOOKUP(I6,'Risk Rating Scale'!$C$4:$H$9,MATCH(J6,'Risk Rating Scale'!$C$4:$H$4,0),FALSE)),"",VLOOKUP(I6,'Risk Rating Scale'!$C$4:$H$9,MATCH(J6,'Risk Rating Scale'!$C$4:$H$4,0),FALSE))</f>
        <v>High
8</v>
      </c>
      <c r="L6" s="32" t="s">
        <v>144</v>
      </c>
      <c r="M6" s="38" t="s">
        <v>145</v>
      </c>
      <c r="N6" s="33" t="s">
        <v>98</v>
      </c>
      <c r="O6" s="33" t="s">
        <v>59</v>
      </c>
      <c r="P6" s="33" t="str">
        <f>IF(ISERROR(VLOOKUP((VLOOKUP(K6,'Risk Rating Scale'!$H$13:$I$21,2,0)),'Risk Rating Scale'!$C$23:$F$28,MATCH(N6,'Risk Rating Scale'!$C$23:$F$23,0),FALSE)),"", VLOOKUP((VLOOKUP(K6,'Risk Rating Scale'!$H$13:$I$21,2,0)),'Risk Rating Scale'!$C$23:$F$28,MATCH(N6,'Risk Rating Scale'!$C$23:$F$23,0),FALSE))</f>
        <v>Moderate
6</v>
      </c>
      <c r="Q6" s="33" t="str">
        <f>IF(ISERROR(VLOOKUP((VLOOKUP(K6,'Risk Rating Scale'!$H$13:$I$21,2,0)),'Risk Rating Scale'!$C$14:$F$19,MATCH(O6,'Risk Rating Scale'!$C$14:$F$14,0),FALSE)),"", VLOOKUP((VLOOKUP(K6,'Risk Rating Scale'!$H$13:$I$21,2,0)),'Risk Rating Scale'!$C$13:$F$19,MATCH(O6,'Risk Rating Scale'!$C$14:$F$14,0),FALSE))</f>
        <v>High
7</v>
      </c>
      <c r="R6" s="38" t="s">
        <v>731</v>
      </c>
      <c r="S6" s="118" t="s">
        <v>1286</v>
      </c>
      <c r="T6" s="118" t="s">
        <v>1287</v>
      </c>
      <c r="U6" s="118" t="s">
        <v>1288</v>
      </c>
      <c r="V6" s="118" t="s">
        <v>80</v>
      </c>
      <c r="W6" s="118" t="s">
        <v>80</v>
      </c>
      <c r="X6" s="118" t="s">
        <v>80</v>
      </c>
      <c r="Y6" s="118" t="s">
        <v>80</v>
      </c>
      <c r="Z6" s="118" t="s">
        <v>80</v>
      </c>
      <c r="AA6" s="118" t="s">
        <v>80</v>
      </c>
    </row>
    <row r="7" spans="2:27" ht="52">
      <c r="B7" s="32">
        <v>5</v>
      </c>
      <c r="C7" s="32" t="s">
        <v>44</v>
      </c>
      <c r="D7" s="33" t="s">
        <v>45</v>
      </c>
      <c r="E7" s="32" t="s">
        <v>214</v>
      </c>
      <c r="F7" s="32" t="s">
        <v>215</v>
      </c>
      <c r="G7" s="42" t="s">
        <v>394</v>
      </c>
      <c r="H7" s="54" t="s">
        <v>403</v>
      </c>
      <c r="I7" s="35" t="s">
        <v>94</v>
      </c>
      <c r="J7" s="33" t="s">
        <v>95</v>
      </c>
      <c r="K7" s="34" t="str">
        <f>IF(ISERROR(VLOOKUP(I7,'Risk Rating Scale'!$C$4:$H$9,MATCH(J7,'Risk Rating Scale'!$C$4:$H$4,0),FALSE)),"",VLOOKUP(I7,'Risk Rating Scale'!$C$4:$H$9,MATCH(J7,'Risk Rating Scale'!$C$4:$H$4,0),FALSE))</f>
        <v>High
8</v>
      </c>
      <c r="L7" s="32" t="s">
        <v>233</v>
      </c>
      <c r="M7" s="38" t="s">
        <v>145</v>
      </c>
      <c r="N7" s="33" t="s">
        <v>98</v>
      </c>
      <c r="O7" s="33" t="s">
        <v>59</v>
      </c>
      <c r="P7" s="33" t="str">
        <f>IF(ISERROR(VLOOKUP((VLOOKUP(K7,'Risk Rating Scale'!$H$13:$I$21,2,0)),'Risk Rating Scale'!$C$23:$F$28,MATCH(N7,'Risk Rating Scale'!$C$23:$F$23,0),FALSE)),"", VLOOKUP((VLOOKUP(K7,'Risk Rating Scale'!$H$13:$I$21,2,0)),'Risk Rating Scale'!$C$23:$F$28,MATCH(N7,'Risk Rating Scale'!$C$23:$F$23,0),FALSE))</f>
        <v>Moderate
6</v>
      </c>
      <c r="Q7" s="33" t="str">
        <f>IF(ISERROR(VLOOKUP((VLOOKUP(K7,'Risk Rating Scale'!$H$13:$I$21,2,0)),'Risk Rating Scale'!$C$14:$F$19,MATCH(O7,'Risk Rating Scale'!$C$14:$F$14,0),FALSE)),"", VLOOKUP((VLOOKUP(K7,'Risk Rating Scale'!$H$13:$I$21,2,0)),'Risk Rating Scale'!$C$13:$F$19,MATCH(O7,'Risk Rating Scale'!$C$14:$F$14,0),FALSE))</f>
        <v>High
7</v>
      </c>
      <c r="R7" s="4" t="s">
        <v>732</v>
      </c>
      <c r="S7" s="118" t="s">
        <v>1286</v>
      </c>
      <c r="T7" s="118" t="s">
        <v>1287</v>
      </c>
      <c r="U7" s="118" t="s">
        <v>1288</v>
      </c>
      <c r="V7" s="118" t="s">
        <v>80</v>
      </c>
      <c r="W7" s="118" t="s">
        <v>80</v>
      </c>
      <c r="X7" s="118" t="s">
        <v>80</v>
      </c>
      <c r="Y7" s="118" t="s">
        <v>80</v>
      </c>
      <c r="Z7" s="118" t="s">
        <v>80</v>
      </c>
      <c r="AA7" s="118" t="s">
        <v>80</v>
      </c>
    </row>
    <row r="8" spans="2:27" ht="39">
      <c r="B8" s="32">
        <v>6</v>
      </c>
      <c r="C8" s="32" t="s">
        <v>44</v>
      </c>
      <c r="D8" s="33" t="s">
        <v>45</v>
      </c>
      <c r="E8" s="32" t="s">
        <v>409</v>
      </c>
      <c r="F8" s="32" t="s">
        <v>410</v>
      </c>
      <c r="G8" s="42" t="s">
        <v>396</v>
      </c>
      <c r="H8" s="54" t="s">
        <v>253</v>
      </c>
      <c r="I8" s="35" t="s">
        <v>94</v>
      </c>
      <c r="J8" s="33" t="s">
        <v>95</v>
      </c>
      <c r="K8" s="34" t="str">
        <f>IF(ISERROR(VLOOKUP(I8,'Risk Rating Scale'!$C$4:$H$9,MATCH(J8,'Risk Rating Scale'!$C$4:$H$4,0),FALSE)),"",VLOOKUP(I8,'Risk Rating Scale'!$C$4:$H$9,MATCH(J8,'Risk Rating Scale'!$C$4:$H$4,0),FALSE))</f>
        <v>High
8</v>
      </c>
      <c r="L8" s="32" t="s">
        <v>233</v>
      </c>
      <c r="M8" s="38" t="s">
        <v>145</v>
      </c>
      <c r="N8" s="33" t="s">
        <v>98</v>
      </c>
      <c r="O8" s="33" t="s">
        <v>59</v>
      </c>
      <c r="P8" s="33" t="str">
        <f>IF(ISERROR(VLOOKUP((VLOOKUP(K8,'Risk Rating Scale'!$H$13:$I$21,2,0)),'Risk Rating Scale'!$C$23:$F$28,MATCH(N8,'Risk Rating Scale'!$C$23:$F$23,0),FALSE)),"", VLOOKUP((VLOOKUP(K8,'Risk Rating Scale'!$H$13:$I$21,2,0)),'Risk Rating Scale'!$C$23:$F$28,MATCH(N8,'Risk Rating Scale'!$C$23:$F$23,0),FALSE))</f>
        <v>Moderate
6</v>
      </c>
      <c r="Q8" s="33" t="str">
        <f>IF(ISERROR(VLOOKUP((VLOOKUP(K8,'Risk Rating Scale'!$H$13:$I$21,2,0)),'Risk Rating Scale'!$C$14:$F$19,MATCH(O8,'Risk Rating Scale'!$C$14:$F$14,0),FALSE)),"", VLOOKUP((VLOOKUP(K8,'Risk Rating Scale'!$H$13:$I$21,2,0)),'Risk Rating Scale'!$C$13:$F$19,MATCH(O8,'Risk Rating Scale'!$C$14:$F$14,0),FALSE))</f>
        <v>High
7</v>
      </c>
      <c r="R8" s="4" t="s">
        <v>733</v>
      </c>
      <c r="S8" s="118" t="s">
        <v>1286</v>
      </c>
      <c r="T8" s="118" t="s">
        <v>1287</v>
      </c>
      <c r="U8" s="118" t="s">
        <v>1288</v>
      </c>
      <c r="V8" s="118" t="s">
        <v>80</v>
      </c>
      <c r="W8" s="118" t="s">
        <v>80</v>
      </c>
      <c r="X8" s="118" t="s">
        <v>80</v>
      </c>
      <c r="Y8" s="118" t="s">
        <v>80</v>
      </c>
      <c r="Z8" s="118" t="s">
        <v>80</v>
      </c>
      <c r="AA8" s="118" t="s">
        <v>80</v>
      </c>
    </row>
    <row r="9" spans="2:27">
      <c r="B9" s="32"/>
      <c r="C9" s="32"/>
      <c r="D9" s="33"/>
      <c r="E9" s="32"/>
      <c r="F9" s="32"/>
      <c r="G9" s="43"/>
      <c r="H9" s="54"/>
      <c r="I9" s="35"/>
      <c r="J9" s="33"/>
      <c r="K9" s="34"/>
      <c r="L9" s="32"/>
      <c r="M9" s="38"/>
      <c r="N9" s="38"/>
      <c r="O9" s="38"/>
      <c r="P9" s="33"/>
      <c r="Q9" s="33"/>
      <c r="R9" s="38"/>
    </row>
    <row r="10" spans="2:27">
      <c r="B10" s="32"/>
      <c r="C10" s="32"/>
      <c r="D10" s="33"/>
      <c r="E10" s="32"/>
      <c r="F10" s="32"/>
      <c r="G10" s="38"/>
      <c r="H10" s="54"/>
      <c r="I10" s="35"/>
      <c r="J10" s="33"/>
      <c r="K10" s="34"/>
      <c r="L10" s="32"/>
      <c r="M10" s="38"/>
      <c r="N10" s="38"/>
      <c r="O10" s="38"/>
      <c r="P10" s="33"/>
      <c r="Q10" s="33"/>
      <c r="R10" s="38"/>
    </row>
    <row r="11" spans="2:27">
      <c r="B11" s="32"/>
      <c r="C11" s="32"/>
      <c r="D11" s="33"/>
      <c r="E11" s="32"/>
      <c r="F11" s="32"/>
      <c r="G11" s="38"/>
      <c r="H11" s="54"/>
      <c r="I11" s="35"/>
      <c r="J11" s="33"/>
      <c r="K11" s="34"/>
      <c r="L11" s="32"/>
      <c r="M11" s="38"/>
      <c r="N11" s="38"/>
      <c r="O11" s="38"/>
      <c r="P11" s="33"/>
      <c r="Q11" s="33"/>
      <c r="R11" s="38"/>
    </row>
    <row r="12" spans="2:27">
      <c r="B12" s="32"/>
      <c r="C12" s="32"/>
      <c r="D12" s="33"/>
      <c r="E12" s="32"/>
      <c r="F12" s="32"/>
      <c r="G12" s="38"/>
      <c r="H12" s="54"/>
      <c r="I12" s="35"/>
      <c r="J12" s="33"/>
      <c r="K12" s="34"/>
      <c r="L12" s="32"/>
      <c r="M12" s="38"/>
      <c r="N12" s="38"/>
      <c r="O12" s="38"/>
      <c r="P12" s="33"/>
      <c r="Q12" s="33"/>
      <c r="R12" s="38"/>
    </row>
    <row r="13" spans="2:27">
      <c r="B13" s="32"/>
      <c r="C13" s="32"/>
      <c r="D13" s="33"/>
      <c r="E13" s="32"/>
      <c r="F13" s="32"/>
      <c r="G13" s="38"/>
      <c r="H13" s="54"/>
      <c r="I13" s="35"/>
      <c r="J13" s="33"/>
      <c r="K13" s="34"/>
      <c r="L13" s="32"/>
      <c r="M13" s="38"/>
      <c r="N13" s="38"/>
      <c r="O13" s="38"/>
      <c r="P13" s="33"/>
      <c r="Q13" s="33"/>
      <c r="R13" s="38"/>
    </row>
    <row r="14" spans="2:27">
      <c r="B14" s="32"/>
      <c r="C14" s="32"/>
      <c r="D14" s="33"/>
      <c r="E14" s="32"/>
      <c r="F14" s="32"/>
      <c r="G14" s="38"/>
      <c r="H14" s="54"/>
      <c r="I14" s="35"/>
      <c r="J14" s="33"/>
      <c r="K14" s="34"/>
      <c r="L14" s="32"/>
      <c r="M14" s="38"/>
      <c r="N14" s="38"/>
      <c r="O14" s="38"/>
      <c r="P14" s="33"/>
      <c r="Q14" s="33"/>
      <c r="R14" s="38"/>
    </row>
    <row r="15" spans="2:27">
      <c r="B15" s="32"/>
      <c r="C15" s="32"/>
      <c r="D15" s="33"/>
      <c r="E15" s="32"/>
      <c r="F15" s="32"/>
      <c r="G15" s="4"/>
      <c r="H15" s="54"/>
      <c r="I15" s="35"/>
      <c r="J15" s="33"/>
      <c r="K15" s="34"/>
      <c r="L15" s="32"/>
      <c r="M15" s="38"/>
      <c r="N15" s="38"/>
      <c r="O15" s="38"/>
      <c r="P15" s="33"/>
      <c r="Q15" s="33"/>
      <c r="R15" s="4"/>
    </row>
    <row r="16" spans="2:27">
      <c r="B16" s="32"/>
      <c r="C16" s="32"/>
      <c r="D16" s="33"/>
      <c r="E16" s="32"/>
      <c r="F16" s="32"/>
      <c r="G16" s="4"/>
      <c r="H16" s="54"/>
      <c r="I16" s="35"/>
      <c r="J16" s="33"/>
      <c r="K16" s="34"/>
      <c r="L16" s="4"/>
      <c r="M16" s="38"/>
      <c r="N16" s="38"/>
      <c r="O16" s="38"/>
      <c r="P16" s="33"/>
      <c r="Q16" s="33"/>
      <c r="R16" s="4"/>
    </row>
    <row r="17" spans="2:18">
      <c r="B17" s="32"/>
      <c r="C17" s="32"/>
      <c r="D17" s="33"/>
      <c r="E17" s="32"/>
      <c r="F17" s="32"/>
      <c r="G17" s="4"/>
      <c r="H17" s="54"/>
      <c r="I17" s="35"/>
      <c r="J17" s="33"/>
      <c r="K17" s="34"/>
      <c r="L17" s="4"/>
      <c r="M17" s="38"/>
      <c r="N17" s="38"/>
      <c r="O17" s="38"/>
      <c r="P17" s="33"/>
      <c r="Q17" s="33"/>
      <c r="R17" s="4"/>
    </row>
    <row r="18" spans="2:18">
      <c r="B18" s="32"/>
      <c r="C18" s="32"/>
      <c r="D18" s="33"/>
      <c r="E18" s="32"/>
      <c r="F18" s="4"/>
      <c r="G18" s="4"/>
      <c r="H18" s="54"/>
      <c r="I18" s="35"/>
      <c r="J18" s="33"/>
      <c r="K18" s="34"/>
      <c r="L18" s="4"/>
      <c r="M18" s="38"/>
      <c r="N18" s="38"/>
      <c r="O18" s="38"/>
      <c r="P18" s="33"/>
      <c r="Q18" s="33"/>
      <c r="R18" s="4"/>
    </row>
    <row r="19" spans="2:18">
      <c r="B19" s="32"/>
      <c r="C19" s="32"/>
      <c r="D19" s="33"/>
      <c r="E19" s="32"/>
      <c r="F19" s="4"/>
      <c r="G19" s="4"/>
      <c r="H19" s="54"/>
      <c r="I19" s="35"/>
      <c r="J19" s="33"/>
      <c r="K19" s="34"/>
      <c r="L19" s="4"/>
      <c r="M19" s="38"/>
      <c r="N19" s="38"/>
      <c r="O19" s="38"/>
      <c r="P19" s="33"/>
      <c r="Q19" s="33"/>
      <c r="R19" s="4"/>
    </row>
    <row r="20" spans="2:18">
      <c r="B20" s="32"/>
      <c r="C20" s="32"/>
      <c r="D20" s="33"/>
      <c r="E20" s="32"/>
      <c r="F20" s="4"/>
      <c r="G20" s="4"/>
      <c r="H20" s="54"/>
      <c r="I20" s="35"/>
      <c r="J20" s="33"/>
      <c r="K20" s="34"/>
      <c r="L20" s="4"/>
      <c r="M20" s="38"/>
      <c r="N20" s="38"/>
      <c r="O20" s="38"/>
      <c r="P20" s="33"/>
      <c r="Q20" s="33"/>
      <c r="R20" s="4"/>
    </row>
    <row r="21" spans="2:18">
      <c r="B21" s="32"/>
      <c r="C21" s="32"/>
      <c r="D21" s="33"/>
      <c r="E21" s="32"/>
      <c r="F21" s="4"/>
      <c r="G21" s="4"/>
      <c r="H21" s="54"/>
      <c r="I21" s="35"/>
      <c r="J21" s="33"/>
      <c r="K21" s="34"/>
      <c r="L21" s="4"/>
      <c r="M21" s="38"/>
      <c r="N21" s="38"/>
      <c r="O21" s="38"/>
      <c r="P21" s="33"/>
      <c r="Q21" s="33"/>
      <c r="R21" s="4"/>
    </row>
    <row r="22" spans="2:18">
      <c r="B22" s="32"/>
      <c r="C22" s="32"/>
      <c r="D22" s="33"/>
      <c r="E22" s="32"/>
      <c r="F22" s="4"/>
      <c r="G22" s="4"/>
      <c r="H22" s="54"/>
      <c r="I22" s="35"/>
      <c r="J22" s="33"/>
      <c r="K22" s="34"/>
      <c r="L22" s="4"/>
      <c r="M22" s="38"/>
      <c r="N22" s="38"/>
      <c r="O22" s="38"/>
      <c r="P22" s="33"/>
      <c r="Q22" s="33"/>
      <c r="R22" s="4"/>
    </row>
    <row r="23" spans="2:18">
      <c r="B23" s="32"/>
      <c r="C23" s="32"/>
      <c r="D23" s="33"/>
      <c r="E23" s="32"/>
      <c r="F23" s="4"/>
      <c r="G23" s="4"/>
      <c r="H23" s="54"/>
      <c r="I23" s="35"/>
      <c r="J23" s="33"/>
      <c r="K23" s="34"/>
      <c r="L23" s="4"/>
      <c r="M23" s="38"/>
      <c r="N23" s="38"/>
      <c r="O23" s="38"/>
      <c r="P23" s="33"/>
      <c r="Q23" s="33"/>
      <c r="R23" s="4"/>
    </row>
    <row r="24" spans="2:18">
      <c r="B24" s="32"/>
      <c r="C24" s="32"/>
      <c r="D24" s="33"/>
      <c r="E24" s="32"/>
      <c r="F24" s="4"/>
      <c r="G24" s="4"/>
      <c r="H24" s="54"/>
      <c r="I24" s="35"/>
      <c r="J24" s="33"/>
      <c r="K24" s="34"/>
      <c r="L24" s="4"/>
      <c r="M24" s="38"/>
      <c r="N24" s="38"/>
      <c r="O24" s="38"/>
      <c r="P24" s="33"/>
      <c r="Q24" s="33"/>
      <c r="R24" s="4"/>
    </row>
    <row r="25" spans="2:18">
      <c r="B25" s="32"/>
      <c r="C25" s="32"/>
      <c r="D25" s="33"/>
      <c r="E25" s="32"/>
      <c r="F25" s="4"/>
      <c r="G25" s="4"/>
      <c r="H25" s="54"/>
      <c r="I25" s="35"/>
      <c r="J25" s="33"/>
      <c r="K25" s="34"/>
      <c r="L25" s="4"/>
      <c r="M25" s="38"/>
      <c r="N25" s="38"/>
      <c r="O25" s="38"/>
      <c r="P25" s="33"/>
      <c r="Q25" s="33"/>
      <c r="R25" s="4"/>
    </row>
    <row r="26" spans="2:18">
      <c r="B26" s="32"/>
      <c r="C26" s="32"/>
      <c r="D26" s="33"/>
      <c r="E26" s="32"/>
      <c r="F26" s="4"/>
      <c r="G26" s="4"/>
      <c r="H26" s="54"/>
      <c r="I26" s="35"/>
      <c r="J26" s="33"/>
      <c r="K26" s="34"/>
      <c r="L26" s="4"/>
      <c r="M26" s="38"/>
      <c r="N26" s="38"/>
      <c r="O26" s="38"/>
      <c r="P26" s="33"/>
      <c r="Q26" s="33"/>
      <c r="R26" s="4"/>
    </row>
    <row r="27" spans="2:18">
      <c r="B27" s="32"/>
      <c r="C27" s="32"/>
      <c r="D27" s="33"/>
      <c r="E27" s="32"/>
      <c r="F27" s="4"/>
      <c r="G27" s="4"/>
      <c r="H27" s="54"/>
      <c r="I27" s="35"/>
      <c r="J27" s="33"/>
      <c r="K27" s="34"/>
      <c r="L27" s="4"/>
      <c r="M27" s="38"/>
      <c r="N27" s="38"/>
      <c r="O27" s="38"/>
      <c r="P27" s="33"/>
      <c r="Q27" s="33"/>
      <c r="R27" s="4"/>
    </row>
  </sheetData>
  <mergeCells count="3">
    <mergeCell ref="S1:U1"/>
    <mergeCell ref="V1:X1"/>
    <mergeCell ref="Y1:AA1"/>
  </mergeCells>
  <pageMargins left="0.7" right="0.7" top="0.75" bottom="0.75" header="0.3" footer="0.3"/>
  <pageSetup paperSize="9" orientation="portrait" r:id="rId1"/>
  <extLst>
    <ext xmlns:x14="http://schemas.microsoft.com/office/spreadsheetml/2009/9/main" uri="{CCE6A557-97BC-4b89-ADB6-D9C93CAAB3DF}">
      <x14:dataValidations xmlns:xm="http://schemas.microsoft.com/office/excel/2006/main" count="4">
        <x14:dataValidation type="list" allowBlank="1" showInputMessage="1" showErrorMessage="1" xr:uid="{91B21940-FA88-473C-BC04-D83A52E8EA26}">
          <x14:formula1>
            <xm:f>'Risk Rating Scale'!$K$5:$K$9</xm:f>
          </x14:formula1>
          <xm:sqref>J3:J8</xm:sqref>
        </x14:dataValidation>
        <x14:dataValidation type="list" allowBlank="1" showInputMessage="1" showErrorMessage="1" xr:uid="{67206230-51D5-46B8-BE42-6B50CA41F51C}">
          <x14:formula1>
            <xm:f>'Risk Rating Scale'!$J$5:$J$9</xm:f>
          </x14:formula1>
          <xm:sqref>I3:I8</xm:sqref>
        </x14:dataValidation>
        <x14:dataValidation type="list" allowBlank="1" showInputMessage="1" showErrorMessage="1" xr:uid="{B64F28DE-BEDA-4A9B-B3BC-1004BB838A03}">
          <x14:formula1>
            <xm:f>'Risk Rating Scale'!$M$5:$M$7</xm:f>
          </x14:formula1>
          <xm:sqref>N3:N8</xm:sqref>
        </x14:dataValidation>
        <x14:dataValidation type="list" allowBlank="1" showInputMessage="1" showErrorMessage="1" xr:uid="{71171762-5A59-445C-AD88-A12553CEF7A3}">
          <x14:formula1>
            <xm:f>'Risk Rating Scale'!$N$5:$N$7</xm:f>
          </x14:formula1>
          <xm:sqref>O3:O8</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023AF7-17E7-4924-9A2C-BBD25ABCFDD9}">
  <sheetPr>
    <tabColor theme="9" tint="0.39997558519241921"/>
  </sheetPr>
  <dimension ref="C3:H14"/>
  <sheetViews>
    <sheetView zoomScale="76" workbookViewId="0">
      <selection activeCell="D7" sqref="D7"/>
    </sheetView>
  </sheetViews>
  <sheetFormatPr defaultColWidth="8.7265625" defaultRowHeight="16"/>
  <cols>
    <col min="1" max="2" width="8.7265625" style="47"/>
    <col min="3" max="3" width="43" style="47" customWidth="1"/>
    <col min="4" max="4" width="13.54296875" style="47" bestFit="1" customWidth="1"/>
    <col min="5" max="5" width="39.453125" style="47" customWidth="1"/>
    <col min="6" max="6" width="13.54296875" style="47" bestFit="1" customWidth="1"/>
    <col min="7" max="7" width="29.81640625" style="47" customWidth="1"/>
    <col min="8" max="16384" width="8.7265625" style="47"/>
  </cols>
  <sheetData>
    <row r="3" spans="3:8">
      <c r="C3" s="160" t="s">
        <v>324</v>
      </c>
      <c r="D3" s="161"/>
      <c r="E3" s="161"/>
      <c r="F3" s="162"/>
      <c r="G3" s="160"/>
      <c r="H3" s="162"/>
    </row>
    <row r="4" spans="3:8" ht="16.5" thickBot="1">
      <c r="C4" s="158" t="s">
        <v>325</v>
      </c>
      <c r="D4" s="159"/>
      <c r="E4" s="158" t="s">
        <v>670</v>
      </c>
      <c r="F4" s="159"/>
      <c r="G4" s="158" t="s">
        <v>670</v>
      </c>
      <c r="H4" s="159"/>
    </row>
    <row r="5" spans="3:8" ht="32.5" thickBot="1">
      <c r="C5" s="48"/>
      <c r="D5" s="48" t="s">
        <v>327</v>
      </c>
      <c r="E5" s="48"/>
      <c r="F5" s="48" t="s">
        <v>327</v>
      </c>
      <c r="G5" s="48"/>
      <c r="H5" s="48" t="s">
        <v>327</v>
      </c>
    </row>
    <row r="6" spans="3:8" ht="16.5" thickBot="1">
      <c r="C6" s="49" t="s">
        <v>328</v>
      </c>
      <c r="D6" s="50">
        <v>0</v>
      </c>
      <c r="E6" s="49" t="s">
        <v>328</v>
      </c>
      <c r="F6" s="50">
        <v>0</v>
      </c>
      <c r="G6" s="49" t="s">
        <v>328</v>
      </c>
      <c r="H6" s="50">
        <v>0</v>
      </c>
    </row>
    <row r="7" spans="3:8" ht="16.5" thickBot="1">
      <c r="C7" s="49" t="s">
        <v>329</v>
      </c>
      <c r="D7" s="50">
        <v>3</v>
      </c>
      <c r="E7" s="49" t="s">
        <v>329</v>
      </c>
      <c r="F7" s="50">
        <v>0</v>
      </c>
      <c r="G7" s="49" t="s">
        <v>329</v>
      </c>
      <c r="H7" s="50">
        <v>3</v>
      </c>
    </row>
    <row r="8" spans="3:8" ht="16.5" thickBot="1">
      <c r="C8" s="49" t="s">
        <v>330</v>
      </c>
      <c r="D8" s="50">
        <v>42</v>
      </c>
      <c r="E8" s="49" t="s">
        <v>330</v>
      </c>
      <c r="F8" s="50">
        <v>3</v>
      </c>
      <c r="G8" s="49" t="s">
        <v>330</v>
      </c>
      <c r="H8" s="50">
        <v>37</v>
      </c>
    </row>
    <row r="9" spans="3:8" ht="16.5" thickBot="1">
      <c r="C9" s="49" t="s">
        <v>331</v>
      </c>
      <c r="D9" s="50">
        <v>22</v>
      </c>
      <c r="E9" s="49" t="s">
        <v>331</v>
      </c>
      <c r="F9" s="50">
        <v>64</v>
      </c>
      <c r="G9" s="49" t="s">
        <v>331</v>
      </c>
      <c r="H9" s="50">
        <v>27</v>
      </c>
    </row>
    <row r="10" spans="3:8" ht="16.5" thickBot="1">
      <c r="C10" s="51" t="s">
        <v>332</v>
      </c>
      <c r="D10" s="51">
        <f>D6+D7+D8+D9</f>
        <v>67</v>
      </c>
      <c r="E10" s="51" t="s">
        <v>333</v>
      </c>
      <c r="F10" s="51">
        <f>F6+F7+F8+F9</f>
        <v>67</v>
      </c>
      <c r="G10" s="51" t="s">
        <v>333</v>
      </c>
      <c r="H10" s="51">
        <f>H6+H7+H8+H9</f>
        <v>67</v>
      </c>
    </row>
    <row r="11" spans="3:8" ht="32.5" thickBot="1">
      <c r="C11" s="49" t="s">
        <v>334</v>
      </c>
      <c r="D11" s="50"/>
      <c r="E11" s="49" t="s">
        <v>335</v>
      </c>
      <c r="F11" s="52"/>
    </row>
    <row r="12" spans="3:8" ht="16.5" thickBot="1">
      <c r="C12" s="49" t="s">
        <v>336</v>
      </c>
      <c r="D12" s="53" t="s">
        <v>80</v>
      </c>
      <c r="E12" s="49" t="s">
        <v>337</v>
      </c>
      <c r="F12" s="53" t="s">
        <v>80</v>
      </c>
    </row>
    <row r="13" spans="3:8" ht="16.5" thickBot="1">
      <c r="C13" s="49" t="s">
        <v>338</v>
      </c>
      <c r="D13" s="50"/>
      <c r="E13" s="49" t="s">
        <v>339</v>
      </c>
      <c r="F13" s="50"/>
    </row>
    <row r="14" spans="3:8" ht="32.5" thickBot="1">
      <c r="C14" s="49" t="s">
        <v>340</v>
      </c>
      <c r="D14" s="50"/>
      <c r="E14" s="49" t="s">
        <v>341</v>
      </c>
      <c r="F14" s="50"/>
    </row>
  </sheetData>
  <mergeCells count="5">
    <mergeCell ref="C4:D4"/>
    <mergeCell ref="E4:F4"/>
    <mergeCell ref="G4:H4"/>
    <mergeCell ref="C3:F3"/>
    <mergeCell ref="G3:H3"/>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A6E17F-FC1D-4B4F-99B7-83B54ADFEA65}">
  <sheetPr>
    <tabColor rgb="FF7030A0"/>
  </sheetPr>
  <dimension ref="B1:N20"/>
  <sheetViews>
    <sheetView zoomScale="80" zoomScaleNormal="80" workbookViewId="0">
      <selection activeCell="O4" sqref="O4"/>
    </sheetView>
  </sheetViews>
  <sheetFormatPr defaultColWidth="14.81640625" defaultRowHeight="16"/>
  <cols>
    <col min="1" max="1" width="5.1796875" style="47" customWidth="1"/>
    <col min="2" max="2" width="15" style="47" bestFit="1" customWidth="1"/>
    <col min="3" max="3" width="37.81640625" style="47" bestFit="1" customWidth="1"/>
    <col min="4" max="4" width="8.1796875" style="47" bestFit="1" customWidth="1"/>
    <col min="5" max="5" width="16.08984375" style="47" bestFit="1" customWidth="1"/>
    <col min="6" max="7" width="8.1796875" style="47" bestFit="1" customWidth="1"/>
    <col min="8" max="8" width="16.08984375" style="47" bestFit="1" customWidth="1"/>
    <col min="9" max="10" width="8.1796875" style="47" bestFit="1" customWidth="1"/>
    <col min="11" max="11" width="16.08984375" style="47" bestFit="1" customWidth="1"/>
    <col min="12" max="12" width="8.1796875" style="47" bestFit="1" customWidth="1"/>
    <col min="13" max="13" width="14" style="47" bestFit="1" customWidth="1"/>
    <col min="14" max="14" width="14.08984375" style="47" customWidth="1"/>
    <col min="15" max="16384" width="14.81640625" style="47"/>
  </cols>
  <sheetData>
    <row r="1" spans="2:14" ht="21.5" thickBot="1">
      <c r="D1" s="163" t="s">
        <v>343</v>
      </c>
      <c r="E1" s="164"/>
      <c r="F1" s="164"/>
      <c r="G1" s="164"/>
      <c r="H1" s="164"/>
      <c r="I1" s="164"/>
      <c r="J1" s="165"/>
      <c r="K1" s="165"/>
      <c r="L1" s="166"/>
    </row>
    <row r="2" spans="2:14" ht="19" thickBot="1">
      <c r="B2" s="63" t="s">
        <v>342</v>
      </c>
      <c r="C2" s="119"/>
      <c r="D2" s="167" t="s">
        <v>1184</v>
      </c>
      <c r="E2" s="168"/>
      <c r="F2" s="169"/>
      <c r="G2" s="170" t="s">
        <v>115</v>
      </c>
      <c r="H2" s="171"/>
      <c r="I2" s="172"/>
      <c r="J2" s="152" t="s">
        <v>1295</v>
      </c>
      <c r="K2" s="153"/>
      <c r="L2" s="154"/>
      <c r="M2" s="174" t="s">
        <v>344</v>
      </c>
      <c r="N2" s="175"/>
    </row>
    <row r="3" spans="2:14">
      <c r="B3" s="130" t="s">
        <v>345</v>
      </c>
      <c r="C3" s="131" t="s">
        <v>346</v>
      </c>
      <c r="D3" s="123" t="s">
        <v>323</v>
      </c>
      <c r="E3" s="124" t="s">
        <v>322</v>
      </c>
      <c r="F3" s="125" t="s">
        <v>321</v>
      </c>
      <c r="G3" s="123" t="s">
        <v>323</v>
      </c>
      <c r="H3" s="124" t="s">
        <v>322</v>
      </c>
      <c r="I3" s="125" t="s">
        <v>321</v>
      </c>
      <c r="J3" s="126" t="s">
        <v>323</v>
      </c>
      <c r="K3" s="127" t="s">
        <v>322</v>
      </c>
      <c r="L3" s="128" t="s">
        <v>321</v>
      </c>
      <c r="M3" s="132" t="s">
        <v>347</v>
      </c>
      <c r="N3" s="132" t="s">
        <v>348</v>
      </c>
    </row>
    <row r="4" spans="2:14" ht="29">
      <c r="B4" s="133" t="s">
        <v>87</v>
      </c>
      <c r="C4" s="129" t="s">
        <v>734</v>
      </c>
      <c r="D4" s="118" t="s">
        <v>1289</v>
      </c>
      <c r="E4" s="118" t="s">
        <v>1290</v>
      </c>
      <c r="F4" s="118" t="s">
        <v>1291</v>
      </c>
      <c r="G4" s="118" t="s">
        <v>1292</v>
      </c>
      <c r="H4" s="118" t="s">
        <v>1293</v>
      </c>
      <c r="I4" s="118" t="s">
        <v>1294</v>
      </c>
      <c r="J4" s="118" t="s">
        <v>1286</v>
      </c>
      <c r="K4" s="118" t="s">
        <v>1287</v>
      </c>
      <c r="L4" s="118" t="s">
        <v>1288</v>
      </c>
      <c r="M4" s="129">
        <v>0</v>
      </c>
      <c r="N4" s="134"/>
    </row>
    <row r="5" spans="2:14">
      <c r="B5" s="133" t="s">
        <v>349</v>
      </c>
      <c r="C5" s="173" t="s">
        <v>97</v>
      </c>
      <c r="D5" s="173"/>
      <c r="E5" s="173"/>
      <c r="F5" s="173"/>
      <c r="G5" s="173"/>
      <c r="H5" s="173"/>
      <c r="I5" s="173"/>
      <c r="J5" s="173"/>
      <c r="K5" s="173"/>
      <c r="L5" s="173"/>
      <c r="M5" s="173"/>
      <c r="N5" s="173"/>
    </row>
    <row r="6" spans="2:14">
      <c r="B6" s="135" t="s">
        <v>345</v>
      </c>
      <c r="C6" s="136" t="s">
        <v>346</v>
      </c>
      <c r="D6" s="120" t="s">
        <v>323</v>
      </c>
      <c r="E6" s="121" t="s">
        <v>322</v>
      </c>
      <c r="F6" s="122" t="s">
        <v>321</v>
      </c>
      <c r="G6" s="120" t="s">
        <v>323</v>
      </c>
      <c r="H6" s="121" t="s">
        <v>322</v>
      </c>
      <c r="I6" s="122" t="s">
        <v>321</v>
      </c>
      <c r="J6" s="120" t="s">
        <v>323</v>
      </c>
      <c r="K6" s="121" t="s">
        <v>322</v>
      </c>
      <c r="L6" s="122" t="s">
        <v>321</v>
      </c>
      <c r="M6" s="136" t="s">
        <v>347</v>
      </c>
      <c r="N6" s="136" t="s">
        <v>348</v>
      </c>
    </row>
    <row r="7" spans="2:14" ht="29">
      <c r="B7" s="133" t="s">
        <v>456</v>
      </c>
      <c r="C7" s="129" t="s">
        <v>734</v>
      </c>
      <c r="D7" s="118" t="s">
        <v>1289</v>
      </c>
      <c r="E7" s="118" t="s">
        <v>1290</v>
      </c>
      <c r="F7" s="118" t="s">
        <v>1291</v>
      </c>
      <c r="G7" s="118" t="s">
        <v>1292</v>
      </c>
      <c r="H7" s="118" t="s">
        <v>1293</v>
      </c>
      <c r="I7" s="118" t="s">
        <v>1294</v>
      </c>
      <c r="J7" s="118" t="s">
        <v>1286</v>
      </c>
      <c r="K7" s="118" t="s">
        <v>1287</v>
      </c>
      <c r="L7" s="118" t="s">
        <v>1288</v>
      </c>
      <c r="M7" s="129">
        <v>0</v>
      </c>
      <c r="N7" s="134"/>
    </row>
    <row r="8" spans="2:14">
      <c r="B8" s="133" t="s">
        <v>349</v>
      </c>
      <c r="C8" s="173" t="s">
        <v>97</v>
      </c>
      <c r="D8" s="173"/>
      <c r="E8" s="173"/>
      <c r="F8" s="173"/>
      <c r="G8" s="173"/>
      <c r="H8" s="173"/>
      <c r="I8" s="173"/>
      <c r="J8" s="173"/>
      <c r="K8" s="173"/>
      <c r="L8" s="173"/>
      <c r="M8" s="173"/>
      <c r="N8" s="173"/>
    </row>
    <row r="9" spans="2:14">
      <c r="B9" s="135" t="s">
        <v>345</v>
      </c>
      <c r="C9" s="136" t="s">
        <v>346</v>
      </c>
      <c r="D9" s="120" t="s">
        <v>323</v>
      </c>
      <c r="E9" s="121" t="s">
        <v>322</v>
      </c>
      <c r="F9" s="122" t="s">
        <v>321</v>
      </c>
      <c r="G9" s="120" t="s">
        <v>323</v>
      </c>
      <c r="H9" s="121" t="s">
        <v>322</v>
      </c>
      <c r="I9" s="122" t="s">
        <v>321</v>
      </c>
      <c r="J9" s="120" t="s">
        <v>323</v>
      </c>
      <c r="K9" s="121" t="s">
        <v>322</v>
      </c>
      <c r="L9" s="122" t="s">
        <v>321</v>
      </c>
      <c r="M9" s="136" t="s">
        <v>347</v>
      </c>
      <c r="N9" s="136" t="s">
        <v>348</v>
      </c>
    </row>
    <row r="10" spans="2:14" ht="43.5">
      <c r="B10" s="133" t="s">
        <v>458</v>
      </c>
      <c r="C10" s="129" t="s">
        <v>730</v>
      </c>
      <c r="D10" s="129" t="s">
        <v>1286</v>
      </c>
      <c r="E10" s="129" t="s">
        <v>1287</v>
      </c>
      <c r="F10" s="129" t="s">
        <v>1288</v>
      </c>
      <c r="G10" s="118" t="s">
        <v>80</v>
      </c>
      <c r="H10" s="118" t="s">
        <v>80</v>
      </c>
      <c r="I10" s="118" t="s">
        <v>80</v>
      </c>
      <c r="J10" s="118" t="s">
        <v>80</v>
      </c>
      <c r="K10" s="118" t="s">
        <v>80</v>
      </c>
      <c r="L10" s="118" t="s">
        <v>80</v>
      </c>
      <c r="M10" s="129">
        <v>0</v>
      </c>
      <c r="N10" s="134"/>
    </row>
    <row r="11" spans="2:14">
      <c r="B11" s="133" t="s">
        <v>349</v>
      </c>
      <c r="C11" s="173" t="s">
        <v>145</v>
      </c>
      <c r="D11" s="173"/>
      <c r="E11" s="173"/>
      <c r="F11" s="173"/>
      <c r="G11" s="173"/>
      <c r="H11" s="173"/>
      <c r="I11" s="173"/>
      <c r="J11" s="173"/>
      <c r="K11" s="173"/>
      <c r="L11" s="173"/>
      <c r="M11" s="173"/>
      <c r="N11" s="173"/>
    </row>
    <row r="12" spans="2:14">
      <c r="B12" s="135" t="s">
        <v>345</v>
      </c>
      <c r="C12" s="136" t="s">
        <v>346</v>
      </c>
      <c r="D12" s="120" t="s">
        <v>323</v>
      </c>
      <c r="E12" s="121" t="s">
        <v>322</v>
      </c>
      <c r="F12" s="122" t="s">
        <v>321</v>
      </c>
      <c r="G12" s="120" t="s">
        <v>323</v>
      </c>
      <c r="H12" s="121" t="s">
        <v>322</v>
      </c>
      <c r="I12" s="122" t="s">
        <v>321</v>
      </c>
      <c r="J12" s="120" t="s">
        <v>323</v>
      </c>
      <c r="K12" s="121" t="s">
        <v>322</v>
      </c>
      <c r="L12" s="122" t="s">
        <v>321</v>
      </c>
      <c r="M12" s="136" t="s">
        <v>347</v>
      </c>
      <c r="N12" s="136" t="s">
        <v>348</v>
      </c>
    </row>
    <row r="13" spans="2:14" ht="29">
      <c r="B13" s="133" t="s">
        <v>457</v>
      </c>
      <c r="C13" s="129" t="s">
        <v>731</v>
      </c>
      <c r="D13" s="129" t="s">
        <v>1286</v>
      </c>
      <c r="E13" s="129" t="s">
        <v>1287</v>
      </c>
      <c r="F13" s="129" t="s">
        <v>1288</v>
      </c>
      <c r="G13" s="118" t="s">
        <v>80</v>
      </c>
      <c r="H13" s="118" t="s">
        <v>80</v>
      </c>
      <c r="I13" s="118" t="s">
        <v>80</v>
      </c>
      <c r="J13" s="118" t="s">
        <v>80</v>
      </c>
      <c r="K13" s="118" t="s">
        <v>80</v>
      </c>
      <c r="L13" s="118" t="s">
        <v>80</v>
      </c>
      <c r="M13" s="129">
        <v>0</v>
      </c>
      <c r="N13" s="134"/>
    </row>
    <row r="14" spans="2:14">
      <c r="B14" s="133" t="s">
        <v>349</v>
      </c>
      <c r="C14" s="173" t="s">
        <v>145</v>
      </c>
      <c r="D14" s="173"/>
      <c r="E14" s="173"/>
      <c r="F14" s="173"/>
      <c r="G14" s="173"/>
      <c r="H14" s="173"/>
      <c r="I14" s="173"/>
      <c r="J14" s="173"/>
      <c r="K14" s="173"/>
      <c r="L14" s="173"/>
      <c r="M14" s="173"/>
      <c r="N14" s="173"/>
    </row>
    <row r="15" spans="2:14">
      <c r="B15" s="135" t="s">
        <v>345</v>
      </c>
      <c r="C15" s="136" t="s">
        <v>346</v>
      </c>
      <c r="D15" s="120" t="s">
        <v>323</v>
      </c>
      <c r="E15" s="121" t="s">
        <v>322</v>
      </c>
      <c r="F15" s="122" t="s">
        <v>321</v>
      </c>
      <c r="G15" s="120" t="s">
        <v>323</v>
      </c>
      <c r="H15" s="121" t="s">
        <v>322</v>
      </c>
      <c r="I15" s="122" t="s">
        <v>321</v>
      </c>
      <c r="J15" s="120" t="s">
        <v>323</v>
      </c>
      <c r="K15" s="121" t="s">
        <v>322</v>
      </c>
      <c r="L15" s="122" t="s">
        <v>321</v>
      </c>
      <c r="M15" s="136" t="s">
        <v>347</v>
      </c>
      <c r="N15" s="136" t="s">
        <v>348</v>
      </c>
    </row>
    <row r="16" spans="2:14" ht="29">
      <c r="B16" s="133" t="s">
        <v>215</v>
      </c>
      <c r="C16" s="129" t="s">
        <v>732</v>
      </c>
      <c r="D16" s="129" t="s">
        <v>1286</v>
      </c>
      <c r="E16" s="129" t="s">
        <v>1287</v>
      </c>
      <c r="F16" s="129" t="s">
        <v>1288</v>
      </c>
      <c r="G16" s="118" t="s">
        <v>80</v>
      </c>
      <c r="H16" s="118" t="s">
        <v>80</v>
      </c>
      <c r="I16" s="118" t="s">
        <v>80</v>
      </c>
      <c r="J16" s="118" t="s">
        <v>80</v>
      </c>
      <c r="K16" s="118" t="s">
        <v>80</v>
      </c>
      <c r="L16" s="118" t="s">
        <v>80</v>
      </c>
      <c r="M16" s="129">
        <v>0</v>
      </c>
      <c r="N16" s="134"/>
    </row>
    <row r="17" spans="2:14">
      <c r="B17" s="133" t="s">
        <v>349</v>
      </c>
      <c r="C17" s="173" t="s">
        <v>145</v>
      </c>
      <c r="D17" s="173"/>
      <c r="E17" s="173"/>
      <c r="F17" s="173"/>
      <c r="G17" s="173"/>
      <c r="H17" s="173"/>
      <c r="I17" s="173"/>
      <c r="J17" s="173"/>
      <c r="K17" s="173"/>
      <c r="L17" s="173"/>
      <c r="M17" s="173"/>
      <c r="N17" s="173"/>
    </row>
    <row r="18" spans="2:14">
      <c r="B18" s="135" t="s">
        <v>345</v>
      </c>
      <c r="C18" s="136" t="s">
        <v>346</v>
      </c>
      <c r="D18" s="120" t="s">
        <v>323</v>
      </c>
      <c r="E18" s="121" t="s">
        <v>322</v>
      </c>
      <c r="F18" s="122" t="s">
        <v>321</v>
      </c>
      <c r="G18" s="120" t="s">
        <v>323</v>
      </c>
      <c r="H18" s="121" t="s">
        <v>322</v>
      </c>
      <c r="I18" s="122" t="s">
        <v>321</v>
      </c>
      <c r="J18" s="120" t="s">
        <v>323</v>
      </c>
      <c r="K18" s="121" t="s">
        <v>322</v>
      </c>
      <c r="L18" s="122" t="s">
        <v>321</v>
      </c>
      <c r="M18" s="136" t="s">
        <v>347</v>
      </c>
      <c r="N18" s="136" t="s">
        <v>348</v>
      </c>
    </row>
    <row r="19" spans="2:14" ht="43.5">
      <c r="B19" s="133" t="s">
        <v>459</v>
      </c>
      <c r="C19" s="129" t="s">
        <v>733</v>
      </c>
      <c r="D19" s="129" t="s">
        <v>1286</v>
      </c>
      <c r="E19" s="129" t="s">
        <v>1287</v>
      </c>
      <c r="F19" s="129" t="s">
        <v>1288</v>
      </c>
      <c r="G19" s="118" t="s">
        <v>80</v>
      </c>
      <c r="H19" s="118" t="s">
        <v>80</v>
      </c>
      <c r="I19" s="118" t="s">
        <v>80</v>
      </c>
      <c r="J19" s="118" t="s">
        <v>80</v>
      </c>
      <c r="K19" s="118" t="s">
        <v>80</v>
      </c>
      <c r="L19" s="118" t="s">
        <v>80</v>
      </c>
      <c r="M19" s="129">
        <v>0</v>
      </c>
      <c r="N19" s="134"/>
    </row>
    <row r="20" spans="2:14">
      <c r="B20" s="133" t="s">
        <v>349</v>
      </c>
      <c r="C20" s="173" t="s">
        <v>145</v>
      </c>
      <c r="D20" s="173"/>
      <c r="E20" s="173"/>
      <c r="F20" s="173"/>
      <c r="G20" s="173"/>
      <c r="H20" s="173"/>
      <c r="I20" s="173"/>
      <c r="J20" s="173"/>
      <c r="K20" s="173"/>
      <c r="L20" s="173"/>
      <c r="M20" s="173"/>
      <c r="N20" s="173"/>
    </row>
  </sheetData>
  <mergeCells count="11">
    <mergeCell ref="C20:N20"/>
    <mergeCell ref="J2:L2"/>
    <mergeCell ref="M2:N2"/>
    <mergeCell ref="C5:N5"/>
    <mergeCell ref="C8:N8"/>
    <mergeCell ref="C11:N11"/>
    <mergeCell ref="D1:L1"/>
    <mergeCell ref="D2:F2"/>
    <mergeCell ref="G2:I2"/>
    <mergeCell ref="C14:N14"/>
    <mergeCell ref="C17:N17"/>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78A968-8FC3-41F7-830F-A9424C313E93}">
  <sheetPr>
    <tabColor theme="7"/>
  </sheetPr>
  <dimension ref="B1:N28"/>
  <sheetViews>
    <sheetView workbookViewId="0">
      <selection activeCell="D8" sqref="D8"/>
    </sheetView>
  </sheetViews>
  <sheetFormatPr defaultColWidth="9.1796875" defaultRowHeight="14.5"/>
  <cols>
    <col min="1" max="1" width="9.1796875" style="8"/>
    <col min="2" max="2" width="5.453125" style="8" customWidth="1"/>
    <col min="3" max="3" width="19.7265625" style="8" customWidth="1"/>
    <col min="4" max="4" width="13.7265625" style="8" bestFit="1" customWidth="1"/>
    <col min="5" max="5" width="20.81640625" style="8" bestFit="1" customWidth="1"/>
    <col min="6" max="6" width="22.26953125" style="8" bestFit="1" customWidth="1"/>
    <col min="7" max="7" width="17.7265625" style="8" bestFit="1" customWidth="1"/>
    <col min="8" max="8" width="16.1796875" style="8" bestFit="1" customWidth="1"/>
    <col min="9" max="9" width="18.54296875" style="8" bestFit="1" customWidth="1"/>
    <col min="10" max="10" width="15.7265625" style="8" bestFit="1" customWidth="1"/>
    <col min="11" max="11" width="12.453125" style="8" bestFit="1" customWidth="1"/>
    <col min="12" max="12" width="9.1796875" style="8"/>
    <col min="13" max="13" width="22.26953125" style="8" bestFit="1" customWidth="1"/>
    <col min="14" max="14" width="20.81640625" style="8" bestFit="1" customWidth="1"/>
    <col min="15" max="16384" width="9.1796875" style="8"/>
  </cols>
  <sheetData>
    <row r="1" spans="2:14" ht="15" thickBot="1"/>
    <row r="2" spans="2:14" ht="16" thickBot="1">
      <c r="B2" s="189" t="s">
        <v>350</v>
      </c>
      <c r="C2" s="190"/>
      <c r="D2" s="190"/>
      <c r="E2" s="190"/>
      <c r="F2" s="190"/>
      <c r="G2" s="190"/>
      <c r="H2" s="191"/>
    </row>
    <row r="3" spans="2:14" ht="16" thickBot="1">
      <c r="B3" s="17"/>
      <c r="C3" s="18"/>
      <c r="D3" s="192" t="s">
        <v>29</v>
      </c>
      <c r="E3" s="193"/>
      <c r="F3" s="193"/>
      <c r="G3" s="193"/>
      <c r="H3" s="194"/>
      <c r="J3" s="176" t="s">
        <v>325</v>
      </c>
      <c r="K3" s="176"/>
      <c r="M3" s="176" t="s">
        <v>326</v>
      </c>
      <c r="N3" s="176"/>
    </row>
    <row r="4" spans="2:14" ht="15" thickBot="1">
      <c r="B4" s="19"/>
      <c r="C4" s="20"/>
      <c r="D4" s="9" t="s">
        <v>351</v>
      </c>
      <c r="E4" s="9" t="s">
        <v>56</v>
      </c>
      <c r="F4" s="9" t="s">
        <v>117</v>
      </c>
      <c r="G4" s="9" t="s">
        <v>95</v>
      </c>
      <c r="H4" s="9" t="s">
        <v>352</v>
      </c>
      <c r="J4" s="23" t="s">
        <v>353</v>
      </c>
      <c r="K4" s="23" t="s">
        <v>29</v>
      </c>
      <c r="M4" s="23" t="s">
        <v>33</v>
      </c>
      <c r="N4" s="23" t="s">
        <v>354</v>
      </c>
    </row>
    <row r="5" spans="2:14" ht="29.5" customHeight="1" thickBot="1">
      <c r="B5" s="177" t="s">
        <v>353</v>
      </c>
      <c r="C5" s="10" t="s">
        <v>143</v>
      </c>
      <c r="D5" s="11" t="s">
        <v>316</v>
      </c>
      <c r="E5" s="11" t="s">
        <v>355</v>
      </c>
      <c r="F5" s="11" t="s">
        <v>356</v>
      </c>
      <c r="G5" s="11" t="s">
        <v>357</v>
      </c>
      <c r="H5" s="11" t="s">
        <v>358</v>
      </c>
      <c r="J5" s="21" t="s">
        <v>359</v>
      </c>
      <c r="K5" s="21" t="s">
        <v>351</v>
      </c>
      <c r="M5" s="21" t="s">
        <v>58</v>
      </c>
      <c r="N5" s="21" t="s">
        <v>155</v>
      </c>
    </row>
    <row r="6" spans="2:14" ht="29.5" thickBot="1">
      <c r="B6" s="178"/>
      <c r="C6" s="10" t="s">
        <v>94</v>
      </c>
      <c r="D6" s="11" t="s">
        <v>318</v>
      </c>
      <c r="E6" s="11" t="s">
        <v>316</v>
      </c>
      <c r="F6" s="11" t="s">
        <v>355</v>
      </c>
      <c r="G6" s="11" t="s">
        <v>356</v>
      </c>
      <c r="H6" s="11" t="s">
        <v>357</v>
      </c>
      <c r="J6" s="21" t="s">
        <v>55</v>
      </c>
      <c r="K6" s="21" t="s">
        <v>56</v>
      </c>
      <c r="M6" s="21" t="s">
        <v>98</v>
      </c>
      <c r="N6" s="21" t="s">
        <v>120</v>
      </c>
    </row>
    <row r="7" spans="2:14" ht="29.5" thickBot="1">
      <c r="B7" s="178"/>
      <c r="C7" s="12" t="s">
        <v>314</v>
      </c>
      <c r="D7" s="11" t="s">
        <v>360</v>
      </c>
      <c r="E7" s="11" t="s">
        <v>318</v>
      </c>
      <c r="F7" s="11" t="s">
        <v>316</v>
      </c>
      <c r="G7" s="11" t="s">
        <v>355</v>
      </c>
      <c r="H7" s="11" t="s">
        <v>356</v>
      </c>
      <c r="J7" s="22" t="s">
        <v>314</v>
      </c>
      <c r="K7" s="21" t="s">
        <v>117</v>
      </c>
      <c r="M7" s="21" t="s">
        <v>361</v>
      </c>
      <c r="N7" s="21" t="s">
        <v>59</v>
      </c>
    </row>
    <row r="8" spans="2:14" ht="29.5" thickBot="1">
      <c r="B8" s="178"/>
      <c r="C8" s="10" t="s">
        <v>55</v>
      </c>
      <c r="D8" s="11" t="s">
        <v>317</v>
      </c>
      <c r="E8" s="11" t="s">
        <v>360</v>
      </c>
      <c r="F8" s="11" t="s">
        <v>318</v>
      </c>
      <c r="G8" s="11" t="s">
        <v>316</v>
      </c>
      <c r="H8" s="11" t="s">
        <v>355</v>
      </c>
      <c r="J8" s="21" t="s">
        <v>94</v>
      </c>
      <c r="K8" s="21" t="s">
        <v>95</v>
      </c>
    </row>
    <row r="9" spans="2:14" ht="29.5" thickBot="1">
      <c r="B9" s="179"/>
      <c r="C9" s="10" t="s">
        <v>359</v>
      </c>
      <c r="D9" s="11" t="s">
        <v>362</v>
      </c>
      <c r="E9" s="11" t="s">
        <v>317</v>
      </c>
      <c r="F9" s="11" t="s">
        <v>360</v>
      </c>
      <c r="G9" s="11" t="s">
        <v>318</v>
      </c>
      <c r="H9" s="11" t="s">
        <v>316</v>
      </c>
      <c r="J9" s="21" t="s">
        <v>143</v>
      </c>
      <c r="K9" s="21" t="s">
        <v>352</v>
      </c>
    </row>
    <row r="12" spans="2:14" ht="15" thickBot="1">
      <c r="H12" s="23" t="s">
        <v>363</v>
      </c>
      <c r="I12" s="23" t="s">
        <v>364</v>
      </c>
    </row>
    <row r="13" spans="2:14" ht="15" thickBot="1">
      <c r="B13" s="186" t="s">
        <v>365</v>
      </c>
      <c r="C13" s="187"/>
      <c r="D13" s="187"/>
      <c r="E13" s="187"/>
      <c r="F13" s="188"/>
      <c r="H13" s="26" t="s">
        <v>362</v>
      </c>
      <c r="I13" s="26" t="s">
        <v>366</v>
      </c>
    </row>
    <row r="14" spans="2:14" ht="15" thickBot="1">
      <c r="B14" s="15"/>
      <c r="C14" s="16"/>
      <c r="D14" s="14" t="s">
        <v>155</v>
      </c>
      <c r="E14" s="14" t="s">
        <v>120</v>
      </c>
      <c r="F14" s="14" t="s">
        <v>59</v>
      </c>
      <c r="H14" s="26" t="s">
        <v>317</v>
      </c>
      <c r="I14" s="26" t="s">
        <v>366</v>
      </c>
    </row>
    <row r="15" spans="2:14" ht="29.5" customHeight="1" thickBot="1">
      <c r="B15" s="183" t="s">
        <v>325</v>
      </c>
      <c r="C15" s="24" t="s">
        <v>367</v>
      </c>
      <c r="D15" s="13" t="s">
        <v>316</v>
      </c>
      <c r="E15" s="13" t="s">
        <v>319</v>
      </c>
      <c r="F15" s="13" t="s">
        <v>368</v>
      </c>
      <c r="H15" s="26" t="s">
        <v>360</v>
      </c>
      <c r="I15" s="26" t="s">
        <v>56</v>
      </c>
    </row>
    <row r="16" spans="2:14" ht="29.5" thickBot="1">
      <c r="B16" s="184"/>
      <c r="C16" s="25" t="s">
        <v>95</v>
      </c>
      <c r="D16" s="13" t="s">
        <v>318</v>
      </c>
      <c r="E16" s="13" t="s">
        <v>316</v>
      </c>
      <c r="F16" s="13" t="s">
        <v>319</v>
      </c>
      <c r="H16" s="26" t="s">
        <v>318</v>
      </c>
      <c r="I16" s="26" t="s">
        <v>56</v>
      </c>
    </row>
    <row r="17" spans="2:9" ht="29.5" thickBot="1">
      <c r="B17" s="184"/>
      <c r="C17" s="25" t="s">
        <v>369</v>
      </c>
      <c r="D17" s="13" t="s">
        <v>315</v>
      </c>
      <c r="E17" s="13" t="s">
        <v>318</v>
      </c>
      <c r="F17" s="13" t="s">
        <v>316</v>
      </c>
      <c r="H17" s="27" t="s">
        <v>316</v>
      </c>
      <c r="I17" s="26" t="s">
        <v>369</v>
      </c>
    </row>
    <row r="18" spans="2:9" ht="29.5" thickBot="1">
      <c r="B18" s="184"/>
      <c r="C18" s="25" t="s">
        <v>56</v>
      </c>
      <c r="D18" s="13" t="s">
        <v>317</v>
      </c>
      <c r="E18" s="13" t="s">
        <v>315</v>
      </c>
      <c r="F18" s="13" t="s">
        <v>318</v>
      </c>
      <c r="H18" s="26" t="s">
        <v>355</v>
      </c>
      <c r="I18" s="26" t="s">
        <v>369</v>
      </c>
    </row>
    <row r="19" spans="2:9" ht="29.5" thickBot="1">
      <c r="B19" s="185"/>
      <c r="C19" s="25" t="s">
        <v>366</v>
      </c>
      <c r="D19" s="13" t="s">
        <v>362</v>
      </c>
      <c r="E19" s="13" t="s">
        <v>317</v>
      </c>
      <c r="F19" s="13" t="s">
        <v>315</v>
      </c>
      <c r="H19" s="26" t="s">
        <v>356</v>
      </c>
      <c r="I19" s="26" t="s">
        <v>95</v>
      </c>
    </row>
    <row r="20" spans="2:9" ht="29">
      <c r="H20" s="26" t="s">
        <v>358</v>
      </c>
      <c r="I20" s="27" t="s">
        <v>367</v>
      </c>
    </row>
    <row r="21" spans="2:9" ht="29.5" thickBot="1">
      <c r="H21" s="26" t="s">
        <v>357</v>
      </c>
      <c r="I21" s="27" t="s">
        <v>367</v>
      </c>
    </row>
    <row r="22" spans="2:9" ht="15" thickBot="1">
      <c r="B22" s="180" t="s">
        <v>370</v>
      </c>
      <c r="C22" s="181"/>
      <c r="D22" s="181"/>
      <c r="E22" s="181"/>
      <c r="F22" s="182"/>
    </row>
    <row r="23" spans="2:9" ht="15" thickBot="1">
      <c r="B23" s="28"/>
      <c r="C23" s="29"/>
      <c r="D23" s="9" t="s">
        <v>58</v>
      </c>
      <c r="E23" s="9" t="s">
        <v>98</v>
      </c>
      <c r="F23" s="9" t="s">
        <v>361</v>
      </c>
    </row>
    <row r="24" spans="2:9" ht="29.5" customHeight="1" thickBot="1">
      <c r="B24" s="177" t="s">
        <v>325</v>
      </c>
      <c r="C24" s="30" t="s">
        <v>367</v>
      </c>
      <c r="D24" s="11" t="s">
        <v>316</v>
      </c>
      <c r="E24" s="11" t="s">
        <v>319</v>
      </c>
      <c r="F24" s="11" t="s">
        <v>368</v>
      </c>
    </row>
    <row r="25" spans="2:9" ht="29.5" thickBot="1">
      <c r="B25" s="178"/>
      <c r="C25" s="9" t="s">
        <v>95</v>
      </c>
      <c r="D25" s="11" t="s">
        <v>318</v>
      </c>
      <c r="E25" s="11" t="s">
        <v>316</v>
      </c>
      <c r="F25" s="11" t="s">
        <v>319</v>
      </c>
    </row>
    <row r="26" spans="2:9" ht="29.5" thickBot="1">
      <c r="B26" s="178"/>
      <c r="C26" s="9" t="s">
        <v>369</v>
      </c>
      <c r="D26" s="11" t="s">
        <v>315</v>
      </c>
      <c r="E26" s="11" t="s">
        <v>318</v>
      </c>
      <c r="F26" s="11" t="s">
        <v>316</v>
      </c>
    </row>
    <row r="27" spans="2:9" ht="29.5" thickBot="1">
      <c r="B27" s="178"/>
      <c r="C27" s="9" t="s">
        <v>56</v>
      </c>
      <c r="D27" s="11" t="s">
        <v>317</v>
      </c>
      <c r="E27" s="11" t="s">
        <v>315</v>
      </c>
      <c r="F27" s="11" t="s">
        <v>318</v>
      </c>
    </row>
    <row r="28" spans="2:9" ht="29.5" thickBot="1">
      <c r="B28" s="179"/>
      <c r="C28" s="9" t="s">
        <v>366</v>
      </c>
      <c r="D28" s="11" t="s">
        <v>362</v>
      </c>
      <c r="E28" s="11" t="s">
        <v>317</v>
      </c>
      <c r="F28" s="11" t="s">
        <v>315</v>
      </c>
    </row>
  </sheetData>
  <sortState xmlns:xlrd2="http://schemas.microsoft.com/office/spreadsheetml/2017/richdata2" ref="J5:J9">
    <sortCondition ref="J5:J9"/>
  </sortState>
  <mergeCells count="9">
    <mergeCell ref="B2:H2"/>
    <mergeCell ref="D3:H3"/>
    <mergeCell ref="B5:B9"/>
    <mergeCell ref="J3:K3"/>
    <mergeCell ref="M3:N3"/>
    <mergeCell ref="B24:B28"/>
    <mergeCell ref="B22:F22"/>
    <mergeCell ref="B15:B19"/>
    <mergeCell ref="B13:F13"/>
  </mergeCells>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p:properties xmlns:p="http://schemas.microsoft.com/office/2006/metadata/properties" xmlns:xsi="http://www.w3.org/2001/XMLSchema-instance" xmlns:pc="http://schemas.microsoft.com/office/infopath/2007/PartnerControls">
  <documentManagement>
    <_dlc_DocId xmlns="7fe48056-b612-4515-9d3d-4fe27df8245f">D4AEVDJMW5QH-1946074591-1055</_dlc_DocId>
    <_dlc_DocIdUrl xmlns="7fe48056-b612-4515-9d3d-4fe27df8245f">
      <Url>https://eviden.sharepoint.com/sites/100004511/_layouts/15/DocIdRedir.aspx?ID=D4AEVDJMW5QH-1946074591-1055</Url>
      <Description>D4AEVDJMW5QH-1946074591-1055</Description>
    </_dlc_DocIdUrl>
    <TaxCatchAll xmlns="fec3a1c8-6444-49c9-b4ef-7d8275c67588" xsi:nil="true"/>
    <lcf76f155ced4ddcb4097134ff3c332f xmlns="8682699a-f222-473d-8056-9bb029f7ef23">
      <Terms xmlns="http://schemas.microsoft.com/office/infopath/2007/PartnerControls"/>
    </lcf76f155ced4ddcb4097134ff3c332f>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FBB5FDE7DF24F041A46C69472145D74B" ma:contentTypeVersion="17" ma:contentTypeDescription="Create a new document." ma:contentTypeScope="" ma:versionID="71ecf63f4c5ef08c7c1eed7946b8bafb">
  <xsd:schema xmlns:xsd="http://www.w3.org/2001/XMLSchema" xmlns:xs="http://www.w3.org/2001/XMLSchema" xmlns:p="http://schemas.microsoft.com/office/2006/metadata/properties" xmlns:ns2="7fe48056-b612-4515-9d3d-4fe27df8245f" xmlns:ns3="8682699a-f222-473d-8056-9bb029f7ef23" xmlns:ns4="fec3a1c8-6444-49c9-b4ef-7d8275c67588" targetNamespace="http://schemas.microsoft.com/office/2006/metadata/properties" ma:root="true" ma:fieldsID="07b482cc9b64341a545ac57ad558485b" ns2:_="" ns3:_="" ns4:_="">
    <xsd:import namespace="7fe48056-b612-4515-9d3d-4fe27df8245f"/>
    <xsd:import namespace="8682699a-f222-473d-8056-9bb029f7ef23"/>
    <xsd:import namespace="fec3a1c8-6444-49c9-b4ef-7d8275c67588"/>
    <xsd:element name="properties">
      <xsd:complexType>
        <xsd:sequence>
          <xsd:element name="documentManagement">
            <xsd:complexType>
              <xsd:all>
                <xsd:element ref="ns2:_dlc_DocId" minOccurs="0"/>
                <xsd:element ref="ns2:_dlc_DocIdUrl" minOccurs="0"/>
                <xsd:element ref="ns2:_dlc_DocIdPersistId" minOccurs="0"/>
                <xsd:element ref="ns3:MediaServiceMetadata" minOccurs="0"/>
                <xsd:element ref="ns3:MediaServiceFastMetadata" minOccurs="0"/>
                <xsd:element ref="ns3:MediaServiceDateTaken" minOccurs="0"/>
                <xsd:element ref="ns3:MediaLengthInSeconds" minOccurs="0"/>
                <xsd:element ref="ns3:MediaServiceObjectDetectorVersions" minOccurs="0"/>
                <xsd:element ref="ns3:MediaServiceGenerationTime" minOccurs="0"/>
                <xsd:element ref="ns3:MediaServiceEventHashCode" minOccurs="0"/>
                <xsd:element ref="ns3:MediaServiceSearchProperties" minOccurs="0"/>
                <xsd:element ref="ns3:lcf76f155ced4ddcb4097134ff3c332f" minOccurs="0"/>
                <xsd:element ref="ns4:TaxCatchAll" minOccurs="0"/>
                <xsd:element ref="ns3:MediaServiceOC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fe48056-b612-4515-9d3d-4fe27df8245f" elementFormDefault="qualified">
    <xsd:import namespace="http://schemas.microsoft.com/office/2006/documentManagement/types"/>
    <xsd:import namespace="http://schemas.microsoft.com/office/infopath/2007/PartnerControls"/>
    <xsd:element name="_dlc_DocId" ma:index="4" nillable="true" ma:displayName="Document ID Value" ma:description="The value of the document ID assigned to this item." ma:indexed="true" ma:internalName="_dlc_DocId" ma:readOnly="true">
      <xsd:simpleType>
        <xsd:restriction base="dms:Text"/>
      </xsd:simpleType>
    </xsd:element>
    <xsd:element name="_dlc_DocIdUrl" ma:index="5"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6" nillable="true" ma:displayName="Persist ID" ma:description="Keep ID on add." ma:hidden="true" ma:internalName="_dlc_DocIdPersistId" ma:readOnly="true">
      <xsd:simpleType>
        <xsd:restriction base="dms:Boolean"/>
      </xsd:simpleType>
    </xsd:element>
  </xsd:schema>
  <xsd:schema xmlns:xsd="http://www.w3.org/2001/XMLSchema" xmlns:xs="http://www.w3.org/2001/XMLSchema" xmlns:dms="http://schemas.microsoft.com/office/2006/documentManagement/types" xmlns:pc="http://schemas.microsoft.com/office/infopath/2007/PartnerControls" targetNamespace="8682699a-f222-473d-8056-9bb029f7ef23" elementFormDefault="qualified">
    <xsd:import namespace="http://schemas.microsoft.com/office/2006/documentManagement/types"/>
    <xsd:import namespace="http://schemas.microsoft.com/office/infopath/2007/PartnerControls"/>
    <xsd:element name="MediaServiceMetadata" ma:index="7" nillable="true" ma:displayName="MediaServiceMetadata" ma:hidden="true" ma:internalName="MediaServiceMetadata" ma:readOnly="true">
      <xsd:simpleType>
        <xsd:restriction base="dms:Note"/>
      </xsd:simpleType>
    </xsd:element>
    <xsd:element name="MediaServiceFastMetadata" ma:index="8" nillable="true" ma:displayName="MediaServiceFastMetadata" ma:hidden="true" ma:internalName="MediaServiceFastMetadata" ma:readOnly="true">
      <xsd:simpleType>
        <xsd:restriction base="dms:Note"/>
      </xsd:simpleType>
    </xsd:element>
    <xsd:element name="MediaServiceDateTaken" ma:index="9" nillable="true" ma:displayName="MediaServiceDateTaken" ma:hidden="true" ma:indexed="true" ma:internalName="MediaServiceDateTaken" ma:readOnly="true">
      <xsd:simpleType>
        <xsd:restriction base="dms:Text"/>
      </xsd:simpleType>
    </xsd:element>
    <xsd:element name="MediaLengthInSeconds" ma:index="10" nillable="true" ma:displayName="MediaLengthInSeconds" ma:hidden="true" ma:internalName="MediaLengthInSeconds" ma:readOnly="true">
      <xsd:simpleType>
        <xsd:restriction base="dms:Unknown"/>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SearchProperties" ma:index="18" nillable="true" ma:displayName="MediaServiceSearchProperties" ma:hidden="true" ma:internalName="MediaServiceSearchProperties" ma:readOnly="true">
      <xsd:simpleType>
        <xsd:restriction base="dms:Note"/>
      </xsd:simpleType>
    </xsd:element>
    <xsd:element name="lcf76f155ced4ddcb4097134ff3c332f" ma:index="20" nillable="true" ma:taxonomy="true" ma:internalName="lcf76f155ced4ddcb4097134ff3c332f" ma:taxonomyFieldName="MediaServiceImageTags" ma:displayName="Image Tags" ma:readOnly="false" ma:fieldId="{5cf76f15-5ced-4ddc-b409-7134ff3c332f}" ma:taxonomyMulti="true" ma:sspId="fc3a9a5e-333b-4fef-a9ef-88743c94475f" ma:termSetId="09814cd3-568e-fe90-9814-8d621ff8fb84" ma:anchorId="fba54fb3-c3e1-fe81-a776-ca4b69148c4d" ma:open="true" ma:isKeyword="false">
      <xsd:complexType>
        <xsd:sequence>
          <xsd:element ref="pc:Terms" minOccurs="0" maxOccurs="1"/>
        </xsd:sequence>
      </xsd:complexType>
    </xsd:element>
    <xsd:element name="MediaServiceOCR" ma:index="22" nillable="true" ma:displayName="Extracted Text" ma:internalName="MediaServiceOCR"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fec3a1c8-6444-49c9-b4ef-7d8275c67588" elementFormDefault="qualified">
    <xsd:import namespace="http://schemas.microsoft.com/office/2006/documentManagement/types"/>
    <xsd:import namespace="http://schemas.microsoft.com/office/infopath/2007/PartnerControls"/>
    <xsd:element name="TaxCatchAll" ma:index="21" nillable="true" ma:displayName="Taxonomy Catch All Column" ma:hidden="true" ma:list="{67e4f243-4a59-4564-8422-55de9883312a}" ma:internalName="TaxCatchAll" ma:showField="CatchAllData" ma:web="7fe48056-b612-4515-9d3d-4fe27df8245f">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14" ma:displayName="Content Type"/>
        <xsd:element ref="dc:title" minOccurs="0" maxOccurs="1" ma:index="3"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spe:Receivers xmlns:spe="http://schemas.microsoft.com/sharepoint/events">
  <Receiver>
    <Name>Document ID Generator</Name>
    <Synchronization>Synchronous</Synchronization>
    <Type>10001</Type>
    <SequenceNumber>1000</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Version=16.0.0.0, Culture=neutral, PublicKeyToken=71e9bce111e9429c</Assembly>
    <Class>Microsoft.Office.DocumentManagement.Internal.DocIdHandler</Class>
    <Data/>
    <Filter/>
  </Receiver>
</spe:Receivers>
</file>

<file path=customXml/item4.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85317905-30C1-4048-82F4-45A648E5F260}">
  <ds:schemaRefs>
    <ds:schemaRef ds:uri="http://schemas.openxmlformats.org/package/2006/metadata/core-properties"/>
    <ds:schemaRef ds:uri="http://purl.org/dc/dcmitype/"/>
    <ds:schemaRef ds:uri="http://purl.org/dc/elements/1.1/"/>
    <ds:schemaRef ds:uri="http://www.w3.org/XML/1998/namespace"/>
    <ds:schemaRef ds:uri="http://schemas.microsoft.com/office/infopath/2007/PartnerControls"/>
    <ds:schemaRef ds:uri="http://purl.org/dc/terms/"/>
    <ds:schemaRef ds:uri="fec3a1c8-6444-49c9-b4ef-7d8275c67588"/>
    <ds:schemaRef ds:uri="http://schemas.microsoft.com/office/2006/documentManagement/types"/>
    <ds:schemaRef ds:uri="8682699a-f222-473d-8056-9bb029f7ef23"/>
    <ds:schemaRef ds:uri="7fe48056-b612-4515-9d3d-4fe27df8245f"/>
    <ds:schemaRef ds:uri="http://schemas.microsoft.com/office/2006/metadata/properties"/>
  </ds:schemaRefs>
</ds:datastoreItem>
</file>

<file path=customXml/itemProps2.xml><?xml version="1.0" encoding="utf-8"?>
<ds:datastoreItem xmlns:ds="http://schemas.openxmlformats.org/officeDocument/2006/customXml" ds:itemID="{C5E6BED5-DC0D-48E1-8647-B8D561E6DBC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7fe48056-b612-4515-9d3d-4fe27df8245f"/>
    <ds:schemaRef ds:uri="8682699a-f222-473d-8056-9bb029f7ef23"/>
    <ds:schemaRef ds:uri="fec3a1c8-6444-49c9-b4ef-7d8275c67588"/>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E2FF0AC0-7C12-416A-9C72-2ADD90B565AE}">
  <ds:schemaRefs>
    <ds:schemaRef ds:uri="http://schemas.microsoft.com/sharepoint/events"/>
  </ds:schemaRefs>
</ds:datastoreItem>
</file>

<file path=customXml/itemProps4.xml><?xml version="1.0" encoding="utf-8"?>
<ds:datastoreItem xmlns:ds="http://schemas.openxmlformats.org/officeDocument/2006/customXml" ds:itemID="{87E82B5A-5104-43ED-97B1-94AD68B9C755}">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Process Transaction RR</vt:lpstr>
      <vt:lpstr>Non Transactional RR</vt:lpstr>
      <vt:lpstr>InfoSec Risk Register</vt:lpstr>
      <vt:lpstr>KRI</vt:lpstr>
      <vt:lpstr>RCSA Summary</vt:lpstr>
      <vt:lpstr>KRI Summary</vt:lpstr>
      <vt:lpstr>Risk Rating Scale</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Kadam, Sachin</dc:creator>
  <cp:keywords/>
  <dc:description/>
  <cp:lastModifiedBy>Shashi Pawar</cp:lastModifiedBy>
  <cp:revision/>
  <dcterms:created xsi:type="dcterms:W3CDTF">2023-03-14T09:29:09Z</dcterms:created>
  <dcterms:modified xsi:type="dcterms:W3CDTF">2024-04-03T09:13:06Z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e463cba9-5f6c-478d-9329-7b2295e4e8ed_Enabled">
    <vt:lpwstr>true</vt:lpwstr>
  </property>
  <property fmtid="{D5CDD505-2E9C-101B-9397-08002B2CF9AE}" pid="3" name="MSIP_Label_e463cba9-5f6c-478d-9329-7b2295e4e8ed_SetDate">
    <vt:lpwstr>2023-03-14T09:29:17Z</vt:lpwstr>
  </property>
  <property fmtid="{D5CDD505-2E9C-101B-9397-08002B2CF9AE}" pid="4" name="MSIP_Label_e463cba9-5f6c-478d-9329-7b2295e4e8ed_Method">
    <vt:lpwstr>Standard</vt:lpwstr>
  </property>
  <property fmtid="{D5CDD505-2E9C-101B-9397-08002B2CF9AE}" pid="5" name="MSIP_Label_e463cba9-5f6c-478d-9329-7b2295e4e8ed_Name">
    <vt:lpwstr>All Employees_2</vt:lpwstr>
  </property>
  <property fmtid="{D5CDD505-2E9C-101B-9397-08002B2CF9AE}" pid="6" name="MSIP_Label_e463cba9-5f6c-478d-9329-7b2295e4e8ed_SiteId">
    <vt:lpwstr>33440fc6-b7c7-412c-bb73-0e70b0198d5a</vt:lpwstr>
  </property>
  <property fmtid="{D5CDD505-2E9C-101B-9397-08002B2CF9AE}" pid="7" name="MSIP_Label_e463cba9-5f6c-478d-9329-7b2295e4e8ed_ActionId">
    <vt:lpwstr>4fda16d3-cb35-43a4-b6e1-0dd4b6726ba8</vt:lpwstr>
  </property>
  <property fmtid="{D5CDD505-2E9C-101B-9397-08002B2CF9AE}" pid="8" name="MSIP_Label_e463cba9-5f6c-478d-9329-7b2295e4e8ed_ContentBits">
    <vt:lpwstr>0</vt:lpwstr>
  </property>
  <property fmtid="{D5CDD505-2E9C-101B-9397-08002B2CF9AE}" pid="9" name="ContentTypeId">
    <vt:lpwstr>0x010100FBB5FDE7DF24F041A46C69472145D74B</vt:lpwstr>
  </property>
  <property fmtid="{D5CDD505-2E9C-101B-9397-08002B2CF9AE}" pid="10" name="_dlc_DocIdItemGuid">
    <vt:lpwstr>1fae6073-e213-4482-881a-499bf88c03c0</vt:lpwstr>
  </property>
  <property fmtid="{D5CDD505-2E9C-101B-9397-08002B2CF9AE}" pid="11" name="MediaServiceImageTags">
    <vt:lpwstr/>
  </property>
  <property fmtid="{D5CDD505-2E9C-101B-9397-08002B2CF9AE}" pid="12" name="MSIP_Label_ecb69475-382c-4c7a-b21d-8ca64eeef1bd_Enabled">
    <vt:lpwstr>true</vt:lpwstr>
  </property>
  <property fmtid="{D5CDD505-2E9C-101B-9397-08002B2CF9AE}" pid="13" name="MSIP_Label_ecb69475-382c-4c7a-b21d-8ca64eeef1bd_SetDate">
    <vt:lpwstr>2023-10-31T08:48:54Z</vt:lpwstr>
  </property>
  <property fmtid="{D5CDD505-2E9C-101B-9397-08002B2CF9AE}" pid="14" name="MSIP_Label_ecb69475-382c-4c7a-b21d-8ca64eeef1bd_Method">
    <vt:lpwstr>Standard</vt:lpwstr>
  </property>
  <property fmtid="{D5CDD505-2E9C-101B-9397-08002B2CF9AE}" pid="15" name="MSIP_Label_ecb69475-382c-4c7a-b21d-8ca64eeef1bd_Name">
    <vt:lpwstr>Eviden For Internal Use - All Employees</vt:lpwstr>
  </property>
  <property fmtid="{D5CDD505-2E9C-101B-9397-08002B2CF9AE}" pid="16" name="MSIP_Label_ecb69475-382c-4c7a-b21d-8ca64eeef1bd_SiteId">
    <vt:lpwstr>7d1c7785-2d8a-437d-b842-1ed5d8fbe00a</vt:lpwstr>
  </property>
  <property fmtid="{D5CDD505-2E9C-101B-9397-08002B2CF9AE}" pid="17" name="MSIP_Label_ecb69475-382c-4c7a-b21d-8ca64eeef1bd_ActionId">
    <vt:lpwstr>8cd4d60a-b17b-480e-9863-74cf22d14b32</vt:lpwstr>
  </property>
  <property fmtid="{D5CDD505-2E9C-101B-9397-08002B2CF9AE}" pid="18" name="MSIP_Label_ecb69475-382c-4c7a-b21d-8ca64eeef1bd_ContentBits">
    <vt:lpwstr>0</vt:lpwstr>
  </property>
</Properties>
</file>