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Statistik" sheetId="7" r:id="rId1"/>
    <sheet name="Lubis" sheetId="1" r:id="rId2"/>
    <sheet name="Rizki" sheetId="2" r:id="rId3"/>
    <sheet name="Andreas" sheetId="3" r:id="rId4"/>
    <sheet name="Setyo" sheetId="4" r:id="rId5"/>
    <sheet name="Fawwaz" sheetId="5" r:id="rId6"/>
    <sheet name="Asep" sheetId="6" r:id="rId7"/>
  </sheets>
  <calcPr calcId="152511"/>
</workbook>
</file>

<file path=xl/calcChain.xml><?xml version="1.0" encoding="utf-8"?>
<calcChain xmlns="http://schemas.openxmlformats.org/spreadsheetml/2006/main">
  <c r="O19" i="7" l="1"/>
  <c r="O20" i="7"/>
  <c r="O21" i="7"/>
  <c r="O22" i="7"/>
  <c r="O23" i="7"/>
  <c r="O24" i="7"/>
  <c r="O25" i="7"/>
  <c r="O26" i="7"/>
  <c r="O27" i="7"/>
  <c r="O28" i="7"/>
  <c r="O29" i="7"/>
  <c r="O30" i="7"/>
  <c r="O31" i="7"/>
  <c r="O32" i="7"/>
  <c r="O33" i="7"/>
  <c r="N19" i="7"/>
  <c r="N20" i="7"/>
  <c r="N21" i="7"/>
  <c r="N22" i="7"/>
  <c r="N23" i="7"/>
  <c r="N24" i="7"/>
  <c r="N25" i="7"/>
  <c r="N26" i="7"/>
  <c r="N27" i="7"/>
  <c r="N28" i="7"/>
  <c r="N29" i="7"/>
  <c r="N30" i="7"/>
  <c r="N31" i="7"/>
  <c r="N32" i="7"/>
  <c r="N33" i="7"/>
  <c r="M19" i="7"/>
  <c r="M20" i="7"/>
  <c r="M21" i="7"/>
  <c r="M22" i="7"/>
  <c r="M23" i="7"/>
  <c r="M24" i="7"/>
  <c r="M25" i="7"/>
  <c r="M26" i="7"/>
  <c r="M27" i="7"/>
  <c r="M28" i="7"/>
  <c r="M29" i="7"/>
  <c r="M30" i="7"/>
  <c r="M31" i="7"/>
  <c r="M32" i="7"/>
  <c r="M33" i="7"/>
  <c r="L19" i="7"/>
  <c r="L20" i="7"/>
  <c r="L21" i="7"/>
  <c r="L22" i="7"/>
  <c r="L23" i="7"/>
  <c r="L24" i="7"/>
  <c r="L25" i="7"/>
  <c r="L26" i="7"/>
  <c r="L27" i="7"/>
  <c r="L28" i="7"/>
  <c r="L29" i="7"/>
  <c r="L30" i="7"/>
  <c r="L31" i="7"/>
  <c r="L32" i="7"/>
  <c r="L33" i="7"/>
  <c r="K19" i="7"/>
  <c r="K20" i="7"/>
  <c r="K21" i="7"/>
  <c r="K22" i="7"/>
  <c r="K23" i="7"/>
  <c r="K24" i="7"/>
  <c r="K25" i="7"/>
  <c r="K26" i="7"/>
  <c r="K27" i="7"/>
  <c r="K28" i="7"/>
  <c r="K29" i="7"/>
  <c r="K30" i="7"/>
  <c r="K31" i="7"/>
  <c r="K32" i="7"/>
  <c r="K33" i="7"/>
  <c r="J19" i="7"/>
  <c r="J20" i="7"/>
  <c r="J21" i="7"/>
  <c r="J22" i="7"/>
  <c r="J23" i="7"/>
  <c r="J24" i="7"/>
  <c r="J25" i="7"/>
  <c r="J26" i="7"/>
  <c r="J27" i="7"/>
  <c r="J28" i="7"/>
  <c r="J29" i="7"/>
  <c r="J30" i="7"/>
  <c r="J31" i="7"/>
  <c r="J32" i="7"/>
  <c r="J33" i="7"/>
  <c r="I19" i="7"/>
  <c r="I20" i="7"/>
  <c r="I21" i="7"/>
  <c r="I22" i="7"/>
  <c r="I23" i="7"/>
  <c r="I24" i="7"/>
  <c r="I25" i="7"/>
  <c r="I26" i="7"/>
  <c r="I27" i="7"/>
  <c r="I28" i="7"/>
  <c r="I29" i="7"/>
  <c r="I30" i="7"/>
  <c r="I31" i="7"/>
  <c r="I32" i="7"/>
  <c r="I33" i="7"/>
  <c r="O7" i="7"/>
  <c r="O8" i="7"/>
  <c r="O9" i="7"/>
  <c r="O10" i="7"/>
  <c r="O11" i="7"/>
  <c r="O12" i="7"/>
  <c r="O13" i="7"/>
  <c r="O14" i="7"/>
  <c r="O15" i="7"/>
  <c r="O16" i="7"/>
  <c r="O17" i="7"/>
  <c r="O18" i="7"/>
  <c r="N7" i="7"/>
  <c r="N8" i="7"/>
  <c r="N9" i="7"/>
  <c r="N10" i="7"/>
  <c r="N11" i="7"/>
  <c r="N12" i="7"/>
  <c r="N13" i="7"/>
  <c r="N14" i="7"/>
  <c r="N15" i="7"/>
  <c r="N16" i="7"/>
  <c r="N17" i="7"/>
  <c r="N18" i="7"/>
  <c r="M7" i="7"/>
  <c r="M8" i="7"/>
  <c r="M9" i="7"/>
  <c r="M10" i="7"/>
  <c r="M11" i="7"/>
  <c r="M12" i="7"/>
  <c r="M13" i="7"/>
  <c r="M14" i="7"/>
  <c r="M15" i="7"/>
  <c r="M16" i="7"/>
  <c r="M17" i="7"/>
  <c r="M18" i="7"/>
  <c r="L7" i="7"/>
  <c r="L8" i="7"/>
  <c r="L9" i="7"/>
  <c r="L10" i="7"/>
  <c r="L11" i="7"/>
  <c r="L12" i="7"/>
  <c r="L13" i="7"/>
  <c r="L14" i="7"/>
  <c r="L15" i="7"/>
  <c r="L16" i="7"/>
  <c r="L17" i="7"/>
  <c r="L18" i="7"/>
  <c r="K7" i="7"/>
  <c r="K8" i="7"/>
  <c r="K9" i="7"/>
  <c r="K10" i="7"/>
  <c r="K11" i="7"/>
  <c r="K12" i="7"/>
  <c r="K13" i="7"/>
  <c r="K14" i="7"/>
  <c r="K15" i="7"/>
  <c r="K16" i="7"/>
  <c r="K17" i="7"/>
  <c r="K18" i="7"/>
  <c r="J7" i="7"/>
  <c r="J8" i="7"/>
  <c r="J9" i="7"/>
  <c r="J10" i="7"/>
  <c r="J11" i="7"/>
  <c r="J12" i="7"/>
  <c r="J13" i="7"/>
  <c r="J14" i="7"/>
  <c r="J15" i="7"/>
  <c r="J16" i="7"/>
  <c r="J17" i="7"/>
  <c r="J18" i="7"/>
  <c r="I7" i="7"/>
  <c r="I8" i="7"/>
  <c r="I9" i="7"/>
  <c r="I10" i="7"/>
  <c r="I11" i="7"/>
  <c r="I12" i="7"/>
  <c r="I13" i="7"/>
  <c r="I14" i="7"/>
  <c r="I15" i="7"/>
  <c r="I16" i="7"/>
  <c r="I17" i="7"/>
  <c r="I18" i="7"/>
  <c r="N6" i="7"/>
  <c r="M6" i="7"/>
  <c r="L6" i="7"/>
  <c r="K6" i="7"/>
  <c r="J6" i="7"/>
  <c r="I6" i="7"/>
  <c r="H19" i="7"/>
  <c r="H20" i="7"/>
  <c r="H21" i="7"/>
  <c r="H22" i="7"/>
  <c r="H23" i="7"/>
  <c r="H24" i="7"/>
  <c r="H25" i="7"/>
  <c r="H26" i="7"/>
  <c r="H27" i="7"/>
  <c r="H28" i="7"/>
  <c r="H29" i="7"/>
  <c r="H30" i="7"/>
  <c r="H31" i="7"/>
  <c r="H32" i="7"/>
  <c r="H33" i="7"/>
  <c r="G19" i="7"/>
  <c r="G20" i="7"/>
  <c r="G21" i="7"/>
  <c r="G22" i="7"/>
  <c r="G23" i="7"/>
  <c r="G24" i="7"/>
  <c r="G25" i="7"/>
  <c r="G26" i="7"/>
  <c r="G27" i="7"/>
  <c r="G28" i="7"/>
  <c r="G29" i="7"/>
  <c r="G30" i="7"/>
  <c r="G31" i="7"/>
  <c r="G32" i="7"/>
  <c r="G33" i="7"/>
  <c r="F19" i="7"/>
  <c r="F20" i="7"/>
  <c r="F21" i="7"/>
  <c r="F22" i="7"/>
  <c r="F23" i="7"/>
  <c r="F24" i="7"/>
  <c r="F25" i="7"/>
  <c r="F26" i="7"/>
  <c r="F27" i="7"/>
  <c r="F28" i="7"/>
  <c r="F29" i="7"/>
  <c r="F30" i="7"/>
  <c r="F31" i="7"/>
  <c r="F32" i="7"/>
  <c r="F33" i="7"/>
  <c r="E19" i="7"/>
  <c r="E20" i="7"/>
  <c r="E21" i="7"/>
  <c r="E22" i="7"/>
  <c r="E23" i="7"/>
  <c r="E24" i="7"/>
  <c r="E25" i="7"/>
  <c r="E26" i="7"/>
  <c r="E27" i="7"/>
  <c r="E28" i="7"/>
  <c r="E29" i="7"/>
  <c r="E30" i="7"/>
  <c r="E31" i="7"/>
  <c r="E32" i="7"/>
  <c r="E33" i="7"/>
  <c r="D19" i="7"/>
  <c r="D20" i="7"/>
  <c r="D21" i="7"/>
  <c r="D22" i="7"/>
  <c r="D23" i="7"/>
  <c r="D24" i="7"/>
  <c r="D25" i="7"/>
  <c r="D26" i="7"/>
  <c r="D27" i="7"/>
  <c r="D28" i="7"/>
  <c r="D29" i="7"/>
  <c r="D30" i="7"/>
  <c r="D31" i="7"/>
  <c r="D32" i="7"/>
  <c r="D33" i="7"/>
  <c r="H7" i="7"/>
  <c r="H8" i="7"/>
  <c r="H9" i="7"/>
  <c r="H10" i="7"/>
  <c r="H11" i="7"/>
  <c r="H12" i="7"/>
  <c r="H13" i="7"/>
  <c r="H14" i="7"/>
  <c r="H15" i="7"/>
  <c r="H16" i="7"/>
  <c r="H17" i="7"/>
  <c r="H18" i="7"/>
  <c r="G7" i="7"/>
  <c r="G8" i="7"/>
  <c r="G9" i="7"/>
  <c r="G10" i="7"/>
  <c r="G11" i="7"/>
  <c r="G12" i="7"/>
  <c r="G13" i="7"/>
  <c r="G14" i="7"/>
  <c r="G15" i="7"/>
  <c r="G16" i="7"/>
  <c r="G17" i="7"/>
  <c r="G18" i="7"/>
  <c r="G6" i="7"/>
  <c r="F7" i="7"/>
  <c r="F8" i="7"/>
  <c r="F9" i="7"/>
  <c r="F10" i="7"/>
  <c r="F11" i="7"/>
  <c r="F12" i="7"/>
  <c r="F13" i="7"/>
  <c r="F14" i="7"/>
  <c r="F15" i="7"/>
  <c r="F16" i="7"/>
  <c r="F17" i="7"/>
  <c r="F18" i="7"/>
  <c r="F6" i="7"/>
  <c r="E7" i="7"/>
  <c r="E8" i="7"/>
  <c r="E9" i="7"/>
  <c r="E10" i="7"/>
  <c r="E11" i="7"/>
  <c r="E12" i="7"/>
  <c r="E13" i="7"/>
  <c r="E14" i="7"/>
  <c r="E15" i="7"/>
  <c r="E16" i="7"/>
  <c r="E17" i="7"/>
  <c r="E18" i="7"/>
  <c r="E6" i="7"/>
  <c r="D7" i="7"/>
  <c r="D8" i="7"/>
  <c r="D9" i="7"/>
  <c r="D10" i="7"/>
  <c r="D11" i="7"/>
  <c r="D12" i="7"/>
  <c r="D13" i="7"/>
  <c r="D14" i="7"/>
  <c r="D15" i="7"/>
  <c r="D16" i="7"/>
  <c r="D17" i="7"/>
  <c r="D18" i="7"/>
  <c r="D6" i="7"/>
  <c r="C19" i="7"/>
  <c r="C20" i="7"/>
  <c r="C21" i="7"/>
  <c r="C22" i="7"/>
  <c r="C23" i="7"/>
  <c r="C24" i="7"/>
  <c r="C25" i="7"/>
  <c r="C26" i="7"/>
  <c r="C27" i="7"/>
  <c r="C28" i="7"/>
  <c r="C29" i="7"/>
  <c r="C30" i="7"/>
  <c r="C31" i="7"/>
  <c r="C32" i="7"/>
  <c r="C33" i="7"/>
  <c r="C8" i="7"/>
  <c r="C9" i="7"/>
  <c r="C10" i="7"/>
  <c r="C11" i="7"/>
  <c r="C12" i="7"/>
  <c r="C13" i="7"/>
  <c r="C14" i="7"/>
  <c r="C15" i="7"/>
  <c r="C16" i="7"/>
  <c r="C17" i="7"/>
  <c r="C18" i="7"/>
  <c r="C7" i="7"/>
  <c r="C6" i="7"/>
  <c r="B19" i="7"/>
  <c r="B20" i="7"/>
  <c r="B21" i="7"/>
  <c r="B22" i="7"/>
  <c r="B23" i="7"/>
  <c r="B24" i="7"/>
  <c r="B25" i="7"/>
  <c r="B26" i="7"/>
  <c r="B27" i="7"/>
  <c r="B28" i="7"/>
  <c r="B29" i="7"/>
  <c r="B30" i="7"/>
  <c r="B31" i="7"/>
  <c r="B32" i="7"/>
  <c r="B33" i="7"/>
  <c r="B7" i="7"/>
  <c r="B8" i="7"/>
  <c r="B9" i="7"/>
  <c r="B10" i="7"/>
  <c r="B11" i="7"/>
  <c r="B12" i="7"/>
  <c r="B13" i="7"/>
  <c r="B14" i="7"/>
  <c r="B15" i="7"/>
  <c r="B16" i="7"/>
  <c r="B17" i="7"/>
  <c r="B18" i="7"/>
  <c r="B6" i="7"/>
  <c r="B6" i="6" l="1"/>
  <c r="C5" i="6"/>
  <c r="B5" i="6"/>
  <c r="B6" i="4"/>
  <c r="C5" i="4"/>
  <c r="B5" i="4"/>
  <c r="B6" i="3"/>
  <c r="C5" i="3"/>
  <c r="B5" i="3"/>
  <c r="B6" i="2"/>
  <c r="C5" i="2"/>
  <c r="B5" i="2"/>
  <c r="C5" i="1"/>
  <c r="B6" i="1"/>
  <c r="B5" i="1"/>
  <c r="O6" i="7" l="1"/>
  <c r="H6" i="7"/>
</calcChain>
</file>

<file path=xl/sharedStrings.xml><?xml version="1.0" encoding="utf-8"?>
<sst xmlns="http://schemas.openxmlformats.org/spreadsheetml/2006/main" count="217" uniqueCount="90">
  <si>
    <t>No</t>
  </si>
  <si>
    <t>Yang menyelesaikan</t>
  </si>
  <si>
    <t>Yang Meminta</t>
  </si>
  <si>
    <t>Tugas yang harus dicapai</t>
  </si>
  <si>
    <t>Percent</t>
  </si>
  <si>
    <t>Membuat definisi awal kelas skill;</t>
  </si>
  <si>
    <t>Setyo Legowo, Andreas Dwi Nugroho</t>
  </si>
  <si>
    <t>Setyo Legowo</t>
  </si>
  <si>
    <t>Dicapai Tanggal</t>
  </si>
  <si>
    <t>TIME LINE (LUBIS SUCIPTO)</t>
  </si>
  <si>
    <t>Bagian Tugas Umum: Skill</t>
  </si>
  <si>
    <t>Membuat definisi, Create, Delete, Data (contoh) data yang bisa disimpan didalam sqlite</t>
  </si>
  <si>
    <t>Tanggal Harapan Dicapai</t>
  </si>
  <si>
    <t>Bagian Tugas Umum: Player</t>
  </si>
  <si>
    <t>Membuat definisi awal kelas player, player item, player monster;</t>
  </si>
  <si>
    <t>Mengaplikasikan method-method yang umum dipakai untuk game untuk kelas saya</t>
  </si>
  <si>
    <t>TIME LINE (M RIZKY WIDYAYULIANTO)</t>
  </si>
  <si>
    <t>TIME LINE (ANDREAS DWI NUGROHO)</t>
  </si>
  <si>
    <t>Membuat definisi awal kelas item;</t>
  </si>
  <si>
    <t>TIME LINE (SETYO LEGOWO)</t>
  </si>
  <si>
    <t>Bagian Tugas Umum: Main, Controller, View, Design</t>
  </si>
  <si>
    <t>Membuat definisi awal kelas Main;</t>
  </si>
  <si>
    <t>Membuat desain awal; Mengetahui cara berpindah antar activity; Mengetahui cara mengambil nilai dari code java ke activity</t>
  </si>
  <si>
    <t>TIME LINE (FAWWAZ MUHAMMAD)</t>
  </si>
  <si>
    <t>Bagian Tugas Umum: View, Area</t>
  </si>
  <si>
    <t>Membuat definisi awal kelas Area;</t>
  </si>
  <si>
    <t>Menampilkan awal kelas Area (kira-kira bisa keliatan areanya kaya gimana)</t>
  </si>
  <si>
    <t>Mengaplikasikan method-method yang umum dipakai untuk main</t>
  </si>
  <si>
    <t>TIME LINE (ASEP SAEPUDIN)</t>
  </si>
  <si>
    <t>Membuat definisi awal kelas monster</t>
  </si>
  <si>
    <t>Mengaplikasikan method-method yang umum dipakai untuk game (Getter Setter untuk data member)</t>
  </si>
  <si>
    <t>Constructor pembentuk objek skill dengan parameter nomor skill. Idenya adalah mengambil data skill dari SQL.</t>
  </si>
  <si>
    <t>Mengaplikasikan method-method yang umum dipakai untuk game untuk kelas saya (Getter setter untuk data member player)</t>
  </si>
  <si>
    <t>Konstruktor berparameter string. Untuk membentuk player baru diambil nama dari parameter lalu menyimpannya dalam SQL.</t>
  </si>
  <si>
    <t>Method public nonstatic untuk mengganti status dari siang hari ke malam hari atau malam ke siang. Untuk malam ke siang, maka menambah jumlah hari pada pemain dan menambah umur pada monster player.</t>
  </si>
  <si>
    <t>Mengaplikasikan method-method yang umum dipakai untuk game untuk kelas saya (Getter setter untuk item)</t>
  </si>
  <si>
    <t>Andreas Dwi Nugroho</t>
  </si>
  <si>
    <t>Constructor dengan paramater nomor item. Idenya adalah dengan mengambil data dari SQL.</t>
  </si>
  <si>
    <t>Membuatkan constructor untuk PlayerItem. Constructor ini mempunyai parameter Player dan Item dan menyimpanya ke dalam SQL</t>
  </si>
  <si>
    <t>Menambahkan method non static kelas PlayerItem yang dapat menambah QTY Item tertentu dengan Player tertentu ke SQL.</t>
  </si>
  <si>
    <t>Membuat tampilan awal (ada karakter dan dapat bergerak) di kota.</t>
  </si>
  <si>
    <t>Fawwaz</t>
  </si>
  <si>
    <t>Mengaplikasikan method-method yang umum dipakai untuk game untuk kelas saya (Getter setter untuk Monster).</t>
  </si>
  <si>
    <t>Constructor berparameter nomor monster. Idenya adalah mengambil data dari SQL.</t>
  </si>
  <si>
    <t>Bagian Tugas Umum: Monter, PlayerMonster</t>
  </si>
  <si>
    <t>Bagian Tugas Umum: Item, PlayerItem</t>
  </si>
  <si>
    <t>Membuatkan constructor untuk PlayerMonster dengan parameter Player dan Monster. Perhatian: player dapat mempunyai beberapa monster yang sama, agar tidak redundant maka superkeynya adalah _id untuk nomor urut suatu monster dan suatu playernya.</t>
  </si>
  <si>
    <t>Membuatkan Getter setter untuk kelas PlayerMonster</t>
  </si>
  <si>
    <t>Melengkapi data monster yang fix (tegantung dari berapa element yang ada dan skill yang ada)</t>
  </si>
  <si>
    <t>Asep Saepudin, Setyo Legowo</t>
  </si>
  <si>
    <t>Membuat data skill yang fix (bukan dummy)</t>
  </si>
  <si>
    <t>Tanggal</t>
  </si>
  <si>
    <t>Lubis</t>
  </si>
  <si>
    <t>Rizki</t>
  </si>
  <si>
    <t>Andreas</t>
  </si>
  <si>
    <t>Setyo</t>
  </si>
  <si>
    <t>Asep</t>
  </si>
  <si>
    <t>Total</t>
  </si>
  <si>
    <t>Harapan</t>
  </si>
  <si>
    <t>Yang terjadi</t>
  </si>
  <si>
    <t>Tambah atribut baru: Deskripsi skill</t>
  </si>
  <si>
    <t>Membuat method baru: 1) Method yang dapat membandingkan skill ini lemah terhadap no skill berapa, 2) Sama seperti (1) namun kuat dengan nomor skill berapa, 3) Untuk mengecek apakah elemen ini dapat melakukan swim? 4) Cut? 5) Push?</t>
  </si>
  <si>
    <t>Method tambahan: Method menambah jumlah uang,</t>
  </si>
  <si>
    <t>Menetapkan item-item yang fix (bukan dummy). [Pesan dari Setyo] Belum ditambah spek-spek baru. Terus ada TM, sedangkan TM tergantung skill. Menggunakan sepeda gimana? Penggunaan torch itu gimana? Terus repell gimana?</t>
  </si>
  <si>
    <t>Tampilan didalam salah satu bangunan sudah dapat dilihat.</t>
  </si>
  <si>
    <t>Tambahan method nonstatic untuk PlayerMonster: 1) Menambah experience, mungkin akan menambah level monster dan mungkin berpengaruh pada evolusi monster atau evolusi skill.</t>
  </si>
  <si>
    <t>Menentukan monster mana yang keluar malem atau siang.</t>
  </si>
  <si>
    <t>Setyo Legowo, Lubis Sucipto</t>
  </si>
  <si>
    <t>Lubis Sucipto</t>
  </si>
  <si>
    <t>Membuat constructor untuk player party.</t>
  </si>
  <si>
    <t>Method public nonstatic yang return no skill dengan kerja yang this.skill kuat dengan skill apa dan lemah dengan skill apa.</t>
  </si>
  <si>
    <t>Membuat sprite monster dapat bergerak menjauh mendekat atau random</t>
  </si>
  <si>
    <t xml:space="preserve">Membuat image View untuk tampilan stadium ,shop, </t>
  </si>
  <si>
    <t>Mengimplementasikan tampilan view stadium loop ke bahasa java</t>
  </si>
  <si>
    <t>Membuat image View untuk tampilan OuterArea Laut</t>
  </si>
  <si>
    <t>Mengimplementasikan tampilan outerarea laut ke bahasa java</t>
  </si>
  <si>
    <t>Memperbaiki battle</t>
  </si>
  <si>
    <t>Menambah efek sesuatu saat malam hari di luar bangunan</t>
  </si>
  <si>
    <t>Menambah animasi pada laut</t>
  </si>
  <si>
    <t>Membuat skenario di stadium</t>
  </si>
  <si>
    <t>Membuat battle outer area awal</t>
  </si>
  <si>
    <t>Memperbaiki no elemen pada skill. Terlihat saat battle tidak cocok.</t>
  </si>
  <si>
    <t>Membuat skenario penggunaan item saat battle</t>
  </si>
  <si>
    <t>Membuat skenario penggunaan item bukan battle</t>
  </si>
  <si>
    <t>Membuat skenario penggunaan tools</t>
  </si>
  <si>
    <t>Fawwaz, Setyo Legowo</t>
  </si>
  <si>
    <t>Setyo Legowo, Fawwaz</t>
  </si>
  <si>
    <t>Membuat outer area biasa bisa naik turun lantai.</t>
  </si>
  <si>
    <t>Membuat skenario penggunaan skill Cut atau Strength</t>
  </si>
  <si>
    <t>Membuat skenario untuk berenang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</si>
</sst>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21]dd\ mmmm\ yy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9" fontId="0" fillId="0" borderId="9" xfId="1" applyFont="1" applyBorder="1" applyAlignment="1">
      <alignment horizontal="center" vertical="top"/>
    </xf>
    <xf numFmtId="0" fontId="0" fillId="0" borderId="9" xfId="0" applyFont="1" applyBorder="1" applyAlignment="1">
      <alignment vertical="top" wrapText="1"/>
    </xf>
    <xf numFmtId="0" fontId="0" fillId="0" borderId="8" xfId="0" applyFont="1" applyBorder="1" applyAlignment="1">
      <alignment horizontal="center" vertical="top"/>
    </xf>
    <xf numFmtId="0" fontId="0" fillId="0" borderId="10" xfId="0" applyFont="1" applyBorder="1" applyAlignment="1">
      <alignment vertical="top" wrapText="1"/>
    </xf>
    <xf numFmtId="0" fontId="0" fillId="0" borderId="3" xfId="0" applyFont="1" applyBorder="1" applyAlignment="1">
      <alignment horizontal="center" vertical="top"/>
    </xf>
    <xf numFmtId="0" fontId="0" fillId="0" borderId="1" xfId="0" applyFont="1" applyBorder="1" applyAlignment="1">
      <alignment horizontal="center" vertical="top"/>
    </xf>
    <xf numFmtId="0" fontId="0" fillId="0" borderId="1" xfId="0" applyFont="1" applyBorder="1" applyAlignment="1">
      <alignment vertical="top"/>
    </xf>
    <xf numFmtId="0" fontId="0" fillId="0" borderId="4" xfId="0" applyFont="1" applyBorder="1" applyAlignment="1">
      <alignment vertical="top"/>
    </xf>
    <xf numFmtId="0" fontId="0" fillId="0" borderId="5" xfId="0" applyFont="1" applyBorder="1" applyAlignment="1">
      <alignment horizontal="center" vertical="top"/>
    </xf>
    <xf numFmtId="0" fontId="0" fillId="0" borderId="6" xfId="0" applyFont="1" applyBorder="1" applyAlignment="1">
      <alignment horizontal="center" vertical="top"/>
    </xf>
    <xf numFmtId="0" fontId="0" fillId="0" borderId="6" xfId="0" applyFont="1" applyBorder="1" applyAlignment="1">
      <alignment vertical="top"/>
    </xf>
    <xf numFmtId="0" fontId="0" fillId="0" borderId="7" xfId="0" applyFont="1" applyBorder="1" applyAlignment="1">
      <alignment vertical="top"/>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0" fillId="0" borderId="9" xfId="0" applyNumberFormat="1" applyFont="1" applyBorder="1" applyAlignment="1">
      <alignment horizontal="center" vertical="top"/>
    </xf>
    <xf numFmtId="164" fontId="0" fillId="0" borderId="1" xfId="0" applyNumberFormat="1" applyFont="1" applyBorder="1" applyAlignment="1">
      <alignment horizontal="center" vertical="top"/>
    </xf>
    <xf numFmtId="164" fontId="0" fillId="0" borderId="6" xfId="0" applyNumberFormat="1" applyFont="1" applyBorder="1" applyAlignment="1">
      <alignment horizontal="center" vertical="top"/>
    </xf>
    <xf numFmtId="164" fontId="0" fillId="2" borderId="8" xfId="0" applyNumberFormat="1" applyFill="1" applyBorder="1" applyAlignment="1">
      <alignment vertical="center"/>
    </xf>
    <xf numFmtId="164" fontId="0" fillId="2" borderId="3" xfId="0" applyNumberFormat="1" applyFill="1" applyBorder="1" applyAlignment="1">
      <alignment vertical="center"/>
    </xf>
    <xf numFmtId="0" fontId="0" fillId="3" borderId="6" xfId="0" applyFill="1" applyBorder="1" applyAlignment="1">
      <alignment vertical="center"/>
    </xf>
    <xf numFmtId="0" fontId="0" fillId="3" borderId="9" xfId="0" applyFill="1" applyBorder="1" applyAlignment="1">
      <alignment vertical="center"/>
    </xf>
    <xf numFmtId="0" fontId="0" fillId="3" borderId="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164" fontId="0" fillId="2" borderId="9" xfId="0" applyNumberFormat="1" applyFont="1" applyFill="1" applyBorder="1" applyAlignment="1">
      <alignment horizontal="center" vertical="top"/>
    </xf>
    <xf numFmtId="9" fontId="0" fillId="2" borderId="9" xfId="1" applyFont="1" applyFill="1" applyBorder="1" applyAlignment="1">
      <alignment horizontal="center" vertical="top"/>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8" xfId="0" applyFont="1" applyFill="1" applyBorder="1" applyAlignment="1">
      <alignment horizontal="center" vertical="top"/>
    </xf>
    <xf numFmtId="164" fontId="0" fillId="0" borderId="9" xfId="0" applyNumberFormat="1" applyFont="1" applyFill="1" applyBorder="1" applyAlignment="1">
      <alignment horizontal="center" vertical="top"/>
    </xf>
    <xf numFmtId="9" fontId="0" fillId="0" borderId="9" xfId="1" applyFont="1" applyFill="1" applyBorder="1" applyAlignment="1">
      <alignment horizontal="center" vertical="top"/>
    </xf>
    <xf numFmtId="0" fontId="0" fillId="0" borderId="9" xfId="0" applyFont="1" applyFill="1" applyBorder="1" applyAlignment="1">
      <alignment vertical="top" wrapText="1"/>
    </xf>
    <xf numFmtId="0" fontId="0" fillId="0" borderId="10" xfId="0" applyFont="1" applyFill="1" applyBorder="1" applyAlignment="1">
      <alignment vertical="top" wrapText="1"/>
    </xf>
    <xf numFmtId="164" fontId="0" fillId="2" borderId="1" xfId="0" applyNumberFormat="1" applyFont="1" applyFill="1" applyBorder="1" applyAlignment="1">
      <alignment horizontal="center" vertical="top"/>
    </xf>
    <xf numFmtId="0" fontId="0" fillId="2" borderId="1" xfId="0" applyFont="1" applyFill="1" applyBorder="1" applyAlignment="1">
      <alignment vertical="top" wrapText="1"/>
    </xf>
    <xf numFmtId="0" fontId="0" fillId="2" borderId="1" xfId="0" applyFont="1" applyFill="1" applyBorder="1" applyAlignment="1">
      <alignment vertical="top"/>
    </xf>
    <xf numFmtId="0" fontId="0" fillId="2" borderId="4" xfId="0" applyFont="1" applyFill="1" applyBorder="1" applyAlignment="1">
      <alignment vertical="top"/>
    </xf>
    <xf numFmtId="0" fontId="0" fillId="0" borderId="15" xfId="0" applyFont="1" applyBorder="1" applyAlignment="1">
      <alignment horizontal="center" vertical="top"/>
    </xf>
    <xf numFmtId="164" fontId="0" fillId="2" borderId="16" xfId="0" applyNumberFormat="1" applyFont="1" applyFill="1" applyBorder="1" applyAlignment="1">
      <alignment horizontal="center" vertical="top"/>
    </xf>
    <xf numFmtId="9" fontId="0" fillId="2" borderId="17" xfId="1" applyFont="1" applyFill="1" applyBorder="1" applyAlignment="1">
      <alignment horizontal="center" vertical="top"/>
    </xf>
    <xf numFmtId="0" fontId="0" fillId="2" borderId="16" xfId="0" applyFont="1" applyFill="1" applyBorder="1" applyAlignment="1">
      <alignment vertical="top" wrapText="1"/>
    </xf>
    <xf numFmtId="0" fontId="0" fillId="2" borderId="16" xfId="0" applyFont="1" applyFill="1" applyBorder="1" applyAlignment="1">
      <alignment vertical="top"/>
    </xf>
    <xf numFmtId="0" fontId="0" fillId="2" borderId="18" xfId="0" applyFont="1" applyFill="1" applyBorder="1" applyAlignment="1">
      <alignment vertical="top"/>
    </xf>
    <xf numFmtId="0" fontId="0" fillId="0" borderId="1" xfId="0" applyFont="1" applyBorder="1" applyAlignment="1">
      <alignment horizontal="center" vertical="center"/>
    </xf>
    <xf numFmtId="164" fontId="0" fillId="2" borderId="1" xfId="0" applyNumberFormat="1" applyFont="1" applyFill="1" applyBorder="1" applyAlignment="1">
      <alignment horizontal="center" vertical="center"/>
    </xf>
    <xf numFmtId="9" fontId="0" fillId="0" borderId="1" xfId="0" applyNumberFormat="1" applyFont="1" applyBorder="1" applyAlignment="1">
      <alignment horizontal="center" vertical="center"/>
    </xf>
    <xf numFmtId="0" fontId="0" fillId="0" borderId="1" xfId="0" applyFont="1" applyBorder="1" applyAlignment="1">
      <alignment vertical="center"/>
    </xf>
    <xf numFmtId="0" fontId="0" fillId="0" borderId="1" xfId="0" applyBorder="1" applyAlignment="1">
      <alignment vertical="center"/>
    </xf>
    <xf numFmtId="9" fontId="0" fillId="0" borderId="1" xfId="0" applyNumberFormat="1" applyBorder="1" applyAlignment="1">
      <alignment vertical="center"/>
    </xf>
    <xf numFmtId="0" fontId="0" fillId="2" borderId="1" xfId="0" applyFont="1" applyFill="1" applyBorder="1" applyAlignment="1">
      <alignment vertical="center" wrapText="1"/>
    </xf>
    <xf numFmtId="0" fontId="0" fillId="0" borderId="6" xfId="0" applyBorder="1" applyAlignment="1">
      <alignment vertical="center"/>
    </xf>
    <xf numFmtId="164" fontId="0" fillId="2" borderId="6" xfId="0" applyNumberFormat="1" applyFont="1" applyFill="1" applyBorder="1" applyAlignment="1">
      <alignment horizontal="center" vertical="top"/>
    </xf>
    <xf numFmtId="164" fontId="0" fillId="2" borderId="6" xfId="0" applyNumberFormat="1" applyFont="1" applyFill="1" applyBorder="1" applyAlignment="1">
      <alignment horizontal="center" vertical="center"/>
    </xf>
    <xf numFmtId="9" fontId="0" fillId="0" borderId="6" xfId="0" applyNumberFormat="1" applyBorder="1" applyAlignment="1">
      <alignment vertical="center"/>
    </xf>
    <xf numFmtId="0" fontId="0" fillId="2" borderId="6" xfId="0" applyFont="1" applyFill="1" applyBorder="1" applyAlignment="1">
      <alignment vertical="center" wrapText="1"/>
    </xf>
    <xf numFmtId="0" fontId="0" fillId="3" borderId="13" xfId="0" applyFill="1" applyBorder="1" applyAlignment="1">
      <alignment horizontal="center" vertical="center"/>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2" borderId="12" xfId="0" applyFill="1" applyBorder="1" applyAlignment="1">
      <alignment horizontal="center" vertical="center"/>
    </xf>
    <xf numFmtId="0" fontId="0" fillId="2" borderId="5" xfId="0" applyFill="1" applyBorder="1" applyAlignment="1">
      <alignment horizontal="center" vertical="center"/>
    </xf>
    <xf numFmtId="0" fontId="0" fillId="0" borderId="11" xfId="0" applyBorder="1" applyAlignment="1">
      <alignment horizontal="left"/>
    </xf>
    <xf numFmtId="0" fontId="3" fillId="0" borderId="0" xfId="0" applyFont="1" applyAlignment="1">
      <alignment horizontal="center"/>
    </xf>
    <xf numFmtId="10" fontId="0" fillId="2" borderId="1" xfId="0" applyNumberFormat="1" applyFont="1" applyFill="1" applyBorder="1" applyAlignment="1">
      <alignment horizontal="center" vertical="top"/>
    </xf>
    <xf numFmtId="0" fontId="0" fillId="2" borderId="3" xfId="0" applyFont="1" applyFill="1" applyBorder="1" applyAlignment="1">
      <alignment horizontal="center" vertical="top"/>
    </xf>
    <xf numFmtId="9" fontId="0" fillId="2" borderId="1" xfId="0" applyNumberFormat="1" applyFont="1" applyFill="1" applyBorder="1" applyAlignment="1">
      <alignment horizontal="center" vertical="top"/>
    </xf>
    <xf numFmtId="0" fontId="0" fillId="2" borderId="15" xfId="0" applyFont="1" applyFill="1" applyBorder="1" applyAlignment="1">
      <alignment horizontal="center" vertical="top"/>
    </xf>
    <xf numFmtId="9" fontId="0" fillId="2" borderId="16" xfId="0" applyNumberFormat="1" applyFont="1" applyFill="1" applyBorder="1" applyAlignment="1">
      <alignment horizontal="center" vertical="top"/>
    </xf>
    <xf numFmtId="0" fontId="0" fillId="0" borderId="16" xfId="0" applyBorder="1" applyAlignment="1">
      <alignment vertical="center"/>
    </xf>
    <xf numFmtId="164" fontId="0" fillId="2" borderId="16" xfId="0" applyNumberFormat="1" applyFont="1" applyFill="1" applyBorder="1" applyAlignment="1">
      <alignment horizontal="center" vertical="center"/>
    </xf>
    <xf numFmtId="0" fontId="0" fillId="2" borderId="16" xfId="0" applyFont="1" applyFill="1"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9" xfId="0" applyBorder="1" applyAlignment="1">
      <alignment vertical="center"/>
    </xf>
    <xf numFmtId="9" fontId="0" fillId="0" borderId="1" xfId="0" applyNumberFormat="1" applyBorder="1" applyAlignment="1">
      <alignment horizontal="center" vertical="center"/>
    </xf>
    <xf numFmtId="9" fontId="0" fillId="0" borderId="16" xfId="0" applyNumberForma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STATISTIK</a:t>
            </a:r>
          </a:p>
        </c:rich>
      </c:tx>
      <c:layout>
        <c:manualLayout>
          <c:xMode val="edge"/>
          <c:yMode val="edge"/>
          <c:x val="6.9730258395300235E-3"/>
          <c:y val="1.4909478168264116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84607244145448E-2"/>
          <c:y val="3.1979506561679784E-2"/>
          <c:w val="0.87773484122810652"/>
          <c:h val="0.90376309191383031"/>
        </c:manualLayout>
      </c:layout>
      <c:area3DChart>
        <c:grouping val="standard"/>
        <c:varyColors val="0"/>
        <c:ser>
          <c:idx val="0"/>
          <c:order val="0"/>
          <c:tx>
            <c:strRef>
              <c:f>Statistik!$B$4:$B$5</c:f>
              <c:strCache>
                <c:ptCount val="2"/>
                <c:pt idx="0">
                  <c:v>Harapan</c:v>
                </c:pt>
                <c:pt idx="1">
                  <c:v>Lubis</c:v>
                </c:pt>
              </c:strCache>
            </c:strRef>
          </c:tx>
          <c:spPr>
            <a:solidFill>
              <a:schemeClr val="accent1">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Statistik!$B$6:$B$33</c:f>
              <c:numCache>
                <c:formatCode>General</c:formatCode>
                <c:ptCount val="28"/>
                <c:pt idx="0">
                  <c:v>1</c:v>
                </c:pt>
                <c:pt idx="1">
                  <c:v>1</c:v>
                </c:pt>
                <c:pt idx="2">
                  <c:v>0</c:v>
                </c:pt>
                <c:pt idx="3">
                  <c:v>0</c:v>
                </c:pt>
                <c:pt idx="4">
                  <c:v>3</c:v>
                </c:pt>
                <c:pt idx="5">
                  <c:v>1</c:v>
                </c:pt>
                <c:pt idx="6">
                  <c:v>0</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numCache>
            </c:numRef>
          </c:val>
        </c:ser>
        <c:ser>
          <c:idx val="7"/>
          <c:order val="1"/>
          <c:tx>
            <c:strRef>
              <c:f>Statistik!$I$4:$I$5</c:f>
              <c:strCache>
                <c:ptCount val="2"/>
                <c:pt idx="0">
                  <c:v>Yang terjadi</c:v>
                </c:pt>
                <c:pt idx="1">
                  <c:v>Lubis</c:v>
                </c:pt>
              </c:strCache>
            </c:strRef>
          </c:tx>
          <c:spPr>
            <a:solidFill>
              <a:schemeClr val="accent2">
                <a:lumMod val="6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Statistik!$I$6:$I$33</c:f>
              <c:numCache>
                <c:formatCode>General</c:formatCode>
                <c:ptCount val="28"/>
                <c:pt idx="0">
                  <c:v>1</c:v>
                </c:pt>
                <c:pt idx="1">
                  <c:v>1</c:v>
                </c:pt>
                <c:pt idx="2">
                  <c:v>0</c:v>
                </c:pt>
                <c:pt idx="3">
                  <c:v>0</c:v>
                </c:pt>
                <c:pt idx="4">
                  <c:v>0</c:v>
                </c:pt>
                <c:pt idx="5">
                  <c:v>0</c:v>
                </c:pt>
                <c:pt idx="6">
                  <c:v>0</c:v>
                </c:pt>
                <c:pt idx="7">
                  <c:v>0</c:v>
                </c:pt>
                <c:pt idx="8">
                  <c:v>0</c:v>
                </c:pt>
                <c:pt idx="9">
                  <c:v>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1"/>
          <c:order val="2"/>
          <c:tx>
            <c:strRef>
              <c:f>Statistik!$C$4:$C$5</c:f>
              <c:strCache>
                <c:ptCount val="2"/>
                <c:pt idx="0">
                  <c:v>Harapan</c:v>
                </c:pt>
                <c:pt idx="1">
                  <c:v>Rizki</c:v>
                </c:pt>
              </c:strCache>
            </c:strRef>
          </c:tx>
          <c:spPr>
            <a:solidFill>
              <a:schemeClr val="accent2">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Statistik!$C$6:$C$338</c:f>
              <c:numCache>
                <c:formatCode>General</c:formatCode>
                <c:ptCount val="333"/>
                <c:pt idx="0">
                  <c:v>1</c:v>
                </c:pt>
                <c:pt idx="1">
                  <c:v>1</c:v>
                </c:pt>
                <c:pt idx="2">
                  <c:v>0</c:v>
                </c:pt>
                <c:pt idx="3">
                  <c:v>0</c:v>
                </c:pt>
                <c:pt idx="4">
                  <c:v>2</c:v>
                </c:pt>
                <c:pt idx="5">
                  <c:v>0</c:v>
                </c:pt>
                <c:pt idx="6">
                  <c:v>1</c:v>
                </c:pt>
                <c:pt idx="7">
                  <c:v>1</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numCache>
            </c:numRef>
          </c:val>
        </c:ser>
        <c:ser>
          <c:idx val="8"/>
          <c:order val="3"/>
          <c:tx>
            <c:strRef>
              <c:f>Statistik!$J$4:$J$5</c:f>
              <c:strCache>
                <c:ptCount val="2"/>
                <c:pt idx="0">
                  <c:v>Yang terjadi</c:v>
                </c:pt>
                <c:pt idx="1">
                  <c:v>Rizki</c:v>
                </c:pt>
              </c:strCache>
            </c:strRef>
          </c:tx>
          <c:spPr>
            <a:solidFill>
              <a:schemeClr val="accent3">
                <a:lumMod val="6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Statistik!$J$6:$J$33</c:f>
              <c:numCache>
                <c:formatCode>General</c:formatCode>
                <c:ptCount val="28"/>
                <c:pt idx="0">
                  <c:v>1</c:v>
                </c:pt>
                <c:pt idx="1">
                  <c:v>1</c:v>
                </c:pt>
                <c:pt idx="2">
                  <c:v>0</c:v>
                </c:pt>
                <c:pt idx="3">
                  <c:v>0</c:v>
                </c:pt>
                <c:pt idx="4">
                  <c:v>0</c:v>
                </c:pt>
                <c:pt idx="5">
                  <c:v>0</c:v>
                </c:pt>
                <c:pt idx="6">
                  <c:v>0</c:v>
                </c:pt>
                <c:pt idx="7">
                  <c:v>0</c:v>
                </c:pt>
                <c:pt idx="8">
                  <c:v>0</c:v>
                </c:pt>
                <c:pt idx="9">
                  <c:v>0</c:v>
                </c:pt>
                <c:pt idx="10">
                  <c:v>0</c:v>
                </c:pt>
                <c:pt idx="11">
                  <c:v>0</c:v>
                </c:pt>
                <c:pt idx="12">
                  <c:v>0</c:v>
                </c:pt>
                <c:pt idx="13">
                  <c:v>2</c:v>
                </c:pt>
                <c:pt idx="14">
                  <c:v>0</c:v>
                </c:pt>
                <c:pt idx="15">
                  <c:v>0</c:v>
                </c:pt>
                <c:pt idx="16">
                  <c:v>1</c:v>
                </c:pt>
                <c:pt idx="17">
                  <c:v>0</c:v>
                </c:pt>
                <c:pt idx="18">
                  <c:v>0</c:v>
                </c:pt>
                <c:pt idx="19">
                  <c:v>0</c:v>
                </c:pt>
                <c:pt idx="20">
                  <c:v>0</c:v>
                </c:pt>
                <c:pt idx="21">
                  <c:v>2</c:v>
                </c:pt>
                <c:pt idx="22">
                  <c:v>0</c:v>
                </c:pt>
                <c:pt idx="23">
                  <c:v>0</c:v>
                </c:pt>
                <c:pt idx="24">
                  <c:v>0</c:v>
                </c:pt>
                <c:pt idx="25">
                  <c:v>0</c:v>
                </c:pt>
                <c:pt idx="26">
                  <c:v>0</c:v>
                </c:pt>
                <c:pt idx="27">
                  <c:v>0</c:v>
                </c:pt>
              </c:numCache>
            </c:numRef>
          </c:val>
        </c:ser>
        <c:ser>
          <c:idx val="2"/>
          <c:order val="4"/>
          <c:tx>
            <c:strRef>
              <c:f>Statistik!$D$4:$D$5</c:f>
              <c:strCache>
                <c:ptCount val="2"/>
                <c:pt idx="0">
                  <c:v>Harapan</c:v>
                </c:pt>
                <c:pt idx="1">
                  <c:v>Andreas</c:v>
                </c:pt>
              </c:strCache>
            </c:strRef>
          </c:tx>
          <c:spPr>
            <a:solidFill>
              <a:schemeClr val="accent3">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Statistik!$D$6:$D$33</c:f>
              <c:numCache>
                <c:formatCode>General</c:formatCode>
                <c:ptCount val="28"/>
                <c:pt idx="0">
                  <c:v>1</c:v>
                </c:pt>
                <c:pt idx="1">
                  <c:v>1</c:v>
                </c:pt>
                <c:pt idx="2">
                  <c:v>0</c:v>
                </c:pt>
                <c:pt idx="3">
                  <c:v>0</c:v>
                </c:pt>
                <c:pt idx="4">
                  <c:v>2</c:v>
                </c:pt>
                <c:pt idx="5">
                  <c:v>0</c:v>
                </c:pt>
                <c:pt idx="6">
                  <c:v>2</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9"/>
          <c:order val="5"/>
          <c:tx>
            <c:strRef>
              <c:f>Statistik!$K$4:$K$5</c:f>
              <c:strCache>
                <c:ptCount val="2"/>
                <c:pt idx="0">
                  <c:v>Yang terjadi</c:v>
                </c:pt>
                <c:pt idx="1">
                  <c:v>Andreas</c:v>
                </c:pt>
              </c:strCache>
            </c:strRef>
          </c:tx>
          <c:spPr>
            <a:solidFill>
              <a:schemeClr val="accent4">
                <a:lumMod val="6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Statistik!$K$6:$K$33</c:f>
              <c:numCache>
                <c:formatCode>General</c:formatCode>
                <c:ptCount val="28"/>
                <c:pt idx="0">
                  <c:v>1</c:v>
                </c:pt>
                <c:pt idx="1">
                  <c:v>2</c:v>
                </c:pt>
                <c:pt idx="2">
                  <c:v>0</c:v>
                </c:pt>
                <c:pt idx="3">
                  <c:v>0</c:v>
                </c:pt>
                <c:pt idx="4">
                  <c:v>0</c:v>
                </c:pt>
                <c:pt idx="5">
                  <c:v>0</c:v>
                </c:pt>
                <c:pt idx="6">
                  <c:v>1</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3"/>
          <c:order val="6"/>
          <c:tx>
            <c:strRef>
              <c:f>Statistik!$E$4:$E$5</c:f>
              <c:strCache>
                <c:ptCount val="2"/>
                <c:pt idx="0">
                  <c:v>Harapan</c:v>
                </c:pt>
                <c:pt idx="1">
                  <c:v>Setyo</c:v>
                </c:pt>
              </c:strCache>
            </c:strRef>
          </c:tx>
          <c:spPr>
            <a:solidFill>
              <a:schemeClr val="accent4">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Statistik!$E$6:$E$33</c:f>
              <c:numCache>
                <c:formatCode>General</c:formatCode>
                <c:ptCount val="28"/>
                <c:pt idx="0">
                  <c:v>1</c:v>
                </c:pt>
                <c:pt idx="1">
                  <c:v>1</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1</c:v>
                </c:pt>
                <c:pt idx="19">
                  <c:v>0</c:v>
                </c:pt>
                <c:pt idx="20">
                  <c:v>0</c:v>
                </c:pt>
                <c:pt idx="21">
                  <c:v>3</c:v>
                </c:pt>
                <c:pt idx="22">
                  <c:v>3</c:v>
                </c:pt>
                <c:pt idx="23">
                  <c:v>0</c:v>
                </c:pt>
                <c:pt idx="24">
                  <c:v>0</c:v>
                </c:pt>
                <c:pt idx="25">
                  <c:v>0</c:v>
                </c:pt>
                <c:pt idx="26">
                  <c:v>0</c:v>
                </c:pt>
                <c:pt idx="27">
                  <c:v>0</c:v>
                </c:pt>
              </c:numCache>
            </c:numRef>
          </c:val>
        </c:ser>
        <c:ser>
          <c:idx val="10"/>
          <c:order val="7"/>
          <c:tx>
            <c:strRef>
              <c:f>Statistik!$L$4:$L$5</c:f>
              <c:strCache>
                <c:ptCount val="2"/>
                <c:pt idx="0">
                  <c:v>Yang terjadi</c:v>
                </c:pt>
                <c:pt idx="1">
                  <c:v>Setyo</c:v>
                </c:pt>
              </c:strCache>
            </c:strRef>
          </c:tx>
          <c:spPr>
            <a:solidFill>
              <a:schemeClr val="accent5">
                <a:lumMod val="6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Statistik!$L$6:$L$33</c:f>
              <c:numCache>
                <c:formatCode>General</c:formatCode>
                <c:ptCount val="28"/>
                <c:pt idx="0">
                  <c:v>1</c:v>
                </c:pt>
                <c:pt idx="1">
                  <c:v>0</c:v>
                </c:pt>
                <c:pt idx="2">
                  <c:v>0</c:v>
                </c:pt>
                <c:pt idx="3">
                  <c:v>1</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1</c:v>
                </c:pt>
                <c:pt idx="22">
                  <c:v>3</c:v>
                </c:pt>
                <c:pt idx="23">
                  <c:v>0</c:v>
                </c:pt>
                <c:pt idx="24">
                  <c:v>0</c:v>
                </c:pt>
                <c:pt idx="25">
                  <c:v>0</c:v>
                </c:pt>
                <c:pt idx="26">
                  <c:v>0</c:v>
                </c:pt>
                <c:pt idx="27">
                  <c:v>0</c:v>
                </c:pt>
              </c:numCache>
            </c:numRef>
          </c:val>
        </c:ser>
        <c:ser>
          <c:idx val="4"/>
          <c:order val="8"/>
          <c:tx>
            <c:strRef>
              <c:f>Statistik!$F$4:$F$5</c:f>
              <c:strCache>
                <c:ptCount val="2"/>
                <c:pt idx="0">
                  <c:v>Harapan</c:v>
                </c:pt>
                <c:pt idx="1">
                  <c:v>Fawwaz</c:v>
                </c:pt>
              </c:strCache>
            </c:strRef>
          </c:tx>
          <c:spPr>
            <a:solidFill>
              <a:schemeClr val="accent5">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Statistik!$F$6:$F$33</c:f>
              <c:numCache>
                <c:formatCode>General</c:formatCode>
                <c:ptCount val="28"/>
                <c:pt idx="0">
                  <c:v>0</c:v>
                </c:pt>
                <c:pt idx="1">
                  <c:v>0</c:v>
                </c:pt>
                <c:pt idx="2">
                  <c:v>1</c:v>
                </c:pt>
                <c:pt idx="3">
                  <c:v>0</c:v>
                </c:pt>
                <c:pt idx="4">
                  <c:v>2</c:v>
                </c:pt>
                <c:pt idx="5">
                  <c:v>0</c:v>
                </c:pt>
                <c:pt idx="6">
                  <c:v>0</c:v>
                </c:pt>
                <c:pt idx="7">
                  <c:v>1</c:v>
                </c:pt>
                <c:pt idx="8">
                  <c:v>0</c:v>
                </c:pt>
                <c:pt idx="9">
                  <c:v>1</c:v>
                </c:pt>
                <c:pt idx="10">
                  <c:v>0</c:v>
                </c:pt>
                <c:pt idx="11">
                  <c:v>0</c:v>
                </c:pt>
                <c:pt idx="12">
                  <c:v>0</c:v>
                </c:pt>
                <c:pt idx="13">
                  <c:v>0</c:v>
                </c:pt>
                <c:pt idx="14">
                  <c:v>0</c:v>
                </c:pt>
                <c:pt idx="15">
                  <c:v>0</c:v>
                </c:pt>
                <c:pt idx="16">
                  <c:v>1</c:v>
                </c:pt>
                <c:pt idx="17">
                  <c:v>4</c:v>
                </c:pt>
                <c:pt idx="18">
                  <c:v>0</c:v>
                </c:pt>
                <c:pt idx="19">
                  <c:v>0</c:v>
                </c:pt>
                <c:pt idx="20">
                  <c:v>0</c:v>
                </c:pt>
                <c:pt idx="21">
                  <c:v>0</c:v>
                </c:pt>
                <c:pt idx="22">
                  <c:v>2</c:v>
                </c:pt>
                <c:pt idx="23">
                  <c:v>0</c:v>
                </c:pt>
                <c:pt idx="24">
                  <c:v>1</c:v>
                </c:pt>
                <c:pt idx="25">
                  <c:v>0</c:v>
                </c:pt>
                <c:pt idx="26">
                  <c:v>0</c:v>
                </c:pt>
                <c:pt idx="27">
                  <c:v>0</c:v>
                </c:pt>
              </c:numCache>
            </c:numRef>
          </c:val>
        </c:ser>
        <c:ser>
          <c:idx val="11"/>
          <c:order val="9"/>
          <c:tx>
            <c:strRef>
              <c:f>Statistik!$M$4:$M$5</c:f>
              <c:strCache>
                <c:ptCount val="2"/>
                <c:pt idx="0">
                  <c:v>Yang terjadi</c:v>
                </c:pt>
                <c:pt idx="1">
                  <c:v>Fawwaz</c:v>
                </c:pt>
              </c:strCache>
            </c:strRef>
          </c:tx>
          <c:spPr>
            <a:solidFill>
              <a:schemeClr val="accent6">
                <a:lumMod val="6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Statistik!$M$6:$M$33</c:f>
              <c:numCache>
                <c:formatCode>General</c:formatCode>
                <c:ptCount val="28"/>
                <c:pt idx="0">
                  <c:v>0</c:v>
                </c:pt>
                <c:pt idx="1">
                  <c:v>0</c:v>
                </c:pt>
                <c:pt idx="2">
                  <c:v>0</c:v>
                </c:pt>
                <c:pt idx="3">
                  <c:v>0</c:v>
                </c:pt>
                <c:pt idx="4">
                  <c:v>0</c:v>
                </c:pt>
                <c:pt idx="5">
                  <c:v>0</c:v>
                </c:pt>
                <c:pt idx="6">
                  <c:v>0</c:v>
                </c:pt>
                <c:pt idx="7">
                  <c:v>1</c:v>
                </c:pt>
                <c:pt idx="8">
                  <c:v>0</c:v>
                </c:pt>
                <c:pt idx="9">
                  <c:v>1</c:v>
                </c:pt>
                <c:pt idx="10">
                  <c:v>1</c:v>
                </c:pt>
                <c:pt idx="11">
                  <c:v>1</c:v>
                </c:pt>
                <c:pt idx="12">
                  <c:v>0</c:v>
                </c:pt>
                <c:pt idx="13">
                  <c:v>0</c:v>
                </c:pt>
                <c:pt idx="14">
                  <c:v>0</c:v>
                </c:pt>
                <c:pt idx="15">
                  <c:v>2</c:v>
                </c:pt>
                <c:pt idx="16">
                  <c:v>0</c:v>
                </c:pt>
                <c:pt idx="17">
                  <c:v>0</c:v>
                </c:pt>
                <c:pt idx="18">
                  <c:v>0</c:v>
                </c:pt>
                <c:pt idx="19">
                  <c:v>0</c:v>
                </c:pt>
                <c:pt idx="20">
                  <c:v>2</c:v>
                </c:pt>
                <c:pt idx="21">
                  <c:v>0</c:v>
                </c:pt>
                <c:pt idx="22">
                  <c:v>0</c:v>
                </c:pt>
                <c:pt idx="23">
                  <c:v>0</c:v>
                </c:pt>
                <c:pt idx="24">
                  <c:v>0</c:v>
                </c:pt>
                <c:pt idx="25">
                  <c:v>0</c:v>
                </c:pt>
                <c:pt idx="26">
                  <c:v>0</c:v>
                </c:pt>
                <c:pt idx="27">
                  <c:v>0</c:v>
                </c:pt>
              </c:numCache>
            </c:numRef>
          </c:val>
        </c:ser>
        <c:ser>
          <c:idx val="5"/>
          <c:order val="10"/>
          <c:tx>
            <c:strRef>
              <c:f>Statistik!$G$4:$G$5</c:f>
              <c:strCache>
                <c:ptCount val="2"/>
                <c:pt idx="0">
                  <c:v>Harapan</c:v>
                </c:pt>
                <c:pt idx="1">
                  <c:v>Asep</c:v>
                </c:pt>
              </c:strCache>
            </c:strRef>
          </c:tx>
          <c:spPr>
            <a:solidFill>
              <a:schemeClr val="accent6">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Statistik!$G$6:$G$33</c:f>
              <c:numCache>
                <c:formatCode>General</c:formatCode>
                <c:ptCount val="28"/>
                <c:pt idx="0">
                  <c:v>1</c:v>
                </c:pt>
                <c:pt idx="1">
                  <c:v>1</c:v>
                </c:pt>
                <c:pt idx="2">
                  <c:v>0</c:v>
                </c:pt>
                <c:pt idx="3">
                  <c:v>0</c:v>
                </c:pt>
                <c:pt idx="4">
                  <c:v>3</c:v>
                </c:pt>
                <c:pt idx="5">
                  <c:v>0</c:v>
                </c:pt>
                <c:pt idx="6">
                  <c:v>1</c:v>
                </c:pt>
                <c:pt idx="7">
                  <c:v>1</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12"/>
          <c:order val="11"/>
          <c:tx>
            <c:strRef>
              <c:f>Statistik!$N$4:$N$5</c:f>
              <c:strCache>
                <c:ptCount val="2"/>
                <c:pt idx="0">
                  <c:v>Yang terjadi</c:v>
                </c:pt>
                <c:pt idx="1">
                  <c:v>Asep</c:v>
                </c:pt>
              </c:strCache>
            </c:strRef>
          </c:tx>
          <c:spPr>
            <a:solidFill>
              <a:schemeClr val="accent1">
                <a:lumMod val="80000"/>
                <a:lumOff val="20000"/>
                <a:alpha val="85000"/>
              </a:schemeClr>
            </a:solidFill>
            <a:ln>
              <a:noFill/>
            </a:ln>
            <a:effectLst>
              <a:innerShdw dist="12700" dir="16200000">
                <a:schemeClr val="lt1"/>
              </a:innerShdw>
            </a:effectLst>
            <a:sp3d/>
          </c:spPr>
          <c:cat>
            <c:numRef>
              <c:f>Statistik!$A$6:$A$33</c:f>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f>Statistik!$N$6:$N$33</c:f>
              <c:numCache>
                <c:formatCode>General</c:formatCode>
                <c:ptCount val="28"/>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axId val="-369398480"/>
        <c:axId val="-369397936"/>
        <c:axId val="-273468672"/>
        <c:extLst>
          <c:ext xmlns:c15="http://schemas.microsoft.com/office/drawing/2012/chart" uri="{02D57815-91ED-43cb-92C2-25804820EDAC}">
            <c15:filteredAreaSeries>
              <c15:ser>
                <c:idx val="6"/>
                <c:order val="12"/>
                <c:tx>
                  <c:strRef>
                    <c:extLst>
                      <c:ext uri="{02D57815-91ED-43cb-92C2-25804820EDAC}">
                        <c15:formulaRef>
                          <c15:sqref>Statistik!$H$4:$H$5</c15:sqref>
                        </c15:formulaRef>
                      </c:ext>
                    </c:extLst>
                    <c:strCache>
                      <c:ptCount val="2"/>
                      <c:pt idx="0">
                        <c:v>Harapan</c:v>
                      </c:pt>
                      <c:pt idx="1">
                        <c:v>Total</c:v>
                      </c:pt>
                    </c:strCache>
                  </c:strRef>
                </c:tx>
                <c:spPr>
                  <a:solidFill>
                    <a:schemeClr val="accent1">
                      <a:lumMod val="60000"/>
                      <a:alpha val="85000"/>
                    </a:schemeClr>
                  </a:solidFill>
                  <a:ln>
                    <a:noFill/>
                  </a:ln>
                  <a:effectLst>
                    <a:innerShdw dist="12700" dir="16200000">
                      <a:schemeClr val="lt1"/>
                    </a:innerShdw>
                  </a:effectLst>
                  <a:sp3d/>
                </c:spPr>
                <c:cat>
                  <c:numRef>
                    <c:extLst>
                      <c:ext uri="{02D57815-91ED-43cb-92C2-25804820EDAC}">
                        <c15:formulaRef>
                          <c15:sqref>Statistik!$A$6:$A$33</c15:sqref>
                        </c15:formulaRef>
                      </c:ext>
                    </c:extLst>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extLst>
                      <c:ext uri="{02D57815-91ED-43cb-92C2-25804820EDAC}">
                        <c15:formulaRef>
                          <c15:sqref>Statistik!$H$6:$H$18</c15:sqref>
                        </c15:formulaRef>
                      </c:ext>
                    </c:extLst>
                    <c:numCache>
                      <c:formatCode>General</c:formatCode>
                      <c:ptCount val="13"/>
                      <c:pt idx="0">
                        <c:v>5</c:v>
                      </c:pt>
                      <c:pt idx="1">
                        <c:v>5</c:v>
                      </c:pt>
                      <c:pt idx="2">
                        <c:v>1</c:v>
                      </c:pt>
                      <c:pt idx="3">
                        <c:v>0</c:v>
                      </c:pt>
                      <c:pt idx="4">
                        <c:v>12</c:v>
                      </c:pt>
                      <c:pt idx="5">
                        <c:v>1</c:v>
                      </c:pt>
                      <c:pt idx="6">
                        <c:v>4</c:v>
                      </c:pt>
                      <c:pt idx="7">
                        <c:v>7</c:v>
                      </c:pt>
                      <c:pt idx="8">
                        <c:v>0</c:v>
                      </c:pt>
                      <c:pt idx="9">
                        <c:v>1</c:v>
                      </c:pt>
                      <c:pt idx="10">
                        <c:v>2</c:v>
                      </c:pt>
                      <c:pt idx="11">
                        <c:v>0</c:v>
                      </c:pt>
                      <c:pt idx="12">
                        <c:v>0</c:v>
                      </c:pt>
                    </c:numCache>
                  </c:numRef>
                </c:val>
              </c15:ser>
            </c15:filteredAreaSeries>
            <c15:filteredAreaSeries>
              <c15:ser>
                <c:idx val="13"/>
                <c:order val="13"/>
                <c:tx>
                  <c:strRef>
                    <c:extLst xmlns:c15="http://schemas.microsoft.com/office/drawing/2012/chart">
                      <c:ext xmlns:c15="http://schemas.microsoft.com/office/drawing/2012/chart" uri="{02D57815-91ED-43cb-92C2-25804820EDAC}">
                        <c15:formulaRef>
                          <c15:sqref>Statistik!$O$4:$O$5</c15:sqref>
                        </c15:formulaRef>
                      </c:ext>
                    </c:extLst>
                    <c:strCache>
                      <c:ptCount val="2"/>
                      <c:pt idx="0">
                        <c:v>Yang terjadi</c:v>
                      </c:pt>
                      <c:pt idx="1">
                        <c:v>Total</c:v>
                      </c:pt>
                    </c:strCache>
                  </c:strRef>
                </c:tx>
                <c:spPr>
                  <a:solidFill>
                    <a:schemeClr val="accent2">
                      <a:lumMod val="80000"/>
                      <a:lumOff val="20000"/>
                      <a:alpha val="85000"/>
                    </a:schemeClr>
                  </a:solidFill>
                  <a:ln>
                    <a:noFill/>
                  </a:ln>
                  <a:effectLst>
                    <a:innerShdw dist="12700" dir="16200000">
                      <a:schemeClr val="lt1"/>
                    </a:innerShdw>
                  </a:effectLst>
                  <a:sp3d/>
                </c:spPr>
                <c:cat>
                  <c:numRef>
                    <c:extLst>
                      <c:ext xmlns:c15="http://schemas.microsoft.com/office/drawing/2012/chart" uri="{02D57815-91ED-43cb-92C2-25804820EDAC}">
                        <c15:formulaRef>
                          <c15:sqref>Statistik!$A$6:$A$33</c15:sqref>
                        </c15:formulaRef>
                      </c:ext>
                    </c:extLst>
                    <c:numCache>
                      <c:formatCode>[$-421]dd\ mmmm\ yyyy;@</c:formatCode>
                      <c:ptCount val="28"/>
                      <c:pt idx="0">
                        <c:v>41377</c:v>
                      </c:pt>
                      <c:pt idx="1">
                        <c:v>41378</c:v>
                      </c:pt>
                      <c:pt idx="2">
                        <c:v>41379</c:v>
                      </c:pt>
                      <c:pt idx="3">
                        <c:v>41380</c:v>
                      </c:pt>
                      <c:pt idx="4">
                        <c:v>41381</c:v>
                      </c:pt>
                      <c:pt idx="5">
                        <c:v>41382</c:v>
                      </c:pt>
                      <c:pt idx="6">
                        <c:v>41383</c:v>
                      </c:pt>
                      <c:pt idx="7">
                        <c:v>41384</c:v>
                      </c:pt>
                      <c:pt idx="8">
                        <c:v>41385</c:v>
                      </c:pt>
                      <c:pt idx="9">
                        <c:v>41386</c:v>
                      </c:pt>
                      <c:pt idx="10">
                        <c:v>41387</c:v>
                      </c:pt>
                      <c:pt idx="11">
                        <c:v>41388</c:v>
                      </c:pt>
                      <c:pt idx="12">
                        <c:v>41389</c:v>
                      </c:pt>
                      <c:pt idx="13">
                        <c:v>41390</c:v>
                      </c:pt>
                      <c:pt idx="14">
                        <c:v>41391</c:v>
                      </c:pt>
                      <c:pt idx="15">
                        <c:v>41392</c:v>
                      </c:pt>
                      <c:pt idx="16">
                        <c:v>41393</c:v>
                      </c:pt>
                      <c:pt idx="17">
                        <c:v>41394</c:v>
                      </c:pt>
                      <c:pt idx="18">
                        <c:v>41395</c:v>
                      </c:pt>
                      <c:pt idx="19">
                        <c:v>41396</c:v>
                      </c:pt>
                      <c:pt idx="20">
                        <c:v>41397</c:v>
                      </c:pt>
                      <c:pt idx="21">
                        <c:v>41398</c:v>
                      </c:pt>
                      <c:pt idx="22">
                        <c:v>41399</c:v>
                      </c:pt>
                      <c:pt idx="23">
                        <c:v>41400</c:v>
                      </c:pt>
                      <c:pt idx="24">
                        <c:v>41401</c:v>
                      </c:pt>
                      <c:pt idx="25">
                        <c:v>41402</c:v>
                      </c:pt>
                      <c:pt idx="26">
                        <c:v>41403</c:v>
                      </c:pt>
                      <c:pt idx="27">
                        <c:v>41404</c:v>
                      </c:pt>
                    </c:numCache>
                  </c:numRef>
                </c:cat>
                <c:val>
                  <c:numRef>
                    <c:extLst xmlns:c15="http://schemas.microsoft.com/office/drawing/2012/chart">
                      <c:ext xmlns:c15="http://schemas.microsoft.com/office/drawing/2012/chart" uri="{02D57815-91ED-43cb-92C2-25804820EDAC}">
                        <c15:formulaRef>
                          <c15:sqref>Statistik!$O$6:$O$18</c15:sqref>
                        </c15:formulaRef>
                      </c:ext>
                    </c:extLst>
                    <c:numCache>
                      <c:formatCode>General</c:formatCode>
                      <c:ptCount val="13"/>
                      <c:pt idx="0">
                        <c:v>5</c:v>
                      </c:pt>
                      <c:pt idx="1">
                        <c:v>5</c:v>
                      </c:pt>
                      <c:pt idx="2">
                        <c:v>0</c:v>
                      </c:pt>
                      <c:pt idx="3">
                        <c:v>1</c:v>
                      </c:pt>
                      <c:pt idx="4">
                        <c:v>0</c:v>
                      </c:pt>
                      <c:pt idx="5">
                        <c:v>0</c:v>
                      </c:pt>
                      <c:pt idx="6">
                        <c:v>1</c:v>
                      </c:pt>
                      <c:pt idx="7">
                        <c:v>3</c:v>
                      </c:pt>
                      <c:pt idx="8">
                        <c:v>0</c:v>
                      </c:pt>
                      <c:pt idx="9">
                        <c:v>4</c:v>
                      </c:pt>
                      <c:pt idx="10">
                        <c:v>1</c:v>
                      </c:pt>
                      <c:pt idx="11">
                        <c:v>2</c:v>
                      </c:pt>
                      <c:pt idx="12">
                        <c:v>0</c:v>
                      </c:pt>
                    </c:numCache>
                  </c:numRef>
                </c:val>
              </c15:ser>
            </c15:filteredAreaSeries>
          </c:ext>
        </c:extLst>
      </c:area3DChart>
      <c:dateAx>
        <c:axId val="-369398480"/>
        <c:scaling>
          <c:orientation val="minMax"/>
        </c:scaling>
        <c:delete val="0"/>
        <c:axPos val="b"/>
        <c:numFmt formatCode="[$-421]dd\ mmmm\ yyyy;@"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9397936"/>
        <c:crosses val="autoZero"/>
        <c:auto val="1"/>
        <c:lblOffset val="100"/>
        <c:baseTimeUnit val="days"/>
      </c:dateAx>
      <c:valAx>
        <c:axId val="-369397936"/>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9398480"/>
        <c:crosses val="autoZero"/>
        <c:crossBetween val="midCat"/>
      </c:valAx>
      <c:serAx>
        <c:axId val="-2734686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9397936"/>
        <c:crosses val="autoZero"/>
      </c:ser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400050</xdr:colOff>
      <xdr:row>51</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3"/>
  <sheetViews>
    <sheetView topLeftCell="D20" workbookViewId="0">
      <selection activeCell="U54" sqref="U54"/>
    </sheetView>
  </sheetViews>
  <sheetFormatPr defaultRowHeight="15" x14ac:dyDescent="0.25"/>
  <cols>
    <col min="1" max="1" width="12.140625" bestFit="1" customWidth="1"/>
    <col min="2" max="2" width="11.28515625" bestFit="1" customWidth="1"/>
  </cols>
  <sheetData>
    <row r="3" spans="1:15" ht="15.75" thickBot="1" x14ac:dyDescent="0.3"/>
    <row r="4" spans="1:15" x14ac:dyDescent="0.25">
      <c r="A4" s="61" t="s">
        <v>51</v>
      </c>
      <c r="B4" s="58" t="s">
        <v>58</v>
      </c>
      <c r="C4" s="58"/>
      <c r="D4" s="58"/>
      <c r="E4" s="58"/>
      <c r="F4" s="58"/>
      <c r="G4" s="58"/>
      <c r="H4" s="58"/>
      <c r="I4" s="59" t="s">
        <v>59</v>
      </c>
      <c r="J4" s="59"/>
      <c r="K4" s="59"/>
      <c r="L4" s="59"/>
      <c r="M4" s="59"/>
      <c r="N4" s="59"/>
      <c r="O4" s="60"/>
    </row>
    <row r="5" spans="1:15" ht="15.75" thickBot="1" x14ac:dyDescent="0.3">
      <c r="A5" s="62"/>
      <c r="B5" s="20" t="s">
        <v>52</v>
      </c>
      <c r="C5" s="20" t="s">
        <v>53</v>
      </c>
      <c r="D5" s="20" t="s">
        <v>54</v>
      </c>
      <c r="E5" s="20" t="s">
        <v>55</v>
      </c>
      <c r="F5" s="20" t="s">
        <v>41</v>
      </c>
      <c r="G5" s="20" t="s">
        <v>56</v>
      </c>
      <c r="H5" s="20" t="s">
        <v>57</v>
      </c>
      <c r="I5" s="23" t="s">
        <v>52</v>
      </c>
      <c r="J5" s="23" t="s">
        <v>53</v>
      </c>
      <c r="K5" s="23" t="s">
        <v>54</v>
      </c>
      <c r="L5" s="23" t="s">
        <v>55</v>
      </c>
      <c r="M5" s="23" t="s">
        <v>41</v>
      </c>
      <c r="N5" s="23" t="s">
        <v>56</v>
      </c>
      <c r="O5" s="24" t="s">
        <v>57</v>
      </c>
    </row>
    <row r="6" spans="1:15" x14ac:dyDescent="0.25">
      <c r="A6" s="18">
        <v>41377</v>
      </c>
      <c r="B6" s="21">
        <f>COUNTIF(Lubis!$B$5:$B$30,Statistik!A6)</f>
        <v>1</v>
      </c>
      <c r="C6" s="21">
        <f>COUNTIF(Rizki!$B$5:$B$30,Statistik!A6)</f>
        <v>1</v>
      </c>
      <c r="D6" s="21">
        <f>COUNTIF(Andreas!$B$5:$B$30,Statistik!A6)</f>
        <v>1</v>
      </c>
      <c r="E6" s="21">
        <f>COUNTIF(Setyo!$B$5:$B$30,Statistik!A6)</f>
        <v>1</v>
      </c>
      <c r="F6" s="21">
        <f>COUNTIF(Fawwaz!$B$5:$B$30,Statistik!A6)</f>
        <v>0</v>
      </c>
      <c r="G6" s="21">
        <f>COUNTIF(Asep!$B$5:$B$30,Statistik!A6)</f>
        <v>1</v>
      </c>
      <c r="H6" s="21">
        <f>SUM(B6:G6)</f>
        <v>5</v>
      </c>
      <c r="I6" s="25">
        <f>COUNTIF(Lubis!$C$5:$C$30,Statistik!A6)</f>
        <v>1</v>
      </c>
      <c r="J6" s="25">
        <f>COUNTIF(Rizki!$C$5:$C$30,Statistik!A6)</f>
        <v>1</v>
      </c>
      <c r="K6" s="25">
        <f>COUNTIF(Andreas!$C$5:$C$30,Statistik!A6)</f>
        <v>1</v>
      </c>
      <c r="L6" s="25">
        <f>COUNTIF(Setyo!$C$5:$C$30,Statistik!A6)</f>
        <v>1</v>
      </c>
      <c r="M6" s="25">
        <f>COUNTIF(Fawwaz!$C$5:$C$30,Statistik!A6)</f>
        <v>0</v>
      </c>
      <c r="N6" s="25">
        <f>COUNTIF(Asep!$C$5:$C$30,Statistik!A6)</f>
        <v>1</v>
      </c>
      <c r="O6" s="26">
        <f>SUM(I6:N6)</f>
        <v>5</v>
      </c>
    </row>
    <row r="7" spans="1:15" x14ac:dyDescent="0.25">
      <c r="A7" s="19">
        <v>41378</v>
      </c>
      <c r="B7" s="21">
        <f>COUNTIF(Lubis!$B$5:$B$30,Statistik!A7)</f>
        <v>1</v>
      </c>
      <c r="C7" s="22">
        <f>COUNTIF(Rizki!$B$5:$B$30,Statistik!A7)</f>
        <v>1</v>
      </c>
      <c r="D7" s="21">
        <f>COUNTIF(Andreas!$B$5:$B$30,Statistik!A7)</f>
        <v>1</v>
      </c>
      <c r="E7" s="21">
        <f>COUNTIF(Setyo!$B$5:$B$30,Statistik!A7)</f>
        <v>1</v>
      </c>
      <c r="F7" s="21">
        <f>COUNTIF(Fawwaz!$B$5:$B$30,Statistik!A7)</f>
        <v>0</v>
      </c>
      <c r="G7" s="21">
        <f>COUNTIF(Asep!$B$5:$B$30,Statistik!A7)</f>
        <v>1</v>
      </c>
      <c r="H7" s="21">
        <f t="shared" ref="H7:H33" si="0">SUM(B7:G7)</f>
        <v>5</v>
      </c>
      <c r="I7" s="25">
        <f>COUNTIF(Lubis!$C$5:$C$30,Statistik!A7)</f>
        <v>1</v>
      </c>
      <c r="J7" s="25">
        <f>COUNTIF(Rizki!$C$5:$C$30,Statistik!A7)</f>
        <v>1</v>
      </c>
      <c r="K7" s="25">
        <f>COUNTIF(Andreas!$C$5:$C$30,Statistik!A7)</f>
        <v>2</v>
      </c>
      <c r="L7" s="25">
        <f>COUNTIF(Setyo!$C$5:$C$30,Statistik!A7)</f>
        <v>0</v>
      </c>
      <c r="M7" s="25">
        <f>COUNTIF(Fawwaz!$C$5:$C$30,Statistik!A7)</f>
        <v>0</v>
      </c>
      <c r="N7" s="25">
        <f>COUNTIF(Asep!$C$5:$C$30,Statistik!A7)</f>
        <v>1</v>
      </c>
      <c r="O7" s="26">
        <f t="shared" ref="O7:O33" si="1">SUM(I7:N7)</f>
        <v>5</v>
      </c>
    </row>
    <row r="8" spans="1:15" x14ac:dyDescent="0.25">
      <c r="A8" s="19">
        <v>41379</v>
      </c>
      <c r="B8" s="21">
        <f>COUNTIF(Lubis!$B$5:$B$30,Statistik!A8)</f>
        <v>0</v>
      </c>
      <c r="C8" s="22">
        <f>COUNTIF(Rizki!$B$5:$B$30,Statistik!A8)</f>
        <v>0</v>
      </c>
      <c r="D8" s="21">
        <f>COUNTIF(Andreas!$B$5:$B$30,Statistik!A8)</f>
        <v>0</v>
      </c>
      <c r="E8" s="21">
        <f>COUNTIF(Setyo!$B$5:$B$30,Statistik!A8)</f>
        <v>0</v>
      </c>
      <c r="F8" s="21">
        <f>COUNTIF(Fawwaz!$B$5:$B$30,Statistik!A8)</f>
        <v>1</v>
      </c>
      <c r="G8" s="21">
        <f>COUNTIF(Asep!$B$5:$B$30,Statistik!A8)</f>
        <v>0</v>
      </c>
      <c r="H8" s="21">
        <f t="shared" si="0"/>
        <v>1</v>
      </c>
      <c r="I8" s="25">
        <f>COUNTIF(Lubis!$C$5:$C$30,Statistik!A8)</f>
        <v>0</v>
      </c>
      <c r="J8" s="25">
        <f>COUNTIF(Rizki!$C$5:$C$30,Statistik!A8)</f>
        <v>0</v>
      </c>
      <c r="K8" s="25">
        <f>COUNTIF(Andreas!$C$5:$C$30,Statistik!A8)</f>
        <v>0</v>
      </c>
      <c r="L8" s="25">
        <f>COUNTIF(Setyo!$C$5:$C$30,Statistik!A8)</f>
        <v>0</v>
      </c>
      <c r="M8" s="25">
        <f>COUNTIF(Fawwaz!$C$5:$C$30,Statistik!A8)</f>
        <v>0</v>
      </c>
      <c r="N8" s="25">
        <f>COUNTIF(Asep!$C$5:$C$30,Statistik!A8)</f>
        <v>0</v>
      </c>
      <c r="O8" s="26">
        <f t="shared" si="1"/>
        <v>0</v>
      </c>
    </row>
    <row r="9" spans="1:15" x14ac:dyDescent="0.25">
      <c r="A9" s="19">
        <v>41380</v>
      </c>
      <c r="B9" s="21">
        <f>COUNTIF(Lubis!$B$5:$B$30,Statistik!A9)</f>
        <v>0</v>
      </c>
      <c r="C9" s="22">
        <f>COUNTIF(Rizki!$B$5:$B$30,Statistik!A9)</f>
        <v>0</v>
      </c>
      <c r="D9" s="21">
        <f>COUNTIF(Andreas!$B$5:$B$30,Statistik!A9)</f>
        <v>0</v>
      </c>
      <c r="E9" s="21">
        <f>COUNTIF(Setyo!$B$5:$B$30,Statistik!A9)</f>
        <v>0</v>
      </c>
      <c r="F9" s="21">
        <f>COUNTIF(Fawwaz!$B$5:$B$30,Statistik!A9)</f>
        <v>0</v>
      </c>
      <c r="G9" s="21">
        <f>COUNTIF(Asep!$B$5:$B$30,Statistik!A9)</f>
        <v>0</v>
      </c>
      <c r="H9" s="21">
        <f t="shared" si="0"/>
        <v>0</v>
      </c>
      <c r="I9" s="25">
        <f>COUNTIF(Lubis!$C$5:$C$30,Statistik!A9)</f>
        <v>0</v>
      </c>
      <c r="J9" s="25">
        <f>COUNTIF(Rizki!$C$5:$C$30,Statistik!A9)</f>
        <v>0</v>
      </c>
      <c r="K9" s="25">
        <f>COUNTIF(Andreas!$C$5:$C$30,Statistik!A9)</f>
        <v>0</v>
      </c>
      <c r="L9" s="25">
        <f>COUNTIF(Setyo!$C$5:$C$30,Statistik!A9)</f>
        <v>1</v>
      </c>
      <c r="M9" s="25">
        <f>COUNTIF(Fawwaz!$C$5:$C$30,Statistik!A9)</f>
        <v>0</v>
      </c>
      <c r="N9" s="25">
        <f>COUNTIF(Asep!$C$5:$C$30,Statistik!A9)</f>
        <v>0</v>
      </c>
      <c r="O9" s="26">
        <f t="shared" si="1"/>
        <v>1</v>
      </c>
    </row>
    <row r="10" spans="1:15" x14ac:dyDescent="0.25">
      <c r="A10" s="19">
        <v>41381</v>
      </c>
      <c r="B10" s="21">
        <f>COUNTIF(Lubis!$B$5:$B$30,Statistik!A10)</f>
        <v>3</v>
      </c>
      <c r="C10" s="22">
        <f>COUNTIF(Rizki!$B$5:$B$30,Statistik!A10)</f>
        <v>2</v>
      </c>
      <c r="D10" s="21">
        <f>COUNTIF(Andreas!$B$5:$B$30,Statistik!A10)</f>
        <v>2</v>
      </c>
      <c r="E10" s="21">
        <f>COUNTIF(Setyo!$B$5:$B$30,Statistik!A10)</f>
        <v>0</v>
      </c>
      <c r="F10" s="21">
        <f>COUNTIF(Fawwaz!$B$5:$B$30,Statistik!A10)</f>
        <v>2</v>
      </c>
      <c r="G10" s="21">
        <f>COUNTIF(Asep!$B$5:$B$30,Statistik!A10)</f>
        <v>3</v>
      </c>
      <c r="H10" s="21">
        <f t="shared" si="0"/>
        <v>12</v>
      </c>
      <c r="I10" s="25">
        <f>COUNTIF(Lubis!$C$5:$C$30,Statistik!A10)</f>
        <v>0</v>
      </c>
      <c r="J10" s="25">
        <f>COUNTIF(Rizki!$C$5:$C$30,Statistik!A10)</f>
        <v>0</v>
      </c>
      <c r="K10" s="25">
        <f>COUNTIF(Andreas!$C$5:$C$30,Statistik!A10)</f>
        <v>0</v>
      </c>
      <c r="L10" s="25">
        <f>COUNTIF(Setyo!$C$5:$C$30,Statistik!A10)</f>
        <v>0</v>
      </c>
      <c r="M10" s="25">
        <f>COUNTIF(Fawwaz!$C$5:$C$30,Statistik!A10)</f>
        <v>0</v>
      </c>
      <c r="N10" s="25">
        <f>COUNTIF(Asep!$C$5:$C$30,Statistik!A10)</f>
        <v>0</v>
      </c>
      <c r="O10" s="26">
        <f t="shared" si="1"/>
        <v>0</v>
      </c>
    </row>
    <row r="11" spans="1:15" x14ac:dyDescent="0.25">
      <c r="A11" s="19">
        <v>41382</v>
      </c>
      <c r="B11" s="21">
        <f>COUNTIF(Lubis!$B$5:$B$30,Statistik!A11)</f>
        <v>1</v>
      </c>
      <c r="C11" s="22">
        <f>COUNTIF(Rizki!$B$5:$B$30,Statistik!A11)</f>
        <v>0</v>
      </c>
      <c r="D11" s="21">
        <f>COUNTIF(Andreas!$B$5:$B$30,Statistik!A11)</f>
        <v>0</v>
      </c>
      <c r="E11" s="21">
        <f>COUNTIF(Setyo!$B$5:$B$30,Statistik!A11)</f>
        <v>0</v>
      </c>
      <c r="F11" s="21">
        <f>COUNTIF(Fawwaz!$B$5:$B$30,Statistik!A11)</f>
        <v>0</v>
      </c>
      <c r="G11" s="21">
        <f>COUNTIF(Asep!$B$5:$B$30,Statistik!A11)</f>
        <v>0</v>
      </c>
      <c r="H11" s="21">
        <f t="shared" si="0"/>
        <v>1</v>
      </c>
      <c r="I11" s="25">
        <f>COUNTIF(Lubis!$C$5:$C$30,Statistik!A11)</f>
        <v>0</v>
      </c>
      <c r="J11" s="25">
        <f>COUNTIF(Rizki!$C$5:$C$30,Statistik!A11)</f>
        <v>0</v>
      </c>
      <c r="K11" s="25">
        <f>COUNTIF(Andreas!$C$5:$C$30,Statistik!A11)</f>
        <v>0</v>
      </c>
      <c r="L11" s="25">
        <f>COUNTIF(Setyo!$C$5:$C$30,Statistik!A11)</f>
        <v>0</v>
      </c>
      <c r="M11" s="25">
        <f>COUNTIF(Fawwaz!$C$5:$C$30,Statistik!A11)</f>
        <v>0</v>
      </c>
      <c r="N11" s="25">
        <f>COUNTIF(Asep!$C$5:$C$30,Statistik!A11)</f>
        <v>0</v>
      </c>
      <c r="O11" s="26">
        <f t="shared" si="1"/>
        <v>0</v>
      </c>
    </row>
    <row r="12" spans="1:15" x14ac:dyDescent="0.25">
      <c r="A12" s="19">
        <v>41383</v>
      </c>
      <c r="B12" s="21">
        <f>COUNTIF(Lubis!$B$5:$B$30,Statistik!A12)</f>
        <v>0</v>
      </c>
      <c r="C12" s="22">
        <f>COUNTIF(Rizki!$B$5:$B$30,Statistik!A12)</f>
        <v>1</v>
      </c>
      <c r="D12" s="21">
        <f>COUNTIF(Andreas!$B$5:$B$30,Statistik!A12)</f>
        <v>2</v>
      </c>
      <c r="E12" s="21">
        <f>COUNTIF(Setyo!$B$5:$B$30,Statistik!A12)</f>
        <v>0</v>
      </c>
      <c r="F12" s="21">
        <f>COUNTIF(Fawwaz!$B$5:$B$30,Statistik!A12)</f>
        <v>0</v>
      </c>
      <c r="G12" s="21">
        <f>COUNTIF(Asep!$B$5:$B$30,Statistik!A12)</f>
        <v>1</v>
      </c>
      <c r="H12" s="21">
        <f t="shared" si="0"/>
        <v>4</v>
      </c>
      <c r="I12" s="25">
        <f>COUNTIF(Lubis!$C$5:$C$30,Statistik!A12)</f>
        <v>0</v>
      </c>
      <c r="J12" s="25">
        <f>COUNTIF(Rizki!$C$5:$C$30,Statistik!A12)</f>
        <v>0</v>
      </c>
      <c r="K12" s="25">
        <f>COUNTIF(Andreas!$C$5:$C$30,Statistik!A12)</f>
        <v>1</v>
      </c>
      <c r="L12" s="25">
        <f>COUNTIF(Setyo!$C$5:$C$30,Statistik!A12)</f>
        <v>0</v>
      </c>
      <c r="M12" s="25">
        <f>COUNTIF(Fawwaz!$C$5:$C$30,Statistik!A12)</f>
        <v>0</v>
      </c>
      <c r="N12" s="25">
        <f>COUNTIF(Asep!$C$5:$C$30,Statistik!A12)</f>
        <v>0</v>
      </c>
      <c r="O12" s="26">
        <f t="shared" si="1"/>
        <v>1</v>
      </c>
    </row>
    <row r="13" spans="1:15" x14ac:dyDescent="0.25">
      <c r="A13" s="19">
        <v>41384</v>
      </c>
      <c r="B13" s="21">
        <f>COUNTIF(Lubis!$B$5:$B$30,Statistik!A13)</f>
        <v>2</v>
      </c>
      <c r="C13" s="22">
        <f>COUNTIF(Rizki!$B$5:$B$30,Statistik!A13)</f>
        <v>1</v>
      </c>
      <c r="D13" s="21">
        <f>COUNTIF(Andreas!$B$5:$B$30,Statistik!A13)</f>
        <v>1</v>
      </c>
      <c r="E13" s="21">
        <f>COUNTIF(Setyo!$B$5:$B$30,Statistik!A13)</f>
        <v>1</v>
      </c>
      <c r="F13" s="21">
        <f>COUNTIF(Fawwaz!$B$5:$B$30,Statistik!A13)</f>
        <v>1</v>
      </c>
      <c r="G13" s="21">
        <f>COUNTIF(Asep!$B$5:$B$30,Statistik!A13)</f>
        <v>1</v>
      </c>
      <c r="H13" s="21">
        <f t="shared" si="0"/>
        <v>7</v>
      </c>
      <c r="I13" s="25">
        <f>COUNTIF(Lubis!$C$5:$C$30,Statistik!A13)</f>
        <v>0</v>
      </c>
      <c r="J13" s="25">
        <f>COUNTIF(Rizki!$C$5:$C$30,Statistik!A13)</f>
        <v>0</v>
      </c>
      <c r="K13" s="25">
        <f>COUNTIF(Andreas!$C$5:$C$30,Statistik!A13)</f>
        <v>2</v>
      </c>
      <c r="L13" s="25">
        <f>COUNTIF(Setyo!$C$5:$C$30,Statistik!A13)</f>
        <v>0</v>
      </c>
      <c r="M13" s="25">
        <f>COUNTIF(Fawwaz!$C$5:$C$30,Statistik!A13)</f>
        <v>1</v>
      </c>
      <c r="N13" s="25">
        <f>COUNTIF(Asep!$C$5:$C$30,Statistik!A13)</f>
        <v>0</v>
      </c>
      <c r="O13" s="26">
        <f t="shared" si="1"/>
        <v>3</v>
      </c>
    </row>
    <row r="14" spans="1:15" x14ac:dyDescent="0.25">
      <c r="A14" s="19">
        <v>41385</v>
      </c>
      <c r="B14" s="21">
        <f>COUNTIF(Lubis!$B$5:$B$30,Statistik!A14)</f>
        <v>0</v>
      </c>
      <c r="C14" s="22">
        <f>COUNTIF(Rizki!$B$5:$B$30,Statistik!A14)</f>
        <v>0</v>
      </c>
      <c r="D14" s="21">
        <f>COUNTIF(Andreas!$B$5:$B$30,Statistik!A14)</f>
        <v>0</v>
      </c>
      <c r="E14" s="21">
        <f>COUNTIF(Setyo!$B$5:$B$30,Statistik!A14)</f>
        <v>0</v>
      </c>
      <c r="F14" s="21">
        <f>COUNTIF(Fawwaz!$B$5:$B$30,Statistik!A14)</f>
        <v>0</v>
      </c>
      <c r="G14" s="21">
        <f>COUNTIF(Asep!$B$5:$B$30,Statistik!A14)</f>
        <v>0</v>
      </c>
      <c r="H14" s="21">
        <f t="shared" si="0"/>
        <v>0</v>
      </c>
      <c r="I14" s="25">
        <f>COUNTIF(Lubis!$C$5:$C$30,Statistik!A14)</f>
        <v>0</v>
      </c>
      <c r="J14" s="25">
        <f>COUNTIF(Rizki!$C$5:$C$30,Statistik!A14)</f>
        <v>0</v>
      </c>
      <c r="K14" s="25">
        <f>COUNTIF(Andreas!$C$5:$C$30,Statistik!A14)</f>
        <v>0</v>
      </c>
      <c r="L14" s="25">
        <f>COUNTIF(Setyo!$C$5:$C$30,Statistik!A14)</f>
        <v>0</v>
      </c>
      <c r="M14" s="25">
        <f>COUNTIF(Fawwaz!$C$5:$C$30,Statistik!A14)</f>
        <v>0</v>
      </c>
      <c r="N14" s="25">
        <f>COUNTIF(Asep!$C$5:$C$30,Statistik!A14)</f>
        <v>0</v>
      </c>
      <c r="O14" s="26">
        <f t="shared" si="1"/>
        <v>0</v>
      </c>
    </row>
    <row r="15" spans="1:15" x14ac:dyDescent="0.25">
      <c r="A15" s="19">
        <v>41386</v>
      </c>
      <c r="B15" s="21">
        <f>COUNTIF(Lubis!$B$5:$B$30,Statistik!A15)</f>
        <v>0</v>
      </c>
      <c r="C15" s="22">
        <f>COUNTIF(Rizki!$B$5:$B$30,Statistik!A15)</f>
        <v>0</v>
      </c>
      <c r="D15" s="21">
        <f>COUNTIF(Andreas!$B$5:$B$30,Statistik!A15)</f>
        <v>0</v>
      </c>
      <c r="E15" s="21">
        <f>COUNTIF(Setyo!$B$5:$B$30,Statistik!A15)</f>
        <v>0</v>
      </c>
      <c r="F15" s="21">
        <f>COUNTIF(Fawwaz!$B$5:$B$30,Statistik!A15)</f>
        <v>1</v>
      </c>
      <c r="G15" s="21">
        <f>COUNTIF(Asep!$B$5:$B$30,Statistik!A15)</f>
        <v>0</v>
      </c>
      <c r="H15" s="21">
        <f t="shared" si="0"/>
        <v>1</v>
      </c>
      <c r="I15" s="25">
        <f>COUNTIF(Lubis!$C$5:$C$30,Statistik!A15)</f>
        <v>3</v>
      </c>
      <c r="J15" s="25">
        <f>COUNTIF(Rizki!$C$5:$C$30,Statistik!A15)</f>
        <v>0</v>
      </c>
      <c r="K15" s="25">
        <f>COUNTIF(Andreas!$C$5:$C$30,Statistik!A15)</f>
        <v>0</v>
      </c>
      <c r="L15" s="25">
        <f>COUNTIF(Setyo!$C$5:$C$30,Statistik!A15)</f>
        <v>0</v>
      </c>
      <c r="M15" s="25">
        <f>COUNTIF(Fawwaz!$C$5:$C$30,Statistik!A15)</f>
        <v>1</v>
      </c>
      <c r="N15" s="25">
        <f>COUNTIF(Asep!$C$5:$C$30,Statistik!A15)</f>
        <v>0</v>
      </c>
      <c r="O15" s="26">
        <f t="shared" si="1"/>
        <v>4</v>
      </c>
    </row>
    <row r="16" spans="1:15" x14ac:dyDescent="0.25">
      <c r="A16" s="19">
        <v>41387</v>
      </c>
      <c r="B16" s="21">
        <f>COUNTIF(Lubis!$B$5:$B$30,Statistik!A16)</f>
        <v>0</v>
      </c>
      <c r="C16" s="22">
        <f>COUNTIF(Rizki!$B$5:$B$30,Statistik!A16)</f>
        <v>0</v>
      </c>
      <c r="D16" s="21">
        <f>COUNTIF(Andreas!$B$5:$B$30,Statistik!A16)</f>
        <v>0</v>
      </c>
      <c r="E16" s="21">
        <f>COUNTIF(Setyo!$B$5:$B$30,Statistik!A16)</f>
        <v>0</v>
      </c>
      <c r="F16" s="21">
        <f>COUNTIF(Fawwaz!$B$5:$B$30,Statistik!A16)</f>
        <v>0</v>
      </c>
      <c r="G16" s="21">
        <f>COUNTIF(Asep!$B$5:$B$30,Statistik!A16)</f>
        <v>2</v>
      </c>
      <c r="H16" s="21">
        <f t="shared" si="0"/>
        <v>2</v>
      </c>
      <c r="I16" s="25">
        <f>COUNTIF(Lubis!$C$5:$C$30,Statistik!A16)</f>
        <v>0</v>
      </c>
      <c r="J16" s="25">
        <f>COUNTIF(Rizki!$C$5:$C$30,Statistik!A16)</f>
        <v>0</v>
      </c>
      <c r="K16" s="25">
        <f>COUNTIF(Andreas!$C$5:$C$30,Statistik!A16)</f>
        <v>0</v>
      </c>
      <c r="L16" s="25">
        <f>COUNTIF(Setyo!$C$5:$C$30,Statistik!A16)</f>
        <v>0</v>
      </c>
      <c r="M16" s="25">
        <f>COUNTIF(Fawwaz!$C$5:$C$30,Statistik!A16)</f>
        <v>1</v>
      </c>
      <c r="N16" s="25">
        <f>COUNTIF(Asep!$C$5:$C$30,Statistik!A16)</f>
        <v>0</v>
      </c>
      <c r="O16" s="26">
        <f t="shared" si="1"/>
        <v>1</v>
      </c>
    </row>
    <row r="17" spans="1:15" x14ac:dyDescent="0.25">
      <c r="A17" s="19">
        <v>41388</v>
      </c>
      <c r="B17" s="21">
        <f>COUNTIF(Lubis!$B$5:$B$30,Statistik!A17)</f>
        <v>0</v>
      </c>
      <c r="C17" s="22">
        <f>COUNTIF(Rizki!$B$5:$B$30,Statistik!A17)</f>
        <v>0</v>
      </c>
      <c r="D17" s="21">
        <f>COUNTIF(Andreas!$B$5:$B$30,Statistik!A17)</f>
        <v>0</v>
      </c>
      <c r="E17" s="21">
        <f>COUNTIF(Setyo!$B$5:$B$30,Statistik!A17)</f>
        <v>0</v>
      </c>
      <c r="F17" s="21">
        <f>COUNTIF(Fawwaz!$B$5:$B$30,Statistik!A17)</f>
        <v>0</v>
      </c>
      <c r="G17" s="21">
        <f>COUNTIF(Asep!$B$5:$B$30,Statistik!A17)</f>
        <v>0</v>
      </c>
      <c r="H17" s="21">
        <f t="shared" si="0"/>
        <v>0</v>
      </c>
      <c r="I17" s="25">
        <f>COUNTIF(Lubis!$C$5:$C$30,Statistik!A17)</f>
        <v>0</v>
      </c>
      <c r="J17" s="25">
        <f>COUNTIF(Rizki!$C$5:$C$30,Statistik!A17)</f>
        <v>0</v>
      </c>
      <c r="K17" s="25">
        <f>COUNTIF(Andreas!$C$5:$C$30,Statistik!A17)</f>
        <v>0</v>
      </c>
      <c r="L17" s="25">
        <f>COUNTIF(Setyo!$C$5:$C$30,Statistik!A17)</f>
        <v>1</v>
      </c>
      <c r="M17" s="25">
        <f>COUNTIF(Fawwaz!$C$5:$C$30,Statistik!A17)</f>
        <v>1</v>
      </c>
      <c r="N17" s="25">
        <f>COUNTIF(Asep!$C$5:$C$30,Statistik!A17)</f>
        <v>0</v>
      </c>
      <c r="O17" s="26">
        <f t="shared" si="1"/>
        <v>2</v>
      </c>
    </row>
    <row r="18" spans="1:15" x14ac:dyDescent="0.25">
      <c r="A18" s="19">
        <v>41389</v>
      </c>
      <c r="B18" s="21">
        <f>COUNTIF(Lubis!$B$5:$B$30,Statistik!A18)</f>
        <v>0</v>
      </c>
      <c r="C18" s="22">
        <f>COUNTIF(Rizki!$B$5:$B$30,Statistik!A18)</f>
        <v>0</v>
      </c>
      <c r="D18" s="21">
        <f>COUNTIF(Andreas!$B$5:$B$30,Statistik!A18)</f>
        <v>0</v>
      </c>
      <c r="E18" s="21">
        <f>COUNTIF(Setyo!$B$5:$B$30,Statistik!A18)</f>
        <v>0</v>
      </c>
      <c r="F18" s="21">
        <f>COUNTIF(Fawwaz!$B$5:$B$30,Statistik!A18)</f>
        <v>0</v>
      </c>
      <c r="G18" s="21">
        <f>COUNTIF(Asep!$B$5:$B$30,Statistik!A18)</f>
        <v>0</v>
      </c>
      <c r="H18" s="21">
        <f t="shared" si="0"/>
        <v>0</v>
      </c>
      <c r="I18" s="25">
        <f>COUNTIF(Lubis!$C$5:$C$30,Statistik!A18)</f>
        <v>0</v>
      </c>
      <c r="J18" s="25">
        <f>COUNTIF(Rizki!$C$5:$C$30,Statistik!A18)</f>
        <v>0</v>
      </c>
      <c r="K18" s="25">
        <f>COUNTIF(Andreas!$C$5:$C$30,Statistik!A18)</f>
        <v>0</v>
      </c>
      <c r="L18" s="25">
        <f>COUNTIF(Setyo!$C$5:$C$30,Statistik!A18)</f>
        <v>0</v>
      </c>
      <c r="M18" s="25">
        <f>COUNTIF(Fawwaz!$C$5:$C$30,Statistik!A18)</f>
        <v>0</v>
      </c>
      <c r="N18" s="25">
        <f>COUNTIF(Asep!$C$5:$C$30,Statistik!A18)</f>
        <v>0</v>
      </c>
      <c r="O18" s="26">
        <f t="shared" si="1"/>
        <v>0</v>
      </c>
    </row>
    <row r="19" spans="1:15" x14ac:dyDescent="0.25">
      <c r="A19" s="19">
        <v>41390</v>
      </c>
      <c r="B19" s="21">
        <f>COUNTIF(Lubis!$B$5:$B$30,Statistik!A19)</f>
        <v>0</v>
      </c>
      <c r="C19" s="22">
        <f>COUNTIF(Rizki!$B$5:$B$30,Statistik!A19)</f>
        <v>0</v>
      </c>
      <c r="D19" s="21">
        <f>COUNTIF(Andreas!$B$5:$B$30,Statistik!A19)</f>
        <v>0</v>
      </c>
      <c r="E19" s="21">
        <f>COUNTIF(Setyo!$B$5:$B$30,Statistik!A19)</f>
        <v>0</v>
      </c>
      <c r="F19" s="21">
        <f>COUNTIF(Fawwaz!$B$5:$B$30,Statistik!A19)</f>
        <v>0</v>
      </c>
      <c r="G19" s="21">
        <f>COUNTIF(Asep!$B$5:$B$30,Statistik!A19)</f>
        <v>0</v>
      </c>
      <c r="H19" s="21">
        <f t="shared" si="0"/>
        <v>0</v>
      </c>
      <c r="I19" s="25">
        <f>COUNTIF(Lubis!$C$5:$C$30,Statistik!A19)</f>
        <v>0</v>
      </c>
      <c r="J19" s="25">
        <f>COUNTIF(Rizki!$C$5:$C$30,Statistik!A19)</f>
        <v>2</v>
      </c>
      <c r="K19" s="25">
        <f>COUNTIF(Andreas!$C$5:$C$30,Statistik!A19)</f>
        <v>0</v>
      </c>
      <c r="L19" s="25">
        <f>COUNTIF(Setyo!$C$5:$C$30,Statistik!A19)</f>
        <v>0</v>
      </c>
      <c r="M19" s="25">
        <f>COUNTIF(Fawwaz!$C$5:$C$30,Statistik!A19)</f>
        <v>0</v>
      </c>
      <c r="N19" s="25">
        <f>COUNTIF(Asep!$C$5:$C$30,Statistik!A19)</f>
        <v>0</v>
      </c>
      <c r="O19" s="26">
        <f t="shared" si="1"/>
        <v>2</v>
      </c>
    </row>
    <row r="20" spans="1:15" x14ac:dyDescent="0.25">
      <c r="A20" s="19">
        <v>41391</v>
      </c>
      <c r="B20" s="21">
        <f>COUNTIF(Lubis!$B$5:$B$30,Statistik!A20)</f>
        <v>0</v>
      </c>
      <c r="C20" s="22">
        <f>COUNTIF(Rizki!$B$5:$B$30,Statistik!A20)</f>
        <v>0</v>
      </c>
      <c r="D20" s="21">
        <f>COUNTIF(Andreas!$B$5:$B$30,Statistik!A20)</f>
        <v>0</v>
      </c>
      <c r="E20" s="21">
        <f>COUNTIF(Setyo!$B$5:$B$30,Statistik!A20)</f>
        <v>0</v>
      </c>
      <c r="F20" s="21">
        <f>COUNTIF(Fawwaz!$B$5:$B$30,Statistik!A20)</f>
        <v>0</v>
      </c>
      <c r="G20" s="21">
        <f>COUNTIF(Asep!$B$5:$B$30,Statistik!A20)</f>
        <v>0</v>
      </c>
      <c r="H20" s="21">
        <f t="shared" si="0"/>
        <v>0</v>
      </c>
      <c r="I20" s="25">
        <f>COUNTIF(Lubis!$C$5:$C$30,Statistik!A20)</f>
        <v>0</v>
      </c>
      <c r="J20" s="25">
        <f>COUNTIF(Rizki!$C$5:$C$30,Statistik!A20)</f>
        <v>0</v>
      </c>
      <c r="K20" s="25">
        <f>COUNTIF(Andreas!$C$5:$C$30,Statistik!A20)</f>
        <v>0</v>
      </c>
      <c r="L20" s="25">
        <f>COUNTIF(Setyo!$C$5:$C$30,Statistik!A20)</f>
        <v>0</v>
      </c>
      <c r="M20" s="25">
        <f>COUNTIF(Fawwaz!$C$5:$C$30,Statistik!A20)</f>
        <v>0</v>
      </c>
      <c r="N20" s="25">
        <f>COUNTIF(Asep!$C$5:$C$30,Statistik!A20)</f>
        <v>0</v>
      </c>
      <c r="O20" s="26">
        <f t="shared" si="1"/>
        <v>0</v>
      </c>
    </row>
    <row r="21" spans="1:15" x14ac:dyDescent="0.25">
      <c r="A21" s="19">
        <v>41392</v>
      </c>
      <c r="B21" s="21">
        <f>COUNTIF(Lubis!$B$5:$B$30,Statistik!A21)</f>
        <v>0</v>
      </c>
      <c r="C21" s="22">
        <f>COUNTIF(Rizki!$B$5:$B$30,Statistik!A21)</f>
        <v>0</v>
      </c>
      <c r="D21" s="21">
        <f>COUNTIF(Andreas!$B$5:$B$30,Statistik!A21)</f>
        <v>0</v>
      </c>
      <c r="E21" s="21">
        <f>COUNTIF(Setyo!$B$5:$B$30,Statistik!A21)</f>
        <v>0</v>
      </c>
      <c r="F21" s="21">
        <f>COUNTIF(Fawwaz!$B$5:$B$30,Statistik!A21)</f>
        <v>0</v>
      </c>
      <c r="G21" s="21">
        <f>COUNTIF(Asep!$B$5:$B$30,Statistik!A21)</f>
        <v>0</v>
      </c>
      <c r="H21" s="21">
        <f t="shared" si="0"/>
        <v>0</v>
      </c>
      <c r="I21" s="25">
        <f>COUNTIF(Lubis!$C$5:$C$30,Statistik!A21)</f>
        <v>0</v>
      </c>
      <c r="J21" s="25">
        <f>COUNTIF(Rizki!$C$5:$C$30,Statistik!A21)</f>
        <v>0</v>
      </c>
      <c r="K21" s="25">
        <f>COUNTIF(Andreas!$C$5:$C$30,Statistik!A21)</f>
        <v>0</v>
      </c>
      <c r="L21" s="25">
        <f>COUNTIF(Setyo!$C$5:$C$30,Statistik!A21)</f>
        <v>0</v>
      </c>
      <c r="M21" s="25">
        <f>COUNTIF(Fawwaz!$C$5:$C$30,Statistik!A21)</f>
        <v>2</v>
      </c>
      <c r="N21" s="25">
        <f>COUNTIF(Asep!$C$5:$C$30,Statistik!A21)</f>
        <v>0</v>
      </c>
      <c r="O21" s="26">
        <f t="shared" si="1"/>
        <v>2</v>
      </c>
    </row>
    <row r="22" spans="1:15" x14ac:dyDescent="0.25">
      <c r="A22" s="19">
        <v>41393</v>
      </c>
      <c r="B22" s="21">
        <f>COUNTIF(Lubis!$B$5:$B$30,Statistik!A22)</f>
        <v>0</v>
      </c>
      <c r="C22" s="22">
        <f>COUNTIF(Rizki!$B$5:$B$30,Statistik!A22)</f>
        <v>1</v>
      </c>
      <c r="D22" s="21">
        <f>COUNTIF(Andreas!$B$5:$B$30,Statistik!A22)</f>
        <v>0</v>
      </c>
      <c r="E22" s="21">
        <f>COUNTIF(Setyo!$B$5:$B$30,Statistik!A22)</f>
        <v>0</v>
      </c>
      <c r="F22" s="21">
        <f>COUNTIF(Fawwaz!$B$5:$B$30,Statistik!A22)</f>
        <v>1</v>
      </c>
      <c r="G22" s="21">
        <f>COUNTIF(Asep!$B$5:$B$30,Statistik!A22)</f>
        <v>0</v>
      </c>
      <c r="H22" s="21">
        <f t="shared" si="0"/>
        <v>2</v>
      </c>
      <c r="I22" s="25">
        <f>COUNTIF(Lubis!$C$5:$C$30,Statistik!A22)</f>
        <v>0</v>
      </c>
      <c r="J22" s="25">
        <f>COUNTIF(Rizki!$C$5:$C$30,Statistik!A22)</f>
        <v>1</v>
      </c>
      <c r="K22" s="25">
        <f>COUNTIF(Andreas!$C$5:$C$30,Statistik!A22)</f>
        <v>0</v>
      </c>
      <c r="L22" s="25">
        <f>COUNTIF(Setyo!$C$5:$C$30,Statistik!A22)</f>
        <v>0</v>
      </c>
      <c r="M22" s="25">
        <f>COUNTIF(Fawwaz!$C$5:$C$30,Statistik!A22)</f>
        <v>0</v>
      </c>
      <c r="N22" s="25">
        <f>COUNTIF(Asep!$C$5:$C$30,Statistik!A22)</f>
        <v>0</v>
      </c>
      <c r="O22" s="26">
        <f t="shared" si="1"/>
        <v>1</v>
      </c>
    </row>
    <row r="23" spans="1:15" x14ac:dyDescent="0.25">
      <c r="A23" s="19">
        <v>41394</v>
      </c>
      <c r="B23" s="21">
        <f>COUNTIF(Lubis!$B$5:$B$30,Statistik!A23)</f>
        <v>0</v>
      </c>
      <c r="C23" s="22">
        <f>COUNTIF(Rizki!$B$5:$B$30,Statistik!A23)</f>
        <v>0</v>
      </c>
      <c r="D23" s="21">
        <f>COUNTIF(Andreas!$B$5:$B$30,Statistik!A23)</f>
        <v>0</v>
      </c>
      <c r="E23" s="21">
        <f>COUNTIF(Setyo!$B$5:$B$30,Statistik!A23)</f>
        <v>0</v>
      </c>
      <c r="F23" s="21">
        <f>COUNTIF(Fawwaz!$B$5:$B$30,Statistik!A23)</f>
        <v>4</v>
      </c>
      <c r="G23" s="21">
        <f>COUNTIF(Asep!$B$5:$B$30,Statistik!A23)</f>
        <v>0</v>
      </c>
      <c r="H23" s="21">
        <f t="shared" si="0"/>
        <v>4</v>
      </c>
      <c r="I23" s="25">
        <f>COUNTIF(Lubis!$C$5:$C$30,Statistik!A23)</f>
        <v>0</v>
      </c>
      <c r="J23" s="25">
        <f>COUNTIF(Rizki!$C$5:$C$30,Statistik!A23)</f>
        <v>0</v>
      </c>
      <c r="K23" s="25">
        <f>COUNTIF(Andreas!$C$5:$C$30,Statistik!A23)</f>
        <v>0</v>
      </c>
      <c r="L23" s="25">
        <f>COUNTIF(Setyo!$C$5:$C$30,Statistik!A23)</f>
        <v>0</v>
      </c>
      <c r="M23" s="25">
        <f>COUNTIF(Fawwaz!$C$5:$C$30,Statistik!A23)</f>
        <v>0</v>
      </c>
      <c r="N23" s="25">
        <f>COUNTIF(Asep!$C$5:$C$30,Statistik!A23)</f>
        <v>0</v>
      </c>
      <c r="O23" s="26">
        <f t="shared" si="1"/>
        <v>0</v>
      </c>
    </row>
    <row r="24" spans="1:15" x14ac:dyDescent="0.25">
      <c r="A24" s="19">
        <v>41395</v>
      </c>
      <c r="B24" s="21">
        <f>COUNTIF(Lubis!$B$5:$B$30,Statistik!A24)</f>
        <v>0</v>
      </c>
      <c r="C24" s="22">
        <f>COUNTIF(Rizki!$B$5:$B$30,Statistik!A24)</f>
        <v>0</v>
      </c>
      <c r="D24" s="21">
        <f>COUNTIF(Andreas!$B$5:$B$30,Statistik!A24)</f>
        <v>0</v>
      </c>
      <c r="E24" s="21">
        <f>COUNTIF(Setyo!$B$5:$B$30,Statistik!A24)</f>
        <v>1</v>
      </c>
      <c r="F24" s="21">
        <f>COUNTIF(Fawwaz!$B$5:$B$30,Statistik!A24)</f>
        <v>0</v>
      </c>
      <c r="G24" s="21">
        <f>COUNTIF(Asep!$B$5:$B$30,Statistik!A24)</f>
        <v>0</v>
      </c>
      <c r="H24" s="21">
        <f t="shared" si="0"/>
        <v>1</v>
      </c>
      <c r="I24" s="25">
        <f>COUNTIF(Lubis!$C$5:$C$30,Statistik!A24)</f>
        <v>0</v>
      </c>
      <c r="J24" s="25">
        <f>COUNTIF(Rizki!$C$5:$C$30,Statistik!A24)</f>
        <v>0</v>
      </c>
      <c r="K24" s="25">
        <f>COUNTIF(Andreas!$C$5:$C$30,Statistik!A24)</f>
        <v>0</v>
      </c>
      <c r="L24" s="25">
        <f>COUNTIF(Setyo!$C$5:$C$30,Statistik!A24)</f>
        <v>0</v>
      </c>
      <c r="M24" s="25">
        <f>COUNTIF(Fawwaz!$C$5:$C$30,Statistik!A24)</f>
        <v>0</v>
      </c>
      <c r="N24" s="25">
        <f>COUNTIF(Asep!$C$5:$C$30,Statistik!A24)</f>
        <v>0</v>
      </c>
      <c r="O24" s="26">
        <f t="shared" si="1"/>
        <v>0</v>
      </c>
    </row>
    <row r="25" spans="1:15" x14ac:dyDescent="0.25">
      <c r="A25" s="19">
        <v>41396</v>
      </c>
      <c r="B25" s="21">
        <f>COUNTIF(Lubis!$B$5:$B$30,Statistik!A25)</f>
        <v>0</v>
      </c>
      <c r="C25" s="22">
        <f>COUNTIF(Rizki!$B$5:$B$30,Statistik!A25)</f>
        <v>0</v>
      </c>
      <c r="D25" s="21">
        <f>COUNTIF(Andreas!$B$5:$B$30,Statistik!A25)</f>
        <v>0</v>
      </c>
      <c r="E25" s="21">
        <f>COUNTIF(Setyo!$B$5:$B$30,Statistik!A25)</f>
        <v>0</v>
      </c>
      <c r="F25" s="21">
        <f>COUNTIF(Fawwaz!$B$5:$B$30,Statistik!A25)</f>
        <v>0</v>
      </c>
      <c r="G25" s="21">
        <f>COUNTIF(Asep!$B$5:$B$30,Statistik!A25)</f>
        <v>0</v>
      </c>
      <c r="H25" s="21">
        <f t="shared" si="0"/>
        <v>0</v>
      </c>
      <c r="I25" s="25">
        <f>COUNTIF(Lubis!$C$5:$C$30,Statistik!A25)</f>
        <v>0</v>
      </c>
      <c r="J25" s="25">
        <f>COUNTIF(Rizki!$C$5:$C$30,Statistik!A25)</f>
        <v>0</v>
      </c>
      <c r="K25" s="25">
        <f>COUNTIF(Andreas!$C$5:$C$30,Statistik!A25)</f>
        <v>0</v>
      </c>
      <c r="L25" s="25">
        <f>COUNTIF(Setyo!$C$5:$C$30,Statistik!A25)</f>
        <v>0</v>
      </c>
      <c r="M25" s="25">
        <f>COUNTIF(Fawwaz!$C$5:$C$30,Statistik!A25)</f>
        <v>0</v>
      </c>
      <c r="N25" s="25">
        <f>COUNTIF(Asep!$C$5:$C$30,Statistik!A25)</f>
        <v>0</v>
      </c>
      <c r="O25" s="26">
        <f t="shared" si="1"/>
        <v>0</v>
      </c>
    </row>
    <row r="26" spans="1:15" x14ac:dyDescent="0.25">
      <c r="A26" s="19">
        <v>41397</v>
      </c>
      <c r="B26" s="21">
        <f>COUNTIF(Lubis!$B$5:$B$30,Statistik!A26)</f>
        <v>0</v>
      </c>
      <c r="C26" s="22">
        <f>COUNTIF(Rizki!$B$5:$B$30,Statistik!A26)</f>
        <v>0</v>
      </c>
      <c r="D26" s="21">
        <f>COUNTIF(Andreas!$B$5:$B$30,Statistik!A26)</f>
        <v>0</v>
      </c>
      <c r="E26" s="21">
        <f>COUNTIF(Setyo!$B$5:$B$30,Statistik!A26)</f>
        <v>0</v>
      </c>
      <c r="F26" s="21">
        <f>COUNTIF(Fawwaz!$B$5:$B$30,Statistik!A26)</f>
        <v>0</v>
      </c>
      <c r="G26" s="21">
        <f>COUNTIF(Asep!$B$5:$B$30,Statistik!A26)</f>
        <v>0</v>
      </c>
      <c r="H26" s="21">
        <f t="shared" si="0"/>
        <v>0</v>
      </c>
      <c r="I26" s="25">
        <f>COUNTIF(Lubis!$C$5:$C$30,Statistik!A26)</f>
        <v>0</v>
      </c>
      <c r="J26" s="25">
        <f>COUNTIF(Rizki!$C$5:$C$30,Statistik!A26)</f>
        <v>0</v>
      </c>
      <c r="K26" s="25">
        <f>COUNTIF(Andreas!$C$5:$C$30,Statistik!A26)</f>
        <v>0</v>
      </c>
      <c r="L26" s="25">
        <f>COUNTIF(Setyo!$C$5:$C$30,Statistik!A26)</f>
        <v>0</v>
      </c>
      <c r="M26" s="25">
        <f>COUNTIF(Fawwaz!$C$5:$C$30,Statistik!A26)</f>
        <v>2</v>
      </c>
      <c r="N26" s="25">
        <f>COUNTIF(Asep!$C$5:$C$30,Statistik!A26)</f>
        <v>0</v>
      </c>
      <c r="O26" s="26">
        <f t="shared" si="1"/>
        <v>2</v>
      </c>
    </row>
    <row r="27" spans="1:15" x14ac:dyDescent="0.25">
      <c r="A27" s="19">
        <v>41398</v>
      </c>
      <c r="B27" s="21">
        <f>COUNTIF(Lubis!$B$5:$B$30,Statistik!A27)</f>
        <v>0</v>
      </c>
      <c r="C27" s="22">
        <f>COUNTIF(Rizki!$B$5:$B$30,Statistik!A27)</f>
        <v>0</v>
      </c>
      <c r="D27" s="21">
        <f>COUNTIF(Andreas!$B$5:$B$30,Statistik!A27)</f>
        <v>0</v>
      </c>
      <c r="E27" s="21">
        <f>COUNTIF(Setyo!$B$5:$B$30,Statistik!A27)</f>
        <v>3</v>
      </c>
      <c r="F27" s="21">
        <f>COUNTIF(Fawwaz!$B$5:$B$30,Statistik!A27)</f>
        <v>0</v>
      </c>
      <c r="G27" s="21">
        <f>COUNTIF(Asep!$B$5:$B$30,Statistik!A27)</f>
        <v>0</v>
      </c>
      <c r="H27" s="21">
        <f t="shared" si="0"/>
        <v>3</v>
      </c>
      <c r="I27" s="25">
        <f>COUNTIF(Lubis!$C$5:$C$30,Statistik!A27)</f>
        <v>0</v>
      </c>
      <c r="J27" s="25">
        <f>COUNTIF(Rizki!$C$5:$C$30,Statistik!A27)</f>
        <v>2</v>
      </c>
      <c r="K27" s="25">
        <f>COUNTIF(Andreas!$C$5:$C$30,Statistik!A27)</f>
        <v>0</v>
      </c>
      <c r="L27" s="25">
        <f>COUNTIF(Setyo!$C$5:$C$30,Statistik!A27)</f>
        <v>1</v>
      </c>
      <c r="M27" s="25">
        <f>COUNTIF(Fawwaz!$C$5:$C$30,Statistik!A27)</f>
        <v>0</v>
      </c>
      <c r="N27" s="25">
        <f>COUNTIF(Asep!$C$5:$C$30,Statistik!A27)</f>
        <v>0</v>
      </c>
      <c r="O27" s="26">
        <f t="shared" si="1"/>
        <v>3</v>
      </c>
    </row>
    <row r="28" spans="1:15" x14ac:dyDescent="0.25">
      <c r="A28" s="19">
        <v>41399</v>
      </c>
      <c r="B28" s="21">
        <f>COUNTIF(Lubis!$B$5:$B$30,Statistik!A28)</f>
        <v>1</v>
      </c>
      <c r="C28" s="22">
        <f>COUNTIF(Rizki!$B$5:$B$30,Statistik!A28)</f>
        <v>0</v>
      </c>
      <c r="D28" s="21">
        <f>COUNTIF(Andreas!$B$5:$B$30,Statistik!A28)</f>
        <v>0</v>
      </c>
      <c r="E28" s="21">
        <f>COUNTIF(Setyo!$B$5:$B$30,Statistik!A28)</f>
        <v>3</v>
      </c>
      <c r="F28" s="21">
        <f>COUNTIF(Fawwaz!$B$5:$B$30,Statistik!A28)</f>
        <v>2</v>
      </c>
      <c r="G28" s="21">
        <f>COUNTIF(Asep!$B$5:$B$30,Statistik!A28)</f>
        <v>0</v>
      </c>
      <c r="H28" s="21">
        <f t="shared" si="0"/>
        <v>6</v>
      </c>
      <c r="I28" s="25">
        <f>COUNTIF(Lubis!$C$5:$C$30,Statistik!A28)</f>
        <v>0</v>
      </c>
      <c r="J28" s="25">
        <f>COUNTIF(Rizki!$C$5:$C$30,Statistik!A28)</f>
        <v>0</v>
      </c>
      <c r="K28" s="25">
        <f>COUNTIF(Andreas!$C$5:$C$30,Statistik!A28)</f>
        <v>0</v>
      </c>
      <c r="L28" s="25">
        <f>COUNTIF(Setyo!$C$5:$C$30,Statistik!A28)</f>
        <v>3</v>
      </c>
      <c r="M28" s="25">
        <f>COUNTIF(Fawwaz!$C$5:$C$30,Statistik!A28)</f>
        <v>0</v>
      </c>
      <c r="N28" s="25">
        <f>COUNTIF(Asep!$C$5:$C$30,Statistik!A28)</f>
        <v>0</v>
      </c>
      <c r="O28" s="26">
        <f t="shared" si="1"/>
        <v>3</v>
      </c>
    </row>
    <row r="29" spans="1:15" x14ac:dyDescent="0.25">
      <c r="A29" s="19">
        <v>41400</v>
      </c>
      <c r="B29" s="21">
        <f>COUNTIF(Lubis!$B$5:$B$30,Statistik!A29)</f>
        <v>0</v>
      </c>
      <c r="C29" s="22">
        <f>COUNTIF(Rizki!$B$5:$B$30,Statistik!A29)</f>
        <v>0</v>
      </c>
      <c r="D29" s="21">
        <f>COUNTIF(Andreas!$B$5:$B$30,Statistik!A29)</f>
        <v>0</v>
      </c>
      <c r="E29" s="21">
        <f>COUNTIF(Setyo!$B$5:$B$30,Statistik!A29)</f>
        <v>0</v>
      </c>
      <c r="F29" s="21">
        <f>COUNTIF(Fawwaz!$B$5:$B$30,Statistik!A29)</f>
        <v>0</v>
      </c>
      <c r="G29" s="21">
        <f>COUNTIF(Asep!$B$5:$B$30,Statistik!A29)</f>
        <v>1</v>
      </c>
      <c r="H29" s="21">
        <f t="shared" si="0"/>
        <v>1</v>
      </c>
      <c r="I29" s="25">
        <f>COUNTIF(Lubis!$C$5:$C$30,Statistik!A29)</f>
        <v>0</v>
      </c>
      <c r="J29" s="25">
        <f>COUNTIF(Rizki!$C$5:$C$30,Statistik!A29)</f>
        <v>0</v>
      </c>
      <c r="K29" s="25">
        <f>COUNTIF(Andreas!$C$5:$C$30,Statistik!A29)</f>
        <v>0</v>
      </c>
      <c r="L29" s="25">
        <f>COUNTIF(Setyo!$C$5:$C$30,Statistik!A29)</f>
        <v>0</v>
      </c>
      <c r="M29" s="25">
        <f>COUNTIF(Fawwaz!$C$5:$C$30,Statistik!A29)</f>
        <v>0</v>
      </c>
      <c r="N29" s="25">
        <f>COUNTIF(Asep!$C$5:$C$30,Statistik!A29)</f>
        <v>0</v>
      </c>
      <c r="O29" s="26">
        <f t="shared" si="1"/>
        <v>0</v>
      </c>
    </row>
    <row r="30" spans="1:15" x14ac:dyDescent="0.25">
      <c r="A30" s="19">
        <v>41401</v>
      </c>
      <c r="B30" s="21">
        <f>COUNTIF(Lubis!$B$5:$B$30,Statistik!A30)</f>
        <v>0</v>
      </c>
      <c r="C30" s="22">
        <f>COUNTIF(Rizki!$B$5:$B$30,Statistik!A30)</f>
        <v>0</v>
      </c>
      <c r="D30" s="21">
        <f>COUNTIF(Andreas!$B$5:$B$30,Statistik!A30)</f>
        <v>0</v>
      </c>
      <c r="E30" s="21">
        <f>COUNTIF(Setyo!$B$5:$B$30,Statistik!A30)</f>
        <v>0</v>
      </c>
      <c r="F30" s="21">
        <f>COUNTIF(Fawwaz!$B$5:$B$30,Statistik!A30)</f>
        <v>1</v>
      </c>
      <c r="G30" s="21">
        <f>COUNTIF(Asep!$B$5:$B$30,Statistik!A30)</f>
        <v>0</v>
      </c>
      <c r="H30" s="21">
        <f t="shared" si="0"/>
        <v>1</v>
      </c>
      <c r="I30" s="25">
        <f>COUNTIF(Lubis!$C$5:$C$30,Statistik!A30)</f>
        <v>0</v>
      </c>
      <c r="J30" s="25">
        <f>COUNTIF(Rizki!$C$5:$C$30,Statistik!A30)</f>
        <v>0</v>
      </c>
      <c r="K30" s="25">
        <f>COUNTIF(Andreas!$C$5:$C$30,Statistik!A30)</f>
        <v>0</v>
      </c>
      <c r="L30" s="25">
        <f>COUNTIF(Setyo!$C$5:$C$30,Statistik!A30)</f>
        <v>0</v>
      </c>
      <c r="M30" s="25">
        <f>COUNTIF(Fawwaz!$C$5:$C$30,Statistik!A30)</f>
        <v>0</v>
      </c>
      <c r="N30" s="25">
        <f>COUNTIF(Asep!$C$5:$C$30,Statistik!A30)</f>
        <v>0</v>
      </c>
      <c r="O30" s="26">
        <f t="shared" si="1"/>
        <v>0</v>
      </c>
    </row>
    <row r="31" spans="1:15" x14ac:dyDescent="0.25">
      <c r="A31" s="19">
        <v>41402</v>
      </c>
      <c r="B31" s="21">
        <f>COUNTIF(Lubis!$B$5:$B$30,Statistik!A31)</f>
        <v>0</v>
      </c>
      <c r="C31" s="22">
        <f>COUNTIF(Rizki!$B$5:$B$30,Statistik!A31)</f>
        <v>0</v>
      </c>
      <c r="D31" s="21">
        <f>COUNTIF(Andreas!$B$5:$B$30,Statistik!A31)</f>
        <v>0</v>
      </c>
      <c r="E31" s="21">
        <f>COUNTIF(Setyo!$B$5:$B$30,Statistik!A31)</f>
        <v>0</v>
      </c>
      <c r="F31" s="21">
        <f>COUNTIF(Fawwaz!$B$5:$B$30,Statistik!A31)</f>
        <v>0</v>
      </c>
      <c r="G31" s="21">
        <f>COUNTIF(Asep!$B$5:$B$30,Statistik!A31)</f>
        <v>0</v>
      </c>
      <c r="H31" s="21">
        <f t="shared" si="0"/>
        <v>0</v>
      </c>
      <c r="I31" s="25">
        <f>COUNTIF(Lubis!$C$5:$C$30,Statistik!A31)</f>
        <v>0</v>
      </c>
      <c r="J31" s="25">
        <f>COUNTIF(Rizki!$C$5:$C$30,Statistik!A31)</f>
        <v>0</v>
      </c>
      <c r="K31" s="25">
        <f>COUNTIF(Andreas!$C$5:$C$30,Statistik!A31)</f>
        <v>0</v>
      </c>
      <c r="L31" s="25">
        <f>COUNTIF(Setyo!$C$5:$C$30,Statistik!A31)</f>
        <v>0</v>
      </c>
      <c r="M31" s="25">
        <f>COUNTIF(Fawwaz!$C$5:$C$30,Statistik!A31)</f>
        <v>0</v>
      </c>
      <c r="N31" s="25">
        <f>COUNTIF(Asep!$C$5:$C$30,Statistik!A31)</f>
        <v>0</v>
      </c>
      <c r="O31" s="26">
        <f t="shared" si="1"/>
        <v>0</v>
      </c>
    </row>
    <row r="32" spans="1:15" x14ac:dyDescent="0.25">
      <c r="A32" s="19">
        <v>41403</v>
      </c>
      <c r="B32" s="21">
        <f>COUNTIF(Lubis!$B$5:$B$30,Statistik!A32)</f>
        <v>0</v>
      </c>
      <c r="C32" s="22">
        <f>COUNTIF(Rizki!$B$5:$B$30,Statistik!A32)</f>
        <v>0</v>
      </c>
      <c r="D32" s="21">
        <f>COUNTIF(Andreas!$B$5:$B$30,Statistik!A32)</f>
        <v>0</v>
      </c>
      <c r="E32" s="21">
        <f>COUNTIF(Setyo!$B$5:$B$30,Statistik!A32)</f>
        <v>0</v>
      </c>
      <c r="F32" s="21">
        <f>COUNTIF(Fawwaz!$B$5:$B$30,Statistik!A32)</f>
        <v>0</v>
      </c>
      <c r="G32" s="21">
        <f>COUNTIF(Asep!$B$5:$B$30,Statistik!A32)</f>
        <v>0</v>
      </c>
      <c r="H32" s="21">
        <f t="shared" si="0"/>
        <v>0</v>
      </c>
      <c r="I32" s="25">
        <f>COUNTIF(Lubis!$C$5:$C$30,Statistik!A32)</f>
        <v>0</v>
      </c>
      <c r="J32" s="25">
        <f>COUNTIF(Rizki!$C$5:$C$30,Statistik!A32)</f>
        <v>0</v>
      </c>
      <c r="K32" s="25">
        <f>COUNTIF(Andreas!$C$5:$C$30,Statistik!A32)</f>
        <v>0</v>
      </c>
      <c r="L32" s="25">
        <f>COUNTIF(Setyo!$C$5:$C$30,Statistik!A32)</f>
        <v>0</v>
      </c>
      <c r="M32" s="25">
        <f>COUNTIF(Fawwaz!$C$5:$C$30,Statistik!A32)</f>
        <v>0</v>
      </c>
      <c r="N32" s="25">
        <f>COUNTIF(Asep!$C$5:$C$30,Statistik!A32)</f>
        <v>0</v>
      </c>
      <c r="O32" s="26">
        <f t="shared" si="1"/>
        <v>0</v>
      </c>
    </row>
    <row r="33" spans="1:15" x14ac:dyDescent="0.25">
      <c r="A33" s="19">
        <v>41404</v>
      </c>
      <c r="B33" s="21">
        <f>COUNTIF(Lubis!$B$5:$B$30,Statistik!A33)</f>
        <v>0</v>
      </c>
      <c r="C33" s="22">
        <f>COUNTIF(Rizki!$B$5:$B$30,Statistik!A33)</f>
        <v>0</v>
      </c>
      <c r="D33" s="21">
        <f>COUNTIF(Andreas!$B$5:$B$30,Statistik!A33)</f>
        <v>0</v>
      </c>
      <c r="E33" s="21">
        <f>COUNTIF(Setyo!$B$5:$B$30,Statistik!A33)</f>
        <v>0</v>
      </c>
      <c r="F33" s="21">
        <f>COUNTIF(Fawwaz!$B$5:$B$30,Statistik!A33)</f>
        <v>0</v>
      </c>
      <c r="G33" s="21">
        <f>COUNTIF(Asep!$B$5:$B$30,Statistik!A33)</f>
        <v>0</v>
      </c>
      <c r="H33" s="21">
        <f t="shared" si="0"/>
        <v>0</v>
      </c>
      <c r="I33" s="25">
        <f>COUNTIF(Lubis!$C$5:$C$30,Statistik!A33)</f>
        <v>0</v>
      </c>
      <c r="J33" s="25">
        <f>COUNTIF(Rizki!$C$5:$C$30,Statistik!A33)</f>
        <v>0</v>
      </c>
      <c r="K33" s="25">
        <f>COUNTIF(Andreas!$C$5:$C$30,Statistik!A33)</f>
        <v>0</v>
      </c>
      <c r="L33" s="25">
        <f>COUNTIF(Setyo!$C$5:$C$30,Statistik!A33)</f>
        <v>0</v>
      </c>
      <c r="M33" s="25">
        <f>COUNTIF(Fawwaz!$C$5:$C$30,Statistik!A33)</f>
        <v>0</v>
      </c>
      <c r="N33" s="25">
        <f>COUNTIF(Asep!$C$5:$C$30,Statistik!A33)</f>
        <v>0</v>
      </c>
      <c r="O33" s="26">
        <f t="shared" si="1"/>
        <v>0</v>
      </c>
    </row>
  </sheetData>
  <mergeCells count="3">
    <mergeCell ref="B4:H4"/>
    <mergeCell ref="I4:O4"/>
    <mergeCell ref="A4:A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E14" sqref="E14"/>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9</v>
      </c>
      <c r="B1" s="64"/>
      <c r="C1" s="64"/>
      <c r="D1" s="64"/>
      <c r="E1" s="64"/>
      <c r="F1" s="64"/>
      <c r="G1" s="64"/>
    </row>
    <row r="3" spans="1:7" ht="15.75" thickBot="1" x14ac:dyDescent="0.3">
      <c r="A3" s="63" t="s">
        <v>10</v>
      </c>
      <c r="B3" s="63"/>
      <c r="C3" s="63"/>
      <c r="D3" s="63"/>
      <c r="E3" s="63"/>
      <c r="F3" s="63"/>
      <c r="G3" s="63"/>
    </row>
    <row r="4" spans="1:7" ht="45.75" thickBot="1" x14ac:dyDescent="0.3">
      <c r="A4" s="13" t="s">
        <v>0</v>
      </c>
      <c r="B4" s="14" t="s">
        <v>12</v>
      </c>
      <c r="C4" s="14" t="s">
        <v>8</v>
      </c>
      <c r="D4" s="13" t="s">
        <v>4</v>
      </c>
      <c r="E4" s="13" t="s">
        <v>3</v>
      </c>
      <c r="F4" s="13" t="s">
        <v>1</v>
      </c>
      <c r="G4" s="13" t="s">
        <v>2</v>
      </c>
    </row>
    <row r="5" spans="1:7" ht="30" x14ac:dyDescent="0.25">
      <c r="A5" s="3">
        <v>1</v>
      </c>
      <c r="B5" s="15">
        <f>DATE(2013,4,13)</f>
        <v>41377</v>
      </c>
      <c r="C5" s="15">
        <f>DATE(2013,4,13)</f>
        <v>41377</v>
      </c>
      <c r="D5" s="1">
        <v>1</v>
      </c>
      <c r="E5" s="2" t="s">
        <v>5</v>
      </c>
      <c r="F5" s="2" t="s">
        <v>6</v>
      </c>
      <c r="G5" s="4" t="s">
        <v>7</v>
      </c>
    </row>
    <row r="6" spans="1:7" ht="30" x14ac:dyDescent="0.25">
      <c r="A6" s="3">
        <v>2</v>
      </c>
      <c r="B6" s="15">
        <f>DATE(2013,4,14)</f>
        <v>41378</v>
      </c>
      <c r="C6" s="15">
        <v>41378</v>
      </c>
      <c r="D6" s="1">
        <v>1</v>
      </c>
      <c r="E6" s="2" t="s">
        <v>11</v>
      </c>
      <c r="F6" s="2" t="s">
        <v>7</v>
      </c>
      <c r="G6" s="4" t="s">
        <v>7</v>
      </c>
    </row>
    <row r="7" spans="1:7" ht="30" x14ac:dyDescent="0.25">
      <c r="A7" s="3">
        <v>3</v>
      </c>
      <c r="B7" s="15">
        <v>41381</v>
      </c>
      <c r="C7" s="15">
        <v>41386</v>
      </c>
      <c r="D7" s="1">
        <v>1</v>
      </c>
      <c r="E7" s="2" t="s">
        <v>30</v>
      </c>
      <c r="F7" s="2" t="s">
        <v>67</v>
      </c>
      <c r="G7" s="4" t="s">
        <v>7</v>
      </c>
    </row>
    <row r="8" spans="1:7" ht="30" x14ac:dyDescent="0.25">
      <c r="A8" s="3">
        <v>4</v>
      </c>
      <c r="B8" s="15">
        <v>41381</v>
      </c>
      <c r="C8" s="15">
        <v>41386</v>
      </c>
      <c r="D8" s="1">
        <v>1</v>
      </c>
      <c r="E8" s="2" t="s">
        <v>31</v>
      </c>
      <c r="F8" s="2" t="s">
        <v>68</v>
      </c>
      <c r="G8" s="4" t="s">
        <v>7</v>
      </c>
    </row>
    <row r="9" spans="1:7" ht="30" x14ac:dyDescent="0.25">
      <c r="A9" s="3">
        <v>5</v>
      </c>
      <c r="B9" s="27">
        <v>41381</v>
      </c>
      <c r="C9" s="27"/>
      <c r="D9" s="28">
        <v>0</v>
      </c>
      <c r="E9" s="29" t="s">
        <v>70</v>
      </c>
      <c r="F9" s="29"/>
      <c r="G9" s="30" t="s">
        <v>7</v>
      </c>
    </row>
    <row r="10" spans="1:7" x14ac:dyDescent="0.25">
      <c r="A10" s="3">
        <v>6</v>
      </c>
      <c r="B10" s="15">
        <v>41382</v>
      </c>
      <c r="C10" s="15">
        <v>41386</v>
      </c>
      <c r="D10" s="1">
        <v>1</v>
      </c>
      <c r="E10" s="2" t="s">
        <v>50</v>
      </c>
      <c r="F10" s="2" t="s">
        <v>52</v>
      </c>
      <c r="G10" s="4" t="s">
        <v>7</v>
      </c>
    </row>
    <row r="11" spans="1:7" ht="60" x14ac:dyDescent="0.25">
      <c r="A11" s="3">
        <v>7</v>
      </c>
      <c r="B11" s="27">
        <v>41384</v>
      </c>
      <c r="C11" s="27"/>
      <c r="D11" s="28">
        <v>0</v>
      </c>
      <c r="E11" s="29" t="s">
        <v>61</v>
      </c>
      <c r="F11" s="29"/>
      <c r="G11" s="30" t="s">
        <v>7</v>
      </c>
    </row>
    <row r="12" spans="1:7" x14ac:dyDescent="0.25">
      <c r="A12" s="3">
        <v>8</v>
      </c>
      <c r="B12" s="27">
        <v>41384</v>
      </c>
      <c r="C12" s="27"/>
      <c r="D12" s="28">
        <v>0</v>
      </c>
      <c r="E12" s="29" t="s">
        <v>60</v>
      </c>
      <c r="F12" s="29"/>
      <c r="G12" s="30" t="s">
        <v>7</v>
      </c>
    </row>
    <row r="13" spans="1:7" ht="30" x14ac:dyDescent="0.25">
      <c r="A13" s="3">
        <v>9</v>
      </c>
      <c r="B13" s="15">
        <v>41399</v>
      </c>
      <c r="C13" s="15"/>
      <c r="D13" s="1">
        <v>0</v>
      </c>
      <c r="E13" s="2" t="s">
        <v>81</v>
      </c>
      <c r="F13" s="2"/>
      <c r="G13" s="4" t="s">
        <v>7</v>
      </c>
    </row>
    <row r="14" spans="1:7" x14ac:dyDescent="0.25">
      <c r="A14" s="5"/>
      <c r="B14" s="16"/>
      <c r="C14" s="16"/>
      <c r="D14" s="6"/>
      <c r="E14" s="7"/>
      <c r="F14" s="7"/>
      <c r="G14" s="8"/>
    </row>
    <row r="15" spans="1:7" ht="15.75" thickBot="1" x14ac:dyDescent="0.3">
      <c r="A15" s="9"/>
      <c r="B15" s="17"/>
      <c r="C15" s="17"/>
      <c r="D15" s="10"/>
      <c r="E15" s="11"/>
      <c r="F15" s="11"/>
      <c r="G15" s="12"/>
    </row>
  </sheetData>
  <mergeCells count="2">
    <mergeCell ref="A3:G3"/>
    <mergeCell ref="A1:G1"/>
  </mergeCells>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3" workbookViewId="0">
      <selection activeCell="E12" sqref="E12"/>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16</v>
      </c>
      <c r="B1" s="64"/>
      <c r="C1" s="64"/>
      <c r="D1" s="64"/>
      <c r="E1" s="64"/>
      <c r="F1" s="64"/>
      <c r="G1" s="64"/>
    </row>
    <row r="3" spans="1:7" ht="15.75" thickBot="1" x14ac:dyDescent="0.3">
      <c r="A3" s="63" t="s">
        <v>13</v>
      </c>
      <c r="B3" s="63"/>
      <c r="C3" s="63"/>
      <c r="D3" s="63"/>
      <c r="E3" s="63"/>
      <c r="F3" s="63"/>
      <c r="G3" s="63"/>
    </row>
    <row r="4" spans="1:7" ht="45.75" thickBot="1" x14ac:dyDescent="0.3">
      <c r="A4" s="13" t="s">
        <v>0</v>
      </c>
      <c r="B4" s="14" t="s">
        <v>12</v>
      </c>
      <c r="C4" s="14" t="s">
        <v>8</v>
      </c>
      <c r="D4" s="13" t="s">
        <v>4</v>
      </c>
      <c r="E4" s="13" t="s">
        <v>3</v>
      </c>
      <c r="F4" s="13" t="s">
        <v>1</v>
      </c>
      <c r="G4" s="13" t="s">
        <v>2</v>
      </c>
    </row>
    <row r="5" spans="1:7" ht="30" x14ac:dyDescent="0.25">
      <c r="A5" s="3">
        <v>1</v>
      </c>
      <c r="B5" s="15">
        <f>DATE(2013,4,13)</f>
        <v>41377</v>
      </c>
      <c r="C5" s="15">
        <f>DATE(2013,4,13)</f>
        <v>41377</v>
      </c>
      <c r="D5" s="1">
        <v>1</v>
      </c>
      <c r="E5" s="2" t="s">
        <v>14</v>
      </c>
      <c r="F5" s="2" t="s">
        <v>6</v>
      </c>
      <c r="G5" s="4" t="s">
        <v>7</v>
      </c>
    </row>
    <row r="6" spans="1:7" ht="30" x14ac:dyDescent="0.25">
      <c r="A6" s="3">
        <v>2</v>
      </c>
      <c r="B6" s="15">
        <f>DATE(2013,4,14)</f>
        <v>41378</v>
      </c>
      <c r="C6" s="15">
        <v>41378</v>
      </c>
      <c r="D6" s="1">
        <v>1</v>
      </c>
      <c r="E6" s="2" t="s">
        <v>11</v>
      </c>
      <c r="F6" s="2" t="s">
        <v>7</v>
      </c>
      <c r="G6" s="4" t="s">
        <v>7</v>
      </c>
    </row>
    <row r="7" spans="1:7" ht="30" x14ac:dyDescent="0.25">
      <c r="A7" s="31">
        <v>3</v>
      </c>
      <c r="B7" s="27">
        <v>41381</v>
      </c>
      <c r="C7" s="27">
        <v>41390</v>
      </c>
      <c r="D7" s="28">
        <v>1</v>
      </c>
      <c r="E7" s="29" t="s">
        <v>32</v>
      </c>
      <c r="F7" s="29" t="s">
        <v>7</v>
      </c>
      <c r="G7" s="30" t="s">
        <v>7</v>
      </c>
    </row>
    <row r="8" spans="1:7" ht="30" x14ac:dyDescent="0.25">
      <c r="A8" s="31">
        <v>4</v>
      </c>
      <c r="B8" s="27">
        <v>41381</v>
      </c>
      <c r="C8" s="27">
        <v>41390</v>
      </c>
      <c r="D8" s="28">
        <v>1</v>
      </c>
      <c r="E8" s="29" t="s">
        <v>33</v>
      </c>
      <c r="F8" s="29" t="s">
        <v>7</v>
      </c>
      <c r="G8" s="30" t="s">
        <v>7</v>
      </c>
    </row>
    <row r="9" spans="1:7" ht="60" x14ac:dyDescent="0.25">
      <c r="A9" s="31">
        <v>5</v>
      </c>
      <c r="B9" s="27">
        <v>41383</v>
      </c>
      <c r="C9" s="27">
        <v>41398</v>
      </c>
      <c r="D9" s="28">
        <v>1</v>
      </c>
      <c r="E9" s="29" t="s">
        <v>34</v>
      </c>
      <c r="F9" s="29" t="s">
        <v>7</v>
      </c>
      <c r="G9" s="30" t="s">
        <v>7</v>
      </c>
    </row>
    <row r="10" spans="1:7" x14ac:dyDescent="0.25">
      <c r="A10" s="31">
        <v>6</v>
      </c>
      <c r="B10" s="27">
        <v>41384</v>
      </c>
      <c r="C10" s="27">
        <v>41398</v>
      </c>
      <c r="D10" s="28">
        <v>1</v>
      </c>
      <c r="E10" s="29" t="s">
        <v>62</v>
      </c>
      <c r="F10" s="29" t="s">
        <v>7</v>
      </c>
      <c r="G10" s="30" t="s">
        <v>7</v>
      </c>
    </row>
    <row r="11" spans="1:7" x14ac:dyDescent="0.25">
      <c r="A11" s="31">
        <v>7</v>
      </c>
      <c r="B11" s="27">
        <v>41393</v>
      </c>
      <c r="C11" s="27">
        <v>41393</v>
      </c>
      <c r="D11" s="28">
        <v>1</v>
      </c>
      <c r="E11" s="29" t="s">
        <v>69</v>
      </c>
      <c r="F11" s="29" t="s">
        <v>7</v>
      </c>
      <c r="G11" s="30" t="s">
        <v>7</v>
      </c>
    </row>
    <row r="12" spans="1:7" x14ac:dyDescent="0.25">
      <c r="A12" s="3"/>
      <c r="B12" s="15"/>
      <c r="C12" s="15"/>
      <c r="D12" s="1"/>
      <c r="E12" s="2"/>
      <c r="F12" s="2"/>
      <c r="G12" s="4"/>
    </row>
    <row r="13" spans="1:7" x14ac:dyDescent="0.25">
      <c r="A13" s="5"/>
      <c r="B13" s="16"/>
      <c r="C13" s="16"/>
      <c r="D13" s="6"/>
      <c r="E13" s="7"/>
      <c r="F13" s="7"/>
      <c r="G13" s="8"/>
    </row>
    <row r="14" spans="1:7" ht="15.75" thickBot="1" x14ac:dyDescent="0.3">
      <c r="A14" s="9"/>
      <c r="B14" s="17"/>
      <c r="C14" s="17"/>
      <c r="D14" s="10"/>
      <c r="E14" s="11"/>
      <c r="F14" s="11"/>
      <c r="G14" s="12"/>
    </row>
  </sheetData>
  <mergeCells count="2">
    <mergeCell ref="A1:G1"/>
    <mergeCell ref="A3:G3"/>
  </mergeCells>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3" workbookViewId="0">
      <selection activeCell="E9" sqref="E9"/>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17</v>
      </c>
      <c r="B1" s="64"/>
      <c r="C1" s="64"/>
      <c r="D1" s="64"/>
      <c r="E1" s="64"/>
      <c r="F1" s="64"/>
      <c r="G1" s="64"/>
    </row>
    <row r="3" spans="1:7" ht="15.75" thickBot="1" x14ac:dyDescent="0.3">
      <c r="A3" s="63" t="s">
        <v>45</v>
      </c>
      <c r="B3" s="63"/>
      <c r="C3" s="63"/>
      <c r="D3" s="63"/>
      <c r="E3" s="63"/>
      <c r="F3" s="63"/>
      <c r="G3" s="63"/>
    </row>
    <row r="4" spans="1:7" ht="45.75" thickBot="1" x14ac:dyDescent="0.3">
      <c r="A4" s="13" t="s">
        <v>0</v>
      </c>
      <c r="B4" s="14" t="s">
        <v>12</v>
      </c>
      <c r="C4" s="14" t="s">
        <v>8</v>
      </c>
      <c r="D4" s="13" t="s">
        <v>4</v>
      </c>
      <c r="E4" s="13" t="s">
        <v>3</v>
      </c>
      <c r="F4" s="13" t="s">
        <v>1</v>
      </c>
      <c r="G4" s="13" t="s">
        <v>2</v>
      </c>
    </row>
    <row r="5" spans="1:7" ht="30" x14ac:dyDescent="0.25">
      <c r="A5" s="3">
        <v>1</v>
      </c>
      <c r="B5" s="15">
        <f>DATE(2013,4,13)</f>
        <v>41377</v>
      </c>
      <c r="C5" s="15">
        <f>DATE(2013,4,13)</f>
        <v>41377</v>
      </c>
      <c r="D5" s="1">
        <v>1</v>
      </c>
      <c r="E5" s="2" t="s">
        <v>18</v>
      </c>
      <c r="F5" s="2" t="s">
        <v>6</v>
      </c>
      <c r="G5" s="4" t="s">
        <v>7</v>
      </c>
    </row>
    <row r="6" spans="1:7" ht="30" x14ac:dyDescent="0.25">
      <c r="A6" s="3">
        <v>2</v>
      </c>
      <c r="B6" s="15">
        <f>DATE(2013,4,14)</f>
        <v>41378</v>
      </c>
      <c r="C6" s="15">
        <v>41378</v>
      </c>
      <c r="D6" s="1">
        <v>1</v>
      </c>
      <c r="E6" s="2" t="s">
        <v>11</v>
      </c>
      <c r="F6" s="2" t="s">
        <v>7</v>
      </c>
      <c r="G6" s="4" t="s">
        <v>7</v>
      </c>
    </row>
    <row r="7" spans="1:7" ht="30" x14ac:dyDescent="0.25">
      <c r="A7" s="3">
        <v>3</v>
      </c>
      <c r="B7" s="15">
        <v>41381</v>
      </c>
      <c r="C7" s="15">
        <v>41378</v>
      </c>
      <c r="D7" s="1">
        <v>1</v>
      </c>
      <c r="E7" s="2" t="s">
        <v>35</v>
      </c>
      <c r="F7" s="2" t="s">
        <v>36</v>
      </c>
      <c r="G7" s="4" t="s">
        <v>7</v>
      </c>
    </row>
    <row r="8" spans="1:7" ht="30" x14ac:dyDescent="0.25">
      <c r="A8" s="3">
        <v>4</v>
      </c>
      <c r="B8" s="15">
        <v>41381</v>
      </c>
      <c r="C8" s="15">
        <v>41383</v>
      </c>
      <c r="D8" s="1">
        <v>1</v>
      </c>
      <c r="E8" s="2" t="s">
        <v>37</v>
      </c>
      <c r="F8" s="2" t="s">
        <v>36</v>
      </c>
      <c r="G8" s="4" t="s">
        <v>7</v>
      </c>
    </row>
    <row r="9" spans="1:7" ht="45" x14ac:dyDescent="0.25">
      <c r="A9" s="3">
        <v>5</v>
      </c>
      <c r="B9" s="15">
        <v>41383</v>
      </c>
      <c r="C9" s="15">
        <v>41384</v>
      </c>
      <c r="D9" s="1">
        <v>0.8</v>
      </c>
      <c r="E9" s="2" t="s">
        <v>38</v>
      </c>
      <c r="F9" s="2"/>
      <c r="G9" s="4" t="s">
        <v>7</v>
      </c>
    </row>
    <row r="10" spans="1:7" ht="30" x14ac:dyDescent="0.25">
      <c r="A10" s="3">
        <v>6</v>
      </c>
      <c r="B10" s="15">
        <v>41383</v>
      </c>
      <c r="C10" s="15">
        <v>41384</v>
      </c>
      <c r="D10" s="1">
        <v>0.8</v>
      </c>
      <c r="E10" s="2" t="s">
        <v>39</v>
      </c>
      <c r="F10" s="2"/>
      <c r="G10" s="4" t="s">
        <v>7</v>
      </c>
    </row>
    <row r="11" spans="1:7" ht="60" x14ac:dyDescent="0.25">
      <c r="A11" s="3">
        <v>7</v>
      </c>
      <c r="B11" s="27">
        <v>41384</v>
      </c>
      <c r="C11" s="27"/>
      <c r="D11" s="28">
        <v>0</v>
      </c>
      <c r="E11" s="29" t="s">
        <v>63</v>
      </c>
      <c r="F11" s="29"/>
      <c r="G11" s="30" t="s">
        <v>7</v>
      </c>
    </row>
    <row r="12" spans="1:7" x14ac:dyDescent="0.25">
      <c r="A12" s="3"/>
      <c r="B12" s="15"/>
      <c r="C12" s="15"/>
      <c r="D12" s="1"/>
      <c r="E12" s="2"/>
      <c r="F12" s="2"/>
      <c r="G12" s="4"/>
    </row>
    <row r="13" spans="1:7" x14ac:dyDescent="0.25">
      <c r="A13" s="5"/>
      <c r="B13" s="16"/>
      <c r="C13" s="16"/>
      <c r="D13" s="6"/>
      <c r="E13" s="7"/>
      <c r="F13" s="7"/>
      <c r="G13" s="8"/>
    </row>
    <row r="14" spans="1:7" ht="15.75" thickBot="1" x14ac:dyDescent="0.3">
      <c r="A14" s="9"/>
      <c r="B14" s="17"/>
      <c r="C14" s="17"/>
      <c r="D14" s="10"/>
      <c r="E14" s="11"/>
      <c r="F14" s="11"/>
      <c r="G14" s="12"/>
    </row>
  </sheetData>
  <mergeCells count="2">
    <mergeCell ref="A1:G1"/>
    <mergeCell ref="A3:G3"/>
  </mergeCells>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E15" sqref="E15"/>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19</v>
      </c>
      <c r="B1" s="64"/>
      <c r="C1" s="64"/>
      <c r="D1" s="64"/>
      <c r="E1" s="64"/>
      <c r="F1" s="64"/>
      <c r="G1" s="64"/>
    </row>
    <row r="3" spans="1:7" ht="15.75" thickBot="1" x14ac:dyDescent="0.3">
      <c r="A3" s="63" t="s">
        <v>20</v>
      </c>
      <c r="B3" s="63"/>
      <c r="C3" s="63"/>
      <c r="D3" s="63"/>
      <c r="E3" s="63"/>
      <c r="F3" s="63"/>
      <c r="G3" s="63"/>
    </row>
    <row r="4" spans="1:7" ht="45.75" thickBot="1" x14ac:dyDescent="0.3">
      <c r="A4" s="13" t="s">
        <v>0</v>
      </c>
      <c r="B4" s="14" t="s">
        <v>12</v>
      </c>
      <c r="C4" s="14" t="s">
        <v>8</v>
      </c>
      <c r="D4" s="13" t="s">
        <v>4</v>
      </c>
      <c r="E4" s="13" t="s">
        <v>3</v>
      </c>
      <c r="F4" s="13" t="s">
        <v>1</v>
      </c>
      <c r="G4" s="13" t="s">
        <v>2</v>
      </c>
    </row>
    <row r="5" spans="1:7" x14ac:dyDescent="0.25">
      <c r="A5" s="3">
        <v>1</v>
      </c>
      <c r="B5" s="15">
        <f>DATE(2013,4,13)</f>
        <v>41377</v>
      </c>
      <c r="C5" s="15">
        <f>DATE(2013,4,13)</f>
        <v>41377</v>
      </c>
      <c r="D5" s="1">
        <v>1</v>
      </c>
      <c r="E5" s="2" t="s">
        <v>21</v>
      </c>
      <c r="F5" s="2" t="s">
        <v>7</v>
      </c>
      <c r="G5" s="4" t="s">
        <v>7</v>
      </c>
    </row>
    <row r="6" spans="1:7" ht="30" x14ac:dyDescent="0.25">
      <c r="A6" s="3">
        <v>2</v>
      </c>
      <c r="B6" s="15">
        <f>DATE(2013,4,14)</f>
        <v>41378</v>
      </c>
      <c r="C6" s="15">
        <v>41380</v>
      </c>
      <c r="D6" s="1">
        <v>1</v>
      </c>
      <c r="E6" s="2" t="s">
        <v>22</v>
      </c>
      <c r="F6" s="2" t="s">
        <v>7</v>
      </c>
      <c r="G6" s="4" t="s">
        <v>7</v>
      </c>
    </row>
    <row r="7" spans="1:7" ht="30" x14ac:dyDescent="0.25">
      <c r="A7" s="3">
        <v>3</v>
      </c>
      <c r="B7" s="15">
        <v>41384</v>
      </c>
      <c r="C7" s="15">
        <v>41388</v>
      </c>
      <c r="D7" s="1">
        <v>1</v>
      </c>
      <c r="E7" s="2" t="s">
        <v>15</v>
      </c>
      <c r="F7" s="2" t="s">
        <v>7</v>
      </c>
      <c r="G7" s="4" t="s">
        <v>7</v>
      </c>
    </row>
    <row r="8" spans="1:7" x14ac:dyDescent="0.25">
      <c r="A8" s="3">
        <v>4</v>
      </c>
      <c r="B8" s="15">
        <v>41395</v>
      </c>
      <c r="C8" s="15">
        <v>41398</v>
      </c>
      <c r="D8" s="1">
        <v>1</v>
      </c>
      <c r="E8" s="2" t="s">
        <v>80</v>
      </c>
      <c r="F8" s="2" t="s">
        <v>7</v>
      </c>
      <c r="G8" s="4" t="s">
        <v>7</v>
      </c>
    </row>
    <row r="9" spans="1:7" x14ac:dyDescent="0.25">
      <c r="A9" s="3">
        <v>5</v>
      </c>
      <c r="B9" s="15">
        <v>41398</v>
      </c>
      <c r="C9" s="15">
        <v>41399</v>
      </c>
      <c r="D9" s="1">
        <v>1</v>
      </c>
      <c r="E9" s="2" t="s">
        <v>77</v>
      </c>
      <c r="F9" s="2" t="s">
        <v>7</v>
      </c>
      <c r="G9" s="4" t="s">
        <v>7</v>
      </c>
    </row>
    <row r="10" spans="1:7" x14ac:dyDescent="0.25">
      <c r="A10" s="3">
        <v>6</v>
      </c>
      <c r="B10" s="15">
        <v>41398</v>
      </c>
      <c r="C10" s="15">
        <v>41399</v>
      </c>
      <c r="D10" s="1">
        <v>1</v>
      </c>
      <c r="E10" s="2" t="s">
        <v>78</v>
      </c>
      <c r="F10" s="2" t="s">
        <v>7</v>
      </c>
      <c r="G10" s="4" t="s">
        <v>7</v>
      </c>
    </row>
    <row r="11" spans="1:7" x14ac:dyDescent="0.25">
      <c r="A11" s="3">
        <v>7</v>
      </c>
      <c r="B11" s="15">
        <v>41398</v>
      </c>
      <c r="C11" s="15">
        <v>41399</v>
      </c>
      <c r="D11" s="1">
        <v>1</v>
      </c>
      <c r="E11" s="2" t="s">
        <v>79</v>
      </c>
      <c r="F11" s="2" t="s">
        <v>7</v>
      </c>
      <c r="G11" s="4" t="s">
        <v>7</v>
      </c>
    </row>
    <row r="12" spans="1:7" x14ac:dyDescent="0.25">
      <c r="A12" s="66">
        <v>8</v>
      </c>
      <c r="B12" s="36">
        <v>41399</v>
      </c>
      <c r="C12" s="36"/>
      <c r="D12" s="67">
        <v>0</v>
      </c>
      <c r="E12" s="38" t="s">
        <v>83</v>
      </c>
      <c r="F12" s="38"/>
      <c r="G12" s="39" t="s">
        <v>7</v>
      </c>
    </row>
    <row r="13" spans="1:7" x14ac:dyDescent="0.25">
      <c r="A13" s="68">
        <v>9</v>
      </c>
      <c r="B13" s="41">
        <v>41399</v>
      </c>
      <c r="C13" s="41"/>
      <c r="D13" s="69">
        <v>0</v>
      </c>
      <c r="E13" s="44" t="s">
        <v>82</v>
      </c>
      <c r="F13" s="44"/>
      <c r="G13" s="45" t="s">
        <v>7</v>
      </c>
    </row>
    <row r="14" spans="1:7" x14ac:dyDescent="0.25">
      <c r="A14" s="68">
        <v>10</v>
      </c>
      <c r="B14" s="41">
        <v>41399</v>
      </c>
      <c r="C14" s="41"/>
      <c r="D14" s="69">
        <v>0</v>
      </c>
      <c r="E14" s="44" t="s">
        <v>84</v>
      </c>
      <c r="F14" s="44"/>
      <c r="G14" s="45" t="s">
        <v>7</v>
      </c>
    </row>
    <row r="15" spans="1:7" x14ac:dyDescent="0.25">
      <c r="A15" s="68">
        <v>11</v>
      </c>
      <c r="B15" s="41"/>
      <c r="C15" s="41"/>
      <c r="D15" s="69"/>
      <c r="E15" s="44"/>
      <c r="F15" s="44"/>
      <c r="G15" s="45"/>
    </row>
    <row r="16" spans="1:7" x14ac:dyDescent="0.25">
      <c r="A16" s="68">
        <v>12</v>
      </c>
      <c r="B16" s="41"/>
      <c r="C16" s="41"/>
      <c r="D16" s="69"/>
      <c r="E16" s="44"/>
      <c r="F16" s="44"/>
      <c r="G16" s="45"/>
    </row>
    <row r="17" spans="1:7" ht="15.75" thickBot="1" x14ac:dyDescent="0.3">
      <c r="A17" s="9"/>
      <c r="B17" s="17"/>
      <c r="C17" s="17"/>
      <c r="D17" s="10"/>
      <c r="E17" s="11"/>
      <c r="F17" s="11"/>
      <c r="G17" s="12"/>
    </row>
  </sheetData>
  <mergeCells count="2">
    <mergeCell ref="A1:G1"/>
    <mergeCell ref="A3:G3"/>
  </mergeCells>
  <pageMargins left="0.25" right="0.25"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7" sqref="D17"/>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23</v>
      </c>
      <c r="B1" s="64"/>
      <c r="C1" s="64"/>
      <c r="D1" s="64"/>
      <c r="E1" s="64"/>
      <c r="F1" s="64"/>
      <c r="G1" s="64"/>
    </row>
    <row r="3" spans="1:7" ht="15.75" thickBot="1" x14ac:dyDescent="0.3">
      <c r="A3" s="63" t="s">
        <v>24</v>
      </c>
      <c r="B3" s="63"/>
      <c r="C3" s="63"/>
      <c r="D3" s="63"/>
      <c r="E3" s="63"/>
      <c r="F3" s="63"/>
      <c r="G3" s="63"/>
    </row>
    <row r="4" spans="1:7" ht="45.75" thickBot="1" x14ac:dyDescent="0.3">
      <c r="A4" s="13" t="s">
        <v>0</v>
      </c>
      <c r="B4" s="14" t="s">
        <v>12</v>
      </c>
      <c r="C4" s="14" t="s">
        <v>8</v>
      </c>
      <c r="D4" s="13" t="s">
        <v>4</v>
      </c>
      <c r="E4" s="13" t="s">
        <v>3</v>
      </c>
      <c r="F4" s="13" t="s">
        <v>1</v>
      </c>
      <c r="G4" s="13" t="s">
        <v>2</v>
      </c>
    </row>
    <row r="5" spans="1:7" x14ac:dyDescent="0.25">
      <c r="A5" s="3">
        <v>1</v>
      </c>
      <c r="B5" s="15">
        <v>41379</v>
      </c>
      <c r="C5" s="15">
        <v>41384</v>
      </c>
      <c r="D5" s="1">
        <v>1</v>
      </c>
      <c r="E5" s="2" t="s">
        <v>25</v>
      </c>
      <c r="F5" s="2" t="s">
        <v>41</v>
      </c>
      <c r="G5" s="4" t="s">
        <v>7</v>
      </c>
    </row>
    <row r="6" spans="1:7" ht="30" x14ac:dyDescent="0.25">
      <c r="A6" s="3">
        <v>2</v>
      </c>
      <c r="B6" s="32">
        <v>41381</v>
      </c>
      <c r="C6" s="32">
        <v>41386</v>
      </c>
      <c r="D6" s="33">
        <v>1</v>
      </c>
      <c r="E6" s="34" t="s">
        <v>26</v>
      </c>
      <c r="F6" s="34" t="s">
        <v>7</v>
      </c>
      <c r="G6" s="35" t="s">
        <v>7</v>
      </c>
    </row>
    <row r="7" spans="1:7" x14ac:dyDescent="0.25">
      <c r="A7" s="3">
        <v>3</v>
      </c>
      <c r="B7" s="27">
        <v>41381</v>
      </c>
      <c r="C7" s="27"/>
      <c r="D7" s="28">
        <v>0</v>
      </c>
      <c r="E7" s="29" t="s">
        <v>27</v>
      </c>
      <c r="F7" s="29"/>
      <c r="G7" s="30" t="s">
        <v>7</v>
      </c>
    </row>
    <row r="8" spans="1:7" ht="30" x14ac:dyDescent="0.25">
      <c r="A8" s="3">
        <v>4</v>
      </c>
      <c r="B8" s="32">
        <v>41384</v>
      </c>
      <c r="C8" s="32">
        <v>41388</v>
      </c>
      <c r="D8" s="33">
        <v>1</v>
      </c>
      <c r="E8" s="34" t="s">
        <v>40</v>
      </c>
      <c r="F8" s="34" t="s">
        <v>7</v>
      </c>
      <c r="G8" s="35" t="s">
        <v>7</v>
      </c>
    </row>
    <row r="9" spans="1:7" x14ac:dyDescent="0.25">
      <c r="A9" s="3">
        <v>5</v>
      </c>
      <c r="B9" s="32">
        <v>41386</v>
      </c>
      <c r="C9" s="32">
        <v>41387</v>
      </c>
      <c r="D9" s="33">
        <v>1</v>
      </c>
      <c r="E9" s="34" t="s">
        <v>64</v>
      </c>
      <c r="F9" s="34" t="s">
        <v>7</v>
      </c>
      <c r="G9" s="35" t="s">
        <v>7</v>
      </c>
    </row>
    <row r="10" spans="1:7" ht="30" x14ac:dyDescent="0.25">
      <c r="A10" s="5">
        <v>6</v>
      </c>
      <c r="B10" s="36">
        <v>41393</v>
      </c>
      <c r="C10" s="36"/>
      <c r="D10" s="28">
        <v>0</v>
      </c>
      <c r="E10" s="37" t="s">
        <v>71</v>
      </c>
      <c r="F10" s="38"/>
      <c r="G10" s="39" t="s">
        <v>7</v>
      </c>
    </row>
    <row r="11" spans="1:7" x14ac:dyDescent="0.25">
      <c r="A11" s="40">
        <v>7</v>
      </c>
      <c r="B11" s="41">
        <v>41394</v>
      </c>
      <c r="C11" s="41">
        <v>41392</v>
      </c>
      <c r="D11" s="42">
        <v>1</v>
      </c>
      <c r="E11" s="43" t="s">
        <v>72</v>
      </c>
      <c r="F11" s="44" t="s">
        <v>85</v>
      </c>
      <c r="G11" s="45" t="s">
        <v>41</v>
      </c>
    </row>
    <row r="12" spans="1:7" x14ac:dyDescent="0.25">
      <c r="A12" s="46">
        <v>8</v>
      </c>
      <c r="B12" s="41">
        <v>41394</v>
      </c>
      <c r="C12" s="47">
        <v>41392</v>
      </c>
      <c r="D12" s="48">
        <v>0.25</v>
      </c>
      <c r="E12" s="49" t="s">
        <v>73</v>
      </c>
      <c r="F12" s="49" t="s">
        <v>41</v>
      </c>
      <c r="G12" s="49" t="s">
        <v>41</v>
      </c>
    </row>
    <row r="13" spans="1:7" x14ac:dyDescent="0.25">
      <c r="A13" s="50">
        <v>9</v>
      </c>
      <c r="B13" s="41">
        <v>41394</v>
      </c>
      <c r="C13" s="47">
        <v>41397</v>
      </c>
      <c r="D13" s="78">
        <v>1</v>
      </c>
      <c r="E13" s="52" t="s">
        <v>74</v>
      </c>
      <c r="F13" s="50" t="s">
        <v>86</v>
      </c>
      <c r="G13" s="50" t="s">
        <v>41</v>
      </c>
    </row>
    <row r="14" spans="1:7" x14ac:dyDescent="0.25">
      <c r="A14" s="70">
        <v>10</v>
      </c>
      <c r="B14" s="41">
        <v>41394</v>
      </c>
      <c r="C14" s="71">
        <v>41397</v>
      </c>
      <c r="D14" s="79">
        <v>1</v>
      </c>
      <c r="E14" s="72" t="s">
        <v>75</v>
      </c>
      <c r="F14" s="70" t="s">
        <v>86</v>
      </c>
      <c r="G14" s="70" t="s">
        <v>41</v>
      </c>
    </row>
    <row r="15" spans="1:7" x14ac:dyDescent="0.25">
      <c r="A15" s="77">
        <v>11</v>
      </c>
      <c r="B15" s="41">
        <v>41399</v>
      </c>
      <c r="C15" s="71"/>
      <c r="D15" s="79">
        <v>0</v>
      </c>
      <c r="E15" s="72" t="s">
        <v>87</v>
      </c>
      <c r="F15" s="70"/>
      <c r="G15" s="50" t="s">
        <v>7</v>
      </c>
    </row>
    <row r="16" spans="1:7" x14ac:dyDescent="0.25">
      <c r="A16" s="77">
        <v>12</v>
      </c>
      <c r="B16" s="41">
        <v>41399</v>
      </c>
      <c r="C16" s="71"/>
      <c r="D16" s="79">
        <v>0</v>
      </c>
      <c r="E16" s="72" t="s">
        <v>88</v>
      </c>
      <c r="F16" s="70"/>
      <c r="G16" s="50" t="s">
        <v>7</v>
      </c>
    </row>
    <row r="17" spans="1:7" x14ac:dyDescent="0.25">
      <c r="A17" s="73">
        <v>13</v>
      </c>
      <c r="B17" s="36">
        <v>41401</v>
      </c>
      <c r="C17" s="47"/>
      <c r="D17" s="51">
        <v>0</v>
      </c>
      <c r="E17" s="52" t="s">
        <v>89</v>
      </c>
      <c r="F17" s="50"/>
      <c r="G17" s="74" t="s">
        <v>7</v>
      </c>
    </row>
    <row r="18" spans="1:7" x14ac:dyDescent="0.25">
      <c r="A18" s="73"/>
      <c r="B18" s="36"/>
      <c r="C18" s="47"/>
      <c r="D18" s="51"/>
      <c r="E18" s="52"/>
      <c r="F18" s="50"/>
      <c r="G18" s="74"/>
    </row>
    <row r="19" spans="1:7" ht="15.75" thickBot="1" x14ac:dyDescent="0.3">
      <c r="A19" s="75"/>
      <c r="B19" s="54"/>
      <c r="C19" s="55"/>
      <c r="D19" s="56"/>
      <c r="E19" s="57"/>
      <c r="F19" s="53"/>
      <c r="G19" s="76"/>
    </row>
  </sheetData>
  <mergeCells count="2">
    <mergeCell ref="A1:G1"/>
    <mergeCell ref="A3:G3"/>
  </mergeCells>
  <pageMargins left="0.25" right="0.25"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E14" sqref="E14"/>
    </sheetView>
  </sheetViews>
  <sheetFormatPr defaultRowHeight="15" x14ac:dyDescent="0.25"/>
  <cols>
    <col min="1" max="1" width="3.5703125" bestFit="1" customWidth="1"/>
    <col min="2" max="3" width="13.7109375" customWidth="1"/>
    <col min="4" max="4" width="8.28515625" customWidth="1"/>
    <col min="5" max="5" width="60.7109375" customWidth="1"/>
    <col min="6" max="7" width="20.7109375" customWidth="1"/>
  </cols>
  <sheetData>
    <row r="1" spans="1:7" ht="21" x14ac:dyDescent="0.35">
      <c r="A1" s="64" t="s">
        <v>28</v>
      </c>
      <c r="B1" s="64"/>
      <c r="C1" s="64"/>
      <c r="D1" s="64"/>
      <c r="E1" s="64"/>
      <c r="F1" s="64"/>
      <c r="G1" s="64"/>
    </row>
    <row r="3" spans="1:7" ht="15.75" thickBot="1" x14ac:dyDescent="0.3">
      <c r="A3" s="63" t="s">
        <v>44</v>
      </c>
      <c r="B3" s="63"/>
      <c r="C3" s="63"/>
      <c r="D3" s="63"/>
      <c r="E3" s="63"/>
      <c r="F3" s="63"/>
      <c r="G3" s="63"/>
    </row>
    <row r="4" spans="1:7" ht="45.75" thickBot="1" x14ac:dyDescent="0.3">
      <c r="A4" s="13" t="s">
        <v>0</v>
      </c>
      <c r="B4" s="14" t="s">
        <v>12</v>
      </c>
      <c r="C4" s="14" t="s">
        <v>8</v>
      </c>
      <c r="D4" s="13" t="s">
        <v>4</v>
      </c>
      <c r="E4" s="13" t="s">
        <v>3</v>
      </c>
      <c r="F4" s="13" t="s">
        <v>1</v>
      </c>
      <c r="G4" s="13" t="s">
        <v>2</v>
      </c>
    </row>
    <row r="5" spans="1:7" ht="30" x14ac:dyDescent="0.25">
      <c r="A5" s="3">
        <v>1</v>
      </c>
      <c r="B5" s="15">
        <f>DATE(2013,4,13)</f>
        <v>41377</v>
      </c>
      <c r="C5" s="15">
        <f>DATE(2013,4,13)</f>
        <v>41377</v>
      </c>
      <c r="D5" s="1">
        <v>1</v>
      </c>
      <c r="E5" s="2" t="s">
        <v>29</v>
      </c>
      <c r="F5" s="2" t="s">
        <v>6</v>
      </c>
      <c r="G5" s="4" t="s">
        <v>7</v>
      </c>
    </row>
    <row r="6" spans="1:7" ht="30" x14ac:dyDescent="0.25">
      <c r="A6" s="3">
        <v>2</v>
      </c>
      <c r="B6" s="15">
        <f>DATE(2013,4,14)</f>
        <v>41378</v>
      </c>
      <c r="C6" s="15">
        <v>41378</v>
      </c>
      <c r="D6" s="1">
        <v>1</v>
      </c>
      <c r="E6" s="2" t="s">
        <v>11</v>
      </c>
      <c r="F6" s="2" t="s">
        <v>7</v>
      </c>
      <c r="G6" s="4" t="s">
        <v>7</v>
      </c>
    </row>
    <row r="7" spans="1:7" ht="30" x14ac:dyDescent="0.25">
      <c r="A7" s="3">
        <v>3</v>
      </c>
      <c r="B7" s="27">
        <v>41381</v>
      </c>
      <c r="C7" s="27"/>
      <c r="D7" s="28">
        <v>0.5</v>
      </c>
      <c r="E7" s="29" t="s">
        <v>42</v>
      </c>
      <c r="F7" s="29"/>
      <c r="G7" s="30" t="s">
        <v>7</v>
      </c>
    </row>
    <row r="8" spans="1:7" ht="30" x14ac:dyDescent="0.25">
      <c r="A8" s="3">
        <v>4</v>
      </c>
      <c r="B8" s="27">
        <v>41381</v>
      </c>
      <c r="C8" s="27"/>
      <c r="D8" s="28">
        <v>0</v>
      </c>
      <c r="E8" s="29" t="s">
        <v>43</v>
      </c>
      <c r="F8" s="29"/>
      <c r="G8" s="30" t="s">
        <v>7</v>
      </c>
    </row>
    <row r="9" spans="1:7" ht="75" x14ac:dyDescent="0.25">
      <c r="A9" s="3">
        <v>5</v>
      </c>
      <c r="B9" s="27">
        <v>41383</v>
      </c>
      <c r="C9" s="27"/>
      <c r="D9" s="28">
        <v>0</v>
      </c>
      <c r="E9" s="29" t="s">
        <v>46</v>
      </c>
      <c r="F9" s="29"/>
      <c r="G9" s="30" t="s">
        <v>7</v>
      </c>
    </row>
    <row r="10" spans="1:7" x14ac:dyDescent="0.25">
      <c r="A10" s="3">
        <v>6</v>
      </c>
      <c r="B10" s="27">
        <v>41381</v>
      </c>
      <c r="C10" s="27"/>
      <c r="D10" s="28">
        <v>0</v>
      </c>
      <c r="E10" s="29" t="s">
        <v>47</v>
      </c>
      <c r="F10" s="29"/>
      <c r="G10" s="30" t="s">
        <v>7</v>
      </c>
    </row>
    <row r="11" spans="1:7" ht="30" x14ac:dyDescent="0.25">
      <c r="A11" s="3">
        <v>7</v>
      </c>
      <c r="B11" s="27">
        <v>41384</v>
      </c>
      <c r="C11" s="27"/>
      <c r="D11" s="28">
        <v>0.3</v>
      </c>
      <c r="E11" s="29" t="s">
        <v>48</v>
      </c>
      <c r="F11" s="29" t="s">
        <v>49</v>
      </c>
      <c r="G11" s="30" t="s">
        <v>7</v>
      </c>
    </row>
    <row r="12" spans="1:7" ht="45" x14ac:dyDescent="0.25">
      <c r="A12" s="3">
        <v>8</v>
      </c>
      <c r="B12" s="27">
        <v>41387</v>
      </c>
      <c r="C12" s="27"/>
      <c r="D12" s="28">
        <v>0</v>
      </c>
      <c r="E12" s="29" t="s">
        <v>65</v>
      </c>
      <c r="F12" s="29"/>
      <c r="G12" s="30" t="s">
        <v>7</v>
      </c>
    </row>
    <row r="13" spans="1:7" x14ac:dyDescent="0.25">
      <c r="A13" s="3">
        <v>9</v>
      </c>
      <c r="B13" s="27">
        <v>41387</v>
      </c>
      <c r="C13" s="27"/>
      <c r="D13" s="28">
        <v>0</v>
      </c>
      <c r="E13" s="29" t="s">
        <v>66</v>
      </c>
      <c r="F13" s="29"/>
      <c r="G13" s="30" t="s">
        <v>7</v>
      </c>
    </row>
    <row r="14" spans="1:7" x14ac:dyDescent="0.25">
      <c r="A14" s="5">
        <v>10</v>
      </c>
      <c r="B14" s="27">
        <v>41400</v>
      </c>
      <c r="C14" s="36"/>
      <c r="D14" s="65">
        <v>0.5</v>
      </c>
      <c r="E14" s="38" t="s">
        <v>76</v>
      </c>
      <c r="F14" s="38"/>
      <c r="G14" s="39" t="s">
        <v>7</v>
      </c>
    </row>
    <row r="15" spans="1:7" ht="15.75" thickBot="1" x14ac:dyDescent="0.3">
      <c r="A15" s="9"/>
      <c r="B15" s="17"/>
      <c r="C15" s="17"/>
      <c r="D15" s="10"/>
      <c r="E15" s="11"/>
      <c r="F15" s="11"/>
      <c r="G15" s="12"/>
    </row>
  </sheetData>
  <mergeCells count="2">
    <mergeCell ref="A1:G1"/>
    <mergeCell ref="A3:G3"/>
  </mergeCell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Statistik</vt:lpstr>
      <vt:lpstr>Lubis</vt:lpstr>
      <vt:lpstr>Rizki</vt:lpstr>
      <vt:lpstr>Andreas</vt:lpstr>
      <vt:lpstr>Setyo</vt:lpstr>
      <vt:lpstr>Fawwaz</vt:lpstr>
      <vt:lpstr>Asep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2013-05-05T09:09:05Z</dcterms:modified>
</cp:coreProperties>
</file>