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ung\OneDrive\바탕 화면\MIN\"/>
    </mc:Choice>
  </mc:AlternateContent>
  <xr:revisionPtr revIDLastSave="0" documentId="13_ncr:1_{0AF15BCD-BD65-48E0-BEF9-2B9B04CC56DA}" xr6:coauthVersionLast="44" xr6:coauthVersionMax="44" xr10:uidLastSave="{00000000-0000-0000-0000-000000000000}"/>
  <bookViews>
    <workbookView xWindow="-120" yWindow="480" windowWidth="29040" windowHeight="15840" activeTab="6" xr2:uid="{00000000-000D-0000-FFFF-FFFF00000000}"/>
  </bookViews>
  <sheets>
    <sheet name="유격수 &amp; 외야수 선호" sheetId="1" r:id="rId1"/>
    <sheet name="포수영입선호순위" sheetId="6" r:id="rId2"/>
    <sheet name="18-19 Payroll Rank" sheetId="2" r:id="rId3"/>
    <sheet name="유격수 포지션" sheetId="4" state="hidden" r:id="rId4"/>
    <sheet name="외야수 포지션" sheetId="5" state="hidden" r:id="rId5"/>
    <sheet name="포수 포지션" sheetId="7" state="hidden" r:id="rId6"/>
    <sheet name="영입대상정리본" sheetId="8" r:id="rId7"/>
  </sheets>
  <definedNames>
    <definedName name="_xlnm._FilterDatabase" localSheetId="0" hidden="1">'유격수 &amp; 외야수 선호'!$B$2:$AQ$90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F48" i="6" l="1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L42" i="5" l="1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43" i="5" s="1"/>
  <c r="L5" i="5"/>
  <c r="L4" i="5"/>
  <c r="G43" i="5"/>
  <c r="H43" i="5"/>
  <c r="I43" i="5"/>
  <c r="J43" i="5"/>
  <c r="K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F43" i="5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K20" i="4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G93" i="1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</calcChain>
</file>

<file path=xl/sharedStrings.xml><?xml version="1.0" encoding="utf-8"?>
<sst xmlns="http://schemas.openxmlformats.org/spreadsheetml/2006/main" count="2585" uniqueCount="762">
  <si>
    <t>playerID</t>
  </si>
  <si>
    <t>yearID.x</t>
  </si>
  <si>
    <t>teamID.x</t>
  </si>
  <si>
    <t>lgID.x</t>
  </si>
  <si>
    <t>G.x</t>
  </si>
  <si>
    <t>AB</t>
  </si>
  <si>
    <t>R</t>
  </si>
  <si>
    <t>H</t>
  </si>
  <si>
    <t>X2B</t>
  </si>
  <si>
    <t>X3B</t>
  </si>
  <si>
    <t>HR</t>
  </si>
  <si>
    <t>RBI</t>
  </si>
  <si>
    <t>SB.x</t>
  </si>
  <si>
    <t>CS.x</t>
  </si>
  <si>
    <t>BB</t>
  </si>
  <si>
    <t>SO</t>
  </si>
  <si>
    <t>IBB</t>
  </si>
  <si>
    <t>HBP</t>
  </si>
  <si>
    <t>SH</t>
  </si>
  <si>
    <t>SF</t>
  </si>
  <si>
    <t>GIDP</t>
  </si>
  <si>
    <t>AVG</t>
  </si>
  <si>
    <t>OBP</t>
  </si>
  <si>
    <t>SLG</t>
  </si>
  <si>
    <t>OPS</t>
  </si>
  <si>
    <t>ISO</t>
  </si>
  <si>
    <t>EOBP</t>
  </si>
  <si>
    <t>GPA</t>
  </si>
  <si>
    <t>birthYear</t>
  </si>
  <si>
    <t>nameFirst</t>
  </si>
  <si>
    <t>nameLast</t>
  </si>
  <si>
    <t>nameGiven</t>
  </si>
  <si>
    <t>weight</t>
  </si>
  <si>
    <t>height</t>
  </si>
  <si>
    <t>bats</t>
  </si>
  <si>
    <t>throws</t>
  </si>
  <si>
    <t>debut</t>
  </si>
  <si>
    <t>finalGame</t>
  </si>
  <si>
    <t>salary</t>
  </si>
  <si>
    <t>POS</t>
  </si>
  <si>
    <t>AGE</t>
  </si>
  <si>
    <t>SOAB</t>
  </si>
  <si>
    <t>ahmedni01</t>
  </si>
  <si>
    <t>ARI</t>
  </si>
  <si>
    <t>NL</t>
  </si>
  <si>
    <t>NA</t>
  </si>
  <si>
    <t>Nick</t>
  </si>
  <si>
    <t>Ahmed</t>
  </si>
  <si>
    <t>Nicholas Mark</t>
  </si>
  <si>
    <t>SS</t>
  </si>
  <si>
    <t>albieoz01</t>
  </si>
  <si>
    <t>ATL</t>
  </si>
  <si>
    <t>Ozzie</t>
  </si>
  <si>
    <t>Albies</t>
  </si>
  <si>
    <t>Ozhaino Jurdy Jiandro</t>
  </si>
  <si>
    <t>B</t>
  </si>
  <si>
    <t>2B</t>
  </si>
  <si>
    <t>alonsyo01</t>
  </si>
  <si>
    <t>CLE</t>
  </si>
  <si>
    <t>AL</t>
  </si>
  <si>
    <t>Yonder</t>
  </si>
  <si>
    <t>Alonso</t>
  </si>
  <si>
    <t>L</t>
  </si>
  <si>
    <t>SDN</t>
  </si>
  <si>
    <t>1B</t>
  </si>
  <si>
    <t>altuvjo01</t>
  </si>
  <si>
    <t>HOU</t>
  </si>
  <si>
    <t>Jose</t>
  </si>
  <si>
    <t>Altuve</t>
  </si>
  <si>
    <t>Jose Carlos</t>
  </si>
  <si>
    <t>anderbr06</t>
  </si>
  <si>
    <t>MIA</t>
  </si>
  <si>
    <t>Brian</t>
  </si>
  <si>
    <t>Anderson</t>
  </si>
  <si>
    <t>Brian Wade</t>
  </si>
  <si>
    <t>3B</t>
  </si>
  <si>
    <t>anderti01</t>
  </si>
  <si>
    <t>CHA</t>
  </si>
  <si>
    <t>Tim</t>
  </si>
  <si>
    <t>Timothy Devon</t>
  </si>
  <si>
    <t>andujmi01</t>
  </si>
  <si>
    <t>NYA</t>
  </si>
  <si>
    <t>Miguel</t>
  </si>
  <si>
    <t>Andujar</t>
  </si>
  <si>
    <t>Miguel Enrique</t>
  </si>
  <si>
    <t>arenano01</t>
  </si>
  <si>
    <t>COL</t>
  </si>
  <si>
    <t>Nolan</t>
  </si>
  <si>
    <t>Arenado</t>
  </si>
  <si>
    <t>Nolan James</t>
  </si>
  <si>
    <t>baezja01</t>
  </si>
  <si>
    <t>CHN</t>
  </si>
  <si>
    <t>Javier</t>
  </si>
  <si>
    <t>Baez</t>
  </si>
  <si>
    <t>Ednel Javier</t>
  </si>
  <si>
    <t>bellico01</t>
  </si>
  <si>
    <t>LAN</t>
  </si>
  <si>
    <t>Cody</t>
  </si>
  <si>
    <t>Bellinger</t>
  </si>
  <si>
    <t>Cody James</t>
  </si>
  <si>
    <t>OF</t>
  </si>
  <si>
    <t>beninan01</t>
  </si>
  <si>
    <t>BOS</t>
  </si>
  <si>
    <t>Andrew</t>
  </si>
  <si>
    <t>Benintendi</t>
  </si>
  <si>
    <t>Andrew S.</t>
  </si>
  <si>
    <t>bettsmo01</t>
  </si>
  <si>
    <t>Mookie</t>
  </si>
  <si>
    <t>Betts</t>
  </si>
  <si>
    <t>Markus Lynn</t>
  </si>
  <si>
    <t>blackch02</t>
  </si>
  <si>
    <t>Charlie</t>
  </si>
  <si>
    <t>Blackmon</t>
  </si>
  <si>
    <t>Charles Cobb</t>
  </si>
  <si>
    <t>bogaexa01</t>
  </si>
  <si>
    <t>Xander</t>
  </si>
  <si>
    <t>Bogaerts</t>
  </si>
  <si>
    <t>Xander Jan</t>
  </si>
  <si>
    <t>brantmi02</t>
  </si>
  <si>
    <t>Michael</t>
  </si>
  <si>
    <t>Brantley</t>
  </si>
  <si>
    <t>Michael Charles</t>
  </si>
  <si>
    <t>bregmal01</t>
  </si>
  <si>
    <t>Alex</t>
  </si>
  <si>
    <t>Bregman</t>
  </si>
  <si>
    <t>Alexander David</t>
  </si>
  <si>
    <t>cainlo01</t>
  </si>
  <si>
    <t>MIL</t>
  </si>
  <si>
    <t>Lorenzo</t>
  </si>
  <si>
    <t>Cain</t>
  </si>
  <si>
    <t>Lorenzo Lamar</t>
  </si>
  <si>
    <t>KCA</t>
  </si>
  <si>
    <t>candeje01</t>
  </si>
  <si>
    <t>DET</t>
  </si>
  <si>
    <t>Jeimer</t>
  </si>
  <si>
    <t>Candelario</t>
  </si>
  <si>
    <t>carpema01</t>
  </si>
  <si>
    <t>SLN</t>
  </si>
  <si>
    <t>Matt</t>
  </si>
  <si>
    <t>Carpenter</t>
  </si>
  <si>
    <t>Matthew Martin</t>
  </si>
  <si>
    <t>casteni01</t>
  </si>
  <si>
    <t>Castellanos</t>
  </si>
  <si>
    <t>Nicholas A.</t>
  </si>
  <si>
    <t>castrst01</t>
  </si>
  <si>
    <t>Starlin</t>
  </si>
  <si>
    <t>Castro</t>
  </si>
  <si>
    <t>Starlin DeJesus</t>
  </si>
  <si>
    <t>chapmma01</t>
  </si>
  <si>
    <t>OAK</t>
  </si>
  <si>
    <t>Chapman</t>
  </si>
  <si>
    <t>Matt James</t>
  </si>
  <si>
    <t>choosh01</t>
  </si>
  <si>
    <t>TEX</t>
  </si>
  <si>
    <t>Shin-Soo</t>
  </si>
  <si>
    <t>Choo</t>
  </si>
  <si>
    <t>confomi01</t>
  </si>
  <si>
    <t>NYN</t>
  </si>
  <si>
    <t>Conforto</t>
  </si>
  <si>
    <t>Michael Thomas</t>
  </si>
  <si>
    <t>crawfbr01</t>
  </si>
  <si>
    <t>SFN</t>
  </si>
  <si>
    <t>Brandon</t>
  </si>
  <si>
    <t>Crawford</t>
  </si>
  <si>
    <t>Brandon Michael</t>
  </si>
  <si>
    <t>cruzne02</t>
  </si>
  <si>
    <t>SEA</t>
  </si>
  <si>
    <t>Nelson</t>
  </si>
  <si>
    <t>Cruz</t>
  </si>
  <si>
    <t>Nelson Ramon</t>
  </si>
  <si>
    <t>daviskh01</t>
  </si>
  <si>
    <t>Khris</t>
  </si>
  <si>
    <t>Davis</t>
  </si>
  <si>
    <t>Khristopher Adrian</t>
  </si>
  <si>
    <t>desmoia01</t>
  </si>
  <si>
    <t>Ian</t>
  </si>
  <si>
    <t>Desmond</t>
  </si>
  <si>
    <t>Ian M.</t>
  </si>
  <si>
    <t>WAS</t>
  </si>
  <si>
    <t>dickeco01</t>
  </si>
  <si>
    <t>PIT</t>
  </si>
  <si>
    <t>Corey</t>
  </si>
  <si>
    <t>Dickerson</t>
  </si>
  <si>
    <t>McKenzie Corey</t>
  </si>
  <si>
    <t>duffyma01</t>
  </si>
  <si>
    <t>TBA</t>
  </si>
  <si>
    <t>Duffy</t>
  </si>
  <si>
    <t>Matthew Michael</t>
  </si>
  <si>
    <t>freemfr01</t>
  </si>
  <si>
    <t>Freddie</t>
  </si>
  <si>
    <t>Freeman</t>
  </si>
  <si>
    <t>Frederick Charles</t>
  </si>
  <si>
    <t>galvifr01</t>
  </si>
  <si>
    <t>Freddy</t>
  </si>
  <si>
    <t>Galvis</t>
  </si>
  <si>
    <t>Freddy Jose</t>
  </si>
  <si>
    <t>PHI</t>
  </si>
  <si>
    <t>gardnbr01</t>
  </si>
  <si>
    <t>Brett</t>
  </si>
  <si>
    <t>Gardner</t>
  </si>
  <si>
    <t>Brett M.</t>
  </si>
  <si>
    <t>gennesc01</t>
  </si>
  <si>
    <t>CIN</t>
  </si>
  <si>
    <t>Scooter</t>
  </si>
  <si>
    <t>Gennett</t>
  </si>
  <si>
    <t>Ryan Joseph</t>
  </si>
  <si>
    <t>goldspa01</t>
  </si>
  <si>
    <t>Paul</t>
  </si>
  <si>
    <t>Goldschmidt</t>
  </si>
  <si>
    <t>Paul Edward</t>
  </si>
  <si>
    <t>gordoal01</t>
  </si>
  <si>
    <t>Gordon</t>
  </si>
  <si>
    <t>Alex Jonathan</t>
  </si>
  <si>
    <t>gordode01</t>
  </si>
  <si>
    <t>Dee</t>
  </si>
  <si>
    <t>Devaris</t>
  </si>
  <si>
    <t>gourryu01</t>
  </si>
  <si>
    <t>Yuli</t>
  </si>
  <si>
    <t>Gurriel</t>
  </si>
  <si>
    <t>Yulieski</t>
  </si>
  <si>
    <t>gregodi01</t>
  </si>
  <si>
    <t>Didi</t>
  </si>
  <si>
    <t>Gregorius</t>
  </si>
  <si>
    <t>Mariekson Julius</t>
  </si>
  <si>
    <t>hamilbi02</t>
  </si>
  <si>
    <t>Billy</t>
  </si>
  <si>
    <t>Hamilton</t>
  </si>
  <si>
    <t>Billy R.</t>
  </si>
  <si>
    <t>hanigmi01</t>
  </si>
  <si>
    <t>Mitch</t>
  </si>
  <si>
    <t>Haniger</t>
  </si>
  <si>
    <t>Mitchell Evan</t>
  </si>
  <si>
    <t>harpebr03</t>
  </si>
  <si>
    <t>Bryce</t>
  </si>
  <si>
    <t>Harper</t>
  </si>
  <si>
    <t>Bryce Aron Max</t>
  </si>
  <si>
    <t>hernace02</t>
  </si>
  <si>
    <t>Cesar</t>
  </si>
  <si>
    <t>Hernandez</t>
  </si>
  <si>
    <t>Cesar Augusto</t>
  </si>
  <si>
    <t>herreod01</t>
  </si>
  <si>
    <t>Odubel</t>
  </si>
  <si>
    <t>Herrera</t>
  </si>
  <si>
    <t>David Odubel</t>
  </si>
  <si>
    <t>hoskirh01</t>
  </si>
  <si>
    <t>Rhys</t>
  </si>
  <si>
    <t>Hoskins</t>
  </si>
  <si>
    <t>Rhys Dean</t>
  </si>
  <si>
    <t>hosmeer01</t>
  </si>
  <si>
    <t>Eric</t>
  </si>
  <si>
    <t>Hosmer</t>
  </si>
  <si>
    <t>Eric John</t>
  </si>
  <si>
    <t>inciaen01</t>
  </si>
  <si>
    <t>Ender</t>
  </si>
  <si>
    <t>Inciarte</t>
  </si>
  <si>
    <t>Ender David</t>
  </si>
  <si>
    <t>jonesad01</t>
  </si>
  <si>
    <t>BAL</t>
  </si>
  <si>
    <t>Adam</t>
  </si>
  <si>
    <t>Jones</t>
  </si>
  <si>
    <t>Adam LaMarque</t>
  </si>
  <si>
    <t>kipnija01</t>
  </si>
  <si>
    <t>Jason</t>
  </si>
  <si>
    <t>Kipnis</t>
  </si>
  <si>
    <t>Jason Michael</t>
  </si>
  <si>
    <t>lemahdj01</t>
  </si>
  <si>
    <t>DJ</t>
  </si>
  <si>
    <t>LeMahieu</t>
  </si>
  <si>
    <t>David John</t>
  </si>
  <si>
    <t>lindofr01</t>
  </si>
  <si>
    <t>Francisco</t>
  </si>
  <si>
    <t>Lindor</t>
  </si>
  <si>
    <t>Francisco Miguel</t>
  </si>
  <si>
    <t>lowrije01</t>
  </si>
  <si>
    <t>Jed</t>
  </si>
  <si>
    <t>Lowrie</t>
  </si>
  <si>
    <t>Jed Carlson</t>
  </si>
  <si>
    <t>mancitr01</t>
  </si>
  <si>
    <t>Trey</t>
  </si>
  <si>
    <t>Mancini</t>
  </si>
  <si>
    <t>Joseph Anthony</t>
  </si>
  <si>
    <t>markani01</t>
  </si>
  <si>
    <t>Markakis</t>
  </si>
  <si>
    <t>Nicholas William</t>
  </si>
  <si>
    <t>marteke01</t>
  </si>
  <si>
    <t>Ketel</t>
  </si>
  <si>
    <t>Marte</t>
  </si>
  <si>
    <t>Ketel Ricardo</t>
  </si>
  <si>
    <t>martest01</t>
  </si>
  <si>
    <t>Starling</t>
  </si>
  <si>
    <t>Starling Javier</t>
  </si>
  <si>
    <t>martijd02</t>
  </si>
  <si>
    <t>J. D.</t>
  </si>
  <si>
    <t>Martinez</t>
  </si>
  <si>
    <t>Julio Daniel</t>
  </si>
  <si>
    <t>martijo08</t>
  </si>
  <si>
    <t>Jose Alberto</t>
  </si>
  <si>
    <t>merriwh01</t>
  </si>
  <si>
    <t>Whit</t>
  </si>
  <si>
    <t>Merrifield</t>
  </si>
  <si>
    <t>Whitley David</t>
  </si>
  <si>
    <t>moncayo01</t>
  </si>
  <si>
    <t>Yoan</t>
  </si>
  <si>
    <t>Moncada</t>
  </si>
  <si>
    <t>Yoan Manuel</t>
  </si>
  <si>
    <t>olsonma02</t>
  </si>
  <si>
    <t>Olson</t>
  </si>
  <si>
    <t>Matthew Kent</t>
  </si>
  <si>
    <t>ozunama01</t>
  </si>
  <si>
    <t>Marcell</t>
  </si>
  <si>
    <t>Ozuna</t>
  </si>
  <si>
    <t>peralda01</t>
  </si>
  <si>
    <t>David</t>
  </si>
  <si>
    <t>Peralta</t>
  </si>
  <si>
    <t>Senger David</t>
  </si>
  <si>
    <t>perazjo01</t>
  </si>
  <si>
    <t>Peraza</t>
  </si>
  <si>
    <t>Jose Francisco</t>
  </si>
  <si>
    <t>perezsa02</t>
  </si>
  <si>
    <t>Salvador</t>
  </si>
  <si>
    <t>Perez</t>
  </si>
  <si>
    <t>Salvador Johan</t>
  </si>
  <si>
    <t>C</t>
  </si>
  <si>
    <t>pillake01</t>
  </si>
  <si>
    <t>TOR</t>
  </si>
  <si>
    <t>Kevin</t>
  </si>
  <si>
    <t>Pillar</t>
  </si>
  <si>
    <t>Kevin Andrew</t>
  </si>
  <si>
    <t>piscost01</t>
  </si>
  <si>
    <t>Stephen</t>
  </si>
  <si>
    <t>Piscotty</t>
  </si>
  <si>
    <t>Stephen Edward</t>
  </si>
  <si>
    <t>profaju01</t>
  </si>
  <si>
    <t>Jurickson</t>
  </si>
  <si>
    <t>Profar</t>
  </si>
  <si>
    <t>Jurickson Barthelomeus</t>
  </si>
  <si>
    <t>ramirjo01</t>
  </si>
  <si>
    <t>Ramirez</t>
  </si>
  <si>
    <t>Jose Enrique</t>
  </si>
  <si>
    <t>rendoan01</t>
  </si>
  <si>
    <t>Anthony</t>
  </si>
  <si>
    <t>Rendon</t>
  </si>
  <si>
    <t>Anthony Michael</t>
  </si>
  <si>
    <t>rizzoan01</t>
  </si>
  <si>
    <t>Rizzo</t>
  </si>
  <si>
    <t>Anthony Vincent</t>
  </si>
  <si>
    <t>rosaram01</t>
  </si>
  <si>
    <t>Amed</t>
  </si>
  <si>
    <t>Rosario</t>
  </si>
  <si>
    <t>German Amed</t>
  </si>
  <si>
    <t>sanchca01</t>
  </si>
  <si>
    <t>Carlos</t>
  </si>
  <si>
    <t>Sanchez</t>
  </si>
  <si>
    <t>Yolmer Carlos</t>
  </si>
  <si>
    <t>santaca01</t>
  </si>
  <si>
    <t>Santana</t>
  </si>
  <si>
    <t>seageky01</t>
  </si>
  <si>
    <t>Kyle</t>
  </si>
  <si>
    <t>Seager</t>
  </si>
  <si>
    <t>Kyle Duerr</t>
  </si>
  <si>
    <t>segurje01</t>
  </si>
  <si>
    <t>Jean</t>
  </si>
  <si>
    <t>Segura</t>
  </si>
  <si>
    <t>Jean Carlos Enrique</t>
  </si>
  <si>
    <t>semiema01</t>
  </si>
  <si>
    <t>Marcus</t>
  </si>
  <si>
    <t>Semien</t>
  </si>
  <si>
    <t>Marcus Andrew</t>
  </si>
  <si>
    <t>simmoan01</t>
  </si>
  <si>
    <t>LAA</t>
  </si>
  <si>
    <t>Andrelton</t>
  </si>
  <si>
    <t>Simmons</t>
  </si>
  <si>
    <t>Andrelton A.</t>
  </si>
  <si>
    <t>smoakju01</t>
  </si>
  <si>
    <t>Justin</t>
  </si>
  <si>
    <t>Smoak</t>
  </si>
  <si>
    <t>Justin Kyle</t>
  </si>
  <si>
    <t>springe01</t>
  </si>
  <si>
    <t>George</t>
  </si>
  <si>
    <t>Springer</t>
  </si>
  <si>
    <t>George Chelston</t>
  </si>
  <si>
    <t>stantmi03</t>
  </si>
  <si>
    <t>Giancarlo</t>
  </si>
  <si>
    <t>Stanton</t>
  </si>
  <si>
    <t>Giancarlo Cruz-Michael</t>
  </si>
  <si>
    <t>storytr01</t>
  </si>
  <si>
    <t>Trevor</t>
  </si>
  <si>
    <t>Story</t>
  </si>
  <si>
    <t>Trevor John</t>
  </si>
  <si>
    <t>suareeu01</t>
  </si>
  <si>
    <t>Eugenio</t>
  </si>
  <si>
    <t>Suarez</t>
  </si>
  <si>
    <t>Eugenio Alejandro</t>
  </si>
  <si>
    <t>tayloch03</t>
  </si>
  <si>
    <t>Chris</t>
  </si>
  <si>
    <t>Taylor</t>
  </si>
  <si>
    <t>Christopher Armand</t>
  </si>
  <si>
    <t>turnetr01</t>
  </si>
  <si>
    <t>Trea</t>
  </si>
  <si>
    <t>Turner</t>
  </si>
  <si>
    <t>Trea Vance</t>
  </si>
  <si>
    <t>uptonju01</t>
  </si>
  <si>
    <t>Upton</t>
  </si>
  <si>
    <t>Justin Irvin</t>
  </si>
  <si>
    <t>vottojo01</t>
  </si>
  <si>
    <t>Joey</t>
  </si>
  <si>
    <t>Votto</t>
  </si>
  <si>
    <t>Joseph Daniel</t>
  </si>
  <si>
    <t>yelicch01</t>
  </si>
  <si>
    <t>Christian</t>
  </si>
  <si>
    <t>Yelich</t>
  </si>
  <si>
    <t>Christian Stephen</t>
  </si>
  <si>
    <t>LEAGUE AVERAGE</t>
  </si>
  <si>
    <t>Rank</t>
    <phoneticPr fontId="20" type="noConversion"/>
  </si>
  <si>
    <t>Team</t>
    <phoneticPr fontId="20" type="noConversion"/>
  </si>
  <si>
    <t>Teams</t>
    <phoneticPr fontId="20" type="noConversion"/>
  </si>
  <si>
    <t>Boston Red Sox</t>
  </si>
  <si>
    <t>Philadelphia Phillies</t>
  </si>
  <si>
    <t>San Francisco Giants</t>
  </si>
  <si>
    <t>New York Yankees</t>
  </si>
  <si>
    <t>Los Angeles Dodgers</t>
  </si>
  <si>
    <t>Chicago Cubs</t>
  </si>
  <si>
    <t>Cincinnati Reds</t>
  </si>
  <si>
    <t>Washington Nationals</t>
  </si>
  <si>
    <t>Milwaukee Brewers</t>
  </si>
  <si>
    <t>St. Louis Cardinals</t>
  </si>
  <si>
    <t>Chicago White Sox</t>
  </si>
  <si>
    <t>Los Angeles Angels</t>
  </si>
  <si>
    <t>Atlanta Braves</t>
  </si>
  <si>
    <t>Houston Astros</t>
  </si>
  <si>
    <t>Colorado Rockies</t>
  </si>
  <si>
    <t>Oakland Athletics</t>
  </si>
  <si>
    <t>Seattle Mariners</t>
  </si>
  <si>
    <t>New York Mets</t>
  </si>
  <si>
    <t>Toronto Blue Jays</t>
  </si>
  <si>
    <t>Minnesota Twins</t>
  </si>
  <si>
    <t>Arizona Diamondbacks</t>
  </si>
  <si>
    <t>Cleveland Indians</t>
  </si>
  <si>
    <t>Texas Rangers</t>
  </si>
  <si>
    <t>San Diego Padres</t>
  </si>
  <si>
    <t>Detroit Tigers</t>
  </si>
  <si>
    <t>Tampa Bay Rays</t>
  </si>
  <si>
    <t>Baltimore Orioles</t>
  </si>
  <si>
    <t>Kansas City Royals</t>
  </si>
  <si>
    <t>Miami Marlins</t>
  </si>
  <si>
    <t>Pittsburgh Pirates</t>
  </si>
  <si>
    <t>* 유격수 부문</t>
    <phoneticPr fontId="20" type="noConversion"/>
  </si>
  <si>
    <t>1순위</t>
    <phoneticPr fontId="20" type="noConversion"/>
  </si>
  <si>
    <t>2순위</t>
    <phoneticPr fontId="20" type="noConversion"/>
  </si>
  <si>
    <t xml:space="preserve">기준 SB &gt; BB &gt; SOAB &gt; OBP </t>
    <phoneticPr fontId="20" type="noConversion"/>
  </si>
  <si>
    <t>3순위</t>
    <phoneticPr fontId="20" type="noConversion"/>
  </si>
  <si>
    <t>Mean</t>
    <phoneticPr fontId="20" type="noConversion"/>
  </si>
  <si>
    <t>2B+3B</t>
    <phoneticPr fontId="20" type="noConversion"/>
  </si>
  <si>
    <t>* 유격수 영입 선호 순위</t>
    <phoneticPr fontId="20" type="noConversion"/>
  </si>
  <si>
    <t>1위</t>
    <phoneticPr fontId="20" type="noConversion"/>
  </si>
  <si>
    <t>2위</t>
    <phoneticPr fontId="20" type="noConversion"/>
  </si>
  <si>
    <t>3위</t>
    <phoneticPr fontId="20" type="noConversion"/>
  </si>
  <si>
    <t>Trea Vance</t>
    <phoneticPr fontId="20" type="noConversion"/>
  </si>
  <si>
    <t>Trea</t>
    <phoneticPr fontId="20" type="noConversion"/>
  </si>
  <si>
    <t>Turner</t>
    <phoneticPr fontId="20" type="noConversion"/>
  </si>
  <si>
    <t>Lindor</t>
    <phoneticPr fontId="20" type="noConversion"/>
  </si>
  <si>
    <t>Christian</t>
    <phoneticPr fontId="20" type="noConversion"/>
  </si>
  <si>
    <t>Yelich</t>
    <phoneticPr fontId="20" type="noConversion"/>
  </si>
  <si>
    <t>MIL</t>
    <phoneticPr fontId="20" type="noConversion"/>
  </si>
  <si>
    <t>NL</t>
    <phoneticPr fontId="20" type="noConversion"/>
  </si>
  <si>
    <t>martijd02</t>
    <phoneticPr fontId="20" type="noConversion"/>
  </si>
  <si>
    <t>BOS</t>
    <phoneticPr fontId="20" type="noConversion"/>
  </si>
  <si>
    <t>AL</t>
    <phoneticPr fontId="20" type="noConversion"/>
  </si>
  <si>
    <t>J. D.</t>
    <phoneticPr fontId="20" type="noConversion"/>
  </si>
  <si>
    <t>Martinez</t>
    <phoneticPr fontId="20" type="noConversion"/>
  </si>
  <si>
    <t>* 외야수 부문</t>
    <phoneticPr fontId="20" type="noConversion"/>
  </si>
  <si>
    <t>cruzne02</t>
    <phoneticPr fontId="20" type="noConversion"/>
  </si>
  <si>
    <t>Nelson</t>
    <phoneticPr fontId="20" type="noConversion"/>
  </si>
  <si>
    <t>Nelson</t>
    <phoneticPr fontId="20" type="noConversion"/>
  </si>
  <si>
    <t>Cruz</t>
    <phoneticPr fontId="20" type="noConversion"/>
  </si>
  <si>
    <t>SEA</t>
    <phoneticPr fontId="20" type="noConversion"/>
  </si>
  <si>
    <t>기준 HR &gt; 3B &gt; SLG &gt; OPS &gt; ISO &gt; OBP</t>
    <phoneticPr fontId="20" type="noConversion"/>
  </si>
  <si>
    <t>AL</t>
    <phoneticPr fontId="20" type="noConversion"/>
  </si>
  <si>
    <t>SEA</t>
    <phoneticPr fontId="20" type="noConversion"/>
  </si>
  <si>
    <t>Zunino</t>
    <phoneticPr fontId="20" type="noConversion"/>
  </si>
  <si>
    <t>Michael Accorsi</t>
    <phoneticPr fontId="20" type="noConversion"/>
  </si>
  <si>
    <t>zuninmi01</t>
    <phoneticPr fontId="20" type="noConversion"/>
  </si>
  <si>
    <t>3위</t>
    <phoneticPr fontId="20" type="noConversion"/>
  </si>
  <si>
    <t>NYA</t>
    <phoneticPr fontId="20" type="noConversion"/>
  </si>
  <si>
    <t>Sanchez</t>
    <phoneticPr fontId="20" type="noConversion"/>
  </si>
  <si>
    <t>Gary</t>
    <phoneticPr fontId="20" type="noConversion"/>
  </si>
  <si>
    <t>sanchga02</t>
    <phoneticPr fontId="20" type="noConversion"/>
  </si>
  <si>
    <t>2위</t>
    <phoneticPr fontId="20" type="noConversion"/>
  </si>
  <si>
    <t>NL</t>
    <phoneticPr fontId="20" type="noConversion"/>
  </si>
  <si>
    <t>MIA</t>
    <phoneticPr fontId="20" type="noConversion"/>
  </si>
  <si>
    <t>Realmuto</t>
    <phoneticPr fontId="20" type="noConversion"/>
  </si>
  <si>
    <t>Jacob Tyler</t>
    <phoneticPr fontId="20" type="noConversion"/>
  </si>
  <si>
    <t>realmjt01</t>
    <phoneticPr fontId="20" type="noConversion"/>
  </si>
  <si>
    <t>1위</t>
    <phoneticPr fontId="20" type="noConversion"/>
  </si>
  <si>
    <t>* 포수 영입 선호 순위</t>
    <phoneticPr fontId="20" type="noConversion"/>
  </si>
  <si>
    <t>AVG</t>
    <phoneticPr fontId="20" type="noConversion"/>
  </si>
  <si>
    <t>Caleb Martin</t>
  </si>
  <si>
    <t>Joseph</t>
  </si>
  <si>
    <t>Caleb</t>
  </si>
  <si>
    <t>Nashville</t>
  </si>
  <si>
    <t>TN</t>
  </si>
  <si>
    <t>USA</t>
  </si>
  <si>
    <t>josepca01</t>
  </si>
  <si>
    <t>Jonathan Charles</t>
  </si>
  <si>
    <t>Lucroy</t>
  </si>
  <si>
    <t>Jonathan</t>
  </si>
  <si>
    <t>Eustis</t>
  </si>
  <si>
    <t>FL</t>
  </si>
  <si>
    <t>lucrojo01</t>
  </si>
  <si>
    <t>Kevan Alan</t>
  </si>
  <si>
    <t>Smith</t>
  </si>
  <si>
    <t>Kevan</t>
  </si>
  <si>
    <t>Pittsburgh</t>
  </si>
  <si>
    <t>PA</t>
  </si>
  <si>
    <t>smithke04</t>
  </si>
  <si>
    <t>Andrew James</t>
  </si>
  <si>
    <t>Romine</t>
  </si>
  <si>
    <t>Winter Haven</t>
  </si>
  <si>
    <t>rominan01</t>
  </si>
  <si>
    <t>Isiah</t>
  </si>
  <si>
    <t>Kiner-Falefa</t>
  </si>
  <si>
    <t>Honolulu</t>
  </si>
  <si>
    <t>HI</t>
  </si>
  <si>
    <t>kineris01</t>
  </si>
  <si>
    <t>Martin Benjamin</t>
  </si>
  <si>
    <t>Maldonado</t>
  </si>
  <si>
    <t>Martin</t>
  </si>
  <si>
    <t>Naguabo</t>
  </si>
  <si>
    <t>P.R.</t>
  </si>
  <si>
    <t>maldoma01</t>
  </si>
  <si>
    <t>Gerald Dempsey</t>
  </si>
  <si>
    <t>Posey</t>
  </si>
  <si>
    <t>Buster</t>
  </si>
  <si>
    <t>Leesburg</t>
  </si>
  <si>
    <t>GA</t>
  </si>
  <si>
    <t>poseybu01</t>
  </si>
  <si>
    <t>Cervelli</t>
  </si>
  <si>
    <t>Valencia</t>
  </si>
  <si>
    <t>Carabobo</t>
  </si>
  <si>
    <t>Venezuela</t>
  </si>
  <si>
    <t>cervefr01</t>
  </si>
  <si>
    <t>Christian Rafael</t>
  </si>
  <si>
    <t>Vazquez</t>
  </si>
  <si>
    <t>Bayamon</t>
  </si>
  <si>
    <t>vazquch01</t>
  </si>
  <si>
    <t>Sandy David</t>
  </si>
  <si>
    <t>Leon</t>
  </si>
  <si>
    <t>Sandy</t>
  </si>
  <si>
    <t>Maracaibo</t>
  </si>
  <si>
    <t>Zuila</t>
  </si>
  <si>
    <t>leonsa01</t>
  </si>
  <si>
    <t>Tucker Jackson</t>
  </si>
  <si>
    <t>Barnhart</t>
  </si>
  <si>
    <t>Tucker</t>
  </si>
  <si>
    <t>Indianapolis</t>
  </si>
  <si>
    <t>IN</t>
  </si>
  <si>
    <t>barnhtu01</t>
  </si>
  <si>
    <t>James Thomas</t>
  </si>
  <si>
    <t>McCann</t>
  </si>
  <si>
    <t>James</t>
  </si>
  <si>
    <t>Santa Barbara</t>
  </si>
  <si>
    <t>CA</t>
  </si>
  <si>
    <t>mccanja02</t>
  </si>
  <si>
    <t>Victor Jesus</t>
  </si>
  <si>
    <t>Victor</t>
  </si>
  <si>
    <t>Ciudad Bolivar</t>
  </si>
  <si>
    <t>Bolivar</t>
  </si>
  <si>
    <t>martivi01</t>
  </si>
  <si>
    <t>Manuel Elias</t>
  </si>
  <si>
    <t>Pina</t>
  </si>
  <si>
    <t>Manny</t>
  </si>
  <si>
    <t>Barquisimeto</t>
  </si>
  <si>
    <t>Lara</t>
  </si>
  <si>
    <t>pinama01</t>
  </si>
  <si>
    <t>John Austin</t>
  </si>
  <si>
    <t>Hicks</t>
  </si>
  <si>
    <t>John</t>
  </si>
  <si>
    <t>Richmond</t>
  </si>
  <si>
    <t>VA</t>
  </si>
  <si>
    <t>hicksjo02</t>
  </si>
  <si>
    <t>Omar David</t>
  </si>
  <si>
    <t>Narvaez</t>
  </si>
  <si>
    <t>Omar</t>
  </si>
  <si>
    <t>Maracay</t>
  </si>
  <si>
    <t>Aragua</t>
  </si>
  <si>
    <t>narvaom01</t>
  </si>
  <si>
    <t>Russell Nathan Coltrane</t>
  </si>
  <si>
    <t>Russell</t>
  </si>
  <si>
    <t>East York</t>
  </si>
  <si>
    <t>ON</t>
  </si>
  <si>
    <t>CAN</t>
  </si>
  <si>
    <t>martiru01</t>
  </si>
  <si>
    <t>Matthew Richard</t>
  </si>
  <si>
    <t>Wieters</t>
  </si>
  <si>
    <t>Goose Creek</t>
  </si>
  <si>
    <t>SC</t>
  </si>
  <si>
    <t>wietema01</t>
  </si>
  <si>
    <t>David Richard</t>
  </si>
  <si>
    <t>Freese</t>
  </si>
  <si>
    <t>Corpus Christi</t>
  </si>
  <si>
    <t>TX</t>
  </si>
  <si>
    <t>freesda01</t>
  </si>
  <si>
    <t>Jorge Mario</t>
  </si>
  <si>
    <t>Alfaro</t>
  </si>
  <si>
    <t>Jorge</t>
  </si>
  <si>
    <t>Sincelejo</t>
  </si>
  <si>
    <t>Sucre</t>
  </si>
  <si>
    <t>Colombia</t>
  </si>
  <si>
    <t>alfarjo01</t>
  </si>
  <si>
    <t>Nicholas John</t>
  </si>
  <si>
    <t>Hundley</t>
  </si>
  <si>
    <t>Corvallis</t>
  </si>
  <si>
    <t>OR</t>
  </si>
  <si>
    <t>hundlni01</t>
  </si>
  <si>
    <t>Willson Eduardo</t>
  </si>
  <si>
    <t>Contreras</t>
  </si>
  <si>
    <t>Willson</t>
  </si>
  <si>
    <t>Puerto Cabello</t>
  </si>
  <si>
    <t>contrwi01</t>
  </si>
  <si>
    <t>Kurt Kiyoshi</t>
  </si>
  <si>
    <t>Suzuki</t>
  </si>
  <si>
    <t>Kurt</t>
  </si>
  <si>
    <t>Wailuku</t>
  </si>
  <si>
    <t>suzukku01</t>
  </si>
  <si>
    <t>Cole Tyler</t>
  </si>
  <si>
    <t>Flowers</t>
  </si>
  <si>
    <t>Tyler</t>
  </si>
  <si>
    <t>Roswell</t>
  </si>
  <si>
    <t>flowety01</t>
  </si>
  <si>
    <t>Yan</t>
  </si>
  <si>
    <t>Gomes</t>
  </si>
  <si>
    <t>Sao Paulo</t>
  </si>
  <si>
    <t>Brazil</t>
  </si>
  <si>
    <t>gomesya01</t>
  </si>
  <si>
    <t>Cameron Arthur</t>
  </si>
  <si>
    <t>Rupp</t>
  </si>
  <si>
    <t>Cameron</t>
  </si>
  <si>
    <t>Dallas</t>
  </si>
  <si>
    <t>ruppca01</t>
  </si>
  <si>
    <t>Wilson Abraham</t>
  </si>
  <si>
    <t>Ramos</t>
  </si>
  <si>
    <t>Wilson</t>
  </si>
  <si>
    <t>ramoswi01</t>
  </si>
  <si>
    <t>Travis E.</t>
  </si>
  <si>
    <t>d'Arnaud</t>
  </si>
  <si>
    <t>Travis</t>
  </si>
  <si>
    <t>Long Beach</t>
  </si>
  <si>
    <t>darnatr01</t>
  </si>
  <si>
    <t>Christopher Domenic</t>
  </si>
  <si>
    <t>Iannetta</t>
  </si>
  <si>
    <t>Providence</t>
  </si>
  <si>
    <t>RI</t>
  </si>
  <si>
    <t>iannech01</t>
  </si>
  <si>
    <t>Jacob Tyler</t>
    <phoneticPr fontId="20" type="noConversion"/>
  </si>
  <si>
    <t>Realmuto</t>
  </si>
  <si>
    <t>J. T.</t>
  </si>
  <si>
    <t>Del City</t>
  </si>
  <si>
    <t>OK</t>
  </si>
  <si>
    <t>Austin Charles</t>
  </si>
  <si>
    <t>Hedges</t>
  </si>
  <si>
    <t>Austin</t>
  </si>
  <si>
    <t>San Juan Capistrano</t>
  </si>
  <si>
    <t>hedgeau01</t>
  </si>
  <si>
    <t>Robinson David</t>
  </si>
  <si>
    <t>Chirinos</t>
  </si>
  <si>
    <t>Robinson</t>
  </si>
  <si>
    <t>Punto Fijo</t>
  </si>
  <si>
    <t>Falcon</t>
  </si>
  <si>
    <t>chiriro01</t>
  </si>
  <si>
    <t>Brian Michael</t>
  </si>
  <si>
    <t>Athens</t>
  </si>
  <si>
    <t>mccanbr01</t>
  </si>
  <si>
    <t>Yadier Benjamin</t>
  </si>
  <si>
    <t>Molina</t>
  </si>
  <si>
    <t>Yadier</t>
  </si>
  <si>
    <t>molinya01</t>
  </si>
  <si>
    <t>Welington Andres</t>
  </si>
  <si>
    <t>Castillo</t>
  </si>
  <si>
    <t>Welington</t>
  </si>
  <si>
    <t>San Isidro</t>
  </si>
  <si>
    <t>Distrito Nacional</t>
  </si>
  <si>
    <t>D.R.</t>
  </si>
  <si>
    <t>castiwe01</t>
  </si>
  <si>
    <t>Yasmani</t>
  </si>
  <si>
    <t>Grandal</t>
  </si>
  <si>
    <t>La Habana</t>
  </si>
  <si>
    <t>Cuba</t>
  </si>
  <si>
    <t>grandya01</t>
  </si>
  <si>
    <t>Santo Domingo</t>
  </si>
  <si>
    <t>James Evan</t>
  </si>
  <si>
    <t>Gattis</t>
  </si>
  <si>
    <t>Evan</t>
  </si>
  <si>
    <t>gattiev01</t>
  </si>
  <si>
    <t>Michael Accorsi</t>
  </si>
  <si>
    <t>Zunino</t>
  </si>
  <si>
    <t>Mike</t>
  </si>
  <si>
    <t>Cape Coral</t>
  </si>
  <si>
    <t>zuninmi01</t>
  </si>
  <si>
    <t>Kyle Joseph</t>
  </si>
  <si>
    <t>Schwarber</t>
  </si>
  <si>
    <t>Middletown</t>
  </si>
  <si>
    <t>OH</t>
  </si>
  <si>
    <t>schwaky01</t>
  </si>
  <si>
    <t>Michael Anthony</t>
  </si>
  <si>
    <t>Napoli</t>
  </si>
  <si>
    <t>Hollywood</t>
  </si>
  <si>
    <t>napolmi01</t>
  </si>
  <si>
    <t>Gary</t>
  </si>
  <si>
    <t>sanchga02</t>
  </si>
  <si>
    <t>Joshua Adam</t>
  </si>
  <si>
    <t>Donaldson</t>
  </si>
  <si>
    <t>Josh</t>
  </si>
  <si>
    <t>Pensacola</t>
  </si>
  <si>
    <t>donaljo02</t>
  </si>
  <si>
    <t>ZR</t>
  </si>
  <si>
    <t>CS.y</t>
  </si>
  <si>
    <t>SB.y</t>
  </si>
  <si>
    <t>WP</t>
  </si>
  <si>
    <t>PB</t>
  </si>
  <si>
    <t>DP</t>
  </si>
  <si>
    <t>E</t>
  </si>
  <si>
    <t>A</t>
  </si>
  <si>
    <t>PO</t>
  </si>
  <si>
    <t>InnOuts</t>
  </si>
  <si>
    <t>GS</t>
  </si>
  <si>
    <t>G.y</t>
  </si>
  <si>
    <t>birthDate</t>
  </si>
  <si>
    <t>birthCity</t>
  </si>
  <si>
    <t>birthState</t>
  </si>
  <si>
    <t>birthCountry</t>
  </si>
  <si>
    <t>birthDay</t>
  </si>
  <si>
    <t>birthMonth</t>
  </si>
  <si>
    <t>기준 HR &gt; 3B &gt; SLG &gt; OPS &gt; ISO &gt; OBP &gt; AGE</t>
    <phoneticPr fontId="20" type="noConversion"/>
  </si>
  <si>
    <t>* 포수 부문</t>
    <phoneticPr fontId="20" type="noConversion"/>
  </si>
  <si>
    <t>Gary</t>
    <phoneticPr fontId="20" type="noConversion"/>
  </si>
  <si>
    <t>Sanchez</t>
    <phoneticPr fontId="20" type="noConversion"/>
  </si>
  <si>
    <t>NYA</t>
    <phoneticPr fontId="20" type="noConversion"/>
  </si>
  <si>
    <t>sanchga02</t>
    <phoneticPr fontId="20" type="noConversion"/>
  </si>
  <si>
    <t>2순위</t>
    <phoneticPr fontId="20" type="noConversion"/>
  </si>
  <si>
    <t>Jacob Tyler</t>
    <phoneticPr fontId="20" type="noConversion"/>
  </si>
  <si>
    <t>Realmuto</t>
    <phoneticPr fontId="20" type="noConversion"/>
  </si>
  <si>
    <t>J. T.</t>
    <phoneticPr fontId="20" type="noConversion"/>
  </si>
  <si>
    <t>MIA</t>
    <phoneticPr fontId="20" type="noConversion"/>
  </si>
  <si>
    <t>realmjt01</t>
  </si>
  <si>
    <t>1순위</t>
    <phoneticPr fontId="20" type="noConversion"/>
  </si>
  <si>
    <t>Michael Accorsi</t>
    <phoneticPr fontId="20" type="noConversion"/>
  </si>
  <si>
    <t>Zunino</t>
    <phoneticPr fontId="20" type="noConversion"/>
  </si>
  <si>
    <t>SEA</t>
    <phoneticPr fontId="20" type="noConversion"/>
  </si>
  <si>
    <t>zuninmi01</t>
    <phoneticPr fontId="20" type="noConversion"/>
  </si>
  <si>
    <t>3순위</t>
    <phoneticPr fontId="20" type="noConversion"/>
  </si>
  <si>
    <t>기준 HR &gt; 3B &gt; SLG &gt; OPS &gt; ISO &gt; OBP &gt; AGE</t>
    <phoneticPr fontId="20" type="noConversion"/>
  </si>
  <si>
    <t>* 포수 부문</t>
    <phoneticPr fontId="20" type="noConversion"/>
  </si>
  <si>
    <t>Los Angeles Angels of Anaheim</t>
  </si>
  <si>
    <t>17-18</t>
    <phoneticPr fontId="20" type="noConversion"/>
  </si>
  <si>
    <t>SS</t>
    <phoneticPr fontId="20" type="noConversion"/>
  </si>
  <si>
    <t>C</t>
    <phoneticPr fontId="20" type="noConversion"/>
  </si>
  <si>
    <t>POS</t>
    <phoneticPr fontId="20" type="noConversion"/>
  </si>
  <si>
    <t>순위</t>
    <phoneticPr fontId="20" type="noConversion"/>
  </si>
  <si>
    <t>teamID</t>
    <phoneticPr fontId="20" type="noConversion"/>
  </si>
  <si>
    <t>-</t>
  </si>
  <si>
    <t>OF</t>
    <phoneticPr fontId="20" type="noConversion"/>
  </si>
  <si>
    <t>lgID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</si>
</sst>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24" formatCode="\$#,##0_);[Red]\(\$#,##0\)"/>
    <numFmt numFmtId="176" formatCode="_-[$$-409]* #,##0_ ;_-[$$-409]* \-#,##0\ ;_-[$$-409]* &quot;-&quot;??_ ;_-@_ "/>
    <numFmt numFmtId="180" formatCode="0.000_);[Red]\(0.000\)"/>
    <numFmt numFmtId="181" formatCode="#,##0_);[Red]\(#,##0\)"/>
    <numFmt numFmtId="186" formatCode="0.000_ ;[Red]\-0.000\ 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9"/>
      <color rgb="FF5C5C5C"/>
      <name val="Arial"/>
      <family val="2"/>
    </font>
    <font>
      <sz val="9"/>
      <color rgb="FF5C5C5C"/>
      <name val="Arial"/>
      <family val="2"/>
    </font>
    <font>
      <sz val="9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dotted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dotted">
        <color theme="0" tint="-0.499984740745262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dotted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double">
        <color indexed="64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medium">
        <color auto="1"/>
      </top>
      <bottom style="double">
        <color indexed="64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dotted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dotted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uble">
        <color indexed="64"/>
      </bottom>
      <diagonal/>
    </border>
    <border>
      <left style="medium">
        <color auto="1"/>
      </left>
      <right style="thin">
        <color theme="0" tint="-0.499984740745262"/>
      </right>
      <top style="dotted">
        <color theme="0" tint="-0.499984740745262"/>
      </top>
      <bottom style="double">
        <color indexed="64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 style="medium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medium">
        <color indexed="64"/>
      </left>
      <right style="thin">
        <color rgb="FFB2B2B2"/>
      </right>
      <top style="double">
        <color indexed="64"/>
      </top>
      <bottom/>
      <diagonal/>
    </border>
    <border>
      <left style="medium">
        <color indexed="64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1" fillId="33" borderId="20" xfId="0" applyFont="1" applyFill="1" applyBorder="1" applyAlignment="1">
      <alignment horizontal="center" vertical="center"/>
    </xf>
    <xf numFmtId="0" fontId="21" fillId="33" borderId="21" xfId="0" applyFont="1" applyFill="1" applyBorder="1" applyAlignment="1">
      <alignment horizontal="center" vertical="center"/>
    </xf>
    <xf numFmtId="24" fontId="22" fillId="34" borderId="24" xfId="0" applyNumberFormat="1" applyFont="1" applyFill="1" applyBorder="1" applyAlignment="1">
      <alignment horizontal="center" vertical="center" wrapText="1"/>
    </xf>
    <xf numFmtId="0" fontId="22" fillId="34" borderId="25" xfId="0" applyFont="1" applyFill="1" applyBorder="1" applyAlignment="1">
      <alignment horizontal="center" vertical="center" wrapText="1"/>
    </xf>
    <xf numFmtId="0" fontId="22" fillId="34" borderId="26" xfId="0" applyFont="1" applyFill="1" applyBorder="1" applyAlignment="1">
      <alignment horizontal="left" vertical="center" wrapText="1"/>
    </xf>
    <xf numFmtId="0" fontId="22" fillId="34" borderId="27" xfId="0" applyNumberFormat="1" applyFont="1" applyFill="1" applyBorder="1" applyAlignment="1">
      <alignment horizontal="center" vertical="center" wrapText="1"/>
    </xf>
    <xf numFmtId="0" fontId="23" fillId="35" borderId="19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24" fillId="36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24" fontId="25" fillId="37" borderId="18" xfId="0" applyNumberFormat="1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24" fontId="26" fillId="0" borderId="18" xfId="0" applyNumberFormat="1" applyFont="1" applyBorder="1" applyAlignment="1">
      <alignment horizontal="center" vertical="center"/>
    </xf>
    <xf numFmtId="24" fontId="0" fillId="0" borderId="0" xfId="0" applyNumberFormat="1">
      <alignment vertical="center"/>
    </xf>
    <xf numFmtId="0" fontId="24" fillId="36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24" fontId="25" fillId="37" borderId="12" xfId="0" applyNumberFormat="1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24" fontId="26" fillId="0" borderId="12" xfId="0" applyNumberFormat="1" applyFont="1" applyBorder="1" applyAlignment="1">
      <alignment horizontal="center" vertical="center"/>
    </xf>
    <xf numFmtId="0" fontId="23" fillId="38" borderId="10" xfId="0" applyFont="1" applyFill="1" applyBorder="1" applyAlignment="1">
      <alignment horizontal="center" vertical="center"/>
    </xf>
    <xf numFmtId="0" fontId="23" fillId="38" borderId="11" xfId="0" applyFont="1" applyFill="1" applyBorder="1" applyAlignment="1">
      <alignment horizontal="center" vertical="center"/>
    </xf>
    <xf numFmtId="24" fontId="23" fillId="38" borderId="12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left" vertical="center"/>
    </xf>
    <xf numFmtId="24" fontId="24" fillId="37" borderId="12" xfId="0" applyNumberFormat="1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24" fontId="25" fillId="37" borderId="15" xfId="0" applyNumberFormat="1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24" fontId="26" fillId="0" borderId="15" xfId="0" applyNumberFormat="1" applyFont="1" applyBorder="1" applyAlignment="1">
      <alignment horizontal="center" vertical="center"/>
    </xf>
    <xf numFmtId="0" fontId="21" fillId="38" borderId="17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18" fillId="38" borderId="11" xfId="0" applyFont="1" applyFill="1" applyBorder="1" applyAlignment="1">
      <alignment horizontal="center" vertical="center"/>
    </xf>
    <xf numFmtId="0" fontId="0" fillId="38" borderId="0" xfId="0" applyFill="1">
      <alignment vertical="center"/>
    </xf>
    <xf numFmtId="0" fontId="27" fillId="0" borderId="0" xfId="0" applyFont="1">
      <alignment vertical="center"/>
    </xf>
    <xf numFmtId="0" fontId="28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19" fillId="38" borderId="16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14" fontId="19" fillId="38" borderId="17" xfId="0" applyNumberFormat="1" applyFont="1" applyFill="1" applyBorder="1" applyAlignment="1">
      <alignment horizontal="center" vertical="center"/>
    </xf>
    <xf numFmtId="0" fontId="18" fillId="38" borderId="18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14" fontId="19" fillId="38" borderId="11" xfId="0" applyNumberFormat="1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14" fontId="19" fillId="0" borderId="11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1" fillId="38" borderId="2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4" fontId="19" fillId="38" borderId="12" xfId="0" applyNumberFormat="1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19" fillId="0" borderId="31" xfId="0" applyNumberFormat="1" applyFont="1" applyFill="1" applyBorder="1" applyAlignment="1">
      <alignment horizontal="center" vertical="center"/>
    </xf>
    <xf numFmtId="14" fontId="19" fillId="0" borderId="3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18" fillId="39" borderId="10" xfId="0" applyFont="1" applyFill="1" applyBorder="1" applyAlignment="1">
      <alignment horizontal="center" vertical="center"/>
    </xf>
    <xf numFmtId="0" fontId="18" fillId="39" borderId="11" xfId="0" applyFont="1" applyFill="1" applyBorder="1" applyAlignment="1">
      <alignment horizontal="center" vertical="center"/>
    </xf>
    <xf numFmtId="14" fontId="19" fillId="39" borderId="11" xfId="0" applyNumberFormat="1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8" fillId="39" borderId="16" xfId="0" applyFont="1" applyFill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14" fontId="19" fillId="39" borderId="17" xfId="0" applyNumberFormat="1" applyFont="1" applyFill="1" applyBorder="1" applyAlignment="1">
      <alignment horizontal="center" vertical="center"/>
    </xf>
    <xf numFmtId="14" fontId="19" fillId="39" borderId="18" xfId="0" applyNumberFormat="1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14" fontId="19" fillId="40" borderId="11" xfId="0" applyNumberFormat="1" applyFont="1" applyFill="1" applyBorder="1" applyAlignment="1">
      <alignment horizontal="center" vertical="center"/>
    </xf>
    <xf numFmtId="14" fontId="19" fillId="40" borderId="12" xfId="0" applyNumberFormat="1" applyFont="1" applyFill="1" applyBorder="1" applyAlignment="1">
      <alignment horizontal="center" vertical="center"/>
    </xf>
    <xf numFmtId="0" fontId="30" fillId="35" borderId="33" xfId="0" applyFont="1" applyFill="1" applyBorder="1" applyAlignment="1">
      <alignment horizontal="center" vertical="center"/>
    </xf>
    <xf numFmtId="0" fontId="30" fillId="35" borderId="34" xfId="0" applyFont="1" applyFill="1" applyBorder="1" applyAlignment="1">
      <alignment horizontal="center" vertical="center"/>
    </xf>
    <xf numFmtId="0" fontId="30" fillId="35" borderId="35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35" borderId="33" xfId="0" applyFont="1" applyFill="1" applyBorder="1" applyAlignment="1">
      <alignment horizontal="center" vertical="center"/>
    </xf>
    <xf numFmtId="0" fontId="0" fillId="35" borderId="34" xfId="0" applyFill="1" applyBorder="1">
      <alignment vertical="center"/>
    </xf>
    <xf numFmtId="0" fontId="0" fillId="35" borderId="35" xfId="0" applyFill="1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176" fontId="19" fillId="0" borderId="17" xfId="0" applyNumberFormat="1" applyFont="1" applyFill="1" applyBorder="1" applyAlignment="1">
      <alignment horizontal="center" vertical="center"/>
    </xf>
    <xf numFmtId="176" fontId="19" fillId="0" borderId="11" xfId="0" applyNumberFormat="1" applyFont="1" applyFill="1" applyBorder="1" applyAlignment="1">
      <alignment horizontal="center" vertical="center"/>
    </xf>
    <xf numFmtId="176" fontId="19" fillId="0" borderId="14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3" fillId="38" borderId="37" xfId="0" applyFont="1" applyFill="1" applyBorder="1" applyAlignment="1">
      <alignment horizontal="center" vertical="center"/>
    </xf>
    <xf numFmtId="0" fontId="33" fillId="38" borderId="38" xfId="0" applyFont="1" applyFill="1" applyBorder="1" applyAlignment="1">
      <alignment horizontal="center" vertical="center"/>
    </xf>
    <xf numFmtId="0" fontId="33" fillId="38" borderId="39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21" fillId="38" borderId="10" xfId="0" applyFont="1" applyFill="1" applyBorder="1" applyAlignment="1">
      <alignment horizontal="center" vertical="center"/>
    </xf>
    <xf numFmtId="0" fontId="33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14" fontId="34" fillId="0" borderId="11" xfId="0" applyNumberFormat="1" applyFont="1" applyBorder="1" applyAlignment="1">
      <alignment horizontal="center" vertical="center"/>
    </xf>
    <xf numFmtId="0" fontId="35" fillId="38" borderId="11" xfId="0" applyFont="1" applyFill="1" applyBorder="1" applyAlignment="1">
      <alignment horizontal="center" vertical="center"/>
    </xf>
    <xf numFmtId="0" fontId="34" fillId="38" borderId="11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5" fillId="38" borderId="10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4" fontId="19" fillId="0" borderId="17" xfId="0" applyNumberFormat="1" applyFont="1" applyBorder="1" applyAlignment="1">
      <alignment horizontal="center" vertical="center"/>
    </xf>
    <xf numFmtId="0" fontId="19" fillId="38" borderId="17" xfId="0" applyFont="1" applyFill="1" applyBorder="1" applyAlignment="1">
      <alignment horizontal="center" vertical="center"/>
    </xf>
    <xf numFmtId="0" fontId="21" fillId="38" borderId="16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36" fillId="0" borderId="15" xfId="0" applyFont="1" applyFill="1" applyBorder="1" applyAlignment="1">
      <alignment horizontal="center" vertical="center"/>
    </xf>
    <xf numFmtId="41" fontId="36" fillId="0" borderId="14" xfId="42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7" fillId="38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41" fontId="36" fillId="0" borderId="11" xfId="42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7" fillId="38" borderId="11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38" borderId="12" xfId="0" applyFont="1" applyFill="1" applyBorder="1" applyAlignment="1">
      <alignment horizontal="center" vertical="center"/>
    </xf>
    <xf numFmtId="41" fontId="37" fillId="38" borderId="11" xfId="42" applyFont="1" applyFill="1" applyBorder="1" applyAlignment="1">
      <alignment horizontal="center" vertical="center"/>
    </xf>
    <xf numFmtId="0" fontId="37" fillId="38" borderId="10" xfId="0" applyFont="1" applyFill="1" applyBorder="1" applyAlignment="1">
      <alignment horizontal="center" vertical="center"/>
    </xf>
    <xf numFmtId="0" fontId="37" fillId="38" borderId="18" xfId="0" applyFont="1" applyFill="1" applyBorder="1" applyAlignment="1">
      <alignment horizontal="center" vertical="center"/>
    </xf>
    <xf numFmtId="41" fontId="37" fillId="38" borderId="17" xfId="42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 vertical="center"/>
    </xf>
    <xf numFmtId="0" fontId="37" fillId="38" borderId="16" xfId="0" applyFont="1" applyFill="1" applyBorder="1" applyAlignment="1">
      <alignment horizontal="center" vertical="center"/>
    </xf>
    <xf numFmtId="0" fontId="37" fillId="33" borderId="21" xfId="0" applyFont="1" applyFill="1" applyBorder="1" applyAlignment="1">
      <alignment horizontal="center" vertical="center"/>
    </xf>
    <xf numFmtId="0" fontId="37" fillId="33" borderId="20" xfId="0" applyFont="1" applyFill="1" applyBorder="1" applyAlignment="1">
      <alignment horizontal="center" vertical="center"/>
    </xf>
    <xf numFmtId="0" fontId="37" fillId="33" borderId="19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11" xfId="0" applyFont="1" applyBorder="1" applyAlignment="1">
      <alignment horizontal="left" vertical="center"/>
    </xf>
    <xf numFmtId="0" fontId="30" fillId="0" borderId="11" xfId="0" applyFont="1" applyBorder="1" applyAlignment="1">
      <alignment horizontal="left" vertical="center"/>
    </xf>
    <xf numFmtId="0" fontId="21" fillId="35" borderId="19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0" fontId="21" fillId="35" borderId="21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76" fontId="19" fillId="0" borderId="12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76" fontId="19" fillId="0" borderId="15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76" fontId="19" fillId="0" borderId="18" xfId="0" applyNumberFormat="1" applyFont="1" applyBorder="1" applyAlignment="1">
      <alignment horizontal="center" vertical="center"/>
    </xf>
    <xf numFmtId="176" fontId="21" fillId="38" borderId="12" xfId="0" applyNumberFormat="1" applyFont="1" applyFill="1" applyBorder="1" applyAlignment="1">
      <alignment horizontal="center" vertical="center"/>
    </xf>
    <xf numFmtId="0" fontId="19" fillId="41" borderId="46" xfId="0" applyFont="1" applyFill="1" applyBorder="1" applyAlignment="1">
      <alignment horizontal="center" vertical="center"/>
    </xf>
    <xf numFmtId="0" fontId="19" fillId="41" borderId="11" xfId="0" applyFont="1" applyFill="1" applyBorder="1" applyAlignment="1">
      <alignment horizontal="center" vertical="center"/>
    </xf>
    <xf numFmtId="0" fontId="19" fillId="41" borderId="44" xfId="0" applyFont="1" applyFill="1" applyBorder="1" applyAlignment="1">
      <alignment horizontal="center" vertical="center"/>
    </xf>
    <xf numFmtId="0" fontId="36" fillId="39" borderId="17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22" fillId="34" borderId="22" xfId="0" applyFont="1" applyFill="1" applyBorder="1" applyAlignment="1">
      <alignment horizontal="left" vertical="center" wrapText="1" indent="1"/>
    </xf>
    <xf numFmtId="0" fontId="22" fillId="34" borderId="23" xfId="0" applyFont="1" applyFill="1" applyBorder="1" applyAlignment="1">
      <alignment horizontal="left" vertical="center" wrapText="1" indent="1"/>
    </xf>
    <xf numFmtId="180" fontId="0" fillId="0" borderId="0" xfId="0" applyNumberFormat="1">
      <alignment vertical="center"/>
    </xf>
    <xf numFmtId="180" fontId="21" fillId="33" borderId="20" xfId="0" applyNumberFormat="1" applyFont="1" applyFill="1" applyBorder="1" applyAlignment="1">
      <alignment horizontal="center" vertical="center"/>
    </xf>
    <xf numFmtId="180" fontId="19" fillId="41" borderId="46" xfId="0" applyNumberFormat="1" applyFont="1" applyFill="1" applyBorder="1" applyAlignment="1">
      <alignment horizontal="center" vertical="center"/>
    </xf>
    <xf numFmtId="180" fontId="19" fillId="41" borderId="11" xfId="0" applyNumberFormat="1" applyFont="1" applyFill="1" applyBorder="1" applyAlignment="1">
      <alignment horizontal="center" vertical="center"/>
    </xf>
    <xf numFmtId="180" fontId="36" fillId="39" borderId="17" xfId="0" applyNumberFormat="1" applyFont="1" applyFill="1" applyBorder="1" applyAlignment="1">
      <alignment horizontal="center" vertical="center"/>
    </xf>
    <xf numFmtId="180" fontId="36" fillId="39" borderId="1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181" fontId="21" fillId="33" borderId="28" xfId="0" applyNumberFormat="1" applyFont="1" applyFill="1" applyBorder="1" applyAlignment="1">
      <alignment horizontal="center" vertical="center"/>
    </xf>
    <xf numFmtId="181" fontId="19" fillId="41" borderId="47" xfId="0" applyNumberFormat="1" applyFont="1" applyFill="1" applyBorder="1" applyAlignment="1">
      <alignment horizontal="center" vertical="center"/>
    </xf>
    <xf numFmtId="181" fontId="19" fillId="41" borderId="29" xfId="0" applyNumberFormat="1" applyFont="1" applyFill="1" applyBorder="1" applyAlignment="1">
      <alignment horizontal="center" vertical="center"/>
    </xf>
    <xf numFmtId="181" fontId="19" fillId="41" borderId="45" xfId="0" applyNumberFormat="1" applyFont="1" applyFill="1" applyBorder="1" applyAlignment="1">
      <alignment horizontal="center" vertical="center"/>
    </xf>
    <xf numFmtId="181" fontId="36" fillId="39" borderId="43" xfId="42" applyNumberFormat="1" applyFont="1" applyFill="1" applyBorder="1" applyAlignment="1">
      <alignment horizontal="center" vertical="center"/>
    </xf>
    <xf numFmtId="181" fontId="36" fillId="39" borderId="29" xfId="42" applyNumberFormat="1" applyFont="1" applyFill="1" applyBorder="1" applyAlignment="1">
      <alignment horizontal="center" vertical="center"/>
    </xf>
    <xf numFmtId="181" fontId="36" fillId="39" borderId="36" xfId="42" applyNumberFormat="1" applyFont="1" applyFill="1" applyBorder="1" applyAlignment="1">
      <alignment horizontal="center" vertical="center"/>
    </xf>
    <xf numFmtId="181" fontId="19" fillId="8" borderId="8" xfId="15" applyNumberFormat="1" applyFont="1" applyAlignment="1">
      <alignment horizontal="center" vertical="center"/>
    </xf>
    <xf numFmtId="0" fontId="19" fillId="8" borderId="8" xfId="15" applyFont="1" applyAlignment="1">
      <alignment horizontal="center" vertical="center"/>
    </xf>
    <xf numFmtId="180" fontId="19" fillId="8" borderId="8" xfId="15" applyNumberFormat="1" applyFont="1" applyAlignment="1">
      <alignment horizontal="center" vertical="center"/>
    </xf>
    <xf numFmtId="186" fontId="19" fillId="8" borderId="8" xfId="15" applyNumberFormat="1" applyFont="1" applyAlignment="1">
      <alignment horizontal="center" vertical="center"/>
    </xf>
    <xf numFmtId="186" fontId="19" fillId="41" borderId="44" xfId="0" applyNumberFormat="1" applyFont="1" applyFill="1" applyBorder="1" applyAlignment="1">
      <alignment horizontal="center" vertical="center"/>
    </xf>
    <xf numFmtId="186" fontId="36" fillId="39" borderId="17" xfId="0" applyNumberFormat="1" applyFont="1" applyFill="1" applyBorder="1" applyAlignment="1">
      <alignment horizontal="center" vertical="center"/>
    </xf>
    <xf numFmtId="186" fontId="36" fillId="39" borderId="14" xfId="0" applyNumberFormat="1" applyFont="1" applyFill="1" applyBorder="1" applyAlignment="1">
      <alignment horizontal="center" vertical="center"/>
    </xf>
    <xf numFmtId="181" fontId="19" fillId="41" borderId="43" xfId="0" applyNumberFormat="1" applyFont="1" applyFill="1" applyBorder="1" applyAlignment="1">
      <alignment horizontal="center" vertical="center"/>
    </xf>
    <xf numFmtId="0" fontId="19" fillId="41" borderId="17" xfId="0" applyFont="1" applyFill="1" applyBorder="1" applyAlignment="1">
      <alignment horizontal="center" vertical="center"/>
    </xf>
    <xf numFmtId="181" fontId="19" fillId="41" borderId="48" xfId="0" applyNumberFormat="1" applyFont="1" applyFill="1" applyBorder="1" applyAlignment="1">
      <alignment horizontal="center" vertical="center"/>
    </xf>
    <xf numFmtId="0" fontId="19" fillId="41" borderId="31" xfId="0" applyFont="1" applyFill="1" applyBorder="1" applyAlignment="1">
      <alignment horizontal="center" vertical="center"/>
    </xf>
    <xf numFmtId="180" fontId="19" fillId="41" borderId="31" xfId="0" applyNumberFormat="1" applyFont="1" applyFill="1" applyBorder="1" applyAlignment="1">
      <alignment horizontal="center" vertical="center"/>
    </xf>
    <xf numFmtId="181" fontId="36" fillId="39" borderId="48" xfId="42" applyNumberFormat="1" applyFont="1" applyFill="1" applyBorder="1" applyAlignment="1">
      <alignment horizontal="center" vertical="center"/>
    </xf>
    <xf numFmtId="0" fontId="36" fillId="39" borderId="31" xfId="0" applyFont="1" applyFill="1" applyBorder="1" applyAlignment="1">
      <alignment horizontal="center" vertical="center"/>
    </xf>
    <xf numFmtId="180" fontId="36" fillId="39" borderId="31" xfId="0" applyNumberFormat="1" applyFont="1" applyFill="1" applyBorder="1" applyAlignment="1">
      <alignment horizontal="center" vertical="center"/>
    </xf>
    <xf numFmtId="181" fontId="19" fillId="8" borderId="51" xfId="15" applyNumberFormat="1" applyFont="1" applyBorder="1" applyAlignment="1">
      <alignment horizontal="center" vertical="center"/>
    </xf>
    <xf numFmtId="181" fontId="19" fillId="8" borderId="52" xfId="15" applyNumberFormat="1" applyFont="1" applyBorder="1" applyAlignment="1">
      <alignment horizontal="center" vertical="center"/>
    </xf>
    <xf numFmtId="181" fontId="19" fillId="8" borderId="53" xfId="15" applyNumberFormat="1" applyFont="1" applyBorder="1" applyAlignment="1">
      <alignment horizontal="center" vertical="center"/>
    </xf>
    <xf numFmtId="181" fontId="19" fillId="8" borderId="54" xfId="15" applyNumberFormat="1" applyFont="1" applyBorder="1" applyAlignment="1">
      <alignment horizontal="center" vertical="center"/>
    </xf>
    <xf numFmtId="181" fontId="19" fillId="41" borderId="55" xfId="0" applyNumberFormat="1" applyFont="1" applyFill="1" applyBorder="1" applyAlignment="1">
      <alignment horizontal="center" vertical="center"/>
    </xf>
    <xf numFmtId="181" fontId="19" fillId="41" borderId="17" xfId="0" applyNumberFormat="1" applyFont="1" applyFill="1" applyBorder="1" applyAlignment="1">
      <alignment horizontal="center" vertical="center"/>
    </xf>
    <xf numFmtId="181" fontId="19" fillId="41" borderId="31" xfId="0" applyNumberFormat="1" applyFont="1" applyFill="1" applyBorder="1" applyAlignment="1">
      <alignment horizontal="center" vertical="center"/>
    </xf>
    <xf numFmtId="181" fontId="36" fillId="39" borderId="50" xfId="42" applyNumberFormat="1" applyFont="1" applyFill="1" applyBorder="1" applyAlignment="1">
      <alignment horizontal="center" vertical="center"/>
    </xf>
    <xf numFmtId="181" fontId="36" fillId="39" borderId="17" xfId="42" applyNumberFormat="1" applyFont="1" applyFill="1" applyBorder="1" applyAlignment="1">
      <alignment horizontal="center" vertical="center"/>
    </xf>
    <xf numFmtId="181" fontId="36" fillId="39" borderId="31" xfId="42" applyNumberFormat="1" applyFont="1" applyFill="1" applyBorder="1" applyAlignment="1">
      <alignment horizontal="center" vertical="center"/>
    </xf>
    <xf numFmtId="181" fontId="36" fillId="39" borderId="38" xfId="42" applyNumberFormat="1" applyFont="1" applyFill="1" applyBorder="1" applyAlignment="1">
      <alignment horizontal="center" vertical="center"/>
    </xf>
    <xf numFmtId="0" fontId="19" fillId="8" borderId="56" xfId="15" applyFont="1" applyBorder="1" applyAlignment="1">
      <alignment horizontal="center" vertical="center"/>
    </xf>
    <xf numFmtId="0" fontId="19" fillId="8" borderId="57" xfId="15" applyFont="1" applyBorder="1" applyAlignment="1">
      <alignment horizontal="center" vertical="center"/>
    </xf>
    <xf numFmtId="0" fontId="19" fillId="8" borderId="58" xfId="15" applyFont="1" applyBorder="1" applyAlignment="1">
      <alignment horizontal="center" vertical="center"/>
    </xf>
    <xf numFmtId="0" fontId="19" fillId="39" borderId="49" xfId="0" applyFont="1" applyFill="1" applyBorder="1" applyAlignment="1">
      <alignment horizontal="center" vertical="center"/>
    </xf>
    <xf numFmtId="0" fontId="19" fillId="39" borderId="39" xfId="0" applyFont="1" applyFill="1" applyBorder="1" applyAlignment="1">
      <alignment horizontal="center" vertical="center"/>
    </xf>
    <xf numFmtId="0" fontId="6" fillId="41" borderId="57" xfId="6" applyFill="1" applyBorder="1" applyAlignment="1">
      <alignment horizontal="center" vertical="center"/>
    </xf>
    <xf numFmtId="0" fontId="6" fillId="41" borderId="58" xfId="6" applyFill="1" applyBorder="1" applyAlignment="1">
      <alignment horizontal="center" vertical="center"/>
    </xf>
    <xf numFmtId="181" fontId="19" fillId="41" borderId="53" xfId="15" applyNumberFormat="1" applyFont="1" applyFill="1" applyBorder="1" applyAlignment="1">
      <alignment horizontal="center" vertical="center"/>
    </xf>
    <xf numFmtId="181" fontId="19" fillId="41" borderId="54" xfId="15" applyNumberFormat="1" applyFont="1" applyFill="1" applyBorder="1" applyAlignment="1">
      <alignment horizontal="center" vertical="center"/>
    </xf>
    <xf numFmtId="186" fontId="19" fillId="41" borderId="17" xfId="0" applyNumberFormat="1" applyFont="1" applyFill="1" applyBorder="1" applyAlignment="1">
      <alignment horizontal="center" vertical="center"/>
    </xf>
    <xf numFmtId="186" fontId="19" fillId="41" borderId="31" xfId="0" applyNumberFormat="1" applyFont="1" applyFill="1" applyBorder="1" applyAlignment="1">
      <alignment horizontal="center" vertical="center"/>
    </xf>
    <xf numFmtId="186" fontId="36" fillId="39" borderId="31" xfId="0" applyNumberFormat="1" applyFont="1" applyFill="1" applyBorder="1" applyAlignment="1">
      <alignment horizontal="center" vertical="center"/>
    </xf>
    <xf numFmtId="0" fontId="19" fillId="8" borderId="51" xfId="15" applyFont="1" applyBorder="1" applyAlignment="1">
      <alignment horizontal="center" vertical="center"/>
    </xf>
    <xf numFmtId="0" fontId="19" fillId="8" borderId="52" xfId="15" applyFont="1" applyBorder="1" applyAlignment="1">
      <alignment horizontal="center" vertical="center"/>
    </xf>
    <xf numFmtId="0" fontId="19" fillId="8" borderId="53" xfId="15" applyFont="1" applyBorder="1" applyAlignment="1">
      <alignment horizontal="center" vertical="center"/>
    </xf>
    <xf numFmtId="0" fontId="19" fillId="8" borderId="54" xfId="15" applyFont="1" applyBorder="1" applyAlignment="1">
      <alignment horizontal="center" vertical="center"/>
    </xf>
    <xf numFmtId="0" fontId="19" fillId="41" borderId="55" xfId="0" applyFont="1" applyFill="1" applyBorder="1" applyAlignment="1">
      <alignment horizontal="center" vertical="center"/>
    </xf>
    <xf numFmtId="0" fontId="19" fillId="41" borderId="17" xfId="0" applyFont="1" applyFill="1" applyBorder="1" applyAlignment="1">
      <alignment horizontal="center" vertical="center"/>
    </xf>
    <xf numFmtId="0" fontId="19" fillId="41" borderId="31" xfId="0" applyFont="1" applyFill="1" applyBorder="1" applyAlignment="1">
      <alignment horizontal="center" vertical="center"/>
    </xf>
    <xf numFmtId="0" fontId="19" fillId="41" borderId="59" xfId="0" applyFont="1" applyFill="1" applyBorder="1" applyAlignment="1">
      <alignment horizontal="center" vertical="center"/>
    </xf>
    <xf numFmtId="0" fontId="36" fillId="39" borderId="17" xfId="0" applyFont="1" applyFill="1" applyBorder="1" applyAlignment="1">
      <alignment horizontal="center" vertical="center"/>
    </xf>
    <xf numFmtId="0" fontId="36" fillId="39" borderId="55" xfId="0" applyFont="1" applyFill="1" applyBorder="1" applyAlignment="1">
      <alignment horizontal="center" vertical="center"/>
    </xf>
    <xf numFmtId="0" fontId="36" fillId="39" borderId="31" xfId="0" applyFont="1" applyFill="1" applyBorder="1" applyAlignment="1">
      <alignment horizontal="center" vertical="center"/>
    </xf>
    <xf numFmtId="0" fontId="36" fillId="39" borderId="38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93"/>
  <sheetViews>
    <sheetView topLeftCell="A37" zoomScale="55" zoomScaleNormal="55" workbookViewId="0">
      <selection activeCell="S101" sqref="S101"/>
    </sheetView>
  </sheetViews>
  <sheetFormatPr defaultRowHeight="16.5" x14ac:dyDescent="0.3"/>
  <cols>
    <col min="2" max="2" width="10.5" bestFit="1" customWidth="1"/>
    <col min="3" max="3" width="9.125" bestFit="1" customWidth="1"/>
    <col min="6" max="31" width="9.125" bestFit="1" customWidth="1"/>
    <col min="34" max="34" width="20.375" bestFit="1" customWidth="1"/>
    <col min="35" max="36" width="9.125" bestFit="1" customWidth="1"/>
    <col min="39" max="40" width="9.75" bestFit="1" customWidth="1"/>
    <col min="41" max="41" width="9.125" bestFit="1" customWidth="1"/>
    <col min="43" max="43" width="9.125" bestFit="1" customWidth="1"/>
  </cols>
  <sheetData>
    <row r="1" spans="2:43" ht="17.25" thickBot="1" x14ac:dyDescent="0.35"/>
    <row r="2" spans="2:43" ht="24.75" customHeight="1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0" t="s">
        <v>41</v>
      </c>
      <c r="S2" s="10" t="s">
        <v>16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24</v>
      </c>
      <c r="AB2" s="10" t="s">
        <v>25</v>
      </c>
      <c r="AC2" s="10" t="s">
        <v>26</v>
      </c>
      <c r="AD2" s="10" t="s">
        <v>27</v>
      </c>
      <c r="AE2" s="10" t="s">
        <v>28</v>
      </c>
      <c r="AF2" s="10" t="s">
        <v>29</v>
      </c>
      <c r="AG2" s="10" t="s">
        <v>30</v>
      </c>
      <c r="AH2" s="10" t="s">
        <v>31</v>
      </c>
      <c r="AI2" s="10" t="s">
        <v>32</v>
      </c>
      <c r="AJ2" s="10" t="s">
        <v>33</v>
      </c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38</v>
      </c>
      <c r="AP2" s="10" t="s">
        <v>39</v>
      </c>
      <c r="AQ2" s="11" t="s">
        <v>40</v>
      </c>
    </row>
    <row r="3" spans="2:43" ht="17.25" thickTop="1" x14ac:dyDescent="0.3">
      <c r="B3" s="52" t="s">
        <v>284</v>
      </c>
      <c r="C3" s="53">
        <v>2018</v>
      </c>
      <c r="D3" s="53" t="s">
        <v>43</v>
      </c>
      <c r="E3" s="53" t="s">
        <v>44</v>
      </c>
      <c r="F3" s="53">
        <v>153</v>
      </c>
      <c r="G3" s="53">
        <v>520</v>
      </c>
      <c r="H3" s="53">
        <v>68</v>
      </c>
      <c r="I3" s="53">
        <v>135</v>
      </c>
      <c r="J3" s="53">
        <v>26</v>
      </c>
      <c r="K3" s="53">
        <v>12</v>
      </c>
      <c r="L3" s="53">
        <v>14</v>
      </c>
      <c r="M3" s="53">
        <v>59</v>
      </c>
      <c r="N3" s="53">
        <v>6</v>
      </c>
      <c r="O3" s="53">
        <v>1</v>
      </c>
      <c r="P3" s="53">
        <v>54</v>
      </c>
      <c r="Q3" s="53">
        <v>79</v>
      </c>
      <c r="R3" s="53">
        <v>0.15192307692307699</v>
      </c>
      <c r="S3" s="53">
        <v>3</v>
      </c>
      <c r="T3" s="53">
        <v>3</v>
      </c>
      <c r="U3" s="53">
        <v>1</v>
      </c>
      <c r="V3" s="53">
        <v>2</v>
      </c>
      <c r="W3" s="53">
        <v>12</v>
      </c>
      <c r="X3" s="53">
        <v>0.25961538461538503</v>
      </c>
      <c r="Y3" s="53">
        <v>0.33160621761657999</v>
      </c>
      <c r="Z3" s="53">
        <v>0.43653846153846199</v>
      </c>
      <c r="AA3" s="53">
        <v>0.76814467915504203</v>
      </c>
      <c r="AB3" s="53">
        <v>0.17692307692307699</v>
      </c>
      <c r="AC3" s="53">
        <v>7.19908330011957E-2</v>
      </c>
      <c r="AD3" s="53">
        <v>0.25835741331207701</v>
      </c>
      <c r="AE3" s="53">
        <v>1993</v>
      </c>
      <c r="AF3" s="53" t="s">
        <v>285</v>
      </c>
      <c r="AG3" s="53" t="s">
        <v>286</v>
      </c>
      <c r="AH3" s="53" t="s">
        <v>287</v>
      </c>
      <c r="AI3" s="53">
        <v>165</v>
      </c>
      <c r="AJ3" s="53">
        <v>73</v>
      </c>
      <c r="AK3" s="53" t="s">
        <v>55</v>
      </c>
      <c r="AL3" s="53" t="s">
        <v>6</v>
      </c>
      <c r="AM3" s="54">
        <v>42216</v>
      </c>
      <c r="AN3" s="54">
        <v>43373</v>
      </c>
      <c r="AO3" s="53">
        <v>515400</v>
      </c>
      <c r="AP3" s="43" t="s">
        <v>49</v>
      </c>
      <c r="AQ3" s="55">
        <v>27</v>
      </c>
    </row>
    <row r="4" spans="2:43" x14ac:dyDescent="0.3">
      <c r="B4" s="56" t="s">
        <v>174</v>
      </c>
      <c r="C4" s="45">
        <v>2018</v>
      </c>
      <c r="D4" s="45" t="s">
        <v>86</v>
      </c>
      <c r="E4" s="45" t="s">
        <v>44</v>
      </c>
      <c r="F4" s="45">
        <v>160</v>
      </c>
      <c r="G4" s="45">
        <v>555</v>
      </c>
      <c r="H4" s="45">
        <v>82</v>
      </c>
      <c r="I4" s="45">
        <v>131</v>
      </c>
      <c r="J4" s="45">
        <v>21</v>
      </c>
      <c r="K4" s="45">
        <v>8</v>
      </c>
      <c r="L4" s="45">
        <v>22</v>
      </c>
      <c r="M4" s="45">
        <v>88</v>
      </c>
      <c r="N4" s="45">
        <v>20</v>
      </c>
      <c r="O4" s="45">
        <v>6</v>
      </c>
      <c r="P4" s="45">
        <v>53</v>
      </c>
      <c r="Q4" s="45">
        <v>146</v>
      </c>
      <c r="R4" s="45">
        <v>0.26306306306306299</v>
      </c>
      <c r="S4" s="45">
        <v>0</v>
      </c>
      <c r="T4" s="45">
        <v>6</v>
      </c>
      <c r="U4" s="45">
        <v>1</v>
      </c>
      <c r="V4" s="45">
        <v>4</v>
      </c>
      <c r="W4" s="45">
        <v>17</v>
      </c>
      <c r="X4" s="45">
        <v>0.23603603603603601</v>
      </c>
      <c r="Y4" s="45">
        <v>0.307443365695793</v>
      </c>
      <c r="Z4" s="45">
        <v>0.42162162162162198</v>
      </c>
      <c r="AA4" s="45">
        <v>0.72906498731741498</v>
      </c>
      <c r="AB4" s="45">
        <v>0.18558558558558599</v>
      </c>
      <c r="AC4" s="45">
        <v>7.1407329659756894E-2</v>
      </c>
      <c r="AD4" s="45">
        <v>0.24375491996851201</v>
      </c>
      <c r="AE4" s="45">
        <v>1985</v>
      </c>
      <c r="AF4" s="45" t="s">
        <v>175</v>
      </c>
      <c r="AG4" s="45" t="s">
        <v>176</v>
      </c>
      <c r="AH4" s="45" t="s">
        <v>177</v>
      </c>
      <c r="AI4" s="45">
        <v>215</v>
      </c>
      <c r="AJ4" s="45">
        <v>75</v>
      </c>
      <c r="AK4" s="45" t="s">
        <v>6</v>
      </c>
      <c r="AL4" s="45" t="s">
        <v>6</v>
      </c>
      <c r="AM4" s="57">
        <v>40066</v>
      </c>
      <c r="AN4" s="57">
        <v>43374</v>
      </c>
      <c r="AO4" s="45">
        <v>11000000</v>
      </c>
      <c r="AP4" s="44" t="s">
        <v>49</v>
      </c>
      <c r="AQ4" s="58">
        <v>35</v>
      </c>
    </row>
    <row r="5" spans="2:43" s="47" customFormat="1" x14ac:dyDescent="0.3">
      <c r="B5" s="56" t="s">
        <v>346</v>
      </c>
      <c r="C5" s="45">
        <v>2018</v>
      </c>
      <c r="D5" s="45" t="s">
        <v>157</v>
      </c>
      <c r="E5" s="45" t="s">
        <v>44</v>
      </c>
      <c r="F5" s="45">
        <v>154</v>
      </c>
      <c r="G5" s="45">
        <v>554</v>
      </c>
      <c r="H5" s="45">
        <v>76</v>
      </c>
      <c r="I5" s="45">
        <v>142</v>
      </c>
      <c r="J5" s="45">
        <v>26</v>
      </c>
      <c r="K5" s="45">
        <v>8</v>
      </c>
      <c r="L5" s="45">
        <v>9</v>
      </c>
      <c r="M5" s="45">
        <v>51</v>
      </c>
      <c r="N5" s="45">
        <v>24</v>
      </c>
      <c r="O5" s="45">
        <v>11</v>
      </c>
      <c r="P5" s="45">
        <v>29</v>
      </c>
      <c r="Q5" s="45">
        <v>119</v>
      </c>
      <c r="R5" s="45">
        <v>0.21480144404332099</v>
      </c>
      <c r="S5" s="45">
        <v>4</v>
      </c>
      <c r="T5" s="45">
        <v>3</v>
      </c>
      <c r="U5" s="45">
        <v>3</v>
      </c>
      <c r="V5" s="45">
        <v>3</v>
      </c>
      <c r="W5" s="45">
        <v>9</v>
      </c>
      <c r="X5" s="45">
        <v>0.25631768953068601</v>
      </c>
      <c r="Y5" s="45">
        <v>0.29541595925297098</v>
      </c>
      <c r="Z5" s="45">
        <v>0.38086642599277998</v>
      </c>
      <c r="AA5" s="45">
        <v>0.67628238524575102</v>
      </c>
      <c r="AB5" s="45">
        <v>0.124548736462094</v>
      </c>
      <c r="AC5" s="45">
        <v>3.9098269722285299E-2</v>
      </c>
      <c r="AD5" s="45">
        <v>0.228153788162032</v>
      </c>
      <c r="AE5" s="45">
        <v>1995</v>
      </c>
      <c r="AF5" s="45" t="s">
        <v>347</v>
      </c>
      <c r="AG5" s="45" t="s">
        <v>348</v>
      </c>
      <c r="AH5" s="45" t="s">
        <v>349</v>
      </c>
      <c r="AI5" s="45">
        <v>189</v>
      </c>
      <c r="AJ5" s="45">
        <v>74</v>
      </c>
      <c r="AK5" s="45" t="s">
        <v>6</v>
      </c>
      <c r="AL5" s="45" t="s">
        <v>6</v>
      </c>
      <c r="AM5" s="57">
        <v>42948</v>
      </c>
      <c r="AN5" s="57">
        <v>43373</v>
      </c>
      <c r="AO5" s="45" t="s">
        <v>45</v>
      </c>
      <c r="AP5" s="44" t="s">
        <v>49</v>
      </c>
      <c r="AQ5" s="58">
        <v>25</v>
      </c>
    </row>
    <row r="6" spans="2:43" x14ac:dyDescent="0.3">
      <c r="B6" s="56" t="s">
        <v>385</v>
      </c>
      <c r="C6" s="45">
        <v>2018</v>
      </c>
      <c r="D6" s="45" t="s">
        <v>86</v>
      </c>
      <c r="E6" s="45" t="s">
        <v>44</v>
      </c>
      <c r="F6" s="45">
        <v>157</v>
      </c>
      <c r="G6" s="45">
        <v>598</v>
      </c>
      <c r="H6" s="45">
        <v>88</v>
      </c>
      <c r="I6" s="45">
        <v>174</v>
      </c>
      <c r="J6" s="45">
        <v>42</v>
      </c>
      <c r="K6" s="45">
        <v>6</v>
      </c>
      <c r="L6" s="45">
        <v>37</v>
      </c>
      <c r="M6" s="45">
        <v>108</v>
      </c>
      <c r="N6" s="45">
        <v>27</v>
      </c>
      <c r="O6" s="45">
        <v>6</v>
      </c>
      <c r="P6" s="45">
        <v>47</v>
      </c>
      <c r="Q6" s="45">
        <v>168</v>
      </c>
      <c r="R6" s="45">
        <v>0.28093645484949797</v>
      </c>
      <c r="S6" s="45">
        <v>3</v>
      </c>
      <c r="T6" s="45">
        <v>7</v>
      </c>
      <c r="U6" s="45">
        <v>0</v>
      </c>
      <c r="V6" s="45">
        <v>4</v>
      </c>
      <c r="W6" s="45">
        <v>12</v>
      </c>
      <c r="X6" s="45">
        <v>0.29096989966555198</v>
      </c>
      <c r="Y6" s="45">
        <v>0.34756097560975602</v>
      </c>
      <c r="Z6" s="45">
        <v>0.56688963210702303</v>
      </c>
      <c r="AA6" s="45">
        <v>0.914450607716779</v>
      </c>
      <c r="AB6" s="45">
        <v>0.275919732441472</v>
      </c>
      <c r="AC6" s="45">
        <v>5.6591075944204303E-2</v>
      </c>
      <c r="AD6" s="45">
        <v>0.298124847051146</v>
      </c>
      <c r="AE6" s="45">
        <v>1992</v>
      </c>
      <c r="AF6" s="45" t="s">
        <v>386</v>
      </c>
      <c r="AG6" s="45" t="s">
        <v>387</v>
      </c>
      <c r="AH6" s="45" t="s">
        <v>388</v>
      </c>
      <c r="AI6" s="45">
        <v>210</v>
      </c>
      <c r="AJ6" s="45">
        <v>73</v>
      </c>
      <c r="AK6" s="45" t="s">
        <v>6</v>
      </c>
      <c r="AL6" s="45" t="s">
        <v>6</v>
      </c>
      <c r="AM6" s="57">
        <v>42464</v>
      </c>
      <c r="AN6" s="57">
        <v>43374</v>
      </c>
      <c r="AO6" s="45">
        <v>507500</v>
      </c>
      <c r="AP6" s="44" t="s">
        <v>49</v>
      </c>
      <c r="AQ6" s="58">
        <v>28</v>
      </c>
    </row>
    <row r="7" spans="2:43" x14ac:dyDescent="0.3">
      <c r="B7" s="56" t="s">
        <v>397</v>
      </c>
      <c r="C7" s="45">
        <v>2018</v>
      </c>
      <c r="D7" s="45" t="s">
        <v>178</v>
      </c>
      <c r="E7" s="45" t="s">
        <v>44</v>
      </c>
      <c r="F7" s="45">
        <v>162</v>
      </c>
      <c r="G7" s="45">
        <v>664</v>
      </c>
      <c r="H7" s="45">
        <v>103</v>
      </c>
      <c r="I7" s="45">
        <v>180</v>
      </c>
      <c r="J7" s="45">
        <v>27</v>
      </c>
      <c r="K7" s="45">
        <v>6</v>
      </c>
      <c r="L7" s="45">
        <v>19</v>
      </c>
      <c r="M7" s="45">
        <v>73</v>
      </c>
      <c r="N7" s="45">
        <v>43</v>
      </c>
      <c r="O7" s="45">
        <v>9</v>
      </c>
      <c r="P7" s="45">
        <v>69</v>
      </c>
      <c r="Q7" s="45">
        <v>132</v>
      </c>
      <c r="R7" s="45">
        <v>0.19879518072289201</v>
      </c>
      <c r="S7" s="45">
        <v>3</v>
      </c>
      <c r="T7" s="45">
        <v>5</v>
      </c>
      <c r="U7" s="45">
        <v>2</v>
      </c>
      <c r="V7" s="45">
        <v>0</v>
      </c>
      <c r="W7" s="45">
        <v>7</v>
      </c>
      <c r="X7" s="45">
        <v>0.27108433734939802</v>
      </c>
      <c r="Y7" s="45">
        <v>0.344173441734417</v>
      </c>
      <c r="Z7" s="45">
        <v>0.41566265060240998</v>
      </c>
      <c r="AA7" s="45">
        <v>0.75983609233682703</v>
      </c>
      <c r="AB7" s="45">
        <v>0.14457831325301199</v>
      </c>
      <c r="AC7" s="45">
        <v>7.3089104385019796E-2</v>
      </c>
      <c r="AD7" s="45">
        <v>0.25879371143108998</v>
      </c>
      <c r="AE7" s="45">
        <v>1993</v>
      </c>
      <c r="AF7" s="45" t="s">
        <v>398</v>
      </c>
      <c r="AG7" s="45" t="s">
        <v>399</v>
      </c>
      <c r="AH7" s="45" t="s">
        <v>400</v>
      </c>
      <c r="AI7" s="45">
        <v>185</v>
      </c>
      <c r="AJ7" s="45">
        <v>74</v>
      </c>
      <c r="AK7" s="45" t="s">
        <v>6</v>
      </c>
      <c r="AL7" s="45" t="s">
        <v>6</v>
      </c>
      <c r="AM7" s="57">
        <v>42237</v>
      </c>
      <c r="AN7" s="57">
        <v>43373</v>
      </c>
      <c r="AO7" s="45" t="s">
        <v>45</v>
      </c>
      <c r="AP7" s="44" t="s">
        <v>49</v>
      </c>
      <c r="AQ7" s="58">
        <v>27</v>
      </c>
    </row>
    <row r="8" spans="2:43" x14ac:dyDescent="0.3">
      <c r="B8" s="56" t="s">
        <v>220</v>
      </c>
      <c r="C8" s="45">
        <v>2018</v>
      </c>
      <c r="D8" s="45" t="s">
        <v>81</v>
      </c>
      <c r="E8" s="45" t="s">
        <v>59</v>
      </c>
      <c r="F8" s="45">
        <v>134</v>
      </c>
      <c r="G8" s="45">
        <v>504</v>
      </c>
      <c r="H8" s="45">
        <v>89</v>
      </c>
      <c r="I8" s="45">
        <v>135</v>
      </c>
      <c r="J8" s="45">
        <v>23</v>
      </c>
      <c r="K8" s="45">
        <v>5</v>
      </c>
      <c r="L8" s="45">
        <v>27</v>
      </c>
      <c r="M8" s="45">
        <v>86</v>
      </c>
      <c r="N8" s="45">
        <v>10</v>
      </c>
      <c r="O8" s="45">
        <v>6</v>
      </c>
      <c r="P8" s="45">
        <v>48</v>
      </c>
      <c r="Q8" s="45">
        <v>69</v>
      </c>
      <c r="R8" s="45">
        <v>0.136904761904762</v>
      </c>
      <c r="S8" s="45">
        <v>3</v>
      </c>
      <c r="T8" s="45">
        <v>7</v>
      </c>
      <c r="U8" s="45">
        <v>1</v>
      </c>
      <c r="V8" s="45">
        <v>9</v>
      </c>
      <c r="W8" s="45">
        <v>8</v>
      </c>
      <c r="X8" s="45">
        <v>0.26785714285714302</v>
      </c>
      <c r="Y8" s="45">
        <v>0.33450704225352101</v>
      </c>
      <c r="Z8" s="45">
        <v>0.49404761904761901</v>
      </c>
      <c r="AA8" s="45">
        <v>0.82855466130113997</v>
      </c>
      <c r="AB8" s="45">
        <v>0.226190476190476</v>
      </c>
      <c r="AC8" s="45">
        <v>6.6649899396378304E-2</v>
      </c>
      <c r="AD8" s="45">
        <v>0.27404007377598899</v>
      </c>
      <c r="AE8" s="45">
        <v>1990</v>
      </c>
      <c r="AF8" s="45" t="s">
        <v>221</v>
      </c>
      <c r="AG8" s="45" t="s">
        <v>222</v>
      </c>
      <c r="AH8" s="45" t="s">
        <v>223</v>
      </c>
      <c r="AI8" s="45">
        <v>205</v>
      </c>
      <c r="AJ8" s="45">
        <v>75</v>
      </c>
      <c r="AK8" s="45" t="s">
        <v>62</v>
      </c>
      <c r="AL8" s="45" t="s">
        <v>6</v>
      </c>
      <c r="AM8" s="57">
        <v>41157</v>
      </c>
      <c r="AN8" s="57">
        <v>43372</v>
      </c>
      <c r="AO8" s="45">
        <v>506500</v>
      </c>
      <c r="AP8" s="44" t="s">
        <v>49</v>
      </c>
      <c r="AQ8" s="58">
        <v>30</v>
      </c>
    </row>
    <row r="9" spans="2:43" x14ac:dyDescent="0.3">
      <c r="B9" s="56" t="s">
        <v>42</v>
      </c>
      <c r="C9" s="45">
        <v>2018</v>
      </c>
      <c r="D9" s="45" t="s">
        <v>43</v>
      </c>
      <c r="E9" s="45" t="s">
        <v>44</v>
      </c>
      <c r="F9" s="45">
        <v>153</v>
      </c>
      <c r="G9" s="45">
        <v>516</v>
      </c>
      <c r="H9" s="45">
        <v>61</v>
      </c>
      <c r="I9" s="45">
        <v>121</v>
      </c>
      <c r="J9" s="45">
        <v>33</v>
      </c>
      <c r="K9" s="45">
        <v>5</v>
      </c>
      <c r="L9" s="45">
        <v>16</v>
      </c>
      <c r="M9" s="45">
        <v>70</v>
      </c>
      <c r="N9" s="45">
        <v>5</v>
      </c>
      <c r="O9" s="45">
        <v>4</v>
      </c>
      <c r="P9" s="45">
        <v>40</v>
      </c>
      <c r="Q9" s="45">
        <v>109</v>
      </c>
      <c r="R9" s="45">
        <v>0.21124031007751901</v>
      </c>
      <c r="S9" s="45">
        <v>2</v>
      </c>
      <c r="T9" s="45">
        <v>2</v>
      </c>
      <c r="U9" s="45">
        <v>1</v>
      </c>
      <c r="V9" s="45">
        <v>5</v>
      </c>
      <c r="W9" s="45">
        <v>15</v>
      </c>
      <c r="X9" s="45">
        <v>0.234496124031008</v>
      </c>
      <c r="Y9" s="45">
        <v>0.28952042628774399</v>
      </c>
      <c r="Z9" s="45">
        <v>0.41085271317829503</v>
      </c>
      <c r="AA9" s="45">
        <v>0.70037313946603896</v>
      </c>
      <c r="AB9" s="45">
        <v>0.176356589147287</v>
      </c>
      <c r="AC9" s="45">
        <v>5.5024302256736497E-2</v>
      </c>
      <c r="AD9" s="45">
        <v>0.23299737012405899</v>
      </c>
      <c r="AE9" s="45">
        <v>1990</v>
      </c>
      <c r="AF9" s="45" t="s">
        <v>46</v>
      </c>
      <c r="AG9" s="45" t="s">
        <v>47</v>
      </c>
      <c r="AH9" s="45" t="s">
        <v>48</v>
      </c>
      <c r="AI9" s="45">
        <v>195</v>
      </c>
      <c r="AJ9" s="45">
        <v>74</v>
      </c>
      <c r="AK9" s="45" t="s">
        <v>6</v>
      </c>
      <c r="AL9" s="45" t="s">
        <v>6</v>
      </c>
      <c r="AM9" s="57">
        <v>41819</v>
      </c>
      <c r="AN9" s="57">
        <v>43373</v>
      </c>
      <c r="AO9" s="45">
        <v>521600</v>
      </c>
      <c r="AP9" s="44" t="s">
        <v>49</v>
      </c>
      <c r="AQ9" s="58">
        <v>30</v>
      </c>
    </row>
    <row r="10" spans="2:43" x14ac:dyDescent="0.3">
      <c r="B10" s="56" t="s">
        <v>192</v>
      </c>
      <c r="C10" s="45">
        <v>2018</v>
      </c>
      <c r="D10" s="45" t="s">
        <v>63</v>
      </c>
      <c r="E10" s="45" t="s">
        <v>44</v>
      </c>
      <c r="F10" s="45">
        <v>162</v>
      </c>
      <c r="G10" s="45">
        <v>602</v>
      </c>
      <c r="H10" s="45">
        <v>62</v>
      </c>
      <c r="I10" s="45">
        <v>149</v>
      </c>
      <c r="J10" s="45">
        <v>31</v>
      </c>
      <c r="K10" s="45">
        <v>5</v>
      </c>
      <c r="L10" s="45">
        <v>13</v>
      </c>
      <c r="M10" s="45">
        <v>67</v>
      </c>
      <c r="N10" s="45">
        <v>8</v>
      </c>
      <c r="O10" s="45">
        <v>6</v>
      </c>
      <c r="P10" s="45">
        <v>45</v>
      </c>
      <c r="Q10" s="45">
        <v>147</v>
      </c>
      <c r="R10" s="45">
        <v>0.24418604651162801</v>
      </c>
      <c r="S10" s="45">
        <v>2</v>
      </c>
      <c r="T10" s="45">
        <v>2</v>
      </c>
      <c r="U10" s="45">
        <v>1</v>
      </c>
      <c r="V10" s="45">
        <v>6</v>
      </c>
      <c r="W10" s="45">
        <v>8</v>
      </c>
      <c r="X10" s="45">
        <v>0.24750830564784099</v>
      </c>
      <c r="Y10" s="45">
        <v>0.299236641221374</v>
      </c>
      <c r="Z10" s="45">
        <v>0.38039867109634601</v>
      </c>
      <c r="AA10" s="45">
        <v>0.67963531231772001</v>
      </c>
      <c r="AB10" s="45">
        <v>0.13289036544850499</v>
      </c>
      <c r="AC10" s="45">
        <v>5.1728335573533499E-2</v>
      </c>
      <c r="AD10" s="45">
        <v>0.229756156323705</v>
      </c>
      <c r="AE10" s="45">
        <v>1989</v>
      </c>
      <c r="AF10" s="45" t="s">
        <v>193</v>
      </c>
      <c r="AG10" s="45" t="s">
        <v>194</v>
      </c>
      <c r="AH10" s="45" t="s">
        <v>195</v>
      </c>
      <c r="AI10" s="45">
        <v>185</v>
      </c>
      <c r="AJ10" s="45">
        <v>70</v>
      </c>
      <c r="AK10" s="45" t="s">
        <v>55</v>
      </c>
      <c r="AL10" s="45" t="s">
        <v>6</v>
      </c>
      <c r="AM10" s="57">
        <v>41004</v>
      </c>
      <c r="AN10" s="57">
        <v>43373</v>
      </c>
      <c r="AO10" s="45">
        <v>513500</v>
      </c>
      <c r="AP10" s="44" t="s">
        <v>49</v>
      </c>
      <c r="AQ10" s="58">
        <v>31</v>
      </c>
    </row>
    <row r="11" spans="2:43" x14ac:dyDescent="0.3">
      <c r="B11" s="56" t="s">
        <v>368</v>
      </c>
      <c r="C11" s="45">
        <v>2018</v>
      </c>
      <c r="D11" s="45" t="s">
        <v>369</v>
      </c>
      <c r="E11" s="45" t="s">
        <v>59</v>
      </c>
      <c r="F11" s="45">
        <v>146</v>
      </c>
      <c r="G11" s="45">
        <v>554</v>
      </c>
      <c r="H11" s="45">
        <v>68</v>
      </c>
      <c r="I11" s="45">
        <v>162</v>
      </c>
      <c r="J11" s="45">
        <v>26</v>
      </c>
      <c r="K11" s="45">
        <v>5</v>
      </c>
      <c r="L11" s="45">
        <v>11</v>
      </c>
      <c r="M11" s="45">
        <v>75</v>
      </c>
      <c r="N11" s="45">
        <v>10</v>
      </c>
      <c r="O11" s="45">
        <v>2</v>
      </c>
      <c r="P11" s="45">
        <v>35</v>
      </c>
      <c r="Q11" s="45">
        <v>44</v>
      </c>
      <c r="R11" s="45">
        <v>7.9422382671480093E-2</v>
      </c>
      <c r="S11" s="45">
        <v>2</v>
      </c>
      <c r="T11" s="45">
        <v>5</v>
      </c>
      <c r="U11" s="45">
        <v>1</v>
      </c>
      <c r="V11" s="45">
        <v>5</v>
      </c>
      <c r="W11" s="45">
        <v>17</v>
      </c>
      <c r="X11" s="45">
        <v>0.292418772563177</v>
      </c>
      <c r="Y11" s="45">
        <v>0.337228714524207</v>
      </c>
      <c r="Z11" s="45">
        <v>0.41696750902527102</v>
      </c>
      <c r="AA11" s="45">
        <v>0.75419622354947802</v>
      </c>
      <c r="AB11" s="45">
        <v>0.124548736462094</v>
      </c>
      <c r="AC11" s="45">
        <v>4.4809941961030102E-2</v>
      </c>
      <c r="AD11" s="45">
        <v>0.25599479879221099</v>
      </c>
      <c r="AE11" s="45">
        <v>1989</v>
      </c>
      <c r="AF11" s="45" t="s">
        <v>370</v>
      </c>
      <c r="AG11" s="45" t="s">
        <v>371</v>
      </c>
      <c r="AH11" s="45" t="s">
        <v>372</v>
      </c>
      <c r="AI11" s="45">
        <v>195</v>
      </c>
      <c r="AJ11" s="45">
        <v>74</v>
      </c>
      <c r="AK11" s="45" t="s">
        <v>6</v>
      </c>
      <c r="AL11" s="45" t="s">
        <v>6</v>
      </c>
      <c r="AM11" s="57">
        <v>41062</v>
      </c>
      <c r="AN11" s="57">
        <v>43372</v>
      </c>
      <c r="AO11" s="45">
        <v>6000000</v>
      </c>
      <c r="AP11" s="44" t="s">
        <v>49</v>
      </c>
      <c r="AQ11" s="58">
        <v>31</v>
      </c>
    </row>
    <row r="12" spans="2:43" x14ac:dyDescent="0.3">
      <c r="B12" s="56" t="s">
        <v>336</v>
      </c>
      <c r="C12" s="45">
        <v>2018</v>
      </c>
      <c r="D12" s="45" t="s">
        <v>58</v>
      </c>
      <c r="E12" s="45" t="s">
        <v>59</v>
      </c>
      <c r="F12" s="45">
        <v>157</v>
      </c>
      <c r="G12" s="45">
        <v>578</v>
      </c>
      <c r="H12" s="45">
        <v>110</v>
      </c>
      <c r="I12" s="45">
        <v>156</v>
      </c>
      <c r="J12" s="45">
        <v>38</v>
      </c>
      <c r="K12" s="45">
        <v>4</v>
      </c>
      <c r="L12" s="45">
        <v>39</v>
      </c>
      <c r="M12" s="45">
        <v>105</v>
      </c>
      <c r="N12" s="45">
        <v>34</v>
      </c>
      <c r="O12" s="45">
        <v>6</v>
      </c>
      <c r="P12" s="45">
        <v>106</v>
      </c>
      <c r="Q12" s="45">
        <v>80</v>
      </c>
      <c r="R12" s="45">
        <v>0.13840830449826999</v>
      </c>
      <c r="S12" s="45">
        <v>15</v>
      </c>
      <c r="T12" s="45">
        <v>8</v>
      </c>
      <c r="U12" s="45">
        <v>0</v>
      </c>
      <c r="V12" s="45">
        <v>6</v>
      </c>
      <c r="W12" s="45">
        <v>2</v>
      </c>
      <c r="X12" s="45">
        <v>0.26989619377162599</v>
      </c>
      <c r="Y12" s="45">
        <v>0.38681948424068802</v>
      </c>
      <c r="Z12" s="45">
        <v>0.55190311418685101</v>
      </c>
      <c r="AA12" s="45">
        <v>0.93872259842753902</v>
      </c>
      <c r="AB12" s="45">
        <v>0.28200692041522502</v>
      </c>
      <c r="AC12" s="45">
        <v>0.116923290469061</v>
      </c>
      <c r="AD12" s="45">
        <v>0.312044546455022</v>
      </c>
      <c r="AE12" s="45">
        <v>1992</v>
      </c>
      <c r="AF12" s="45" t="s">
        <v>67</v>
      </c>
      <c r="AG12" s="45" t="s">
        <v>337</v>
      </c>
      <c r="AH12" s="45" t="s">
        <v>338</v>
      </c>
      <c r="AI12" s="45">
        <v>165</v>
      </c>
      <c r="AJ12" s="45">
        <v>69</v>
      </c>
      <c r="AK12" s="45" t="s">
        <v>55</v>
      </c>
      <c r="AL12" s="45" t="s">
        <v>6</v>
      </c>
      <c r="AM12" s="57">
        <v>41518</v>
      </c>
      <c r="AN12" s="57">
        <v>43373</v>
      </c>
      <c r="AO12" s="45">
        <v>518200</v>
      </c>
      <c r="AP12" s="44" t="s">
        <v>49</v>
      </c>
      <c r="AQ12" s="58">
        <v>28</v>
      </c>
    </row>
    <row r="13" spans="2:43" x14ac:dyDescent="0.3">
      <c r="B13" s="56" t="s">
        <v>76</v>
      </c>
      <c r="C13" s="45">
        <v>2018</v>
      </c>
      <c r="D13" s="45" t="s">
        <v>77</v>
      </c>
      <c r="E13" s="45" t="s">
        <v>59</v>
      </c>
      <c r="F13" s="45">
        <v>153</v>
      </c>
      <c r="G13" s="45">
        <v>567</v>
      </c>
      <c r="H13" s="45">
        <v>77</v>
      </c>
      <c r="I13" s="45">
        <v>136</v>
      </c>
      <c r="J13" s="45">
        <v>28</v>
      </c>
      <c r="K13" s="45">
        <v>3</v>
      </c>
      <c r="L13" s="45">
        <v>20</v>
      </c>
      <c r="M13" s="45">
        <v>64</v>
      </c>
      <c r="N13" s="45">
        <v>26</v>
      </c>
      <c r="O13" s="45">
        <v>8</v>
      </c>
      <c r="P13" s="45">
        <v>30</v>
      </c>
      <c r="Q13" s="45">
        <v>149</v>
      </c>
      <c r="R13" s="45">
        <v>0.26278659611992899</v>
      </c>
      <c r="S13" s="45">
        <v>2</v>
      </c>
      <c r="T13" s="45">
        <v>4</v>
      </c>
      <c r="U13" s="45">
        <v>2</v>
      </c>
      <c r="V13" s="45">
        <v>3</v>
      </c>
      <c r="W13" s="45">
        <v>15</v>
      </c>
      <c r="X13" s="45">
        <v>0.23985890652557301</v>
      </c>
      <c r="Y13" s="45">
        <v>0.28145695364238399</v>
      </c>
      <c r="Z13" s="45">
        <v>0.40564373897707201</v>
      </c>
      <c r="AA13" s="45">
        <v>0.68710069261945605</v>
      </c>
      <c r="AB13" s="45">
        <v>0.165784832451499</v>
      </c>
      <c r="AC13" s="45">
        <v>4.15980471168109E-2</v>
      </c>
      <c r="AD13" s="45">
        <v>0.22806656388334101</v>
      </c>
      <c r="AE13" s="45">
        <v>1993</v>
      </c>
      <c r="AF13" s="45" t="s">
        <v>78</v>
      </c>
      <c r="AG13" s="45" t="s">
        <v>73</v>
      </c>
      <c r="AH13" s="45" t="s">
        <v>79</v>
      </c>
      <c r="AI13" s="45">
        <v>185</v>
      </c>
      <c r="AJ13" s="45">
        <v>73</v>
      </c>
      <c r="AK13" s="45" t="s">
        <v>6</v>
      </c>
      <c r="AL13" s="45" t="s">
        <v>6</v>
      </c>
      <c r="AM13" s="57">
        <v>42531</v>
      </c>
      <c r="AN13" s="57">
        <v>43372</v>
      </c>
      <c r="AO13" s="45" t="s">
        <v>45</v>
      </c>
      <c r="AP13" s="44" t="s">
        <v>49</v>
      </c>
      <c r="AQ13" s="58">
        <v>27</v>
      </c>
    </row>
    <row r="14" spans="2:43" x14ac:dyDescent="0.3">
      <c r="B14" s="56" t="s">
        <v>360</v>
      </c>
      <c r="C14" s="45">
        <v>2018</v>
      </c>
      <c r="D14" s="45" t="s">
        <v>166</v>
      </c>
      <c r="E14" s="45" t="s">
        <v>59</v>
      </c>
      <c r="F14" s="45">
        <v>144</v>
      </c>
      <c r="G14" s="45">
        <v>586</v>
      </c>
      <c r="H14" s="45">
        <v>91</v>
      </c>
      <c r="I14" s="45">
        <v>178</v>
      </c>
      <c r="J14" s="45">
        <v>29</v>
      </c>
      <c r="K14" s="45">
        <v>3</v>
      </c>
      <c r="L14" s="45">
        <v>10</v>
      </c>
      <c r="M14" s="45">
        <v>63</v>
      </c>
      <c r="N14" s="45">
        <v>20</v>
      </c>
      <c r="O14" s="45">
        <v>11</v>
      </c>
      <c r="P14" s="45">
        <v>32</v>
      </c>
      <c r="Q14" s="45">
        <v>69</v>
      </c>
      <c r="R14" s="45">
        <v>0.117747440273038</v>
      </c>
      <c r="S14" s="45">
        <v>2</v>
      </c>
      <c r="T14" s="45">
        <v>4</v>
      </c>
      <c r="U14" s="45">
        <v>4</v>
      </c>
      <c r="V14" s="45">
        <v>6</v>
      </c>
      <c r="W14" s="45">
        <v>17</v>
      </c>
      <c r="X14" s="45">
        <v>0.30375426621160401</v>
      </c>
      <c r="Y14" s="45">
        <v>0.34076433121019101</v>
      </c>
      <c r="Z14" s="45">
        <v>0.41467576791808902</v>
      </c>
      <c r="AA14" s="45">
        <v>0.75544009912828003</v>
      </c>
      <c r="AB14" s="45">
        <v>0.110921501706485</v>
      </c>
      <c r="AC14" s="45">
        <v>3.7010064998586903E-2</v>
      </c>
      <c r="AD14" s="45">
        <v>0.25701289102410801</v>
      </c>
      <c r="AE14" s="45">
        <v>1990</v>
      </c>
      <c r="AF14" s="45" t="s">
        <v>361</v>
      </c>
      <c r="AG14" s="45" t="s">
        <v>362</v>
      </c>
      <c r="AH14" s="45" t="s">
        <v>363</v>
      </c>
      <c r="AI14" s="45">
        <v>205</v>
      </c>
      <c r="AJ14" s="45">
        <v>70</v>
      </c>
      <c r="AK14" s="45" t="s">
        <v>6</v>
      </c>
      <c r="AL14" s="45" t="s">
        <v>6</v>
      </c>
      <c r="AM14" s="57">
        <v>41114</v>
      </c>
      <c r="AN14" s="57">
        <v>43372</v>
      </c>
      <c r="AO14" s="45">
        <v>2600000</v>
      </c>
      <c r="AP14" s="44" t="s">
        <v>49</v>
      </c>
      <c r="AQ14" s="58">
        <v>30</v>
      </c>
    </row>
    <row r="15" spans="2:43" x14ac:dyDescent="0.3">
      <c r="B15" s="56" t="s">
        <v>269</v>
      </c>
      <c r="C15" s="45">
        <v>2018</v>
      </c>
      <c r="D15" s="45" t="s">
        <v>58</v>
      </c>
      <c r="E15" s="45" t="s">
        <v>59</v>
      </c>
      <c r="F15" s="45">
        <v>158</v>
      </c>
      <c r="G15" s="45">
        <v>661</v>
      </c>
      <c r="H15" s="45">
        <v>129</v>
      </c>
      <c r="I15" s="45">
        <v>183</v>
      </c>
      <c r="J15" s="45">
        <v>42</v>
      </c>
      <c r="K15" s="45">
        <v>2</v>
      </c>
      <c r="L15" s="45">
        <v>38</v>
      </c>
      <c r="M15" s="45">
        <v>92</v>
      </c>
      <c r="N15" s="45">
        <v>25</v>
      </c>
      <c r="O15" s="45">
        <v>10</v>
      </c>
      <c r="P15" s="45">
        <v>70</v>
      </c>
      <c r="Q15" s="45">
        <v>107</v>
      </c>
      <c r="R15" s="45">
        <v>0.161875945537065</v>
      </c>
      <c r="S15" s="45">
        <v>7</v>
      </c>
      <c r="T15" s="45">
        <v>8</v>
      </c>
      <c r="U15" s="45">
        <v>3</v>
      </c>
      <c r="V15" s="45">
        <v>3</v>
      </c>
      <c r="W15" s="45">
        <v>5</v>
      </c>
      <c r="X15" s="45">
        <v>0.27685325264750399</v>
      </c>
      <c r="Y15" s="45">
        <v>0.35175202156334201</v>
      </c>
      <c r="Z15" s="45">
        <v>0.51891074130105896</v>
      </c>
      <c r="AA15" s="45">
        <v>0.87066276286440103</v>
      </c>
      <c r="AB15" s="45">
        <v>0.242057488653555</v>
      </c>
      <c r="AC15" s="45">
        <v>7.4898768915838604E-2</v>
      </c>
      <c r="AD15" s="45">
        <v>0.28801609502876901</v>
      </c>
      <c r="AE15" s="45">
        <v>1993</v>
      </c>
      <c r="AF15" s="45" t="s">
        <v>270</v>
      </c>
      <c r="AG15" s="45" t="s">
        <v>271</v>
      </c>
      <c r="AH15" s="45" t="s">
        <v>272</v>
      </c>
      <c r="AI15" s="45">
        <v>190</v>
      </c>
      <c r="AJ15" s="45">
        <v>71</v>
      </c>
      <c r="AK15" s="45" t="s">
        <v>55</v>
      </c>
      <c r="AL15" s="45" t="s">
        <v>6</v>
      </c>
      <c r="AM15" s="57">
        <v>42169</v>
      </c>
      <c r="AN15" s="57">
        <v>43373</v>
      </c>
      <c r="AO15" s="45">
        <v>540300</v>
      </c>
      <c r="AP15" s="44" t="s">
        <v>49</v>
      </c>
      <c r="AQ15" s="58">
        <v>27</v>
      </c>
    </row>
    <row r="16" spans="2:43" x14ac:dyDescent="0.3">
      <c r="B16" s="56" t="s">
        <v>389</v>
      </c>
      <c r="C16" s="45">
        <v>2018</v>
      </c>
      <c r="D16" s="45" t="s">
        <v>202</v>
      </c>
      <c r="E16" s="45" t="s">
        <v>44</v>
      </c>
      <c r="F16" s="45">
        <v>143</v>
      </c>
      <c r="G16" s="45">
        <v>527</v>
      </c>
      <c r="H16" s="45">
        <v>79</v>
      </c>
      <c r="I16" s="45">
        <v>149</v>
      </c>
      <c r="J16" s="45">
        <v>22</v>
      </c>
      <c r="K16" s="45">
        <v>2</v>
      </c>
      <c r="L16" s="45">
        <v>34</v>
      </c>
      <c r="M16" s="45">
        <v>104</v>
      </c>
      <c r="N16" s="45">
        <v>1</v>
      </c>
      <c r="O16" s="45">
        <v>1</v>
      </c>
      <c r="P16" s="45">
        <v>64</v>
      </c>
      <c r="Q16" s="45">
        <v>142</v>
      </c>
      <c r="R16" s="45">
        <v>0.26944971537001899</v>
      </c>
      <c r="S16" s="45">
        <v>7</v>
      </c>
      <c r="T16" s="45">
        <v>9</v>
      </c>
      <c r="U16" s="45">
        <v>0</v>
      </c>
      <c r="V16" s="45">
        <v>6</v>
      </c>
      <c r="W16" s="45">
        <v>20</v>
      </c>
      <c r="X16" s="45">
        <v>0.28273244781783702</v>
      </c>
      <c r="Y16" s="45">
        <v>0.366336633663366</v>
      </c>
      <c r="Z16" s="45">
        <v>0.52561669829222002</v>
      </c>
      <c r="AA16" s="45">
        <v>0.89195333195558602</v>
      </c>
      <c r="AB16" s="45">
        <v>0.242884250474383</v>
      </c>
      <c r="AC16" s="45">
        <v>8.3604185845529505E-2</v>
      </c>
      <c r="AD16" s="45">
        <v>0.29625565972156997</v>
      </c>
      <c r="AE16" s="45">
        <v>1991</v>
      </c>
      <c r="AF16" s="45" t="s">
        <v>390</v>
      </c>
      <c r="AG16" s="45" t="s">
        <v>391</v>
      </c>
      <c r="AH16" s="45" t="s">
        <v>392</v>
      </c>
      <c r="AI16" s="45">
        <v>213</v>
      </c>
      <c r="AJ16" s="45">
        <v>71</v>
      </c>
      <c r="AK16" s="45" t="s">
        <v>6</v>
      </c>
      <c r="AL16" s="45" t="s">
        <v>6</v>
      </c>
      <c r="AM16" s="57">
        <v>41794</v>
      </c>
      <c r="AN16" s="57">
        <v>43373</v>
      </c>
      <c r="AO16" s="45">
        <v>545000</v>
      </c>
      <c r="AP16" s="44" t="s">
        <v>49</v>
      </c>
      <c r="AQ16" s="58">
        <v>29</v>
      </c>
    </row>
    <row r="17" spans="2:43" x14ac:dyDescent="0.3">
      <c r="B17" s="56" t="s">
        <v>160</v>
      </c>
      <c r="C17" s="45">
        <v>2018</v>
      </c>
      <c r="D17" s="45" t="s">
        <v>161</v>
      </c>
      <c r="E17" s="45" t="s">
        <v>44</v>
      </c>
      <c r="F17" s="45">
        <v>151</v>
      </c>
      <c r="G17" s="45">
        <v>531</v>
      </c>
      <c r="H17" s="45">
        <v>63</v>
      </c>
      <c r="I17" s="45">
        <v>135</v>
      </c>
      <c r="J17" s="45">
        <v>28</v>
      </c>
      <c r="K17" s="45">
        <v>2</v>
      </c>
      <c r="L17" s="45">
        <v>14</v>
      </c>
      <c r="M17" s="45">
        <v>54</v>
      </c>
      <c r="N17" s="45">
        <v>4</v>
      </c>
      <c r="O17" s="45">
        <v>5</v>
      </c>
      <c r="P17" s="45">
        <v>50</v>
      </c>
      <c r="Q17" s="45">
        <v>122</v>
      </c>
      <c r="R17" s="45">
        <v>0.22975517890772101</v>
      </c>
      <c r="S17" s="45">
        <v>13</v>
      </c>
      <c r="T17" s="45">
        <v>8</v>
      </c>
      <c r="U17" s="45">
        <v>0</v>
      </c>
      <c r="V17" s="45">
        <v>5</v>
      </c>
      <c r="W17" s="45">
        <v>12</v>
      </c>
      <c r="X17" s="45">
        <v>0.25423728813559299</v>
      </c>
      <c r="Y17" s="45">
        <v>0.32491582491582499</v>
      </c>
      <c r="Z17" s="45">
        <v>0.39359698681732602</v>
      </c>
      <c r="AA17" s="45">
        <v>0.71851281173315096</v>
      </c>
      <c r="AB17" s="45">
        <v>0.13935969868173301</v>
      </c>
      <c r="AC17" s="45">
        <v>7.0678536780231699E-2</v>
      </c>
      <c r="AD17" s="45">
        <v>0.24461136791645299</v>
      </c>
      <c r="AE17" s="45">
        <v>1987</v>
      </c>
      <c r="AF17" s="45" t="s">
        <v>162</v>
      </c>
      <c r="AG17" s="45" t="s">
        <v>163</v>
      </c>
      <c r="AH17" s="45" t="s">
        <v>164</v>
      </c>
      <c r="AI17" s="45">
        <v>227</v>
      </c>
      <c r="AJ17" s="45">
        <v>74</v>
      </c>
      <c r="AK17" s="45" t="s">
        <v>62</v>
      </c>
      <c r="AL17" s="45" t="s">
        <v>6</v>
      </c>
      <c r="AM17" s="57">
        <v>40690</v>
      </c>
      <c r="AN17" s="57">
        <v>43373</v>
      </c>
      <c r="AO17" s="45">
        <v>481000</v>
      </c>
      <c r="AP17" s="44" t="s">
        <v>49</v>
      </c>
      <c r="AQ17" s="58">
        <v>33</v>
      </c>
    </row>
    <row r="18" spans="2:43" x14ac:dyDescent="0.3">
      <c r="B18" s="56" t="s">
        <v>356</v>
      </c>
      <c r="C18" s="45">
        <v>2018</v>
      </c>
      <c r="D18" s="45" t="s">
        <v>166</v>
      </c>
      <c r="E18" s="45" t="s">
        <v>59</v>
      </c>
      <c r="F18" s="45">
        <v>155</v>
      </c>
      <c r="G18" s="45">
        <v>583</v>
      </c>
      <c r="H18" s="45">
        <v>62</v>
      </c>
      <c r="I18" s="45">
        <v>129</v>
      </c>
      <c r="J18" s="45">
        <v>36</v>
      </c>
      <c r="K18" s="45">
        <v>1</v>
      </c>
      <c r="L18" s="45">
        <v>22</v>
      </c>
      <c r="M18" s="45">
        <v>78</v>
      </c>
      <c r="N18" s="45">
        <v>2</v>
      </c>
      <c r="O18" s="45">
        <v>2</v>
      </c>
      <c r="P18" s="45">
        <v>38</v>
      </c>
      <c r="Q18" s="45">
        <v>138</v>
      </c>
      <c r="R18" s="45">
        <v>0.23670668953687801</v>
      </c>
      <c r="S18" s="45">
        <v>3</v>
      </c>
      <c r="T18" s="45">
        <v>5</v>
      </c>
      <c r="U18" s="45">
        <v>0</v>
      </c>
      <c r="V18" s="45">
        <v>4</v>
      </c>
      <c r="W18" s="45">
        <v>10</v>
      </c>
      <c r="X18" s="45">
        <v>0.22126929674099499</v>
      </c>
      <c r="Y18" s="45">
        <v>0.27301587301587299</v>
      </c>
      <c r="Z18" s="45">
        <v>0.39965694682675801</v>
      </c>
      <c r="AA18" s="45">
        <v>0.67267281984263105</v>
      </c>
      <c r="AB18" s="45">
        <v>0.17838765008576299</v>
      </c>
      <c r="AC18" s="45">
        <v>5.1746576274878102E-2</v>
      </c>
      <c r="AD18" s="45">
        <v>0.222771379563832</v>
      </c>
      <c r="AE18" s="45">
        <v>1987</v>
      </c>
      <c r="AF18" s="45" t="s">
        <v>357</v>
      </c>
      <c r="AG18" s="45" t="s">
        <v>358</v>
      </c>
      <c r="AH18" s="45" t="s">
        <v>359</v>
      </c>
      <c r="AI18" s="45">
        <v>210</v>
      </c>
      <c r="AJ18" s="45">
        <v>72</v>
      </c>
      <c r="AK18" s="45" t="s">
        <v>62</v>
      </c>
      <c r="AL18" s="45" t="s">
        <v>6</v>
      </c>
      <c r="AM18" s="57">
        <v>40731</v>
      </c>
      <c r="AN18" s="57">
        <v>43373</v>
      </c>
      <c r="AO18" s="45">
        <v>8000000</v>
      </c>
      <c r="AP18" s="44" t="s">
        <v>49</v>
      </c>
      <c r="AQ18" s="58">
        <v>33</v>
      </c>
    </row>
    <row r="19" spans="2:43" x14ac:dyDescent="0.3">
      <c r="B19" s="76" t="s">
        <v>350</v>
      </c>
      <c r="C19" s="77">
        <v>2018</v>
      </c>
      <c r="D19" s="77" t="s">
        <v>77</v>
      </c>
      <c r="E19" s="77" t="s">
        <v>59</v>
      </c>
      <c r="F19" s="77">
        <v>155</v>
      </c>
      <c r="G19" s="77">
        <v>600</v>
      </c>
      <c r="H19" s="77">
        <v>62</v>
      </c>
      <c r="I19" s="77">
        <v>145</v>
      </c>
      <c r="J19" s="77">
        <v>34</v>
      </c>
      <c r="K19" s="77">
        <v>10</v>
      </c>
      <c r="L19" s="77">
        <v>8</v>
      </c>
      <c r="M19" s="77">
        <v>55</v>
      </c>
      <c r="N19" s="77">
        <v>14</v>
      </c>
      <c r="O19" s="77">
        <v>6</v>
      </c>
      <c r="P19" s="77">
        <v>49</v>
      </c>
      <c r="Q19" s="77">
        <v>138</v>
      </c>
      <c r="R19" s="77">
        <v>0.23</v>
      </c>
      <c r="S19" s="77">
        <v>0</v>
      </c>
      <c r="T19" s="77">
        <v>8</v>
      </c>
      <c r="U19" s="77">
        <v>2</v>
      </c>
      <c r="V19" s="77">
        <v>3</v>
      </c>
      <c r="W19" s="77">
        <v>9</v>
      </c>
      <c r="X19" s="77">
        <v>0.241666666666667</v>
      </c>
      <c r="Y19" s="77">
        <v>0.30606060606060598</v>
      </c>
      <c r="Z19" s="77">
        <v>0.37166666666666698</v>
      </c>
      <c r="AA19" s="77">
        <v>0.67772727272727296</v>
      </c>
      <c r="AB19" s="77">
        <v>0.13</v>
      </c>
      <c r="AC19" s="77">
        <v>6.4393939393939406E-2</v>
      </c>
      <c r="AD19" s="77">
        <v>0.23064393939393901</v>
      </c>
      <c r="AE19" s="77">
        <v>1992</v>
      </c>
      <c r="AF19" s="77" t="s">
        <v>351</v>
      </c>
      <c r="AG19" s="77" t="s">
        <v>352</v>
      </c>
      <c r="AH19" s="77" t="s">
        <v>353</v>
      </c>
      <c r="AI19" s="77">
        <v>185</v>
      </c>
      <c r="AJ19" s="77">
        <v>71</v>
      </c>
      <c r="AK19" s="77" t="s">
        <v>55</v>
      </c>
      <c r="AL19" s="77" t="s">
        <v>6</v>
      </c>
      <c r="AM19" s="78">
        <v>41833</v>
      </c>
      <c r="AN19" s="78">
        <v>43373</v>
      </c>
      <c r="AO19" s="77">
        <v>510000</v>
      </c>
      <c r="AP19" s="77" t="s">
        <v>100</v>
      </c>
      <c r="AQ19" s="79">
        <v>28</v>
      </c>
    </row>
    <row r="20" spans="2:43" x14ac:dyDescent="0.3">
      <c r="B20" s="76" t="s">
        <v>224</v>
      </c>
      <c r="C20" s="77">
        <v>2018</v>
      </c>
      <c r="D20" s="77" t="s">
        <v>202</v>
      </c>
      <c r="E20" s="77" t="s">
        <v>44</v>
      </c>
      <c r="F20" s="77">
        <v>153</v>
      </c>
      <c r="G20" s="77">
        <v>504</v>
      </c>
      <c r="H20" s="77">
        <v>74</v>
      </c>
      <c r="I20" s="77">
        <v>119</v>
      </c>
      <c r="J20" s="77">
        <v>16</v>
      </c>
      <c r="K20" s="77">
        <v>9</v>
      </c>
      <c r="L20" s="77">
        <v>4</v>
      </c>
      <c r="M20" s="77">
        <v>29</v>
      </c>
      <c r="N20" s="77">
        <v>34</v>
      </c>
      <c r="O20" s="77">
        <v>10</v>
      </c>
      <c r="P20" s="77">
        <v>46</v>
      </c>
      <c r="Q20" s="77">
        <v>132</v>
      </c>
      <c r="R20" s="77">
        <v>0.26190476190476197</v>
      </c>
      <c r="S20" s="77">
        <v>0</v>
      </c>
      <c r="T20" s="77">
        <v>1</v>
      </c>
      <c r="U20" s="77">
        <v>1</v>
      </c>
      <c r="V20" s="77">
        <v>4</v>
      </c>
      <c r="W20" s="77">
        <v>1</v>
      </c>
      <c r="X20" s="77">
        <v>0.23611111111111099</v>
      </c>
      <c r="Y20" s="77">
        <v>0.29909909909909899</v>
      </c>
      <c r="Z20" s="77">
        <v>0.327380952380952</v>
      </c>
      <c r="AA20" s="77">
        <v>0.62648005148005104</v>
      </c>
      <c r="AB20" s="77">
        <v>9.1269841269841306E-2</v>
      </c>
      <c r="AC20" s="77">
        <v>6.2987987987988006E-2</v>
      </c>
      <c r="AD20" s="77">
        <v>0.21643983268983299</v>
      </c>
      <c r="AE20" s="77">
        <v>1990</v>
      </c>
      <c r="AF20" s="77" t="s">
        <v>225</v>
      </c>
      <c r="AG20" s="77" t="s">
        <v>226</v>
      </c>
      <c r="AH20" s="77" t="s">
        <v>227</v>
      </c>
      <c r="AI20" s="77">
        <v>160</v>
      </c>
      <c r="AJ20" s="77">
        <v>72</v>
      </c>
      <c r="AK20" s="77" t="s">
        <v>55</v>
      </c>
      <c r="AL20" s="77" t="s">
        <v>6</v>
      </c>
      <c r="AM20" s="78">
        <v>41520</v>
      </c>
      <c r="AN20" s="78">
        <v>43373</v>
      </c>
      <c r="AO20" s="77">
        <v>500000</v>
      </c>
      <c r="AP20" s="77" t="s">
        <v>100</v>
      </c>
      <c r="AQ20" s="79">
        <v>30</v>
      </c>
    </row>
    <row r="21" spans="2:43" x14ac:dyDescent="0.3">
      <c r="B21" s="76" t="s">
        <v>213</v>
      </c>
      <c r="C21" s="77">
        <v>2018</v>
      </c>
      <c r="D21" s="77" t="s">
        <v>166</v>
      </c>
      <c r="E21" s="77" t="s">
        <v>59</v>
      </c>
      <c r="F21" s="77">
        <v>141</v>
      </c>
      <c r="G21" s="77">
        <v>556</v>
      </c>
      <c r="H21" s="77">
        <v>62</v>
      </c>
      <c r="I21" s="77">
        <v>149</v>
      </c>
      <c r="J21" s="77">
        <v>17</v>
      </c>
      <c r="K21" s="77">
        <v>8</v>
      </c>
      <c r="L21" s="77">
        <v>4</v>
      </c>
      <c r="M21" s="77">
        <v>36</v>
      </c>
      <c r="N21" s="77">
        <v>30</v>
      </c>
      <c r="O21" s="77">
        <v>12</v>
      </c>
      <c r="P21" s="77">
        <v>9</v>
      </c>
      <c r="Q21" s="77">
        <v>80</v>
      </c>
      <c r="R21" s="77">
        <v>0.14388489208633101</v>
      </c>
      <c r="S21" s="77">
        <v>0</v>
      </c>
      <c r="T21" s="77">
        <v>9</v>
      </c>
      <c r="U21" s="77">
        <v>9</v>
      </c>
      <c r="V21" s="77">
        <v>5</v>
      </c>
      <c r="W21" s="77">
        <v>10</v>
      </c>
      <c r="X21" s="77">
        <v>0.26798561151079098</v>
      </c>
      <c r="Y21" s="77">
        <v>0.28842832469775498</v>
      </c>
      <c r="Z21" s="77">
        <v>0.34892086330935301</v>
      </c>
      <c r="AA21" s="77">
        <v>0.63734918800710705</v>
      </c>
      <c r="AB21" s="77">
        <v>8.0935251798561106E-2</v>
      </c>
      <c r="AC21" s="77">
        <v>2.0442713186963401E-2</v>
      </c>
      <c r="AD21" s="77">
        <v>0.217022961941328</v>
      </c>
      <c r="AE21" s="77">
        <v>1988</v>
      </c>
      <c r="AF21" s="77" t="s">
        <v>214</v>
      </c>
      <c r="AG21" s="77" t="s">
        <v>211</v>
      </c>
      <c r="AH21" s="77" t="s">
        <v>215</v>
      </c>
      <c r="AI21" s="77">
        <v>170</v>
      </c>
      <c r="AJ21" s="77">
        <v>71</v>
      </c>
      <c r="AK21" s="77" t="s">
        <v>62</v>
      </c>
      <c r="AL21" s="77" t="s">
        <v>6</v>
      </c>
      <c r="AM21" s="78">
        <v>40700</v>
      </c>
      <c r="AN21" s="78">
        <v>43372</v>
      </c>
      <c r="AO21" s="77">
        <v>2500000</v>
      </c>
      <c r="AP21" s="77" t="s">
        <v>100</v>
      </c>
      <c r="AQ21" s="79">
        <v>32</v>
      </c>
    </row>
    <row r="22" spans="2:43" x14ac:dyDescent="0.3">
      <c r="B22" s="76" t="s">
        <v>408</v>
      </c>
      <c r="C22" s="77">
        <v>2018</v>
      </c>
      <c r="D22" s="77" t="s">
        <v>127</v>
      </c>
      <c r="E22" s="77" t="s">
        <v>44</v>
      </c>
      <c r="F22" s="77">
        <v>147</v>
      </c>
      <c r="G22" s="77">
        <v>574</v>
      </c>
      <c r="H22" s="77">
        <v>118</v>
      </c>
      <c r="I22" s="77">
        <v>187</v>
      </c>
      <c r="J22" s="77">
        <v>34</v>
      </c>
      <c r="K22" s="77">
        <v>7</v>
      </c>
      <c r="L22" s="77">
        <v>36</v>
      </c>
      <c r="M22" s="77">
        <v>110</v>
      </c>
      <c r="N22" s="77">
        <v>22</v>
      </c>
      <c r="O22" s="77">
        <v>4</v>
      </c>
      <c r="P22" s="77">
        <v>68</v>
      </c>
      <c r="Q22" s="77">
        <v>135</v>
      </c>
      <c r="R22" s="77">
        <v>0.235191637630662</v>
      </c>
      <c r="S22" s="77">
        <v>2</v>
      </c>
      <c r="T22" s="77">
        <v>7</v>
      </c>
      <c r="U22" s="77">
        <v>0</v>
      </c>
      <c r="V22" s="77">
        <v>2</v>
      </c>
      <c r="W22" s="77">
        <v>14</v>
      </c>
      <c r="X22" s="77">
        <v>0.32578397212543603</v>
      </c>
      <c r="Y22" s="77">
        <v>0.40245775729646699</v>
      </c>
      <c r="Z22" s="77">
        <v>0.59756097560975596</v>
      </c>
      <c r="AA22" s="77">
        <v>1.00001873290622</v>
      </c>
      <c r="AB22" s="77">
        <v>0.27177700348432099</v>
      </c>
      <c r="AC22" s="77">
        <v>7.6673785171031503E-2</v>
      </c>
      <c r="AD22" s="77">
        <v>0.33049623468584899</v>
      </c>
      <c r="AE22" s="77">
        <v>1991</v>
      </c>
      <c r="AF22" s="77" t="s">
        <v>409</v>
      </c>
      <c r="AG22" s="77" t="s">
        <v>410</v>
      </c>
      <c r="AH22" s="77" t="s">
        <v>411</v>
      </c>
      <c r="AI22" s="77">
        <v>195</v>
      </c>
      <c r="AJ22" s="77">
        <v>75</v>
      </c>
      <c r="AK22" s="77" t="s">
        <v>62</v>
      </c>
      <c r="AL22" s="77" t="s">
        <v>6</v>
      </c>
      <c r="AM22" s="78">
        <v>41478</v>
      </c>
      <c r="AN22" s="78">
        <v>43374</v>
      </c>
      <c r="AO22" s="77">
        <v>570000</v>
      </c>
      <c r="AP22" s="77" t="s">
        <v>100</v>
      </c>
      <c r="AQ22" s="79">
        <v>29</v>
      </c>
    </row>
    <row r="23" spans="2:43" x14ac:dyDescent="0.3">
      <c r="B23" s="76" t="s">
        <v>110</v>
      </c>
      <c r="C23" s="77">
        <v>2018</v>
      </c>
      <c r="D23" s="77" t="s">
        <v>86</v>
      </c>
      <c r="E23" s="77" t="s">
        <v>44</v>
      </c>
      <c r="F23" s="77">
        <v>156</v>
      </c>
      <c r="G23" s="77">
        <v>626</v>
      </c>
      <c r="H23" s="77">
        <v>119</v>
      </c>
      <c r="I23" s="77">
        <v>182</v>
      </c>
      <c r="J23" s="77">
        <v>31</v>
      </c>
      <c r="K23" s="77">
        <v>7</v>
      </c>
      <c r="L23" s="77">
        <v>29</v>
      </c>
      <c r="M23" s="77">
        <v>70</v>
      </c>
      <c r="N23" s="77">
        <v>12</v>
      </c>
      <c r="O23" s="77">
        <v>4</v>
      </c>
      <c r="P23" s="77">
        <v>59</v>
      </c>
      <c r="Q23" s="77">
        <v>134</v>
      </c>
      <c r="R23" s="77">
        <v>0.21405750798722001</v>
      </c>
      <c r="S23" s="77">
        <v>2</v>
      </c>
      <c r="T23" s="77">
        <v>8</v>
      </c>
      <c r="U23" s="77">
        <v>1</v>
      </c>
      <c r="V23" s="77">
        <v>2</v>
      </c>
      <c r="W23" s="77">
        <v>10</v>
      </c>
      <c r="X23" s="77">
        <v>0.29073482428114999</v>
      </c>
      <c r="Y23" s="77">
        <v>0.358273381294964</v>
      </c>
      <c r="Z23" s="77">
        <v>0.50159744408945695</v>
      </c>
      <c r="AA23" s="77">
        <v>0.85987082538442094</v>
      </c>
      <c r="AB23" s="77">
        <v>0.21086261980830701</v>
      </c>
      <c r="AC23" s="77">
        <v>6.7538557013813894E-2</v>
      </c>
      <c r="AD23" s="77">
        <v>0.28662238260509798</v>
      </c>
      <c r="AE23" s="77">
        <v>1986</v>
      </c>
      <c r="AF23" s="77" t="s">
        <v>111</v>
      </c>
      <c r="AG23" s="77" t="s">
        <v>112</v>
      </c>
      <c r="AH23" s="77" t="s">
        <v>113</v>
      </c>
      <c r="AI23" s="77">
        <v>210</v>
      </c>
      <c r="AJ23" s="77">
        <v>75</v>
      </c>
      <c r="AK23" s="77" t="s">
        <v>62</v>
      </c>
      <c r="AL23" s="77" t="s">
        <v>62</v>
      </c>
      <c r="AM23" s="78">
        <v>40701</v>
      </c>
      <c r="AN23" s="78">
        <v>43374</v>
      </c>
      <c r="AO23" s="77">
        <v>480000</v>
      </c>
      <c r="AP23" s="77" t="s">
        <v>100</v>
      </c>
      <c r="AQ23" s="79">
        <v>34</v>
      </c>
    </row>
    <row r="24" spans="2:43" x14ac:dyDescent="0.3">
      <c r="B24" s="76" t="s">
        <v>95</v>
      </c>
      <c r="C24" s="77">
        <v>2018</v>
      </c>
      <c r="D24" s="77" t="s">
        <v>96</v>
      </c>
      <c r="E24" s="77" t="s">
        <v>44</v>
      </c>
      <c r="F24" s="77">
        <v>162</v>
      </c>
      <c r="G24" s="77">
        <v>557</v>
      </c>
      <c r="H24" s="77">
        <v>84</v>
      </c>
      <c r="I24" s="77">
        <v>145</v>
      </c>
      <c r="J24" s="77">
        <v>28</v>
      </c>
      <c r="K24" s="77">
        <v>7</v>
      </c>
      <c r="L24" s="77">
        <v>25</v>
      </c>
      <c r="M24" s="77">
        <v>76</v>
      </c>
      <c r="N24" s="77">
        <v>14</v>
      </c>
      <c r="O24" s="77">
        <v>1</v>
      </c>
      <c r="P24" s="77">
        <v>69</v>
      </c>
      <c r="Q24" s="77">
        <v>151</v>
      </c>
      <c r="R24" s="77">
        <v>0.27109515260323203</v>
      </c>
      <c r="S24" s="77">
        <v>9</v>
      </c>
      <c r="T24" s="77">
        <v>3</v>
      </c>
      <c r="U24" s="77">
        <v>0</v>
      </c>
      <c r="V24" s="77">
        <v>3</v>
      </c>
      <c r="W24" s="77">
        <v>7</v>
      </c>
      <c r="X24" s="77">
        <v>0.26032315978456</v>
      </c>
      <c r="Y24" s="77">
        <v>0.343354430379747</v>
      </c>
      <c r="Z24" s="77">
        <v>0.47037701974865298</v>
      </c>
      <c r="AA24" s="77">
        <v>0.81373145012839998</v>
      </c>
      <c r="AB24" s="77">
        <v>0.21005385996409301</v>
      </c>
      <c r="AC24" s="77">
        <v>8.3031270595186696E-2</v>
      </c>
      <c r="AD24" s="77">
        <v>0.27210374860804898</v>
      </c>
      <c r="AE24" s="77">
        <v>1995</v>
      </c>
      <c r="AF24" s="77" t="s">
        <v>97</v>
      </c>
      <c r="AG24" s="77" t="s">
        <v>98</v>
      </c>
      <c r="AH24" s="77" t="s">
        <v>99</v>
      </c>
      <c r="AI24" s="77">
        <v>210</v>
      </c>
      <c r="AJ24" s="77">
        <v>76</v>
      </c>
      <c r="AK24" s="77" t="s">
        <v>62</v>
      </c>
      <c r="AL24" s="77" t="s">
        <v>62</v>
      </c>
      <c r="AM24" s="78">
        <v>42850</v>
      </c>
      <c r="AN24" s="78">
        <v>43374</v>
      </c>
      <c r="AO24" s="77" t="s">
        <v>45</v>
      </c>
      <c r="AP24" s="77" t="s">
        <v>100</v>
      </c>
      <c r="AQ24" s="79">
        <v>25</v>
      </c>
    </row>
    <row r="25" spans="2:43" x14ac:dyDescent="0.3">
      <c r="B25" s="76" t="s">
        <v>179</v>
      </c>
      <c r="C25" s="77">
        <v>2018</v>
      </c>
      <c r="D25" s="77" t="s">
        <v>180</v>
      </c>
      <c r="E25" s="77" t="s">
        <v>44</v>
      </c>
      <c r="F25" s="77">
        <v>135</v>
      </c>
      <c r="G25" s="77">
        <v>504</v>
      </c>
      <c r="H25" s="77">
        <v>65</v>
      </c>
      <c r="I25" s="77">
        <v>151</v>
      </c>
      <c r="J25" s="77">
        <v>35</v>
      </c>
      <c r="K25" s="77">
        <v>7</v>
      </c>
      <c r="L25" s="77">
        <v>13</v>
      </c>
      <c r="M25" s="77">
        <v>55</v>
      </c>
      <c r="N25" s="77">
        <v>8</v>
      </c>
      <c r="O25" s="77">
        <v>3</v>
      </c>
      <c r="P25" s="77">
        <v>21</v>
      </c>
      <c r="Q25" s="77">
        <v>80</v>
      </c>
      <c r="R25" s="77">
        <v>0.158730158730159</v>
      </c>
      <c r="S25" s="77">
        <v>4</v>
      </c>
      <c r="T25" s="77">
        <v>4</v>
      </c>
      <c r="U25" s="77">
        <v>0</v>
      </c>
      <c r="V25" s="77">
        <v>4</v>
      </c>
      <c r="W25" s="77">
        <v>14</v>
      </c>
      <c r="X25" s="77">
        <v>0.29960317460317498</v>
      </c>
      <c r="Y25" s="77">
        <v>0.330206378986867</v>
      </c>
      <c r="Z25" s="77">
        <v>0.47420634920634902</v>
      </c>
      <c r="AA25" s="77">
        <v>0.80441272819321596</v>
      </c>
      <c r="AB25" s="77">
        <v>0.17460317460317501</v>
      </c>
      <c r="AC25" s="77">
        <v>3.0603204383692201E-2</v>
      </c>
      <c r="AD25" s="77">
        <v>0.26714445784567697</v>
      </c>
      <c r="AE25" s="77">
        <v>1989</v>
      </c>
      <c r="AF25" s="77" t="s">
        <v>181</v>
      </c>
      <c r="AG25" s="77" t="s">
        <v>182</v>
      </c>
      <c r="AH25" s="77" t="s">
        <v>183</v>
      </c>
      <c r="AI25" s="77">
        <v>210</v>
      </c>
      <c r="AJ25" s="77">
        <v>73</v>
      </c>
      <c r="AK25" s="77" t="s">
        <v>62</v>
      </c>
      <c r="AL25" s="77" t="s">
        <v>6</v>
      </c>
      <c r="AM25" s="78">
        <v>41447</v>
      </c>
      <c r="AN25" s="78">
        <v>43372</v>
      </c>
      <c r="AO25" s="77">
        <v>512500</v>
      </c>
      <c r="AP25" s="77" t="s">
        <v>100</v>
      </c>
      <c r="AQ25" s="79">
        <v>31</v>
      </c>
    </row>
    <row r="26" spans="2:43" x14ac:dyDescent="0.3">
      <c r="B26" s="76" t="s">
        <v>197</v>
      </c>
      <c r="C26" s="77">
        <v>2018</v>
      </c>
      <c r="D26" s="77" t="s">
        <v>81</v>
      </c>
      <c r="E26" s="77" t="s">
        <v>59</v>
      </c>
      <c r="F26" s="77">
        <v>140</v>
      </c>
      <c r="G26" s="77">
        <v>530</v>
      </c>
      <c r="H26" s="77">
        <v>95</v>
      </c>
      <c r="I26" s="77">
        <v>125</v>
      </c>
      <c r="J26" s="77">
        <v>20</v>
      </c>
      <c r="K26" s="77">
        <v>7</v>
      </c>
      <c r="L26" s="77">
        <v>12</v>
      </c>
      <c r="M26" s="77">
        <v>45</v>
      </c>
      <c r="N26" s="77">
        <v>16</v>
      </c>
      <c r="O26" s="77">
        <v>2</v>
      </c>
      <c r="P26" s="77">
        <v>65</v>
      </c>
      <c r="Q26" s="77">
        <v>107</v>
      </c>
      <c r="R26" s="77">
        <v>0.20188679245283001</v>
      </c>
      <c r="S26" s="77">
        <v>0</v>
      </c>
      <c r="T26" s="77">
        <v>5</v>
      </c>
      <c r="U26" s="77">
        <v>4</v>
      </c>
      <c r="V26" s="77">
        <v>5</v>
      </c>
      <c r="W26" s="77">
        <v>6</v>
      </c>
      <c r="X26" s="77">
        <v>0.235849056603774</v>
      </c>
      <c r="Y26" s="77">
        <v>0.32231404958677701</v>
      </c>
      <c r="Z26" s="77">
        <v>0.36792452830188699</v>
      </c>
      <c r="AA26" s="77">
        <v>0.69023857788866405</v>
      </c>
      <c r="AB26" s="77">
        <v>0.13207547169811301</v>
      </c>
      <c r="AC26" s="77">
        <v>8.6464992983003294E-2</v>
      </c>
      <c r="AD26" s="77">
        <v>0.23702245438952099</v>
      </c>
      <c r="AE26" s="77">
        <v>1983</v>
      </c>
      <c r="AF26" s="77" t="s">
        <v>198</v>
      </c>
      <c r="AG26" s="77" t="s">
        <v>199</v>
      </c>
      <c r="AH26" s="77" t="s">
        <v>200</v>
      </c>
      <c r="AI26" s="77">
        <v>195</v>
      </c>
      <c r="AJ26" s="77">
        <v>71</v>
      </c>
      <c r="AK26" s="77" t="s">
        <v>62</v>
      </c>
      <c r="AL26" s="77" t="s">
        <v>62</v>
      </c>
      <c r="AM26" s="78">
        <v>39629</v>
      </c>
      <c r="AN26" s="78">
        <v>43373</v>
      </c>
      <c r="AO26" s="77">
        <v>2850000</v>
      </c>
      <c r="AP26" s="77" t="s">
        <v>100</v>
      </c>
      <c r="AQ26" s="79">
        <v>37</v>
      </c>
    </row>
    <row r="27" spans="2:43" x14ac:dyDescent="0.3">
      <c r="B27" s="76" t="s">
        <v>101</v>
      </c>
      <c r="C27" s="77">
        <v>2018</v>
      </c>
      <c r="D27" s="77" t="s">
        <v>102</v>
      </c>
      <c r="E27" s="77" t="s">
        <v>59</v>
      </c>
      <c r="F27" s="77">
        <v>148</v>
      </c>
      <c r="G27" s="77">
        <v>579</v>
      </c>
      <c r="H27" s="77">
        <v>103</v>
      </c>
      <c r="I27" s="77">
        <v>168</v>
      </c>
      <c r="J27" s="77">
        <v>41</v>
      </c>
      <c r="K27" s="77">
        <v>6</v>
      </c>
      <c r="L27" s="77">
        <v>16</v>
      </c>
      <c r="M27" s="77">
        <v>87</v>
      </c>
      <c r="N27" s="77">
        <v>21</v>
      </c>
      <c r="O27" s="77">
        <v>3</v>
      </c>
      <c r="P27" s="77">
        <v>71</v>
      </c>
      <c r="Q27" s="77">
        <v>106</v>
      </c>
      <c r="R27" s="77">
        <v>0.18307426597581999</v>
      </c>
      <c r="S27" s="77">
        <v>1</v>
      </c>
      <c r="T27" s="77">
        <v>2</v>
      </c>
      <c r="U27" s="77">
        <v>2</v>
      </c>
      <c r="V27" s="77">
        <v>7</v>
      </c>
      <c r="W27" s="77">
        <v>9</v>
      </c>
      <c r="X27" s="77">
        <v>0.29015544041450803</v>
      </c>
      <c r="Y27" s="77">
        <v>0.36570561456752698</v>
      </c>
      <c r="Z27" s="77">
        <v>0.46459412780656301</v>
      </c>
      <c r="AA27" s="77">
        <v>0.83029974237408999</v>
      </c>
      <c r="AB27" s="77">
        <v>0.17443868739205501</v>
      </c>
      <c r="AC27" s="77">
        <v>7.5550174153018804E-2</v>
      </c>
      <c r="AD27" s="77">
        <v>0.28071605850702802</v>
      </c>
      <c r="AE27" s="77">
        <v>1994</v>
      </c>
      <c r="AF27" s="77" t="s">
        <v>103</v>
      </c>
      <c r="AG27" s="77" t="s">
        <v>104</v>
      </c>
      <c r="AH27" s="77" t="s">
        <v>105</v>
      </c>
      <c r="AI27" s="77">
        <v>170</v>
      </c>
      <c r="AJ27" s="77">
        <v>70</v>
      </c>
      <c r="AK27" s="77" t="s">
        <v>62</v>
      </c>
      <c r="AL27" s="77" t="s">
        <v>62</v>
      </c>
      <c r="AM27" s="78">
        <v>42584</v>
      </c>
      <c r="AN27" s="78">
        <v>43372</v>
      </c>
      <c r="AO27" s="77" t="s">
        <v>45</v>
      </c>
      <c r="AP27" s="77" t="s">
        <v>100</v>
      </c>
      <c r="AQ27" s="79">
        <v>26</v>
      </c>
    </row>
    <row r="28" spans="2:43" x14ac:dyDescent="0.3">
      <c r="B28" s="76" t="s">
        <v>252</v>
      </c>
      <c r="C28" s="77">
        <v>2018</v>
      </c>
      <c r="D28" s="77" t="s">
        <v>51</v>
      </c>
      <c r="E28" s="77" t="s">
        <v>44</v>
      </c>
      <c r="F28" s="77">
        <v>156</v>
      </c>
      <c r="G28" s="77">
        <v>597</v>
      </c>
      <c r="H28" s="77">
        <v>83</v>
      </c>
      <c r="I28" s="77">
        <v>158</v>
      </c>
      <c r="J28" s="77">
        <v>27</v>
      </c>
      <c r="K28" s="77">
        <v>6</v>
      </c>
      <c r="L28" s="77">
        <v>10</v>
      </c>
      <c r="M28" s="77">
        <v>61</v>
      </c>
      <c r="N28" s="77">
        <v>28</v>
      </c>
      <c r="O28" s="77">
        <v>14</v>
      </c>
      <c r="P28" s="77">
        <v>49</v>
      </c>
      <c r="Q28" s="77">
        <v>86</v>
      </c>
      <c r="R28" s="77">
        <v>0.144053601340034</v>
      </c>
      <c r="S28" s="77">
        <v>1</v>
      </c>
      <c r="T28" s="77">
        <v>6</v>
      </c>
      <c r="U28" s="77">
        <v>4</v>
      </c>
      <c r="V28" s="77">
        <v>4</v>
      </c>
      <c r="W28" s="77">
        <v>6</v>
      </c>
      <c r="X28" s="77">
        <v>0.26465661641541</v>
      </c>
      <c r="Y28" s="77">
        <v>0.32469512195122002</v>
      </c>
      <c r="Z28" s="77">
        <v>0.38023450586264701</v>
      </c>
      <c r="AA28" s="77">
        <v>0.70492962781386603</v>
      </c>
      <c r="AB28" s="77">
        <v>0.115577889447236</v>
      </c>
      <c r="AC28" s="77">
        <v>6.0038505535809097E-2</v>
      </c>
      <c r="AD28" s="77">
        <v>0.24117143134371</v>
      </c>
      <c r="AE28" s="77">
        <v>1990</v>
      </c>
      <c r="AF28" s="77" t="s">
        <v>253</v>
      </c>
      <c r="AG28" s="77" t="s">
        <v>254</v>
      </c>
      <c r="AH28" s="77" t="s">
        <v>255</v>
      </c>
      <c r="AI28" s="77">
        <v>190</v>
      </c>
      <c r="AJ28" s="77">
        <v>71</v>
      </c>
      <c r="AK28" s="77" t="s">
        <v>62</v>
      </c>
      <c r="AL28" s="77" t="s">
        <v>62</v>
      </c>
      <c r="AM28" s="78">
        <v>41761</v>
      </c>
      <c r="AN28" s="78">
        <v>43373</v>
      </c>
      <c r="AO28" s="77">
        <v>513000</v>
      </c>
      <c r="AP28" s="77" t="s">
        <v>100</v>
      </c>
      <c r="AQ28" s="79">
        <v>30</v>
      </c>
    </row>
    <row r="29" spans="2:43" x14ac:dyDescent="0.3">
      <c r="B29" s="76" t="s">
        <v>106</v>
      </c>
      <c r="C29" s="77">
        <v>2018</v>
      </c>
      <c r="D29" s="77" t="s">
        <v>102</v>
      </c>
      <c r="E29" s="77" t="s">
        <v>59</v>
      </c>
      <c r="F29" s="77">
        <v>136</v>
      </c>
      <c r="G29" s="77">
        <v>520</v>
      </c>
      <c r="H29" s="77">
        <v>129</v>
      </c>
      <c r="I29" s="77">
        <v>180</v>
      </c>
      <c r="J29" s="77">
        <v>47</v>
      </c>
      <c r="K29" s="77">
        <v>5</v>
      </c>
      <c r="L29" s="77">
        <v>32</v>
      </c>
      <c r="M29" s="77">
        <v>80</v>
      </c>
      <c r="N29" s="77">
        <v>30</v>
      </c>
      <c r="O29" s="77">
        <v>6</v>
      </c>
      <c r="P29" s="77">
        <v>81</v>
      </c>
      <c r="Q29" s="77">
        <v>91</v>
      </c>
      <c r="R29" s="77">
        <v>0.17499999999999999</v>
      </c>
      <c r="S29" s="77">
        <v>8</v>
      </c>
      <c r="T29" s="77">
        <v>8</v>
      </c>
      <c r="U29" s="77">
        <v>0</v>
      </c>
      <c r="V29" s="77">
        <v>5</v>
      </c>
      <c r="W29" s="77">
        <v>5</v>
      </c>
      <c r="X29" s="77">
        <v>0.34615384615384598</v>
      </c>
      <c r="Y29" s="77">
        <v>0.438110749185668</v>
      </c>
      <c r="Z29" s="77">
        <v>0.640384615384615</v>
      </c>
      <c r="AA29" s="77">
        <v>1.0784953645702799</v>
      </c>
      <c r="AB29" s="77">
        <v>0.29423076923076902</v>
      </c>
      <c r="AC29" s="77">
        <v>9.1956903031821594E-2</v>
      </c>
      <c r="AD29" s="77">
        <v>0.357245990979704</v>
      </c>
      <c r="AE29" s="77">
        <v>1992</v>
      </c>
      <c r="AF29" s="77" t="s">
        <v>107</v>
      </c>
      <c r="AG29" s="77" t="s">
        <v>108</v>
      </c>
      <c r="AH29" s="77" t="s">
        <v>109</v>
      </c>
      <c r="AI29" s="77">
        <v>180</v>
      </c>
      <c r="AJ29" s="77">
        <v>69</v>
      </c>
      <c r="AK29" s="77" t="s">
        <v>6</v>
      </c>
      <c r="AL29" s="77" t="s">
        <v>6</v>
      </c>
      <c r="AM29" s="78">
        <v>41819</v>
      </c>
      <c r="AN29" s="78">
        <v>43373</v>
      </c>
      <c r="AO29" s="77">
        <v>566000</v>
      </c>
      <c r="AP29" s="77" t="s">
        <v>100</v>
      </c>
      <c r="AQ29" s="79">
        <v>28</v>
      </c>
    </row>
    <row r="30" spans="2:43" x14ac:dyDescent="0.3">
      <c r="B30" s="76" t="s">
        <v>311</v>
      </c>
      <c r="C30" s="77">
        <v>2018</v>
      </c>
      <c r="D30" s="77" t="s">
        <v>43</v>
      </c>
      <c r="E30" s="77" t="s">
        <v>44</v>
      </c>
      <c r="F30" s="77">
        <v>146</v>
      </c>
      <c r="G30" s="77">
        <v>560</v>
      </c>
      <c r="H30" s="77">
        <v>75</v>
      </c>
      <c r="I30" s="77">
        <v>164</v>
      </c>
      <c r="J30" s="77">
        <v>25</v>
      </c>
      <c r="K30" s="77">
        <v>5</v>
      </c>
      <c r="L30" s="77">
        <v>30</v>
      </c>
      <c r="M30" s="77">
        <v>87</v>
      </c>
      <c r="N30" s="77">
        <v>4</v>
      </c>
      <c r="O30" s="77">
        <v>0</v>
      </c>
      <c r="P30" s="77">
        <v>48</v>
      </c>
      <c r="Q30" s="77">
        <v>124</v>
      </c>
      <c r="R30" s="77">
        <v>0.221428571428571</v>
      </c>
      <c r="S30" s="77">
        <v>4</v>
      </c>
      <c r="T30" s="77">
        <v>4</v>
      </c>
      <c r="U30" s="77">
        <v>0</v>
      </c>
      <c r="V30" s="77">
        <v>2</v>
      </c>
      <c r="W30" s="77">
        <v>14</v>
      </c>
      <c r="X30" s="77">
        <v>0.29285714285714298</v>
      </c>
      <c r="Y30" s="77">
        <v>0.35179153094462501</v>
      </c>
      <c r="Z30" s="77">
        <v>0.51607142857142896</v>
      </c>
      <c r="AA30" s="77">
        <v>0.86786295951605397</v>
      </c>
      <c r="AB30" s="77">
        <v>0.223214285714286</v>
      </c>
      <c r="AC30" s="77">
        <v>5.8934388087482498E-2</v>
      </c>
      <c r="AD30" s="77">
        <v>0.28732404606793899</v>
      </c>
      <c r="AE30" s="77">
        <v>1987</v>
      </c>
      <c r="AF30" s="77" t="s">
        <v>312</v>
      </c>
      <c r="AG30" s="77" t="s">
        <v>313</v>
      </c>
      <c r="AH30" s="77" t="s">
        <v>314</v>
      </c>
      <c r="AI30" s="77">
        <v>210</v>
      </c>
      <c r="AJ30" s="77">
        <v>73</v>
      </c>
      <c r="AK30" s="77" t="s">
        <v>62</v>
      </c>
      <c r="AL30" s="77" t="s">
        <v>62</v>
      </c>
      <c r="AM30" s="78">
        <v>41791</v>
      </c>
      <c r="AN30" s="78">
        <v>43372</v>
      </c>
      <c r="AO30" s="77">
        <v>1024000</v>
      </c>
      <c r="AP30" s="77" t="s">
        <v>100</v>
      </c>
      <c r="AQ30" s="79">
        <v>33</v>
      </c>
    </row>
    <row r="31" spans="2:43" x14ac:dyDescent="0.3">
      <c r="B31" s="76" t="s">
        <v>141</v>
      </c>
      <c r="C31" s="77">
        <v>2018</v>
      </c>
      <c r="D31" s="77" t="s">
        <v>133</v>
      </c>
      <c r="E31" s="77" t="s">
        <v>59</v>
      </c>
      <c r="F31" s="77">
        <v>157</v>
      </c>
      <c r="G31" s="77">
        <v>620</v>
      </c>
      <c r="H31" s="77">
        <v>88</v>
      </c>
      <c r="I31" s="77">
        <v>185</v>
      </c>
      <c r="J31" s="77">
        <v>46</v>
      </c>
      <c r="K31" s="77">
        <v>5</v>
      </c>
      <c r="L31" s="77">
        <v>23</v>
      </c>
      <c r="M31" s="77">
        <v>89</v>
      </c>
      <c r="N31" s="77">
        <v>2</v>
      </c>
      <c r="O31" s="77">
        <v>1</v>
      </c>
      <c r="P31" s="77">
        <v>49</v>
      </c>
      <c r="Q31" s="77">
        <v>151</v>
      </c>
      <c r="R31" s="77">
        <v>0.24354838709677401</v>
      </c>
      <c r="S31" s="77">
        <v>5</v>
      </c>
      <c r="T31" s="77">
        <v>6</v>
      </c>
      <c r="U31" s="77">
        <v>0</v>
      </c>
      <c r="V31" s="77">
        <v>3</v>
      </c>
      <c r="W31" s="77">
        <v>8</v>
      </c>
      <c r="X31" s="77">
        <v>0.29838709677419401</v>
      </c>
      <c r="Y31" s="77">
        <v>0.35398230088495602</v>
      </c>
      <c r="Z31" s="77">
        <v>0.5</v>
      </c>
      <c r="AA31" s="77">
        <v>0.85398230088495597</v>
      </c>
      <c r="AB31" s="77">
        <v>0.20161290322580599</v>
      </c>
      <c r="AC31" s="77">
        <v>5.55952041107622E-2</v>
      </c>
      <c r="AD31" s="77">
        <v>0.28429203539823</v>
      </c>
      <c r="AE31" s="77">
        <v>1992</v>
      </c>
      <c r="AF31" s="77" t="s">
        <v>46</v>
      </c>
      <c r="AG31" s="77" t="s">
        <v>142</v>
      </c>
      <c r="AH31" s="77" t="s">
        <v>143</v>
      </c>
      <c r="AI31" s="77">
        <v>203</v>
      </c>
      <c r="AJ31" s="77">
        <v>76</v>
      </c>
      <c r="AK31" s="77" t="s">
        <v>6</v>
      </c>
      <c r="AL31" s="77" t="s">
        <v>6</v>
      </c>
      <c r="AM31" s="78">
        <v>41518</v>
      </c>
      <c r="AN31" s="78">
        <v>43373</v>
      </c>
      <c r="AO31" s="77">
        <v>536500</v>
      </c>
      <c r="AP31" s="77" t="s">
        <v>100</v>
      </c>
      <c r="AQ31" s="79">
        <v>28</v>
      </c>
    </row>
    <row r="32" spans="2:43" x14ac:dyDescent="0.3">
      <c r="B32" s="76" t="s">
        <v>288</v>
      </c>
      <c r="C32" s="77">
        <v>2018</v>
      </c>
      <c r="D32" s="77" t="s">
        <v>180</v>
      </c>
      <c r="E32" s="77" t="s">
        <v>44</v>
      </c>
      <c r="F32" s="77">
        <v>145</v>
      </c>
      <c r="G32" s="77">
        <v>559</v>
      </c>
      <c r="H32" s="77">
        <v>81</v>
      </c>
      <c r="I32" s="77">
        <v>155</v>
      </c>
      <c r="J32" s="77">
        <v>32</v>
      </c>
      <c r="K32" s="77">
        <v>5</v>
      </c>
      <c r="L32" s="77">
        <v>20</v>
      </c>
      <c r="M32" s="77">
        <v>72</v>
      </c>
      <c r="N32" s="77">
        <v>33</v>
      </c>
      <c r="O32" s="77">
        <v>14</v>
      </c>
      <c r="P32" s="77">
        <v>35</v>
      </c>
      <c r="Q32" s="77">
        <v>109</v>
      </c>
      <c r="R32" s="77">
        <v>0.19499105545617201</v>
      </c>
      <c r="S32" s="77">
        <v>2</v>
      </c>
      <c r="T32" s="77">
        <v>8</v>
      </c>
      <c r="U32" s="77">
        <v>1</v>
      </c>
      <c r="V32" s="77">
        <v>3</v>
      </c>
      <c r="W32" s="77">
        <v>11</v>
      </c>
      <c r="X32" s="77">
        <v>0.277280858676207</v>
      </c>
      <c r="Y32" s="77">
        <v>0.32727272727272699</v>
      </c>
      <c r="Z32" s="77">
        <v>0.45974955277280899</v>
      </c>
      <c r="AA32" s="77">
        <v>0.78702228004553598</v>
      </c>
      <c r="AB32" s="77">
        <v>0.18246869409660099</v>
      </c>
      <c r="AC32" s="77">
        <v>4.9991868596519801E-2</v>
      </c>
      <c r="AD32" s="77">
        <v>0.26221011546592898</v>
      </c>
      <c r="AE32" s="77">
        <v>1988</v>
      </c>
      <c r="AF32" s="77" t="s">
        <v>289</v>
      </c>
      <c r="AG32" s="77" t="s">
        <v>286</v>
      </c>
      <c r="AH32" s="77" t="s">
        <v>290</v>
      </c>
      <c r="AI32" s="77">
        <v>190</v>
      </c>
      <c r="AJ32" s="77">
        <v>73</v>
      </c>
      <c r="AK32" s="77" t="s">
        <v>6</v>
      </c>
      <c r="AL32" s="77" t="s">
        <v>6</v>
      </c>
      <c r="AM32" s="78">
        <v>41116</v>
      </c>
      <c r="AN32" s="78">
        <v>43373</v>
      </c>
      <c r="AO32" s="77">
        <v>500000</v>
      </c>
      <c r="AP32" s="77" t="s">
        <v>100</v>
      </c>
      <c r="AQ32" s="79">
        <v>32</v>
      </c>
    </row>
    <row r="33" spans="2:43" x14ac:dyDescent="0.3">
      <c r="B33" s="76" t="s">
        <v>228</v>
      </c>
      <c r="C33" s="77">
        <v>2018</v>
      </c>
      <c r="D33" s="77" t="s">
        <v>166</v>
      </c>
      <c r="E33" s="77" t="s">
        <v>59</v>
      </c>
      <c r="F33" s="77">
        <v>157</v>
      </c>
      <c r="G33" s="77">
        <v>596</v>
      </c>
      <c r="H33" s="77">
        <v>90</v>
      </c>
      <c r="I33" s="77">
        <v>170</v>
      </c>
      <c r="J33" s="77">
        <v>38</v>
      </c>
      <c r="K33" s="77">
        <v>4</v>
      </c>
      <c r="L33" s="77">
        <v>26</v>
      </c>
      <c r="M33" s="77">
        <v>93</v>
      </c>
      <c r="N33" s="77">
        <v>8</v>
      </c>
      <c r="O33" s="77">
        <v>2</v>
      </c>
      <c r="P33" s="77">
        <v>70</v>
      </c>
      <c r="Q33" s="77">
        <v>148</v>
      </c>
      <c r="R33" s="77">
        <v>0.24832214765100699</v>
      </c>
      <c r="S33" s="77">
        <v>4</v>
      </c>
      <c r="T33" s="77">
        <v>10</v>
      </c>
      <c r="U33" s="77">
        <v>0</v>
      </c>
      <c r="V33" s="77">
        <v>7</v>
      </c>
      <c r="W33" s="77">
        <v>8</v>
      </c>
      <c r="X33" s="77">
        <v>0.28523489932885898</v>
      </c>
      <c r="Y33" s="77">
        <v>0.36603221083455301</v>
      </c>
      <c r="Z33" s="77">
        <v>0.49328859060402702</v>
      </c>
      <c r="AA33" s="77">
        <v>0.85932080143858003</v>
      </c>
      <c r="AB33" s="77">
        <v>0.20805369127516801</v>
      </c>
      <c r="AC33" s="77">
        <v>8.07973115056944E-2</v>
      </c>
      <c r="AD33" s="77">
        <v>0.28803664252655597</v>
      </c>
      <c r="AE33" s="77">
        <v>1990</v>
      </c>
      <c r="AF33" s="77" t="s">
        <v>229</v>
      </c>
      <c r="AG33" s="77" t="s">
        <v>230</v>
      </c>
      <c r="AH33" s="77" t="s">
        <v>231</v>
      </c>
      <c r="AI33" s="77">
        <v>215</v>
      </c>
      <c r="AJ33" s="77">
        <v>74</v>
      </c>
      <c r="AK33" s="77" t="s">
        <v>6</v>
      </c>
      <c r="AL33" s="77" t="s">
        <v>6</v>
      </c>
      <c r="AM33" s="78">
        <v>42598</v>
      </c>
      <c r="AN33" s="78">
        <v>43372</v>
      </c>
      <c r="AO33" s="77" t="s">
        <v>45</v>
      </c>
      <c r="AP33" s="77" t="s">
        <v>100</v>
      </c>
      <c r="AQ33" s="79">
        <v>30</v>
      </c>
    </row>
    <row r="34" spans="2:43" x14ac:dyDescent="0.3">
      <c r="B34" s="76" t="s">
        <v>315</v>
      </c>
      <c r="C34" s="77">
        <v>2018</v>
      </c>
      <c r="D34" s="77" t="s">
        <v>202</v>
      </c>
      <c r="E34" s="77" t="s">
        <v>44</v>
      </c>
      <c r="F34" s="77">
        <v>157</v>
      </c>
      <c r="G34" s="77">
        <v>632</v>
      </c>
      <c r="H34" s="77">
        <v>85</v>
      </c>
      <c r="I34" s="77">
        <v>182</v>
      </c>
      <c r="J34" s="77">
        <v>31</v>
      </c>
      <c r="K34" s="77">
        <v>4</v>
      </c>
      <c r="L34" s="77">
        <v>14</v>
      </c>
      <c r="M34" s="77">
        <v>58</v>
      </c>
      <c r="N34" s="77">
        <v>23</v>
      </c>
      <c r="O34" s="77">
        <v>6</v>
      </c>
      <c r="P34" s="77">
        <v>29</v>
      </c>
      <c r="Q34" s="77">
        <v>75</v>
      </c>
      <c r="R34" s="77">
        <v>0.118670886075949</v>
      </c>
      <c r="S34" s="77">
        <v>4</v>
      </c>
      <c r="T34" s="77">
        <v>9</v>
      </c>
      <c r="U34" s="77">
        <v>8</v>
      </c>
      <c r="V34" s="77">
        <v>5</v>
      </c>
      <c r="W34" s="77">
        <v>12</v>
      </c>
      <c r="X34" s="77">
        <v>0.287974683544304</v>
      </c>
      <c r="Y34" s="77">
        <v>0.32592592592592601</v>
      </c>
      <c r="Z34" s="77">
        <v>0.416139240506329</v>
      </c>
      <c r="AA34" s="77">
        <v>0.74206516643225495</v>
      </c>
      <c r="AB34" s="77">
        <v>0.128164556962025</v>
      </c>
      <c r="AC34" s="77">
        <v>3.7951242381622202E-2</v>
      </c>
      <c r="AD34" s="77">
        <v>0.250701476793249</v>
      </c>
      <c r="AE34" s="77">
        <v>1994</v>
      </c>
      <c r="AF34" s="77" t="s">
        <v>67</v>
      </c>
      <c r="AG34" s="77" t="s">
        <v>316</v>
      </c>
      <c r="AH34" s="77" t="s">
        <v>317</v>
      </c>
      <c r="AI34" s="77">
        <v>196</v>
      </c>
      <c r="AJ34" s="77">
        <v>72</v>
      </c>
      <c r="AK34" s="77" t="s">
        <v>6</v>
      </c>
      <c r="AL34" s="77" t="s">
        <v>6</v>
      </c>
      <c r="AM34" s="78">
        <v>42226</v>
      </c>
      <c r="AN34" s="78">
        <v>43373</v>
      </c>
      <c r="AO34" s="77" t="s">
        <v>45</v>
      </c>
      <c r="AP34" s="77" t="s">
        <v>100</v>
      </c>
      <c r="AQ34" s="79">
        <v>26</v>
      </c>
    </row>
    <row r="35" spans="2:43" x14ac:dyDescent="0.3">
      <c r="B35" s="76" t="s">
        <v>277</v>
      </c>
      <c r="C35" s="77">
        <v>2018</v>
      </c>
      <c r="D35" s="77" t="s">
        <v>257</v>
      </c>
      <c r="E35" s="77" t="s">
        <v>59</v>
      </c>
      <c r="F35" s="77">
        <v>156</v>
      </c>
      <c r="G35" s="77">
        <v>582</v>
      </c>
      <c r="H35" s="77">
        <v>69</v>
      </c>
      <c r="I35" s="77">
        <v>141</v>
      </c>
      <c r="J35" s="77">
        <v>23</v>
      </c>
      <c r="K35" s="77">
        <v>3</v>
      </c>
      <c r="L35" s="77">
        <v>24</v>
      </c>
      <c r="M35" s="77">
        <v>58</v>
      </c>
      <c r="N35" s="77">
        <v>0</v>
      </c>
      <c r="O35" s="77">
        <v>1</v>
      </c>
      <c r="P35" s="77">
        <v>44</v>
      </c>
      <c r="Q35" s="77">
        <v>153</v>
      </c>
      <c r="R35" s="77">
        <v>0.26288659793814401</v>
      </c>
      <c r="S35" s="77">
        <v>1</v>
      </c>
      <c r="T35" s="77">
        <v>5</v>
      </c>
      <c r="U35" s="77">
        <v>0</v>
      </c>
      <c r="V35" s="77">
        <v>5</v>
      </c>
      <c r="W35" s="77">
        <v>17</v>
      </c>
      <c r="X35" s="77">
        <v>0.24226804123711301</v>
      </c>
      <c r="Y35" s="77">
        <v>0.29874213836477997</v>
      </c>
      <c r="Z35" s="77">
        <v>0.41580756013745701</v>
      </c>
      <c r="AA35" s="77">
        <v>0.71454969850223704</v>
      </c>
      <c r="AB35" s="77">
        <v>0.173539518900344</v>
      </c>
      <c r="AC35" s="77">
        <v>5.6474097127666503E-2</v>
      </c>
      <c r="AD35" s="77">
        <v>0.238385852298515</v>
      </c>
      <c r="AE35" s="77">
        <v>1992</v>
      </c>
      <c r="AF35" s="77" t="s">
        <v>278</v>
      </c>
      <c r="AG35" s="77" t="s">
        <v>279</v>
      </c>
      <c r="AH35" s="77" t="s">
        <v>280</v>
      </c>
      <c r="AI35" s="77">
        <v>215</v>
      </c>
      <c r="AJ35" s="77">
        <v>76</v>
      </c>
      <c r="AK35" s="77" t="s">
        <v>6</v>
      </c>
      <c r="AL35" s="77" t="s">
        <v>6</v>
      </c>
      <c r="AM35" s="78">
        <v>42633</v>
      </c>
      <c r="AN35" s="78">
        <v>43373</v>
      </c>
      <c r="AO35" s="77" t="s">
        <v>45</v>
      </c>
      <c r="AP35" s="77" t="s">
        <v>100</v>
      </c>
      <c r="AQ35" s="79">
        <v>28</v>
      </c>
    </row>
    <row r="36" spans="2:43" x14ac:dyDescent="0.3">
      <c r="B36" s="76" t="s">
        <v>240</v>
      </c>
      <c r="C36" s="77">
        <v>2018</v>
      </c>
      <c r="D36" s="77" t="s">
        <v>196</v>
      </c>
      <c r="E36" s="77" t="s">
        <v>44</v>
      </c>
      <c r="F36" s="77">
        <v>148</v>
      </c>
      <c r="G36" s="77">
        <v>550</v>
      </c>
      <c r="H36" s="77">
        <v>64</v>
      </c>
      <c r="I36" s="77">
        <v>140</v>
      </c>
      <c r="J36" s="77">
        <v>19</v>
      </c>
      <c r="K36" s="77">
        <v>3</v>
      </c>
      <c r="L36" s="77">
        <v>22</v>
      </c>
      <c r="M36" s="77">
        <v>71</v>
      </c>
      <c r="N36" s="77">
        <v>5</v>
      </c>
      <c r="O36" s="77">
        <v>2</v>
      </c>
      <c r="P36" s="77">
        <v>38</v>
      </c>
      <c r="Q36" s="77">
        <v>122</v>
      </c>
      <c r="R36" s="77">
        <v>0.221818181818182</v>
      </c>
      <c r="S36" s="77">
        <v>3</v>
      </c>
      <c r="T36" s="77">
        <v>7</v>
      </c>
      <c r="U36" s="77">
        <v>1</v>
      </c>
      <c r="V36" s="77">
        <v>1</v>
      </c>
      <c r="W36" s="77">
        <v>11</v>
      </c>
      <c r="X36" s="77">
        <v>0.25454545454545502</v>
      </c>
      <c r="Y36" s="77">
        <v>0.31040268456375802</v>
      </c>
      <c r="Z36" s="77">
        <v>0.42</v>
      </c>
      <c r="AA36" s="77">
        <v>0.73040268456375801</v>
      </c>
      <c r="AB36" s="77">
        <v>0.16545454545454499</v>
      </c>
      <c r="AC36" s="77">
        <v>5.5857230018303901E-2</v>
      </c>
      <c r="AD36" s="77">
        <v>0.24468120805369101</v>
      </c>
      <c r="AE36" s="77">
        <v>1991</v>
      </c>
      <c r="AF36" s="77" t="s">
        <v>241</v>
      </c>
      <c r="AG36" s="77" t="s">
        <v>242</v>
      </c>
      <c r="AH36" s="77" t="s">
        <v>243</v>
      </c>
      <c r="AI36" s="77">
        <v>200</v>
      </c>
      <c r="AJ36" s="77">
        <v>71</v>
      </c>
      <c r="AK36" s="77" t="s">
        <v>62</v>
      </c>
      <c r="AL36" s="77" t="s">
        <v>6</v>
      </c>
      <c r="AM36" s="78">
        <v>42100</v>
      </c>
      <c r="AN36" s="78">
        <v>43373</v>
      </c>
      <c r="AO36" s="77">
        <v>528000</v>
      </c>
      <c r="AP36" s="77" t="s">
        <v>100</v>
      </c>
      <c r="AQ36" s="79">
        <v>29</v>
      </c>
    </row>
    <row r="37" spans="2:43" x14ac:dyDescent="0.3">
      <c r="B37" s="76" t="s">
        <v>291</v>
      </c>
      <c r="C37" s="77">
        <v>2018</v>
      </c>
      <c r="D37" s="77" t="s">
        <v>102</v>
      </c>
      <c r="E37" s="77" t="s">
        <v>59</v>
      </c>
      <c r="F37" s="77">
        <v>150</v>
      </c>
      <c r="G37" s="77">
        <v>569</v>
      </c>
      <c r="H37" s="77">
        <v>111</v>
      </c>
      <c r="I37" s="77">
        <v>188</v>
      </c>
      <c r="J37" s="77">
        <v>37</v>
      </c>
      <c r="K37" s="77">
        <v>2</v>
      </c>
      <c r="L37" s="77">
        <v>43</v>
      </c>
      <c r="M37" s="77">
        <v>130</v>
      </c>
      <c r="N37" s="77">
        <v>6</v>
      </c>
      <c r="O37" s="77">
        <v>1</v>
      </c>
      <c r="P37" s="77">
        <v>69</v>
      </c>
      <c r="Q37" s="77">
        <v>146</v>
      </c>
      <c r="R37" s="77">
        <v>0.25659050966608099</v>
      </c>
      <c r="S37" s="77">
        <v>11</v>
      </c>
      <c r="T37" s="77">
        <v>4</v>
      </c>
      <c r="U37" s="77">
        <v>0</v>
      </c>
      <c r="V37" s="77">
        <v>7</v>
      </c>
      <c r="W37" s="77">
        <v>19</v>
      </c>
      <c r="X37" s="77">
        <v>0.33040421792618602</v>
      </c>
      <c r="Y37" s="77">
        <v>0.40215716486902903</v>
      </c>
      <c r="Z37" s="77">
        <v>0.62917398945518499</v>
      </c>
      <c r="AA37" s="77">
        <v>1.0313311543242101</v>
      </c>
      <c r="AB37" s="77">
        <v>0.29876977152899797</v>
      </c>
      <c r="AC37" s="77">
        <v>7.1752946942842996E-2</v>
      </c>
      <c r="AD37" s="77">
        <v>0.33826422155485902</v>
      </c>
      <c r="AE37" s="77">
        <v>1987</v>
      </c>
      <c r="AF37" s="77" t="s">
        <v>292</v>
      </c>
      <c r="AG37" s="77" t="s">
        <v>293</v>
      </c>
      <c r="AH37" s="77" t="s">
        <v>294</v>
      </c>
      <c r="AI37" s="77">
        <v>220</v>
      </c>
      <c r="AJ37" s="77">
        <v>75</v>
      </c>
      <c r="AK37" s="77" t="s">
        <v>6</v>
      </c>
      <c r="AL37" s="77" t="s">
        <v>6</v>
      </c>
      <c r="AM37" s="78">
        <v>40754</v>
      </c>
      <c r="AN37" s="78">
        <v>43373</v>
      </c>
      <c r="AO37" s="77">
        <v>6750000</v>
      </c>
      <c r="AP37" s="77" t="s">
        <v>100</v>
      </c>
      <c r="AQ37" s="79">
        <v>33</v>
      </c>
    </row>
    <row r="38" spans="2:43" x14ac:dyDescent="0.3">
      <c r="B38" s="76" t="s">
        <v>308</v>
      </c>
      <c r="C38" s="77">
        <v>2018</v>
      </c>
      <c r="D38" s="77" t="s">
        <v>137</v>
      </c>
      <c r="E38" s="77" t="s">
        <v>44</v>
      </c>
      <c r="F38" s="77">
        <v>148</v>
      </c>
      <c r="G38" s="77">
        <v>582</v>
      </c>
      <c r="H38" s="77">
        <v>69</v>
      </c>
      <c r="I38" s="77">
        <v>163</v>
      </c>
      <c r="J38" s="77">
        <v>16</v>
      </c>
      <c r="K38" s="77">
        <v>2</v>
      </c>
      <c r="L38" s="77">
        <v>23</v>
      </c>
      <c r="M38" s="77">
        <v>88</v>
      </c>
      <c r="N38" s="77">
        <v>3</v>
      </c>
      <c r="O38" s="77">
        <v>0</v>
      </c>
      <c r="P38" s="77">
        <v>38</v>
      </c>
      <c r="Q38" s="77">
        <v>110</v>
      </c>
      <c r="R38" s="77">
        <v>0.189003436426117</v>
      </c>
      <c r="S38" s="77">
        <v>2</v>
      </c>
      <c r="T38" s="77">
        <v>3</v>
      </c>
      <c r="U38" s="77">
        <v>0</v>
      </c>
      <c r="V38" s="77">
        <v>4</v>
      </c>
      <c r="W38" s="77">
        <v>10</v>
      </c>
      <c r="X38" s="77">
        <v>0.280068728522337</v>
      </c>
      <c r="Y38" s="77">
        <v>0.32535885167464101</v>
      </c>
      <c r="Z38" s="77">
        <v>0.43298969072165</v>
      </c>
      <c r="AA38" s="77">
        <v>0.75834854239629101</v>
      </c>
      <c r="AB38" s="77">
        <v>0.152920962199313</v>
      </c>
      <c r="AC38" s="77">
        <v>4.52901231523044E-2</v>
      </c>
      <c r="AD38" s="77">
        <v>0.25465890593400098</v>
      </c>
      <c r="AE38" s="77">
        <v>1990</v>
      </c>
      <c r="AF38" s="77" t="s">
        <v>309</v>
      </c>
      <c r="AG38" s="77" t="s">
        <v>310</v>
      </c>
      <c r="AH38" s="77" t="s">
        <v>309</v>
      </c>
      <c r="AI38" s="77">
        <v>225</v>
      </c>
      <c r="AJ38" s="77">
        <v>73</v>
      </c>
      <c r="AK38" s="77" t="s">
        <v>6</v>
      </c>
      <c r="AL38" s="77" t="s">
        <v>6</v>
      </c>
      <c r="AM38" s="78">
        <v>41394</v>
      </c>
      <c r="AN38" s="78">
        <v>43372</v>
      </c>
      <c r="AO38" s="77">
        <v>545000</v>
      </c>
      <c r="AP38" s="77" t="s">
        <v>100</v>
      </c>
      <c r="AQ38" s="79">
        <v>30</v>
      </c>
    </row>
    <row r="39" spans="2:43" x14ac:dyDescent="0.3">
      <c r="B39" s="76" t="s">
        <v>118</v>
      </c>
      <c r="C39" s="77">
        <v>2018</v>
      </c>
      <c r="D39" s="77" t="s">
        <v>58</v>
      </c>
      <c r="E39" s="77" t="s">
        <v>59</v>
      </c>
      <c r="F39" s="77">
        <v>143</v>
      </c>
      <c r="G39" s="77">
        <v>570</v>
      </c>
      <c r="H39" s="77">
        <v>89</v>
      </c>
      <c r="I39" s="77">
        <v>176</v>
      </c>
      <c r="J39" s="77">
        <v>36</v>
      </c>
      <c r="K39" s="77">
        <v>2</v>
      </c>
      <c r="L39" s="77">
        <v>17</v>
      </c>
      <c r="M39" s="77">
        <v>76</v>
      </c>
      <c r="N39" s="77">
        <v>12</v>
      </c>
      <c r="O39" s="77">
        <v>3</v>
      </c>
      <c r="P39" s="77">
        <v>48</v>
      </c>
      <c r="Q39" s="77">
        <v>60</v>
      </c>
      <c r="R39" s="77">
        <v>0.105263157894737</v>
      </c>
      <c r="S39" s="77">
        <v>0</v>
      </c>
      <c r="T39" s="77">
        <v>5</v>
      </c>
      <c r="U39" s="77">
        <v>1</v>
      </c>
      <c r="V39" s="77">
        <v>6</v>
      </c>
      <c r="W39" s="77">
        <v>15</v>
      </c>
      <c r="X39" s="77">
        <v>0.30877192982456098</v>
      </c>
      <c r="Y39" s="77">
        <v>0.36406995230524603</v>
      </c>
      <c r="Z39" s="77">
        <v>0.46842105263157902</v>
      </c>
      <c r="AA39" s="77">
        <v>0.83249100493682504</v>
      </c>
      <c r="AB39" s="77">
        <v>0.15964912280701801</v>
      </c>
      <c r="AC39" s="77">
        <v>5.5298022480685001E-2</v>
      </c>
      <c r="AD39" s="77">
        <v>0.28093674169525601</v>
      </c>
      <c r="AE39" s="77">
        <v>1987</v>
      </c>
      <c r="AF39" s="77" t="s">
        <v>119</v>
      </c>
      <c r="AG39" s="77" t="s">
        <v>120</v>
      </c>
      <c r="AH39" s="77" t="s">
        <v>121</v>
      </c>
      <c r="AI39" s="77">
        <v>200</v>
      </c>
      <c r="AJ39" s="77">
        <v>74</v>
      </c>
      <c r="AK39" s="77" t="s">
        <v>62</v>
      </c>
      <c r="AL39" s="77" t="s">
        <v>62</v>
      </c>
      <c r="AM39" s="78">
        <v>40057</v>
      </c>
      <c r="AN39" s="78">
        <v>43373</v>
      </c>
      <c r="AO39" s="77">
        <v>526900</v>
      </c>
      <c r="AP39" s="77" t="s">
        <v>100</v>
      </c>
      <c r="AQ39" s="79">
        <v>33</v>
      </c>
    </row>
    <row r="40" spans="2:43" x14ac:dyDescent="0.3">
      <c r="B40" s="76" t="s">
        <v>323</v>
      </c>
      <c r="C40" s="77">
        <v>2018</v>
      </c>
      <c r="D40" s="77" t="s">
        <v>324</v>
      </c>
      <c r="E40" s="77" t="s">
        <v>59</v>
      </c>
      <c r="F40" s="77">
        <v>142</v>
      </c>
      <c r="G40" s="77">
        <v>512</v>
      </c>
      <c r="H40" s="77">
        <v>65</v>
      </c>
      <c r="I40" s="77">
        <v>129</v>
      </c>
      <c r="J40" s="77">
        <v>40</v>
      </c>
      <c r="K40" s="77">
        <v>2</v>
      </c>
      <c r="L40" s="77">
        <v>15</v>
      </c>
      <c r="M40" s="77">
        <v>59</v>
      </c>
      <c r="N40" s="77">
        <v>14</v>
      </c>
      <c r="O40" s="77">
        <v>3</v>
      </c>
      <c r="P40" s="77">
        <v>18</v>
      </c>
      <c r="Q40" s="77">
        <v>98</v>
      </c>
      <c r="R40" s="77">
        <v>0.19140625</v>
      </c>
      <c r="S40" s="77">
        <v>0</v>
      </c>
      <c r="T40" s="77">
        <v>6</v>
      </c>
      <c r="U40" s="77">
        <v>0</v>
      </c>
      <c r="V40" s="77">
        <v>6</v>
      </c>
      <c r="W40" s="77">
        <v>8</v>
      </c>
      <c r="X40" s="77">
        <v>0.251953125</v>
      </c>
      <c r="Y40" s="77">
        <v>0.28228782287822901</v>
      </c>
      <c r="Z40" s="77">
        <v>0.42578125</v>
      </c>
      <c r="AA40" s="77">
        <v>0.70806907287822896</v>
      </c>
      <c r="AB40" s="77">
        <v>0.173828125</v>
      </c>
      <c r="AC40" s="77">
        <v>3.0334697878228799E-2</v>
      </c>
      <c r="AD40" s="77">
        <v>0.23347483279520301</v>
      </c>
      <c r="AE40" s="77">
        <v>1989</v>
      </c>
      <c r="AF40" s="77" t="s">
        <v>325</v>
      </c>
      <c r="AG40" s="77" t="s">
        <v>326</v>
      </c>
      <c r="AH40" s="77" t="s">
        <v>327</v>
      </c>
      <c r="AI40" s="77">
        <v>205</v>
      </c>
      <c r="AJ40" s="77">
        <v>72</v>
      </c>
      <c r="AK40" s="77" t="s">
        <v>6</v>
      </c>
      <c r="AL40" s="77" t="s">
        <v>6</v>
      </c>
      <c r="AM40" s="78">
        <v>41500</v>
      </c>
      <c r="AN40" s="78">
        <v>43373</v>
      </c>
      <c r="AO40" s="77">
        <v>512000</v>
      </c>
      <c r="AP40" s="77" t="s">
        <v>100</v>
      </c>
      <c r="AQ40" s="79">
        <v>31</v>
      </c>
    </row>
    <row r="41" spans="2:43" x14ac:dyDescent="0.3">
      <c r="B41" s="76" t="s">
        <v>281</v>
      </c>
      <c r="C41" s="77">
        <v>2018</v>
      </c>
      <c r="D41" s="77" t="s">
        <v>51</v>
      </c>
      <c r="E41" s="77" t="s">
        <v>44</v>
      </c>
      <c r="F41" s="77">
        <v>162</v>
      </c>
      <c r="G41" s="77">
        <v>623</v>
      </c>
      <c r="H41" s="77">
        <v>78</v>
      </c>
      <c r="I41" s="77">
        <v>185</v>
      </c>
      <c r="J41" s="77">
        <v>43</v>
      </c>
      <c r="K41" s="77">
        <v>2</v>
      </c>
      <c r="L41" s="77">
        <v>14</v>
      </c>
      <c r="M41" s="77">
        <v>93</v>
      </c>
      <c r="N41" s="77">
        <v>1</v>
      </c>
      <c r="O41" s="77">
        <v>1</v>
      </c>
      <c r="P41" s="77">
        <v>72</v>
      </c>
      <c r="Q41" s="77">
        <v>80</v>
      </c>
      <c r="R41" s="77">
        <v>0.12841091492776899</v>
      </c>
      <c r="S41" s="77">
        <v>10</v>
      </c>
      <c r="T41" s="77">
        <v>1</v>
      </c>
      <c r="U41" s="77">
        <v>0</v>
      </c>
      <c r="V41" s="77">
        <v>9</v>
      </c>
      <c r="W41" s="77">
        <v>18</v>
      </c>
      <c r="X41" s="77">
        <v>0.296950240770466</v>
      </c>
      <c r="Y41" s="77">
        <v>0.365957446808511</v>
      </c>
      <c r="Z41" s="77">
        <v>0.43980738362760802</v>
      </c>
      <c r="AA41" s="77">
        <v>0.80576483043611902</v>
      </c>
      <c r="AB41" s="77">
        <v>0.14285714285714299</v>
      </c>
      <c r="AC41" s="77">
        <v>6.9007206038045096E-2</v>
      </c>
      <c r="AD41" s="77">
        <v>0.274632696970732</v>
      </c>
      <c r="AE41" s="77">
        <v>1983</v>
      </c>
      <c r="AF41" s="77" t="s">
        <v>46</v>
      </c>
      <c r="AG41" s="77" t="s">
        <v>282</v>
      </c>
      <c r="AH41" s="77" t="s">
        <v>283</v>
      </c>
      <c r="AI41" s="77">
        <v>210</v>
      </c>
      <c r="AJ41" s="77">
        <v>73</v>
      </c>
      <c r="AK41" s="77" t="s">
        <v>62</v>
      </c>
      <c r="AL41" s="77" t="s">
        <v>62</v>
      </c>
      <c r="AM41" s="78">
        <v>38810</v>
      </c>
      <c r="AN41" s="78">
        <v>43373</v>
      </c>
      <c r="AO41" s="77">
        <v>15000000</v>
      </c>
      <c r="AP41" s="77" t="s">
        <v>100</v>
      </c>
      <c r="AQ41" s="79">
        <v>37</v>
      </c>
    </row>
    <row r="42" spans="2:43" x14ac:dyDescent="0.3">
      <c r="B42" s="76" t="s">
        <v>126</v>
      </c>
      <c r="C42" s="77">
        <v>2018</v>
      </c>
      <c r="D42" s="77" t="s">
        <v>127</v>
      </c>
      <c r="E42" s="77" t="s">
        <v>44</v>
      </c>
      <c r="F42" s="77">
        <v>141</v>
      </c>
      <c r="G42" s="77">
        <v>539</v>
      </c>
      <c r="H42" s="77">
        <v>90</v>
      </c>
      <c r="I42" s="77">
        <v>166</v>
      </c>
      <c r="J42" s="77">
        <v>25</v>
      </c>
      <c r="K42" s="77">
        <v>2</v>
      </c>
      <c r="L42" s="77">
        <v>10</v>
      </c>
      <c r="M42" s="77">
        <v>38</v>
      </c>
      <c r="N42" s="77">
        <v>30</v>
      </c>
      <c r="O42" s="77">
        <v>7</v>
      </c>
      <c r="P42" s="77">
        <v>71</v>
      </c>
      <c r="Q42" s="77">
        <v>94</v>
      </c>
      <c r="R42" s="77">
        <v>0.174397031539889</v>
      </c>
      <c r="S42" s="77">
        <v>1</v>
      </c>
      <c r="T42" s="77">
        <v>8</v>
      </c>
      <c r="U42" s="77">
        <v>0</v>
      </c>
      <c r="V42" s="77">
        <v>2</v>
      </c>
      <c r="W42" s="77">
        <v>10</v>
      </c>
      <c r="X42" s="77">
        <v>0.30797773654916499</v>
      </c>
      <c r="Y42" s="77">
        <v>0.39516129032258102</v>
      </c>
      <c r="Z42" s="77">
        <v>0.41743970315398898</v>
      </c>
      <c r="AA42" s="77">
        <v>0.812600993476569</v>
      </c>
      <c r="AB42" s="77">
        <v>0.109461966604824</v>
      </c>
      <c r="AC42" s="77">
        <v>8.7183553773415495E-2</v>
      </c>
      <c r="AD42" s="77">
        <v>0.282182506433658</v>
      </c>
      <c r="AE42" s="77">
        <v>1986</v>
      </c>
      <c r="AF42" s="77" t="s">
        <v>128</v>
      </c>
      <c r="AG42" s="77" t="s">
        <v>129</v>
      </c>
      <c r="AH42" s="77" t="s">
        <v>130</v>
      </c>
      <c r="AI42" s="77">
        <v>205</v>
      </c>
      <c r="AJ42" s="77">
        <v>74</v>
      </c>
      <c r="AK42" s="77" t="s">
        <v>6</v>
      </c>
      <c r="AL42" s="77" t="s">
        <v>6</v>
      </c>
      <c r="AM42" s="78">
        <v>40375</v>
      </c>
      <c r="AN42" s="78">
        <v>43374</v>
      </c>
      <c r="AO42" s="77">
        <v>2725000</v>
      </c>
      <c r="AP42" s="77" t="s">
        <v>100</v>
      </c>
      <c r="AQ42" s="79">
        <v>34</v>
      </c>
    </row>
    <row r="43" spans="2:43" x14ac:dyDescent="0.3">
      <c r="B43" s="76" t="s">
        <v>170</v>
      </c>
      <c r="C43" s="77">
        <v>2018</v>
      </c>
      <c r="D43" s="77" t="s">
        <v>149</v>
      </c>
      <c r="E43" s="77" t="s">
        <v>59</v>
      </c>
      <c r="F43" s="77">
        <v>151</v>
      </c>
      <c r="G43" s="77">
        <v>576</v>
      </c>
      <c r="H43" s="77">
        <v>98</v>
      </c>
      <c r="I43" s="77">
        <v>142</v>
      </c>
      <c r="J43" s="77">
        <v>28</v>
      </c>
      <c r="K43" s="77">
        <v>1</v>
      </c>
      <c r="L43" s="77">
        <v>48</v>
      </c>
      <c r="M43" s="77">
        <v>123</v>
      </c>
      <c r="N43" s="77">
        <v>0</v>
      </c>
      <c r="O43" s="77">
        <v>0</v>
      </c>
      <c r="P43" s="77">
        <v>59</v>
      </c>
      <c r="Q43" s="77">
        <v>175</v>
      </c>
      <c r="R43" s="77">
        <v>0.30381944444444398</v>
      </c>
      <c r="S43" s="77">
        <v>5</v>
      </c>
      <c r="T43" s="77">
        <v>12</v>
      </c>
      <c r="U43" s="77">
        <v>0</v>
      </c>
      <c r="V43" s="77">
        <v>7</v>
      </c>
      <c r="W43" s="77">
        <v>16</v>
      </c>
      <c r="X43" s="77">
        <v>0.24652777777777801</v>
      </c>
      <c r="Y43" s="77">
        <v>0.32568807339449501</v>
      </c>
      <c r="Z43" s="77">
        <v>0.54861111111111105</v>
      </c>
      <c r="AA43" s="77">
        <v>0.87429918450560695</v>
      </c>
      <c r="AB43" s="77">
        <v>0.30208333333333298</v>
      </c>
      <c r="AC43" s="77">
        <v>7.9160295616717599E-2</v>
      </c>
      <c r="AD43" s="77">
        <v>0.28371241080530102</v>
      </c>
      <c r="AE43" s="77">
        <v>1987</v>
      </c>
      <c r="AF43" s="77" t="s">
        <v>171</v>
      </c>
      <c r="AG43" s="77" t="s">
        <v>172</v>
      </c>
      <c r="AH43" s="77" t="s">
        <v>173</v>
      </c>
      <c r="AI43" s="77">
        <v>195</v>
      </c>
      <c r="AJ43" s="77">
        <v>70</v>
      </c>
      <c r="AK43" s="77" t="s">
        <v>6</v>
      </c>
      <c r="AL43" s="77" t="s">
        <v>6</v>
      </c>
      <c r="AM43" s="78">
        <v>41365</v>
      </c>
      <c r="AN43" s="78">
        <v>43373</v>
      </c>
      <c r="AO43" s="77">
        <v>519500</v>
      </c>
      <c r="AP43" s="77" t="s">
        <v>100</v>
      </c>
      <c r="AQ43" s="79">
        <v>33</v>
      </c>
    </row>
    <row r="44" spans="2:43" x14ac:dyDescent="0.3">
      <c r="B44" s="76" t="s">
        <v>381</v>
      </c>
      <c r="C44" s="77">
        <v>2018</v>
      </c>
      <c r="D44" s="77" t="s">
        <v>81</v>
      </c>
      <c r="E44" s="77" t="s">
        <v>59</v>
      </c>
      <c r="F44" s="77">
        <v>158</v>
      </c>
      <c r="G44" s="77">
        <v>617</v>
      </c>
      <c r="H44" s="77">
        <v>102</v>
      </c>
      <c r="I44" s="77">
        <v>164</v>
      </c>
      <c r="J44" s="77">
        <v>34</v>
      </c>
      <c r="K44" s="77">
        <v>1</v>
      </c>
      <c r="L44" s="77">
        <v>38</v>
      </c>
      <c r="M44" s="77">
        <v>100</v>
      </c>
      <c r="N44" s="77">
        <v>5</v>
      </c>
      <c r="O44" s="77">
        <v>0</v>
      </c>
      <c r="P44" s="77">
        <v>70</v>
      </c>
      <c r="Q44" s="77">
        <v>211</v>
      </c>
      <c r="R44" s="77">
        <v>0.34197730956239902</v>
      </c>
      <c r="S44" s="77">
        <v>5</v>
      </c>
      <c r="T44" s="77">
        <v>8</v>
      </c>
      <c r="U44" s="77">
        <v>0</v>
      </c>
      <c r="V44" s="77">
        <v>10</v>
      </c>
      <c r="W44" s="77">
        <v>17</v>
      </c>
      <c r="X44" s="77">
        <v>0.26580226904375998</v>
      </c>
      <c r="Y44" s="77">
        <v>0.343262411347518</v>
      </c>
      <c r="Z44" s="77">
        <v>0.50891410048622399</v>
      </c>
      <c r="AA44" s="77">
        <v>0.85217651183374099</v>
      </c>
      <c r="AB44" s="77">
        <v>0.24311183144246401</v>
      </c>
      <c r="AC44" s="77">
        <v>7.7460142303757598E-2</v>
      </c>
      <c r="AD44" s="77">
        <v>0.28169661022793901</v>
      </c>
      <c r="AE44" s="77">
        <v>1989</v>
      </c>
      <c r="AF44" s="77" t="s">
        <v>382</v>
      </c>
      <c r="AG44" s="77" t="s">
        <v>383</v>
      </c>
      <c r="AH44" s="77" t="s">
        <v>384</v>
      </c>
      <c r="AI44" s="77">
        <v>245</v>
      </c>
      <c r="AJ44" s="77">
        <v>78</v>
      </c>
      <c r="AK44" s="77" t="s">
        <v>6</v>
      </c>
      <c r="AL44" s="77" t="s">
        <v>6</v>
      </c>
      <c r="AM44" s="78">
        <v>40337</v>
      </c>
      <c r="AN44" s="78">
        <v>43372</v>
      </c>
      <c r="AO44" s="77">
        <v>416000</v>
      </c>
      <c r="AP44" s="77" t="s">
        <v>100</v>
      </c>
      <c r="AQ44" s="79">
        <v>31</v>
      </c>
    </row>
    <row r="45" spans="2:43" x14ac:dyDescent="0.3">
      <c r="B45" s="76" t="s">
        <v>165</v>
      </c>
      <c r="C45" s="77">
        <v>2018</v>
      </c>
      <c r="D45" s="77" t="s">
        <v>166</v>
      </c>
      <c r="E45" s="77" t="s">
        <v>59</v>
      </c>
      <c r="F45" s="77">
        <v>144</v>
      </c>
      <c r="G45" s="77">
        <v>519</v>
      </c>
      <c r="H45" s="77">
        <v>70</v>
      </c>
      <c r="I45" s="77">
        <v>133</v>
      </c>
      <c r="J45" s="77">
        <v>18</v>
      </c>
      <c r="K45" s="77">
        <v>1</v>
      </c>
      <c r="L45" s="77">
        <v>37</v>
      </c>
      <c r="M45" s="77">
        <v>97</v>
      </c>
      <c r="N45" s="77">
        <v>1</v>
      </c>
      <c r="O45" s="77">
        <v>0</v>
      </c>
      <c r="P45" s="77">
        <v>55</v>
      </c>
      <c r="Q45" s="77">
        <v>122</v>
      </c>
      <c r="R45" s="77">
        <v>0.235067437379576</v>
      </c>
      <c r="S45" s="77">
        <v>5</v>
      </c>
      <c r="T45" s="77">
        <v>14</v>
      </c>
      <c r="U45" s="77">
        <v>0</v>
      </c>
      <c r="V45" s="77">
        <v>3</v>
      </c>
      <c r="W45" s="77">
        <v>15</v>
      </c>
      <c r="X45" s="77">
        <v>0.25626204238921002</v>
      </c>
      <c r="Y45" s="77">
        <v>0.34179357021996598</v>
      </c>
      <c r="Z45" s="77">
        <v>0.50867052023121395</v>
      </c>
      <c r="AA45" s="77">
        <v>0.85046409045117999</v>
      </c>
      <c r="AB45" s="77">
        <v>0.25240847784200399</v>
      </c>
      <c r="AC45" s="77">
        <v>8.5531527830756099E-2</v>
      </c>
      <c r="AD45" s="77">
        <v>0.28097473665678802</v>
      </c>
      <c r="AE45" s="77">
        <v>1980</v>
      </c>
      <c r="AF45" s="77" t="s">
        <v>167</v>
      </c>
      <c r="AG45" s="77" t="s">
        <v>168</v>
      </c>
      <c r="AH45" s="77" t="s">
        <v>169</v>
      </c>
      <c r="AI45" s="77">
        <v>230</v>
      </c>
      <c r="AJ45" s="77">
        <v>74</v>
      </c>
      <c r="AK45" s="77" t="s">
        <v>6</v>
      </c>
      <c r="AL45" s="77" t="s">
        <v>6</v>
      </c>
      <c r="AM45" s="78">
        <v>38612</v>
      </c>
      <c r="AN45" s="78">
        <v>43373</v>
      </c>
      <c r="AO45" s="77">
        <v>6250000</v>
      </c>
      <c r="AP45" s="77" t="s">
        <v>100</v>
      </c>
      <c r="AQ45" s="79">
        <v>40</v>
      </c>
    </row>
    <row r="46" spans="2:43" x14ac:dyDescent="0.3">
      <c r="B46" s="76" t="s">
        <v>122</v>
      </c>
      <c r="C46" s="77">
        <v>2018</v>
      </c>
      <c r="D46" s="77" t="s">
        <v>66</v>
      </c>
      <c r="E46" s="77" t="s">
        <v>59</v>
      </c>
      <c r="F46" s="77">
        <v>157</v>
      </c>
      <c r="G46" s="77">
        <v>594</v>
      </c>
      <c r="H46" s="77">
        <v>105</v>
      </c>
      <c r="I46" s="77">
        <v>170</v>
      </c>
      <c r="J46" s="77">
        <v>51</v>
      </c>
      <c r="K46" s="77">
        <v>1</v>
      </c>
      <c r="L46" s="77">
        <v>31</v>
      </c>
      <c r="M46" s="77">
        <v>103</v>
      </c>
      <c r="N46" s="77">
        <v>10</v>
      </c>
      <c r="O46" s="77">
        <v>4</v>
      </c>
      <c r="P46" s="77">
        <v>96</v>
      </c>
      <c r="Q46" s="77">
        <v>85</v>
      </c>
      <c r="R46" s="77">
        <v>0.143097643097643</v>
      </c>
      <c r="S46" s="77">
        <v>2</v>
      </c>
      <c r="T46" s="77">
        <v>12</v>
      </c>
      <c r="U46" s="77">
        <v>0</v>
      </c>
      <c r="V46" s="77">
        <v>3</v>
      </c>
      <c r="W46" s="77">
        <v>15</v>
      </c>
      <c r="X46" s="77">
        <v>0.286195286195286</v>
      </c>
      <c r="Y46" s="77">
        <v>0.39432624113475201</v>
      </c>
      <c r="Z46" s="77">
        <v>0.53198653198653201</v>
      </c>
      <c r="AA46" s="77">
        <v>0.92631277312128402</v>
      </c>
      <c r="AB46" s="77">
        <v>0.245791245791246</v>
      </c>
      <c r="AC46" s="77">
        <v>0.10813095493946601</v>
      </c>
      <c r="AD46" s="77">
        <v>0.31044344150727099</v>
      </c>
      <c r="AE46" s="77">
        <v>1994</v>
      </c>
      <c r="AF46" s="77" t="s">
        <v>123</v>
      </c>
      <c r="AG46" s="77" t="s">
        <v>124</v>
      </c>
      <c r="AH46" s="77" t="s">
        <v>125</v>
      </c>
      <c r="AI46" s="77">
        <v>180</v>
      </c>
      <c r="AJ46" s="77">
        <v>72</v>
      </c>
      <c r="AK46" s="77" t="s">
        <v>6</v>
      </c>
      <c r="AL46" s="77" t="s">
        <v>6</v>
      </c>
      <c r="AM46" s="78">
        <v>42576</v>
      </c>
      <c r="AN46" s="78">
        <v>43373</v>
      </c>
      <c r="AO46" s="77" t="s">
        <v>45</v>
      </c>
      <c r="AP46" s="77" t="s">
        <v>100</v>
      </c>
      <c r="AQ46" s="79">
        <v>26</v>
      </c>
    </row>
    <row r="47" spans="2:43" x14ac:dyDescent="0.3">
      <c r="B47" s="76" t="s">
        <v>401</v>
      </c>
      <c r="C47" s="77">
        <v>2018</v>
      </c>
      <c r="D47" s="77" t="s">
        <v>369</v>
      </c>
      <c r="E47" s="77" t="s">
        <v>59</v>
      </c>
      <c r="F47" s="77">
        <v>145</v>
      </c>
      <c r="G47" s="77">
        <v>533</v>
      </c>
      <c r="H47" s="77">
        <v>80</v>
      </c>
      <c r="I47" s="77">
        <v>137</v>
      </c>
      <c r="J47" s="77">
        <v>18</v>
      </c>
      <c r="K47" s="77">
        <v>1</v>
      </c>
      <c r="L47" s="77">
        <v>30</v>
      </c>
      <c r="M47" s="77">
        <v>85</v>
      </c>
      <c r="N47" s="77">
        <v>8</v>
      </c>
      <c r="O47" s="77">
        <v>2</v>
      </c>
      <c r="P47" s="77">
        <v>64</v>
      </c>
      <c r="Q47" s="77">
        <v>176</v>
      </c>
      <c r="R47" s="77">
        <v>0.330206378986867</v>
      </c>
      <c r="S47" s="77">
        <v>1</v>
      </c>
      <c r="T47" s="77">
        <v>10</v>
      </c>
      <c r="U47" s="77">
        <v>0</v>
      </c>
      <c r="V47" s="77">
        <v>6</v>
      </c>
      <c r="W47" s="77">
        <v>12</v>
      </c>
      <c r="X47" s="77">
        <v>0.25703564727954997</v>
      </c>
      <c r="Y47" s="77">
        <v>0.34420880913539997</v>
      </c>
      <c r="Z47" s="77">
        <v>0.46341463414634099</v>
      </c>
      <c r="AA47" s="77">
        <v>0.80762344328174096</v>
      </c>
      <c r="AB47" s="77">
        <v>0.20637898686679201</v>
      </c>
      <c r="AC47" s="77">
        <v>8.7173161855850001E-2</v>
      </c>
      <c r="AD47" s="77">
        <v>0.27074762264751501</v>
      </c>
      <c r="AE47" s="77">
        <v>1987</v>
      </c>
      <c r="AF47" s="77" t="s">
        <v>374</v>
      </c>
      <c r="AG47" s="77" t="s">
        <v>402</v>
      </c>
      <c r="AH47" s="77" t="s">
        <v>403</v>
      </c>
      <c r="AI47" s="77">
        <v>205</v>
      </c>
      <c r="AJ47" s="77">
        <v>74</v>
      </c>
      <c r="AK47" s="77" t="s">
        <v>6</v>
      </c>
      <c r="AL47" s="77" t="s">
        <v>6</v>
      </c>
      <c r="AM47" s="78">
        <v>39296</v>
      </c>
      <c r="AN47" s="78">
        <v>43372</v>
      </c>
      <c r="AO47" s="77">
        <v>6958333</v>
      </c>
      <c r="AP47" s="77" t="s">
        <v>100</v>
      </c>
      <c r="AQ47" s="79">
        <v>33</v>
      </c>
    </row>
    <row r="48" spans="2:43" x14ac:dyDescent="0.3">
      <c r="B48" s="76" t="s">
        <v>156</v>
      </c>
      <c r="C48" s="77">
        <v>2018</v>
      </c>
      <c r="D48" s="77" t="s">
        <v>157</v>
      </c>
      <c r="E48" s="77" t="s">
        <v>44</v>
      </c>
      <c r="F48" s="77">
        <v>153</v>
      </c>
      <c r="G48" s="77">
        <v>543</v>
      </c>
      <c r="H48" s="77">
        <v>78</v>
      </c>
      <c r="I48" s="77">
        <v>132</v>
      </c>
      <c r="J48" s="77">
        <v>25</v>
      </c>
      <c r="K48" s="77">
        <v>1</v>
      </c>
      <c r="L48" s="77">
        <v>28</v>
      </c>
      <c r="M48" s="77">
        <v>82</v>
      </c>
      <c r="N48" s="77">
        <v>3</v>
      </c>
      <c r="O48" s="77">
        <v>4</v>
      </c>
      <c r="P48" s="77">
        <v>84</v>
      </c>
      <c r="Q48" s="77">
        <v>159</v>
      </c>
      <c r="R48" s="77">
        <v>0.29281767955801102</v>
      </c>
      <c r="S48" s="77">
        <v>8</v>
      </c>
      <c r="T48" s="77">
        <v>7</v>
      </c>
      <c r="U48" s="77">
        <v>0</v>
      </c>
      <c r="V48" s="77">
        <v>4</v>
      </c>
      <c r="W48" s="77">
        <v>10</v>
      </c>
      <c r="X48" s="77">
        <v>0.243093922651934</v>
      </c>
      <c r="Y48" s="77">
        <v>0.34952978056426298</v>
      </c>
      <c r="Z48" s="77">
        <v>0.44751381215469599</v>
      </c>
      <c r="AA48" s="77">
        <v>0.79704359271895897</v>
      </c>
      <c r="AB48" s="77">
        <v>0.20441988950276199</v>
      </c>
      <c r="AC48" s="77">
        <v>0.10643585791233</v>
      </c>
      <c r="AD48" s="77">
        <v>0.26916685429259302</v>
      </c>
      <c r="AE48" s="77">
        <v>1993</v>
      </c>
      <c r="AF48" s="77" t="s">
        <v>119</v>
      </c>
      <c r="AG48" s="77" t="s">
        <v>158</v>
      </c>
      <c r="AH48" s="77" t="s">
        <v>159</v>
      </c>
      <c r="AI48" s="77">
        <v>215</v>
      </c>
      <c r="AJ48" s="77">
        <v>73</v>
      </c>
      <c r="AK48" s="77" t="s">
        <v>62</v>
      </c>
      <c r="AL48" s="77" t="s">
        <v>6</v>
      </c>
      <c r="AM48" s="78">
        <v>42209</v>
      </c>
      <c r="AN48" s="78">
        <v>43373</v>
      </c>
      <c r="AO48" s="77">
        <v>517246</v>
      </c>
      <c r="AP48" s="77" t="s">
        <v>100</v>
      </c>
      <c r="AQ48" s="79">
        <v>27</v>
      </c>
    </row>
    <row r="49" spans="2:43" x14ac:dyDescent="0.3">
      <c r="B49" s="76" t="s">
        <v>152</v>
      </c>
      <c r="C49" s="77">
        <v>2018</v>
      </c>
      <c r="D49" s="77" t="s">
        <v>153</v>
      </c>
      <c r="E49" s="77" t="s">
        <v>59</v>
      </c>
      <c r="F49" s="77">
        <v>146</v>
      </c>
      <c r="G49" s="77">
        <v>560</v>
      </c>
      <c r="H49" s="77">
        <v>83</v>
      </c>
      <c r="I49" s="77">
        <v>148</v>
      </c>
      <c r="J49" s="77">
        <v>30</v>
      </c>
      <c r="K49" s="77">
        <v>1</v>
      </c>
      <c r="L49" s="77">
        <v>21</v>
      </c>
      <c r="M49" s="77">
        <v>62</v>
      </c>
      <c r="N49" s="77">
        <v>6</v>
      </c>
      <c r="O49" s="77">
        <v>1</v>
      </c>
      <c r="P49" s="77">
        <v>92</v>
      </c>
      <c r="Q49" s="77">
        <v>156</v>
      </c>
      <c r="R49" s="77">
        <v>0.27857142857142903</v>
      </c>
      <c r="S49" s="77">
        <v>2</v>
      </c>
      <c r="T49" s="77">
        <v>10</v>
      </c>
      <c r="U49" s="77">
        <v>1</v>
      </c>
      <c r="V49" s="77">
        <v>2</v>
      </c>
      <c r="W49" s="77">
        <v>11</v>
      </c>
      <c r="X49" s="77">
        <v>0.26428571428571401</v>
      </c>
      <c r="Y49" s="77">
        <v>0.376506024096386</v>
      </c>
      <c r="Z49" s="77">
        <v>0.433928571428571</v>
      </c>
      <c r="AA49" s="77">
        <v>0.810434595524957</v>
      </c>
      <c r="AB49" s="77">
        <v>0.16964285714285701</v>
      </c>
      <c r="AC49" s="77">
        <v>0.11222030981067101</v>
      </c>
      <c r="AD49" s="77">
        <v>0.27790985370051602</v>
      </c>
      <c r="AE49" s="77">
        <v>1982</v>
      </c>
      <c r="AF49" s="77" t="s">
        <v>154</v>
      </c>
      <c r="AG49" s="77" t="s">
        <v>155</v>
      </c>
      <c r="AH49" s="77" t="s">
        <v>154</v>
      </c>
      <c r="AI49" s="77">
        <v>210</v>
      </c>
      <c r="AJ49" s="77">
        <v>71</v>
      </c>
      <c r="AK49" s="77" t="s">
        <v>62</v>
      </c>
      <c r="AL49" s="77" t="s">
        <v>62</v>
      </c>
      <c r="AM49" s="78">
        <v>38463</v>
      </c>
      <c r="AN49" s="78">
        <v>43373</v>
      </c>
      <c r="AO49" s="77">
        <v>461100</v>
      </c>
      <c r="AP49" s="77" t="s">
        <v>100</v>
      </c>
      <c r="AQ49" s="79">
        <v>38</v>
      </c>
    </row>
    <row r="50" spans="2:43" x14ac:dyDescent="0.3">
      <c r="B50" s="76" t="s">
        <v>216</v>
      </c>
      <c r="C50" s="77">
        <v>2018</v>
      </c>
      <c r="D50" s="77" t="s">
        <v>66</v>
      </c>
      <c r="E50" s="77" t="s">
        <v>59</v>
      </c>
      <c r="F50" s="77">
        <v>136</v>
      </c>
      <c r="G50" s="77">
        <v>537</v>
      </c>
      <c r="H50" s="77">
        <v>70</v>
      </c>
      <c r="I50" s="77">
        <v>156</v>
      </c>
      <c r="J50" s="77">
        <v>33</v>
      </c>
      <c r="K50" s="77">
        <v>1</v>
      </c>
      <c r="L50" s="77">
        <v>13</v>
      </c>
      <c r="M50" s="77">
        <v>85</v>
      </c>
      <c r="N50" s="77">
        <v>5</v>
      </c>
      <c r="O50" s="77">
        <v>1</v>
      </c>
      <c r="P50" s="77">
        <v>23</v>
      </c>
      <c r="Q50" s="77">
        <v>63</v>
      </c>
      <c r="R50" s="77">
        <v>0.11731843575419</v>
      </c>
      <c r="S50" s="77">
        <v>0</v>
      </c>
      <c r="T50" s="77">
        <v>6</v>
      </c>
      <c r="U50" s="77">
        <v>0</v>
      </c>
      <c r="V50" s="77">
        <v>7</v>
      </c>
      <c r="W50" s="77">
        <v>22</v>
      </c>
      <c r="X50" s="77">
        <v>0.29050279329608902</v>
      </c>
      <c r="Y50" s="77">
        <v>0.32286212914485202</v>
      </c>
      <c r="Z50" s="77">
        <v>0.42830540037243903</v>
      </c>
      <c r="AA50" s="77">
        <v>0.75116752951729104</v>
      </c>
      <c r="AB50" s="77">
        <v>0.13780260707635</v>
      </c>
      <c r="AC50" s="77">
        <v>3.23593358487623E-2</v>
      </c>
      <c r="AD50" s="77">
        <v>0.25236430820829298</v>
      </c>
      <c r="AE50" s="77">
        <v>1984</v>
      </c>
      <c r="AF50" s="77" t="s">
        <v>217</v>
      </c>
      <c r="AG50" s="77" t="s">
        <v>218</v>
      </c>
      <c r="AH50" s="77" t="s">
        <v>219</v>
      </c>
      <c r="AI50" s="77">
        <v>190</v>
      </c>
      <c r="AJ50" s="77">
        <v>72</v>
      </c>
      <c r="AK50" s="77" t="s">
        <v>6</v>
      </c>
      <c r="AL50" s="77" t="s">
        <v>6</v>
      </c>
      <c r="AM50" s="78">
        <v>42603</v>
      </c>
      <c r="AN50" s="78">
        <v>43373</v>
      </c>
      <c r="AO50" s="77" t="s">
        <v>45</v>
      </c>
      <c r="AP50" s="77" t="s">
        <v>100</v>
      </c>
      <c r="AQ50" s="79">
        <v>36</v>
      </c>
    </row>
    <row r="51" spans="2:43" x14ac:dyDescent="0.3">
      <c r="B51" s="76" t="s">
        <v>232</v>
      </c>
      <c r="C51" s="77">
        <v>2018</v>
      </c>
      <c r="D51" s="77" t="s">
        <v>178</v>
      </c>
      <c r="E51" s="77" t="s">
        <v>44</v>
      </c>
      <c r="F51" s="77">
        <v>159</v>
      </c>
      <c r="G51" s="77">
        <v>550</v>
      </c>
      <c r="H51" s="77">
        <v>103</v>
      </c>
      <c r="I51" s="77">
        <v>137</v>
      </c>
      <c r="J51" s="77">
        <v>34</v>
      </c>
      <c r="K51" s="77">
        <v>0</v>
      </c>
      <c r="L51" s="77">
        <v>34</v>
      </c>
      <c r="M51" s="77">
        <v>100</v>
      </c>
      <c r="N51" s="77">
        <v>13</v>
      </c>
      <c r="O51" s="77">
        <v>3</v>
      </c>
      <c r="P51" s="77">
        <v>130</v>
      </c>
      <c r="Q51" s="77">
        <v>169</v>
      </c>
      <c r="R51" s="77">
        <v>0.30727272727272698</v>
      </c>
      <c r="S51" s="77">
        <v>16</v>
      </c>
      <c r="T51" s="77">
        <v>6</v>
      </c>
      <c r="U51" s="77">
        <v>0</v>
      </c>
      <c r="V51" s="77">
        <v>9</v>
      </c>
      <c r="W51" s="77">
        <v>7</v>
      </c>
      <c r="X51" s="77">
        <v>0.249090909090909</v>
      </c>
      <c r="Y51" s="77">
        <v>0.39280575539568302</v>
      </c>
      <c r="Z51" s="77">
        <v>0.49636363636363601</v>
      </c>
      <c r="AA51" s="77">
        <v>0.88916939175931997</v>
      </c>
      <c r="AB51" s="77">
        <v>0.24727272727272701</v>
      </c>
      <c r="AC51" s="77">
        <v>0.14371484630477399</v>
      </c>
      <c r="AD51" s="77">
        <v>0.30085349901896702</v>
      </c>
      <c r="AE51" s="77">
        <v>1992</v>
      </c>
      <c r="AF51" s="77" t="s">
        <v>233</v>
      </c>
      <c r="AG51" s="77" t="s">
        <v>234</v>
      </c>
      <c r="AH51" s="77" t="s">
        <v>235</v>
      </c>
      <c r="AI51" s="77">
        <v>220</v>
      </c>
      <c r="AJ51" s="77">
        <v>75</v>
      </c>
      <c r="AK51" s="77" t="s">
        <v>62</v>
      </c>
      <c r="AL51" s="77" t="s">
        <v>6</v>
      </c>
      <c r="AM51" s="78">
        <v>41027</v>
      </c>
      <c r="AN51" s="78">
        <v>43373</v>
      </c>
      <c r="AO51" s="77">
        <v>2500000</v>
      </c>
      <c r="AP51" s="77" t="s">
        <v>100</v>
      </c>
      <c r="AQ51" s="79">
        <v>28</v>
      </c>
    </row>
    <row r="52" spans="2:43" x14ac:dyDescent="0.3">
      <c r="B52" s="76" t="s">
        <v>244</v>
      </c>
      <c r="C52" s="77">
        <v>2018</v>
      </c>
      <c r="D52" s="77" t="s">
        <v>196</v>
      </c>
      <c r="E52" s="77" t="s">
        <v>44</v>
      </c>
      <c r="F52" s="77">
        <v>153</v>
      </c>
      <c r="G52" s="77">
        <v>558</v>
      </c>
      <c r="H52" s="77">
        <v>89</v>
      </c>
      <c r="I52" s="77">
        <v>137</v>
      </c>
      <c r="J52" s="77">
        <v>38</v>
      </c>
      <c r="K52" s="77">
        <v>0</v>
      </c>
      <c r="L52" s="77">
        <v>34</v>
      </c>
      <c r="M52" s="77">
        <v>96</v>
      </c>
      <c r="N52" s="77">
        <v>5</v>
      </c>
      <c r="O52" s="77">
        <v>3</v>
      </c>
      <c r="P52" s="77">
        <v>87</v>
      </c>
      <c r="Q52" s="77">
        <v>150</v>
      </c>
      <c r="R52" s="77">
        <v>0.26881720430107497</v>
      </c>
      <c r="S52" s="77">
        <v>2</v>
      </c>
      <c r="T52" s="77">
        <v>9</v>
      </c>
      <c r="U52" s="77">
        <v>0</v>
      </c>
      <c r="V52" s="77">
        <v>5</v>
      </c>
      <c r="W52" s="77">
        <v>7</v>
      </c>
      <c r="X52" s="77">
        <v>0.24551971326164901</v>
      </c>
      <c r="Y52" s="77">
        <v>0.35356600910470398</v>
      </c>
      <c r="Z52" s="77">
        <v>0.49641577060931902</v>
      </c>
      <c r="AA52" s="77">
        <v>0.849981779714023</v>
      </c>
      <c r="AB52" s="77">
        <v>0.25089605734767001</v>
      </c>
      <c r="AC52" s="77">
        <v>0.108046295843055</v>
      </c>
      <c r="AD52" s="77">
        <v>0.28320864674944701</v>
      </c>
      <c r="AE52" s="77">
        <v>1993</v>
      </c>
      <c r="AF52" s="77" t="s">
        <v>245</v>
      </c>
      <c r="AG52" s="77" t="s">
        <v>246</v>
      </c>
      <c r="AH52" s="77" t="s">
        <v>247</v>
      </c>
      <c r="AI52" s="77">
        <v>225</v>
      </c>
      <c r="AJ52" s="77">
        <v>76</v>
      </c>
      <c r="AK52" s="77" t="s">
        <v>6</v>
      </c>
      <c r="AL52" s="77" t="s">
        <v>6</v>
      </c>
      <c r="AM52" s="78">
        <v>42957</v>
      </c>
      <c r="AN52" s="78">
        <v>43373</v>
      </c>
      <c r="AO52" s="77" t="s">
        <v>45</v>
      </c>
      <c r="AP52" s="77" t="s">
        <v>100</v>
      </c>
      <c r="AQ52" s="79">
        <v>27</v>
      </c>
    </row>
    <row r="53" spans="2:43" x14ac:dyDescent="0.3">
      <c r="B53" s="76" t="s">
        <v>305</v>
      </c>
      <c r="C53" s="77">
        <v>2018</v>
      </c>
      <c r="D53" s="77" t="s">
        <v>149</v>
      </c>
      <c r="E53" s="77" t="s">
        <v>59</v>
      </c>
      <c r="F53" s="77">
        <v>162</v>
      </c>
      <c r="G53" s="77">
        <v>580</v>
      </c>
      <c r="H53" s="77">
        <v>85</v>
      </c>
      <c r="I53" s="77">
        <v>143</v>
      </c>
      <c r="J53" s="77">
        <v>33</v>
      </c>
      <c r="K53" s="77">
        <v>0</v>
      </c>
      <c r="L53" s="77">
        <v>29</v>
      </c>
      <c r="M53" s="77">
        <v>84</v>
      </c>
      <c r="N53" s="77">
        <v>2</v>
      </c>
      <c r="O53" s="77">
        <v>1</v>
      </c>
      <c r="P53" s="77">
        <v>70</v>
      </c>
      <c r="Q53" s="77">
        <v>163</v>
      </c>
      <c r="R53" s="77">
        <v>0.28103448275862097</v>
      </c>
      <c r="S53" s="77">
        <v>3</v>
      </c>
      <c r="T53" s="77">
        <v>8</v>
      </c>
      <c r="U53" s="77">
        <v>0</v>
      </c>
      <c r="V53" s="77">
        <v>2</v>
      </c>
      <c r="W53" s="77">
        <v>13</v>
      </c>
      <c r="X53" s="77">
        <v>0.246551724137931</v>
      </c>
      <c r="Y53" s="77">
        <v>0.33484848484848501</v>
      </c>
      <c r="Z53" s="77">
        <v>0.45344827586206898</v>
      </c>
      <c r="AA53" s="77">
        <v>0.78829676071055399</v>
      </c>
      <c r="AB53" s="77">
        <v>0.20689655172413801</v>
      </c>
      <c r="AC53" s="77">
        <v>8.8296760710553798E-2</v>
      </c>
      <c r="AD53" s="77">
        <v>0.26404388714733501</v>
      </c>
      <c r="AE53" s="77">
        <v>1994</v>
      </c>
      <c r="AF53" s="77" t="s">
        <v>138</v>
      </c>
      <c r="AG53" s="77" t="s">
        <v>306</v>
      </c>
      <c r="AH53" s="77" t="s">
        <v>307</v>
      </c>
      <c r="AI53" s="77">
        <v>230</v>
      </c>
      <c r="AJ53" s="77">
        <v>77</v>
      </c>
      <c r="AK53" s="77" t="s">
        <v>62</v>
      </c>
      <c r="AL53" s="77" t="s">
        <v>6</v>
      </c>
      <c r="AM53" s="78">
        <v>42625</v>
      </c>
      <c r="AN53" s="78">
        <v>43373</v>
      </c>
      <c r="AO53" s="77" t="s">
        <v>45</v>
      </c>
      <c r="AP53" s="77" t="s">
        <v>100</v>
      </c>
      <c r="AQ53" s="79">
        <v>26</v>
      </c>
    </row>
    <row r="54" spans="2:43" x14ac:dyDescent="0.3">
      <c r="B54" s="76" t="s">
        <v>328</v>
      </c>
      <c r="C54" s="77">
        <v>2018</v>
      </c>
      <c r="D54" s="77" t="s">
        <v>149</v>
      </c>
      <c r="E54" s="77" t="s">
        <v>59</v>
      </c>
      <c r="F54" s="77">
        <v>151</v>
      </c>
      <c r="G54" s="77">
        <v>546</v>
      </c>
      <c r="H54" s="77">
        <v>78</v>
      </c>
      <c r="I54" s="77">
        <v>146</v>
      </c>
      <c r="J54" s="77">
        <v>41</v>
      </c>
      <c r="K54" s="77">
        <v>0</v>
      </c>
      <c r="L54" s="77">
        <v>27</v>
      </c>
      <c r="M54" s="77">
        <v>88</v>
      </c>
      <c r="N54" s="77">
        <v>2</v>
      </c>
      <c r="O54" s="77">
        <v>0</v>
      </c>
      <c r="P54" s="77">
        <v>42</v>
      </c>
      <c r="Q54" s="77">
        <v>114</v>
      </c>
      <c r="R54" s="77">
        <v>0.20879120879120899</v>
      </c>
      <c r="S54" s="77">
        <v>0</v>
      </c>
      <c r="T54" s="77">
        <v>12</v>
      </c>
      <c r="U54" s="77">
        <v>0</v>
      </c>
      <c r="V54" s="77">
        <v>5</v>
      </c>
      <c r="W54" s="77">
        <v>21</v>
      </c>
      <c r="X54" s="77">
        <v>0.267399267399267</v>
      </c>
      <c r="Y54" s="77">
        <v>0.330578512396694</v>
      </c>
      <c r="Z54" s="77">
        <v>0.49084249084249099</v>
      </c>
      <c r="AA54" s="77">
        <v>0.82142100323918499</v>
      </c>
      <c r="AB54" s="77">
        <v>0.22344322344322301</v>
      </c>
      <c r="AC54" s="77">
        <v>6.3179244997426803E-2</v>
      </c>
      <c r="AD54" s="77">
        <v>0.27147095328913501</v>
      </c>
      <c r="AE54" s="77">
        <v>1991</v>
      </c>
      <c r="AF54" s="77" t="s">
        <v>329</v>
      </c>
      <c r="AG54" s="77" t="s">
        <v>330</v>
      </c>
      <c r="AH54" s="77" t="s">
        <v>331</v>
      </c>
      <c r="AI54" s="77">
        <v>210</v>
      </c>
      <c r="AJ54" s="77">
        <v>75</v>
      </c>
      <c r="AK54" s="77" t="s">
        <v>6</v>
      </c>
      <c r="AL54" s="77" t="s">
        <v>6</v>
      </c>
      <c r="AM54" s="78">
        <v>42206</v>
      </c>
      <c r="AN54" s="78">
        <v>43373</v>
      </c>
      <c r="AO54" s="77">
        <v>512500</v>
      </c>
      <c r="AP54" s="77" t="s">
        <v>100</v>
      </c>
      <c r="AQ54" s="79">
        <v>29</v>
      </c>
    </row>
    <row r="55" spans="2:43" x14ac:dyDescent="0.3">
      <c r="B55" s="76" t="s">
        <v>377</v>
      </c>
      <c r="C55" s="77">
        <v>2018</v>
      </c>
      <c r="D55" s="77" t="s">
        <v>66</v>
      </c>
      <c r="E55" s="77" t="s">
        <v>59</v>
      </c>
      <c r="F55" s="77">
        <v>140</v>
      </c>
      <c r="G55" s="77">
        <v>544</v>
      </c>
      <c r="H55" s="77">
        <v>102</v>
      </c>
      <c r="I55" s="77">
        <v>144</v>
      </c>
      <c r="J55" s="77">
        <v>26</v>
      </c>
      <c r="K55" s="77">
        <v>0</v>
      </c>
      <c r="L55" s="77">
        <v>22</v>
      </c>
      <c r="M55" s="77">
        <v>71</v>
      </c>
      <c r="N55" s="77">
        <v>6</v>
      </c>
      <c r="O55" s="77">
        <v>4</v>
      </c>
      <c r="P55" s="77">
        <v>64</v>
      </c>
      <c r="Q55" s="77">
        <v>122</v>
      </c>
      <c r="R55" s="77">
        <v>0.224264705882353</v>
      </c>
      <c r="S55" s="77">
        <v>0</v>
      </c>
      <c r="T55" s="77">
        <v>5</v>
      </c>
      <c r="U55" s="77">
        <v>0</v>
      </c>
      <c r="V55" s="77">
        <v>3</v>
      </c>
      <c r="W55" s="77">
        <v>12</v>
      </c>
      <c r="X55" s="77">
        <v>0.26470588235294101</v>
      </c>
      <c r="Y55" s="77">
        <v>0.34577922077922102</v>
      </c>
      <c r="Z55" s="77">
        <v>0.433823529411765</v>
      </c>
      <c r="AA55" s="77">
        <v>0.77960275019098502</v>
      </c>
      <c r="AB55" s="77">
        <v>0.16911764705882401</v>
      </c>
      <c r="AC55" s="77">
        <v>8.1073338426279604E-2</v>
      </c>
      <c r="AD55" s="77">
        <v>0.264056531703591</v>
      </c>
      <c r="AE55" s="77">
        <v>1989</v>
      </c>
      <c r="AF55" s="77" t="s">
        <v>378</v>
      </c>
      <c r="AG55" s="77" t="s">
        <v>379</v>
      </c>
      <c r="AH55" s="77" t="s">
        <v>380</v>
      </c>
      <c r="AI55" s="77">
        <v>215</v>
      </c>
      <c r="AJ55" s="77">
        <v>75</v>
      </c>
      <c r="AK55" s="77" t="s">
        <v>6</v>
      </c>
      <c r="AL55" s="77" t="s">
        <v>6</v>
      </c>
      <c r="AM55" s="78">
        <v>41745</v>
      </c>
      <c r="AN55" s="78">
        <v>43373</v>
      </c>
      <c r="AO55" s="77">
        <v>512900</v>
      </c>
      <c r="AP55" s="77" t="s">
        <v>100</v>
      </c>
      <c r="AQ55" s="79">
        <v>31</v>
      </c>
    </row>
    <row r="56" spans="2:43" x14ac:dyDescent="0.3">
      <c r="B56" s="76" t="s">
        <v>295</v>
      </c>
      <c r="C56" s="77">
        <v>2018</v>
      </c>
      <c r="D56" s="77" t="s">
        <v>137</v>
      </c>
      <c r="E56" s="77" t="s">
        <v>44</v>
      </c>
      <c r="F56" s="77">
        <v>152</v>
      </c>
      <c r="G56" s="77">
        <v>534</v>
      </c>
      <c r="H56" s="77">
        <v>64</v>
      </c>
      <c r="I56" s="77">
        <v>163</v>
      </c>
      <c r="J56" s="77">
        <v>30</v>
      </c>
      <c r="K56" s="77">
        <v>0</v>
      </c>
      <c r="L56" s="77">
        <v>17</v>
      </c>
      <c r="M56" s="77">
        <v>83</v>
      </c>
      <c r="N56" s="77">
        <v>0</v>
      </c>
      <c r="O56" s="77">
        <v>3</v>
      </c>
      <c r="P56" s="77">
        <v>49</v>
      </c>
      <c r="Q56" s="77">
        <v>104</v>
      </c>
      <c r="R56" s="77">
        <v>0.194756554307116</v>
      </c>
      <c r="S56" s="77">
        <v>0</v>
      </c>
      <c r="T56" s="77">
        <v>2</v>
      </c>
      <c r="U56" s="77">
        <v>2</v>
      </c>
      <c r="V56" s="77">
        <v>3</v>
      </c>
      <c r="W56" s="77">
        <v>15</v>
      </c>
      <c r="X56" s="77">
        <v>0.30524344569288397</v>
      </c>
      <c r="Y56" s="77">
        <v>0.36394557823129298</v>
      </c>
      <c r="Z56" s="77">
        <v>0.45692883895131098</v>
      </c>
      <c r="AA56" s="77">
        <v>0.82087441718260301</v>
      </c>
      <c r="AB56" s="77">
        <v>0.151685393258427</v>
      </c>
      <c r="AC56" s="77">
        <v>5.87021325384086E-2</v>
      </c>
      <c r="AD56" s="77">
        <v>0.27800771994190898</v>
      </c>
      <c r="AE56" s="77">
        <v>1988</v>
      </c>
      <c r="AF56" s="77" t="s">
        <v>67</v>
      </c>
      <c r="AG56" s="77" t="s">
        <v>293</v>
      </c>
      <c r="AH56" s="77" t="s">
        <v>296</v>
      </c>
      <c r="AI56" s="77">
        <v>215</v>
      </c>
      <c r="AJ56" s="77">
        <v>78</v>
      </c>
      <c r="AK56" s="77" t="s">
        <v>6</v>
      </c>
      <c r="AL56" s="77" t="s">
        <v>6</v>
      </c>
      <c r="AM56" s="78">
        <v>42619</v>
      </c>
      <c r="AN56" s="78">
        <v>43373</v>
      </c>
      <c r="AO56" s="77" t="s">
        <v>45</v>
      </c>
      <c r="AP56" s="77" t="s">
        <v>100</v>
      </c>
      <c r="AQ56" s="79">
        <v>32</v>
      </c>
    </row>
    <row r="57" spans="2:43" x14ac:dyDescent="0.3">
      <c r="B57" s="76" t="s">
        <v>256</v>
      </c>
      <c r="C57" s="77">
        <v>2018</v>
      </c>
      <c r="D57" s="77" t="s">
        <v>257</v>
      </c>
      <c r="E57" s="77" t="s">
        <v>59</v>
      </c>
      <c r="F57" s="77">
        <v>145</v>
      </c>
      <c r="G57" s="77">
        <v>580</v>
      </c>
      <c r="H57" s="77">
        <v>54</v>
      </c>
      <c r="I57" s="77">
        <v>163</v>
      </c>
      <c r="J57" s="77">
        <v>35</v>
      </c>
      <c r="K57" s="77">
        <v>0</v>
      </c>
      <c r="L57" s="77">
        <v>15</v>
      </c>
      <c r="M57" s="77">
        <v>63</v>
      </c>
      <c r="N57" s="77">
        <v>7</v>
      </c>
      <c r="O57" s="77">
        <v>1</v>
      </c>
      <c r="P57" s="77">
        <v>24</v>
      </c>
      <c r="Q57" s="77">
        <v>93</v>
      </c>
      <c r="R57" s="77">
        <v>0.16034482758620699</v>
      </c>
      <c r="S57" s="77">
        <v>1</v>
      </c>
      <c r="T57" s="77">
        <v>5</v>
      </c>
      <c r="U57" s="77">
        <v>0</v>
      </c>
      <c r="V57" s="77">
        <v>4</v>
      </c>
      <c r="W57" s="77">
        <v>21</v>
      </c>
      <c r="X57" s="77">
        <v>0.28103448275862097</v>
      </c>
      <c r="Y57" s="77">
        <v>0.31321370309951102</v>
      </c>
      <c r="Z57" s="77">
        <v>0.41896551724137898</v>
      </c>
      <c r="AA57" s="77">
        <v>0.73217922034089</v>
      </c>
      <c r="AB57" s="77">
        <v>0.13793103448275901</v>
      </c>
      <c r="AC57" s="77">
        <v>3.2179220340889901E-2</v>
      </c>
      <c r="AD57" s="77">
        <v>0.24568754570512499</v>
      </c>
      <c r="AE57" s="77">
        <v>1985</v>
      </c>
      <c r="AF57" s="77" t="s">
        <v>258</v>
      </c>
      <c r="AG57" s="77" t="s">
        <v>259</v>
      </c>
      <c r="AH57" s="77" t="s">
        <v>260</v>
      </c>
      <c r="AI57" s="77">
        <v>215</v>
      </c>
      <c r="AJ57" s="77">
        <v>74</v>
      </c>
      <c r="AK57" s="77" t="s">
        <v>6</v>
      </c>
      <c r="AL57" s="77" t="s">
        <v>6</v>
      </c>
      <c r="AM57" s="78">
        <v>38912</v>
      </c>
      <c r="AN57" s="78">
        <v>43373</v>
      </c>
      <c r="AO57" s="77">
        <v>3250000</v>
      </c>
      <c r="AP57" s="77" t="s">
        <v>100</v>
      </c>
      <c r="AQ57" s="79">
        <v>35</v>
      </c>
    </row>
    <row r="58" spans="2:43" x14ac:dyDescent="0.3">
      <c r="B58" s="56" t="s">
        <v>318</v>
      </c>
      <c r="C58" s="45">
        <v>2018</v>
      </c>
      <c r="D58" s="45" t="s">
        <v>131</v>
      </c>
      <c r="E58" s="45" t="s">
        <v>59</v>
      </c>
      <c r="F58" s="45">
        <v>129</v>
      </c>
      <c r="G58" s="45">
        <v>510</v>
      </c>
      <c r="H58" s="45">
        <v>52</v>
      </c>
      <c r="I58" s="45">
        <v>120</v>
      </c>
      <c r="J58" s="45">
        <v>23</v>
      </c>
      <c r="K58" s="45">
        <v>0</v>
      </c>
      <c r="L58" s="45">
        <v>27</v>
      </c>
      <c r="M58" s="45">
        <v>80</v>
      </c>
      <c r="N58" s="45">
        <v>1</v>
      </c>
      <c r="O58" s="45">
        <v>1</v>
      </c>
      <c r="P58" s="45">
        <v>17</v>
      </c>
      <c r="Q58" s="45">
        <v>108</v>
      </c>
      <c r="R58" s="45">
        <v>0.21176470588235299</v>
      </c>
      <c r="S58" s="45">
        <v>0</v>
      </c>
      <c r="T58" s="45">
        <v>12</v>
      </c>
      <c r="U58" s="45">
        <v>0</v>
      </c>
      <c r="V58" s="45">
        <v>5</v>
      </c>
      <c r="W58" s="45">
        <v>19</v>
      </c>
      <c r="X58" s="45">
        <v>0.23529411764705899</v>
      </c>
      <c r="Y58" s="45">
        <v>0.27389705882352899</v>
      </c>
      <c r="Z58" s="45">
        <v>0.43921568627451002</v>
      </c>
      <c r="AA58" s="45">
        <v>0.71311274509803901</v>
      </c>
      <c r="AB58" s="45">
        <v>0.20392156862745101</v>
      </c>
      <c r="AC58" s="45">
        <v>3.8602941176470597E-2</v>
      </c>
      <c r="AD58" s="45">
        <v>0.233057598039216</v>
      </c>
      <c r="AE58" s="45">
        <v>1990</v>
      </c>
      <c r="AF58" s="45" t="s">
        <v>319</v>
      </c>
      <c r="AG58" s="45" t="s">
        <v>320</v>
      </c>
      <c r="AH58" s="45" t="s">
        <v>321</v>
      </c>
      <c r="AI58" s="45">
        <v>240</v>
      </c>
      <c r="AJ58" s="45">
        <v>76</v>
      </c>
      <c r="AK58" s="45" t="s">
        <v>6</v>
      </c>
      <c r="AL58" s="45" t="s">
        <v>6</v>
      </c>
      <c r="AM58" s="57">
        <v>40765</v>
      </c>
      <c r="AN58" s="57">
        <v>43373</v>
      </c>
      <c r="AO58" s="45">
        <v>1500000</v>
      </c>
      <c r="AP58" s="44" t="s">
        <v>322</v>
      </c>
      <c r="AQ58" s="58">
        <v>30</v>
      </c>
    </row>
    <row r="59" spans="2:43" x14ac:dyDescent="0.3">
      <c r="B59" s="48" t="s">
        <v>90</v>
      </c>
      <c r="C59" s="49">
        <v>2018</v>
      </c>
      <c r="D59" s="49" t="s">
        <v>91</v>
      </c>
      <c r="E59" s="49" t="s">
        <v>44</v>
      </c>
      <c r="F59" s="49">
        <v>160</v>
      </c>
      <c r="G59" s="49">
        <v>606</v>
      </c>
      <c r="H59" s="49">
        <v>101</v>
      </c>
      <c r="I59" s="49">
        <v>176</v>
      </c>
      <c r="J59" s="49">
        <v>40</v>
      </c>
      <c r="K59" s="49">
        <v>9</v>
      </c>
      <c r="L59" s="49">
        <v>34</v>
      </c>
      <c r="M59" s="49">
        <v>111</v>
      </c>
      <c r="N59" s="49">
        <v>21</v>
      </c>
      <c r="O59" s="49">
        <v>9</v>
      </c>
      <c r="P59" s="49">
        <v>29</v>
      </c>
      <c r="Q59" s="49">
        <v>167</v>
      </c>
      <c r="R59" s="49">
        <v>0.27557755775577603</v>
      </c>
      <c r="S59" s="49">
        <v>8</v>
      </c>
      <c r="T59" s="49">
        <v>5</v>
      </c>
      <c r="U59" s="49">
        <v>1</v>
      </c>
      <c r="V59" s="49">
        <v>4</v>
      </c>
      <c r="W59" s="49">
        <v>10</v>
      </c>
      <c r="X59" s="49">
        <v>0.29042904290429</v>
      </c>
      <c r="Y59" s="49">
        <v>0.32608695652173902</v>
      </c>
      <c r="Z59" s="49">
        <v>0.55445544554455495</v>
      </c>
      <c r="AA59" s="49">
        <v>0.88054240206629397</v>
      </c>
      <c r="AB59" s="49">
        <v>0.264026402640264</v>
      </c>
      <c r="AC59" s="49">
        <v>3.5657913617448703E-2</v>
      </c>
      <c r="AD59" s="49">
        <v>0.285352991820921</v>
      </c>
      <c r="AE59" s="49">
        <v>1992</v>
      </c>
      <c r="AF59" s="49" t="s">
        <v>92</v>
      </c>
      <c r="AG59" s="49" t="s">
        <v>93</v>
      </c>
      <c r="AH59" s="49" t="s">
        <v>94</v>
      </c>
      <c r="AI59" s="49">
        <v>190</v>
      </c>
      <c r="AJ59" s="49">
        <v>72</v>
      </c>
      <c r="AK59" s="49" t="s">
        <v>6</v>
      </c>
      <c r="AL59" s="49" t="s">
        <v>6</v>
      </c>
      <c r="AM59" s="50">
        <v>41856</v>
      </c>
      <c r="AN59" s="50">
        <v>43374</v>
      </c>
      <c r="AO59" s="49">
        <v>512000</v>
      </c>
      <c r="AP59" s="49" t="s">
        <v>75</v>
      </c>
      <c r="AQ59" s="51">
        <v>28</v>
      </c>
    </row>
    <row r="60" spans="2:43" x14ac:dyDescent="0.3">
      <c r="B60" s="1" t="s">
        <v>148</v>
      </c>
      <c r="C60" s="2">
        <v>2018</v>
      </c>
      <c r="D60" s="2" t="s">
        <v>149</v>
      </c>
      <c r="E60" s="2" t="s">
        <v>59</v>
      </c>
      <c r="F60" s="2">
        <v>145</v>
      </c>
      <c r="G60" s="2">
        <v>547</v>
      </c>
      <c r="H60" s="2">
        <v>100</v>
      </c>
      <c r="I60" s="2">
        <v>152</v>
      </c>
      <c r="J60" s="2">
        <v>42</v>
      </c>
      <c r="K60" s="2">
        <v>6</v>
      </c>
      <c r="L60" s="2">
        <v>24</v>
      </c>
      <c r="M60" s="2">
        <v>68</v>
      </c>
      <c r="N60" s="2">
        <v>1</v>
      </c>
      <c r="O60" s="2">
        <v>2</v>
      </c>
      <c r="P60" s="2">
        <v>58</v>
      </c>
      <c r="Q60" s="2">
        <v>146</v>
      </c>
      <c r="R60" s="2">
        <v>0.26691042047531999</v>
      </c>
      <c r="S60" s="2">
        <v>0</v>
      </c>
      <c r="T60" s="2">
        <v>9</v>
      </c>
      <c r="U60" s="2">
        <v>0</v>
      </c>
      <c r="V60" s="2">
        <v>2</v>
      </c>
      <c r="W60" s="2">
        <v>18</v>
      </c>
      <c r="X60" s="2">
        <v>0.27787934186471702</v>
      </c>
      <c r="Y60" s="2">
        <v>0.35551948051948101</v>
      </c>
      <c r="Z60" s="2">
        <v>0.50822669104204798</v>
      </c>
      <c r="AA60" s="2">
        <v>0.863746171561528</v>
      </c>
      <c r="AB60" s="2">
        <v>0.23034734917733099</v>
      </c>
      <c r="AC60" s="2">
        <v>7.7640138654763893E-2</v>
      </c>
      <c r="AD60" s="2">
        <v>0.287040438994278</v>
      </c>
      <c r="AE60" s="2">
        <v>1993</v>
      </c>
      <c r="AF60" s="2" t="s">
        <v>138</v>
      </c>
      <c r="AG60" s="2" t="s">
        <v>150</v>
      </c>
      <c r="AH60" s="2" t="s">
        <v>151</v>
      </c>
      <c r="AI60" s="2">
        <v>210</v>
      </c>
      <c r="AJ60" s="2">
        <v>72</v>
      </c>
      <c r="AK60" s="2" t="s">
        <v>6</v>
      </c>
      <c r="AL60" s="2" t="s">
        <v>6</v>
      </c>
      <c r="AM60" s="3">
        <v>42901</v>
      </c>
      <c r="AN60" s="3">
        <v>43373</v>
      </c>
      <c r="AO60" s="2" t="s">
        <v>45</v>
      </c>
      <c r="AP60" s="2" t="s">
        <v>75</v>
      </c>
      <c r="AQ60" s="4">
        <v>27</v>
      </c>
    </row>
    <row r="61" spans="2:43" x14ac:dyDescent="0.3">
      <c r="B61" s="1" t="s">
        <v>332</v>
      </c>
      <c r="C61" s="2">
        <v>2018</v>
      </c>
      <c r="D61" s="2" t="s">
        <v>153</v>
      </c>
      <c r="E61" s="2" t="s">
        <v>59</v>
      </c>
      <c r="F61" s="2">
        <v>146</v>
      </c>
      <c r="G61" s="2">
        <v>524</v>
      </c>
      <c r="H61" s="2">
        <v>82</v>
      </c>
      <c r="I61" s="2">
        <v>133</v>
      </c>
      <c r="J61" s="2">
        <v>35</v>
      </c>
      <c r="K61" s="2">
        <v>6</v>
      </c>
      <c r="L61" s="2">
        <v>20</v>
      </c>
      <c r="M61" s="2">
        <v>77</v>
      </c>
      <c r="N61" s="2">
        <v>10</v>
      </c>
      <c r="O61" s="2">
        <v>0</v>
      </c>
      <c r="P61" s="2">
        <v>54</v>
      </c>
      <c r="Q61" s="2">
        <v>88</v>
      </c>
      <c r="R61" s="2">
        <v>0.16793893129771001</v>
      </c>
      <c r="S61" s="2">
        <v>1</v>
      </c>
      <c r="T61" s="2">
        <v>12</v>
      </c>
      <c r="U61" s="2">
        <v>0</v>
      </c>
      <c r="V61" s="2">
        <v>4</v>
      </c>
      <c r="W61" s="2">
        <v>9</v>
      </c>
      <c r="X61" s="2">
        <v>0.25381679389313</v>
      </c>
      <c r="Y61" s="2">
        <v>0.33501683501683499</v>
      </c>
      <c r="Z61" s="2">
        <v>0.458015267175573</v>
      </c>
      <c r="AA61" s="2">
        <v>0.79303210219240705</v>
      </c>
      <c r="AB61" s="2">
        <v>0.204198473282443</v>
      </c>
      <c r="AC61" s="2">
        <v>8.1200041123705199E-2</v>
      </c>
      <c r="AD61" s="2">
        <v>0.26526139255146902</v>
      </c>
      <c r="AE61" s="2">
        <v>1993</v>
      </c>
      <c r="AF61" s="2" t="s">
        <v>333</v>
      </c>
      <c r="AG61" s="2" t="s">
        <v>334</v>
      </c>
      <c r="AH61" s="2" t="s">
        <v>335</v>
      </c>
      <c r="AI61" s="2">
        <v>190</v>
      </c>
      <c r="AJ61" s="2">
        <v>72</v>
      </c>
      <c r="AK61" s="2" t="s">
        <v>55</v>
      </c>
      <c r="AL61" s="2" t="s">
        <v>6</v>
      </c>
      <c r="AM61" s="3">
        <v>41154</v>
      </c>
      <c r="AN61" s="3">
        <v>43373</v>
      </c>
      <c r="AO61" s="2">
        <v>491000</v>
      </c>
      <c r="AP61" s="2" t="s">
        <v>75</v>
      </c>
      <c r="AQ61" s="4">
        <v>27</v>
      </c>
    </row>
    <row r="62" spans="2:43" x14ac:dyDescent="0.3">
      <c r="B62" s="1" t="s">
        <v>301</v>
      </c>
      <c r="C62" s="2">
        <v>2018</v>
      </c>
      <c r="D62" s="2" t="s">
        <v>77</v>
      </c>
      <c r="E62" s="2" t="s">
        <v>59</v>
      </c>
      <c r="F62" s="2">
        <v>149</v>
      </c>
      <c r="G62" s="2">
        <v>578</v>
      </c>
      <c r="H62" s="2">
        <v>73</v>
      </c>
      <c r="I62" s="2">
        <v>136</v>
      </c>
      <c r="J62" s="2">
        <v>32</v>
      </c>
      <c r="K62" s="2">
        <v>6</v>
      </c>
      <c r="L62" s="2">
        <v>17</v>
      </c>
      <c r="M62" s="2">
        <v>61</v>
      </c>
      <c r="N62" s="2">
        <v>12</v>
      </c>
      <c r="O62" s="2">
        <v>6</v>
      </c>
      <c r="P62" s="2">
        <v>67</v>
      </c>
      <c r="Q62" s="2">
        <v>217</v>
      </c>
      <c r="R62" s="2">
        <v>0.37543252595155702</v>
      </c>
      <c r="S62" s="2">
        <v>1</v>
      </c>
      <c r="T62" s="2">
        <v>1</v>
      </c>
      <c r="U62" s="2">
        <v>2</v>
      </c>
      <c r="V62" s="2">
        <v>2</v>
      </c>
      <c r="W62" s="2">
        <v>4</v>
      </c>
      <c r="X62" s="2">
        <v>0.23529411764705899</v>
      </c>
      <c r="Y62" s="2">
        <v>0.31481481481481499</v>
      </c>
      <c r="Z62" s="2">
        <v>0.39965397923875401</v>
      </c>
      <c r="AA62" s="2">
        <v>0.714468794053569</v>
      </c>
      <c r="AB62" s="2">
        <v>0.16435986159169599</v>
      </c>
      <c r="AC62" s="2">
        <v>7.9520697167756005E-2</v>
      </c>
      <c r="AD62" s="2">
        <v>0.241580161476355</v>
      </c>
      <c r="AE62" s="2">
        <v>1995</v>
      </c>
      <c r="AF62" s="2" t="s">
        <v>302</v>
      </c>
      <c r="AG62" s="2" t="s">
        <v>303</v>
      </c>
      <c r="AH62" s="2" t="s">
        <v>304</v>
      </c>
      <c r="AI62" s="2">
        <v>205</v>
      </c>
      <c r="AJ62" s="2">
        <v>74</v>
      </c>
      <c r="AK62" s="2" t="s">
        <v>55</v>
      </c>
      <c r="AL62" s="2" t="s">
        <v>6</v>
      </c>
      <c r="AM62" s="3">
        <v>42615</v>
      </c>
      <c r="AN62" s="3">
        <v>43373</v>
      </c>
      <c r="AO62" s="2" t="s">
        <v>45</v>
      </c>
      <c r="AP62" s="2" t="s">
        <v>75</v>
      </c>
      <c r="AQ62" s="4">
        <v>25</v>
      </c>
    </row>
    <row r="63" spans="2:43" x14ac:dyDescent="0.3">
      <c r="B63" s="1" t="s">
        <v>70</v>
      </c>
      <c r="C63" s="2">
        <v>2018</v>
      </c>
      <c r="D63" s="2" t="s">
        <v>71</v>
      </c>
      <c r="E63" s="2" t="s">
        <v>44</v>
      </c>
      <c r="F63" s="2">
        <v>156</v>
      </c>
      <c r="G63" s="2">
        <v>590</v>
      </c>
      <c r="H63" s="2">
        <v>87</v>
      </c>
      <c r="I63" s="2">
        <v>161</v>
      </c>
      <c r="J63" s="2">
        <v>34</v>
      </c>
      <c r="K63" s="2">
        <v>4</v>
      </c>
      <c r="L63" s="2">
        <v>11</v>
      </c>
      <c r="M63" s="2">
        <v>65</v>
      </c>
      <c r="N63" s="2">
        <v>2</v>
      </c>
      <c r="O63" s="2">
        <v>4</v>
      </c>
      <c r="P63" s="2">
        <v>62</v>
      </c>
      <c r="Q63" s="2">
        <v>129</v>
      </c>
      <c r="R63" s="2">
        <v>0.21864406779661</v>
      </c>
      <c r="S63" s="2">
        <v>2</v>
      </c>
      <c r="T63" s="2">
        <v>16</v>
      </c>
      <c r="U63" s="2">
        <v>0</v>
      </c>
      <c r="V63" s="2">
        <v>2</v>
      </c>
      <c r="W63" s="2">
        <v>18</v>
      </c>
      <c r="X63" s="2">
        <v>0.27288135593220297</v>
      </c>
      <c r="Y63" s="2">
        <v>0.356716417910448</v>
      </c>
      <c r="Z63" s="2">
        <v>0.4</v>
      </c>
      <c r="AA63" s="2">
        <v>0.75671641791044797</v>
      </c>
      <c r="AB63" s="2">
        <v>0.12711864406779699</v>
      </c>
      <c r="AC63" s="2">
        <v>8.3835061978244405E-2</v>
      </c>
      <c r="AD63" s="2">
        <v>0.26052238805970201</v>
      </c>
      <c r="AE63" s="2">
        <v>1993</v>
      </c>
      <c r="AF63" s="2" t="s">
        <v>72</v>
      </c>
      <c r="AG63" s="2" t="s">
        <v>73</v>
      </c>
      <c r="AH63" s="2" t="s">
        <v>74</v>
      </c>
      <c r="AI63" s="2">
        <v>185</v>
      </c>
      <c r="AJ63" s="2">
        <v>75</v>
      </c>
      <c r="AK63" s="2" t="s">
        <v>6</v>
      </c>
      <c r="AL63" s="2" t="s">
        <v>6</v>
      </c>
      <c r="AM63" s="3">
        <v>42979</v>
      </c>
      <c r="AN63" s="3">
        <v>43372</v>
      </c>
      <c r="AO63" s="2" t="s">
        <v>45</v>
      </c>
      <c r="AP63" s="2" t="s">
        <v>75</v>
      </c>
      <c r="AQ63" s="4">
        <v>27</v>
      </c>
    </row>
    <row r="64" spans="2:43" x14ac:dyDescent="0.3">
      <c r="B64" s="1" t="s">
        <v>114</v>
      </c>
      <c r="C64" s="2">
        <v>2018</v>
      </c>
      <c r="D64" s="2" t="s">
        <v>102</v>
      </c>
      <c r="E64" s="2" t="s">
        <v>59</v>
      </c>
      <c r="F64" s="2">
        <v>136</v>
      </c>
      <c r="G64" s="2">
        <v>513</v>
      </c>
      <c r="H64" s="2">
        <v>72</v>
      </c>
      <c r="I64" s="2">
        <v>148</v>
      </c>
      <c r="J64" s="2">
        <v>45</v>
      </c>
      <c r="K64" s="2">
        <v>3</v>
      </c>
      <c r="L64" s="2">
        <v>23</v>
      </c>
      <c r="M64" s="2">
        <v>103</v>
      </c>
      <c r="N64" s="2">
        <v>8</v>
      </c>
      <c r="O64" s="2">
        <v>2</v>
      </c>
      <c r="P64" s="2">
        <v>55</v>
      </c>
      <c r="Q64" s="2">
        <v>102</v>
      </c>
      <c r="R64" s="2">
        <v>0.198830409356725</v>
      </c>
      <c r="S64" s="2">
        <v>4</v>
      </c>
      <c r="T64" s="2">
        <v>6</v>
      </c>
      <c r="U64" s="2">
        <v>0</v>
      </c>
      <c r="V64" s="2">
        <v>6</v>
      </c>
      <c r="W64" s="2">
        <v>14</v>
      </c>
      <c r="X64" s="2">
        <v>0.28849902534113098</v>
      </c>
      <c r="Y64" s="2">
        <v>0.36034482758620701</v>
      </c>
      <c r="Z64" s="2">
        <v>0.522417153996101</v>
      </c>
      <c r="AA64" s="2">
        <v>0.88276198158230801</v>
      </c>
      <c r="AB64" s="2">
        <v>0.233918128654971</v>
      </c>
      <c r="AC64" s="2">
        <v>7.1845802245076307E-2</v>
      </c>
      <c r="AD64" s="2">
        <v>0.29275946091281801</v>
      </c>
      <c r="AE64" s="2">
        <v>1992</v>
      </c>
      <c r="AF64" s="2" t="s">
        <v>115</v>
      </c>
      <c r="AG64" s="2" t="s">
        <v>116</v>
      </c>
      <c r="AH64" s="2" t="s">
        <v>117</v>
      </c>
      <c r="AI64" s="2">
        <v>210</v>
      </c>
      <c r="AJ64" s="2">
        <v>73</v>
      </c>
      <c r="AK64" s="2" t="s">
        <v>6</v>
      </c>
      <c r="AL64" s="2" t="s">
        <v>6</v>
      </c>
      <c r="AM64" s="3">
        <v>41506</v>
      </c>
      <c r="AN64" s="3">
        <v>43373</v>
      </c>
      <c r="AO64" s="2">
        <v>517000</v>
      </c>
      <c r="AP64" s="2" t="s">
        <v>75</v>
      </c>
      <c r="AQ64" s="4">
        <v>28</v>
      </c>
    </row>
    <row r="65" spans="2:43" x14ac:dyDescent="0.3">
      <c r="B65" s="1" t="s">
        <v>132</v>
      </c>
      <c r="C65" s="2">
        <v>2018</v>
      </c>
      <c r="D65" s="2" t="s">
        <v>133</v>
      </c>
      <c r="E65" s="2" t="s">
        <v>59</v>
      </c>
      <c r="F65" s="2">
        <v>144</v>
      </c>
      <c r="G65" s="2">
        <v>539</v>
      </c>
      <c r="H65" s="2">
        <v>78</v>
      </c>
      <c r="I65" s="2">
        <v>121</v>
      </c>
      <c r="J65" s="2">
        <v>28</v>
      </c>
      <c r="K65" s="2">
        <v>3</v>
      </c>
      <c r="L65" s="2">
        <v>19</v>
      </c>
      <c r="M65" s="2">
        <v>54</v>
      </c>
      <c r="N65" s="2">
        <v>3</v>
      </c>
      <c r="O65" s="2">
        <v>2</v>
      </c>
      <c r="P65" s="2">
        <v>66</v>
      </c>
      <c r="Q65" s="2">
        <v>160</v>
      </c>
      <c r="R65" s="2">
        <v>0.29684601113172498</v>
      </c>
      <c r="S65" s="2">
        <v>1</v>
      </c>
      <c r="T65" s="2">
        <v>9</v>
      </c>
      <c r="U65" s="2">
        <v>0</v>
      </c>
      <c r="V65" s="2">
        <v>5</v>
      </c>
      <c r="W65" s="2">
        <v>4</v>
      </c>
      <c r="X65" s="2">
        <v>0.22448979591836701</v>
      </c>
      <c r="Y65" s="2">
        <v>0.31663974151857799</v>
      </c>
      <c r="Z65" s="2">
        <v>0.39332096474953598</v>
      </c>
      <c r="AA65" s="2">
        <v>0.70996070626811503</v>
      </c>
      <c r="AB65" s="2">
        <v>0.168831168831169</v>
      </c>
      <c r="AC65" s="2">
        <v>9.2149945600211003E-2</v>
      </c>
      <c r="AD65" s="2">
        <v>0.240818124870744</v>
      </c>
      <c r="AE65" s="2">
        <v>1993</v>
      </c>
      <c r="AF65" s="2" t="s">
        <v>134</v>
      </c>
      <c r="AG65" s="2" t="s">
        <v>135</v>
      </c>
      <c r="AH65" s="2" t="s">
        <v>134</v>
      </c>
      <c r="AI65" s="2">
        <v>221</v>
      </c>
      <c r="AJ65" s="2">
        <v>73</v>
      </c>
      <c r="AK65" s="2" t="s">
        <v>55</v>
      </c>
      <c r="AL65" s="2" t="s">
        <v>6</v>
      </c>
      <c r="AM65" s="3">
        <v>42554</v>
      </c>
      <c r="AN65" s="3">
        <v>43373</v>
      </c>
      <c r="AO65" s="2" t="s">
        <v>45</v>
      </c>
      <c r="AP65" s="2" t="s">
        <v>75</v>
      </c>
      <c r="AQ65" s="4">
        <v>27</v>
      </c>
    </row>
    <row r="66" spans="2:43" x14ac:dyDescent="0.3">
      <c r="B66" s="1" t="s">
        <v>85</v>
      </c>
      <c r="C66" s="2">
        <v>2018</v>
      </c>
      <c r="D66" s="2" t="s">
        <v>86</v>
      </c>
      <c r="E66" s="2" t="s">
        <v>44</v>
      </c>
      <c r="F66" s="2">
        <v>156</v>
      </c>
      <c r="G66" s="2">
        <v>590</v>
      </c>
      <c r="H66" s="2">
        <v>104</v>
      </c>
      <c r="I66" s="2">
        <v>175</v>
      </c>
      <c r="J66" s="2">
        <v>38</v>
      </c>
      <c r="K66" s="2">
        <v>2</v>
      </c>
      <c r="L66" s="2">
        <v>38</v>
      </c>
      <c r="M66" s="2">
        <v>110</v>
      </c>
      <c r="N66" s="2">
        <v>2</v>
      </c>
      <c r="O66" s="2">
        <v>2</v>
      </c>
      <c r="P66" s="2">
        <v>73</v>
      </c>
      <c r="Q66" s="2">
        <v>122</v>
      </c>
      <c r="R66" s="2">
        <v>0.206779661016949</v>
      </c>
      <c r="S66" s="2">
        <v>10</v>
      </c>
      <c r="T66" s="2">
        <v>3</v>
      </c>
      <c r="U66" s="2">
        <v>1</v>
      </c>
      <c r="V66" s="2">
        <v>6</v>
      </c>
      <c r="W66" s="2">
        <v>16</v>
      </c>
      <c r="X66" s="2">
        <v>0.29661016949152502</v>
      </c>
      <c r="Y66" s="2">
        <v>0.37351190476190499</v>
      </c>
      <c r="Z66" s="2">
        <v>0.56101694915254197</v>
      </c>
      <c r="AA66" s="2">
        <v>0.93452885391444696</v>
      </c>
      <c r="AB66" s="2">
        <v>0.264406779661017</v>
      </c>
      <c r="AC66" s="2">
        <v>7.6901735270379398E-2</v>
      </c>
      <c r="AD66" s="2">
        <v>0.30833459443099298</v>
      </c>
      <c r="AE66" s="2">
        <v>1991</v>
      </c>
      <c r="AF66" s="2" t="s">
        <v>87</v>
      </c>
      <c r="AG66" s="2" t="s">
        <v>88</v>
      </c>
      <c r="AH66" s="2" t="s">
        <v>89</v>
      </c>
      <c r="AI66" s="2">
        <v>205</v>
      </c>
      <c r="AJ66" s="2">
        <v>74</v>
      </c>
      <c r="AK66" s="2" t="s">
        <v>6</v>
      </c>
      <c r="AL66" s="2" t="s">
        <v>6</v>
      </c>
      <c r="AM66" s="3">
        <v>41392</v>
      </c>
      <c r="AN66" s="3">
        <v>43374</v>
      </c>
      <c r="AO66" s="2">
        <v>5000000</v>
      </c>
      <c r="AP66" s="2" t="s">
        <v>75</v>
      </c>
      <c r="AQ66" s="4">
        <v>29</v>
      </c>
    </row>
    <row r="67" spans="2:43" x14ac:dyDescent="0.3">
      <c r="B67" s="1" t="s">
        <v>80</v>
      </c>
      <c r="C67" s="2">
        <v>2018</v>
      </c>
      <c r="D67" s="2" t="s">
        <v>81</v>
      </c>
      <c r="E67" s="2" t="s">
        <v>59</v>
      </c>
      <c r="F67" s="2">
        <v>149</v>
      </c>
      <c r="G67" s="2">
        <v>573</v>
      </c>
      <c r="H67" s="2">
        <v>83</v>
      </c>
      <c r="I67" s="2">
        <v>170</v>
      </c>
      <c r="J67" s="2">
        <v>47</v>
      </c>
      <c r="K67" s="2">
        <v>2</v>
      </c>
      <c r="L67" s="2">
        <v>27</v>
      </c>
      <c r="M67" s="2">
        <v>92</v>
      </c>
      <c r="N67" s="2">
        <v>2</v>
      </c>
      <c r="O67" s="2">
        <v>1</v>
      </c>
      <c r="P67" s="2">
        <v>25</v>
      </c>
      <c r="Q67" s="2">
        <v>97</v>
      </c>
      <c r="R67" s="2">
        <v>0.169284467713787</v>
      </c>
      <c r="S67" s="2">
        <v>2</v>
      </c>
      <c r="T67" s="2">
        <v>4</v>
      </c>
      <c r="U67" s="2">
        <v>0</v>
      </c>
      <c r="V67" s="2">
        <v>4</v>
      </c>
      <c r="W67" s="2">
        <v>9</v>
      </c>
      <c r="X67" s="2">
        <v>0.29668411867364702</v>
      </c>
      <c r="Y67" s="2">
        <v>0.32838283828382803</v>
      </c>
      <c r="Z67" s="2">
        <v>0.52705061082024396</v>
      </c>
      <c r="AA67" s="2">
        <v>0.85543344910407304</v>
      </c>
      <c r="AB67" s="2">
        <v>0.23036649214659699</v>
      </c>
      <c r="AC67" s="2">
        <v>3.1698719610180899E-2</v>
      </c>
      <c r="AD67" s="2">
        <v>0.279534929932784</v>
      </c>
      <c r="AE67" s="2">
        <v>1995</v>
      </c>
      <c r="AF67" s="2" t="s">
        <v>82</v>
      </c>
      <c r="AG67" s="2" t="s">
        <v>83</v>
      </c>
      <c r="AH67" s="2" t="s">
        <v>84</v>
      </c>
      <c r="AI67" s="2">
        <v>215</v>
      </c>
      <c r="AJ67" s="2">
        <v>72</v>
      </c>
      <c r="AK67" s="2" t="s">
        <v>6</v>
      </c>
      <c r="AL67" s="2" t="s">
        <v>6</v>
      </c>
      <c r="AM67" s="3">
        <v>42914</v>
      </c>
      <c r="AN67" s="3">
        <v>43373</v>
      </c>
      <c r="AO67" s="2" t="s">
        <v>45</v>
      </c>
      <c r="AP67" s="2" t="s">
        <v>75</v>
      </c>
      <c r="AQ67" s="4">
        <v>25</v>
      </c>
    </row>
    <row r="68" spans="2:43" x14ac:dyDescent="0.3">
      <c r="B68" s="1" t="s">
        <v>339</v>
      </c>
      <c r="C68" s="2">
        <v>2018</v>
      </c>
      <c r="D68" s="2" t="s">
        <v>178</v>
      </c>
      <c r="E68" s="2" t="s">
        <v>44</v>
      </c>
      <c r="F68" s="2">
        <v>136</v>
      </c>
      <c r="G68" s="2">
        <v>529</v>
      </c>
      <c r="H68" s="2">
        <v>88</v>
      </c>
      <c r="I68" s="2">
        <v>163</v>
      </c>
      <c r="J68" s="2">
        <v>44</v>
      </c>
      <c r="K68" s="2">
        <v>2</v>
      </c>
      <c r="L68" s="2">
        <v>24</v>
      </c>
      <c r="M68" s="2">
        <v>92</v>
      </c>
      <c r="N68" s="2">
        <v>2</v>
      </c>
      <c r="O68" s="2">
        <v>1</v>
      </c>
      <c r="P68" s="2">
        <v>55</v>
      </c>
      <c r="Q68" s="2">
        <v>82</v>
      </c>
      <c r="R68" s="2">
        <v>0.155009451795841</v>
      </c>
      <c r="S68" s="2">
        <v>5</v>
      </c>
      <c r="T68" s="2">
        <v>5</v>
      </c>
      <c r="U68" s="2">
        <v>0</v>
      </c>
      <c r="V68" s="2">
        <v>8</v>
      </c>
      <c r="W68" s="2">
        <v>5</v>
      </c>
      <c r="X68" s="2">
        <v>0.30812854442344001</v>
      </c>
      <c r="Y68" s="2">
        <v>0.37353433835845901</v>
      </c>
      <c r="Z68" s="2">
        <v>0.53497164461247604</v>
      </c>
      <c r="AA68" s="2">
        <v>0.90850598297093499</v>
      </c>
      <c r="AB68" s="2">
        <v>0.226843100189036</v>
      </c>
      <c r="AC68" s="2">
        <v>6.5405793935018497E-2</v>
      </c>
      <c r="AD68" s="2">
        <v>0.30183336341442601</v>
      </c>
      <c r="AE68" s="2">
        <v>1990</v>
      </c>
      <c r="AF68" s="2" t="s">
        <v>340</v>
      </c>
      <c r="AG68" s="2" t="s">
        <v>341</v>
      </c>
      <c r="AH68" s="2" t="s">
        <v>342</v>
      </c>
      <c r="AI68" s="2">
        <v>200</v>
      </c>
      <c r="AJ68" s="2">
        <v>73</v>
      </c>
      <c r="AK68" s="2" t="s">
        <v>6</v>
      </c>
      <c r="AL68" s="2" t="s">
        <v>6</v>
      </c>
      <c r="AM68" s="3">
        <v>41385</v>
      </c>
      <c r="AN68" s="3">
        <v>43373</v>
      </c>
      <c r="AO68" s="2">
        <v>1800000</v>
      </c>
      <c r="AP68" s="2" t="s">
        <v>75</v>
      </c>
      <c r="AQ68" s="4">
        <v>30</v>
      </c>
    </row>
    <row r="69" spans="2:43" x14ac:dyDescent="0.3">
      <c r="B69" s="1" t="s">
        <v>354</v>
      </c>
      <c r="C69" s="2">
        <v>2018</v>
      </c>
      <c r="D69" s="2" t="s">
        <v>196</v>
      </c>
      <c r="E69" s="2" t="s">
        <v>44</v>
      </c>
      <c r="F69" s="2">
        <v>161</v>
      </c>
      <c r="G69" s="2">
        <v>560</v>
      </c>
      <c r="H69" s="2">
        <v>82</v>
      </c>
      <c r="I69" s="2">
        <v>128</v>
      </c>
      <c r="J69" s="2">
        <v>28</v>
      </c>
      <c r="K69" s="2">
        <v>2</v>
      </c>
      <c r="L69" s="2">
        <v>24</v>
      </c>
      <c r="M69" s="2">
        <v>86</v>
      </c>
      <c r="N69" s="2">
        <v>2</v>
      </c>
      <c r="O69" s="2">
        <v>1</v>
      </c>
      <c r="P69" s="2">
        <v>110</v>
      </c>
      <c r="Q69" s="2">
        <v>93</v>
      </c>
      <c r="R69" s="2">
        <v>0.16607142857142901</v>
      </c>
      <c r="S69" s="2">
        <v>6</v>
      </c>
      <c r="T69" s="2">
        <v>1</v>
      </c>
      <c r="U69" s="2">
        <v>0</v>
      </c>
      <c r="V69" s="2">
        <v>8</v>
      </c>
      <c r="W69" s="2">
        <v>12</v>
      </c>
      <c r="X69" s="2">
        <v>0.22857142857142901</v>
      </c>
      <c r="Y69" s="2">
        <v>0.35198821796759899</v>
      </c>
      <c r="Z69" s="2">
        <v>0.41428571428571398</v>
      </c>
      <c r="AA69" s="2">
        <v>0.76627393225331397</v>
      </c>
      <c r="AB69" s="2">
        <v>0.185714285714286</v>
      </c>
      <c r="AC69" s="2">
        <v>0.123416789396171</v>
      </c>
      <c r="AD69" s="2">
        <v>0.26196612665684799</v>
      </c>
      <c r="AE69" s="2">
        <v>1986</v>
      </c>
      <c r="AF69" s="2" t="s">
        <v>351</v>
      </c>
      <c r="AG69" s="2" t="s">
        <v>355</v>
      </c>
      <c r="AH69" s="2" t="s">
        <v>351</v>
      </c>
      <c r="AI69" s="2">
        <v>210</v>
      </c>
      <c r="AJ69" s="2">
        <v>71</v>
      </c>
      <c r="AK69" s="2" t="s">
        <v>55</v>
      </c>
      <c r="AL69" s="2" t="s">
        <v>6</v>
      </c>
      <c r="AM69" s="3">
        <v>40340</v>
      </c>
      <c r="AN69" s="3">
        <v>43373</v>
      </c>
      <c r="AO69" s="2">
        <v>416600</v>
      </c>
      <c r="AP69" s="2" t="s">
        <v>75</v>
      </c>
      <c r="AQ69" s="4">
        <v>34</v>
      </c>
    </row>
    <row r="70" spans="2:43" x14ac:dyDescent="0.3">
      <c r="B70" s="1" t="s">
        <v>265</v>
      </c>
      <c r="C70" s="2">
        <v>2018</v>
      </c>
      <c r="D70" s="2" t="s">
        <v>86</v>
      </c>
      <c r="E70" s="2" t="s">
        <v>44</v>
      </c>
      <c r="F70" s="2">
        <v>128</v>
      </c>
      <c r="G70" s="2">
        <v>533</v>
      </c>
      <c r="H70" s="2">
        <v>90</v>
      </c>
      <c r="I70" s="2">
        <v>147</v>
      </c>
      <c r="J70" s="2">
        <v>32</v>
      </c>
      <c r="K70" s="2">
        <v>2</v>
      </c>
      <c r="L70" s="2">
        <v>15</v>
      </c>
      <c r="M70" s="2">
        <v>62</v>
      </c>
      <c r="N70" s="2">
        <v>6</v>
      </c>
      <c r="O70" s="2">
        <v>5</v>
      </c>
      <c r="P70" s="2">
        <v>37</v>
      </c>
      <c r="Q70" s="2">
        <v>82</v>
      </c>
      <c r="R70" s="2">
        <v>0.15384615384615399</v>
      </c>
      <c r="S70" s="2">
        <v>0</v>
      </c>
      <c r="T70" s="2">
        <v>2</v>
      </c>
      <c r="U70" s="2">
        <v>2</v>
      </c>
      <c r="V70" s="2">
        <v>7</v>
      </c>
      <c r="W70" s="2">
        <v>14</v>
      </c>
      <c r="X70" s="2">
        <v>0.27579737335834897</v>
      </c>
      <c r="Y70" s="2">
        <v>0.32124352331606199</v>
      </c>
      <c r="Z70" s="2">
        <v>0.42776735459662302</v>
      </c>
      <c r="AA70" s="2">
        <v>0.74901087791268495</v>
      </c>
      <c r="AB70" s="2">
        <v>0.15196998123827399</v>
      </c>
      <c r="AC70" s="2">
        <v>4.5446149957713199E-2</v>
      </c>
      <c r="AD70" s="2">
        <v>0.25150142414138399</v>
      </c>
      <c r="AE70" s="2">
        <v>1988</v>
      </c>
      <c r="AF70" s="2" t="s">
        <v>266</v>
      </c>
      <c r="AG70" s="2" t="s">
        <v>267</v>
      </c>
      <c r="AH70" s="2" t="s">
        <v>268</v>
      </c>
      <c r="AI70" s="2">
        <v>215</v>
      </c>
      <c r="AJ70" s="2">
        <v>76</v>
      </c>
      <c r="AK70" s="2" t="s">
        <v>6</v>
      </c>
      <c r="AL70" s="2" t="s">
        <v>6</v>
      </c>
      <c r="AM70" s="3">
        <v>40693</v>
      </c>
      <c r="AN70" s="3">
        <v>43374</v>
      </c>
      <c r="AO70" s="2">
        <v>3000000</v>
      </c>
      <c r="AP70" s="2" t="s">
        <v>75</v>
      </c>
      <c r="AQ70" s="4">
        <v>32</v>
      </c>
    </row>
    <row r="71" spans="2:43" x14ac:dyDescent="0.3">
      <c r="B71" s="1" t="s">
        <v>136</v>
      </c>
      <c r="C71" s="2">
        <v>2018</v>
      </c>
      <c r="D71" s="2" t="s">
        <v>137</v>
      </c>
      <c r="E71" s="2" t="s">
        <v>44</v>
      </c>
      <c r="F71" s="2">
        <v>156</v>
      </c>
      <c r="G71" s="2">
        <v>564</v>
      </c>
      <c r="H71" s="2">
        <v>111</v>
      </c>
      <c r="I71" s="2">
        <v>145</v>
      </c>
      <c r="J71" s="2">
        <v>42</v>
      </c>
      <c r="K71" s="2">
        <v>0</v>
      </c>
      <c r="L71" s="2">
        <v>36</v>
      </c>
      <c r="M71" s="2">
        <v>81</v>
      </c>
      <c r="N71" s="2">
        <v>4</v>
      </c>
      <c r="O71" s="2">
        <v>1</v>
      </c>
      <c r="P71" s="2">
        <v>102</v>
      </c>
      <c r="Q71" s="2">
        <v>158</v>
      </c>
      <c r="R71" s="2">
        <v>0.280141843971631</v>
      </c>
      <c r="S71" s="2">
        <v>17</v>
      </c>
      <c r="T71" s="2">
        <v>6</v>
      </c>
      <c r="U71" s="2">
        <v>0</v>
      </c>
      <c r="V71" s="2">
        <v>4</v>
      </c>
      <c r="W71" s="2">
        <v>0</v>
      </c>
      <c r="X71" s="2">
        <v>0.25709219858156002</v>
      </c>
      <c r="Y71" s="2">
        <v>0.37426035502958599</v>
      </c>
      <c r="Z71" s="2">
        <v>0.52304964539007104</v>
      </c>
      <c r="AA71" s="2">
        <v>0.89731000041965703</v>
      </c>
      <c r="AB71" s="2">
        <v>0.26595744680851102</v>
      </c>
      <c r="AC71" s="2">
        <v>0.117168156448026</v>
      </c>
      <c r="AD71" s="2">
        <v>0.29917957111083099</v>
      </c>
      <c r="AE71" s="2">
        <v>1985</v>
      </c>
      <c r="AF71" s="2" t="s">
        <v>138</v>
      </c>
      <c r="AG71" s="2" t="s">
        <v>139</v>
      </c>
      <c r="AH71" s="2" t="s">
        <v>140</v>
      </c>
      <c r="AI71" s="2">
        <v>205</v>
      </c>
      <c r="AJ71" s="2">
        <v>75</v>
      </c>
      <c r="AK71" s="2" t="s">
        <v>62</v>
      </c>
      <c r="AL71" s="2" t="s">
        <v>6</v>
      </c>
      <c r="AM71" s="3">
        <v>40698</v>
      </c>
      <c r="AN71" s="3">
        <v>43373</v>
      </c>
      <c r="AO71" s="2">
        <v>3750000</v>
      </c>
      <c r="AP71" s="2" t="s">
        <v>75</v>
      </c>
      <c r="AQ71" s="4">
        <v>35</v>
      </c>
    </row>
    <row r="72" spans="2:43" x14ac:dyDescent="0.3">
      <c r="B72" s="1" t="s">
        <v>210</v>
      </c>
      <c r="C72" s="2">
        <v>2018</v>
      </c>
      <c r="D72" s="2" t="s">
        <v>131</v>
      </c>
      <c r="E72" s="2" t="s">
        <v>59</v>
      </c>
      <c r="F72" s="2">
        <v>141</v>
      </c>
      <c r="G72" s="2">
        <v>506</v>
      </c>
      <c r="H72" s="2">
        <v>56</v>
      </c>
      <c r="I72" s="2">
        <v>124</v>
      </c>
      <c r="J72" s="2">
        <v>24</v>
      </c>
      <c r="K72" s="2">
        <v>0</v>
      </c>
      <c r="L72" s="2">
        <v>13</v>
      </c>
      <c r="M72" s="2">
        <v>54</v>
      </c>
      <c r="N72" s="2">
        <v>12</v>
      </c>
      <c r="O72" s="2">
        <v>2</v>
      </c>
      <c r="P72" s="2">
        <v>50</v>
      </c>
      <c r="Q72" s="2">
        <v>124</v>
      </c>
      <c r="R72" s="2">
        <v>0.24505928853754899</v>
      </c>
      <c r="S72" s="2">
        <v>4</v>
      </c>
      <c r="T72" s="2">
        <v>10</v>
      </c>
      <c r="U72" s="2">
        <v>0</v>
      </c>
      <c r="V72" s="2">
        <v>2</v>
      </c>
      <c r="W72" s="2">
        <v>7</v>
      </c>
      <c r="X72" s="2">
        <v>0.24505928853754899</v>
      </c>
      <c r="Y72" s="2">
        <v>0.323943661971831</v>
      </c>
      <c r="Z72" s="2">
        <v>0.36956521739130399</v>
      </c>
      <c r="AA72" s="2">
        <v>0.69350887936313499</v>
      </c>
      <c r="AB72" s="2">
        <v>0.124505928853755</v>
      </c>
      <c r="AC72" s="2">
        <v>7.8884373434281604E-2</v>
      </c>
      <c r="AD72" s="2">
        <v>0.23816595223515</v>
      </c>
      <c r="AE72" s="2">
        <v>1984</v>
      </c>
      <c r="AF72" s="2" t="s">
        <v>123</v>
      </c>
      <c r="AG72" s="2" t="s">
        <v>211</v>
      </c>
      <c r="AH72" s="2" t="s">
        <v>212</v>
      </c>
      <c r="AI72" s="2">
        <v>225</v>
      </c>
      <c r="AJ72" s="2">
        <v>73</v>
      </c>
      <c r="AK72" s="2" t="s">
        <v>62</v>
      </c>
      <c r="AL72" s="2" t="s">
        <v>6</v>
      </c>
      <c r="AM72" s="3">
        <v>39174</v>
      </c>
      <c r="AN72" s="3">
        <v>43372</v>
      </c>
      <c r="AO72" s="2">
        <v>12500000</v>
      </c>
      <c r="AP72" s="2" t="s">
        <v>75</v>
      </c>
      <c r="AQ72" s="4">
        <v>36</v>
      </c>
    </row>
    <row r="73" spans="2:43" x14ac:dyDescent="0.3">
      <c r="B73" s="1" t="s">
        <v>393</v>
      </c>
      <c r="C73" s="2">
        <v>2018</v>
      </c>
      <c r="D73" s="2" t="s">
        <v>96</v>
      </c>
      <c r="E73" s="2" t="s">
        <v>44</v>
      </c>
      <c r="F73" s="2">
        <v>155</v>
      </c>
      <c r="G73" s="2">
        <v>536</v>
      </c>
      <c r="H73" s="2">
        <v>85</v>
      </c>
      <c r="I73" s="2">
        <v>136</v>
      </c>
      <c r="J73" s="2">
        <v>35</v>
      </c>
      <c r="K73" s="2">
        <v>8</v>
      </c>
      <c r="L73" s="2">
        <v>17</v>
      </c>
      <c r="M73" s="2">
        <v>63</v>
      </c>
      <c r="N73" s="2">
        <v>9</v>
      </c>
      <c r="O73" s="2">
        <v>6</v>
      </c>
      <c r="P73" s="2">
        <v>55</v>
      </c>
      <c r="Q73" s="2">
        <v>178</v>
      </c>
      <c r="R73" s="2">
        <v>0.33208955223880599</v>
      </c>
      <c r="S73" s="2">
        <v>0</v>
      </c>
      <c r="T73" s="2">
        <v>9</v>
      </c>
      <c r="U73" s="2">
        <v>0</v>
      </c>
      <c r="V73" s="2">
        <v>4</v>
      </c>
      <c r="W73" s="2">
        <v>5</v>
      </c>
      <c r="X73" s="2">
        <v>0.25373134328358199</v>
      </c>
      <c r="Y73" s="2">
        <v>0.33112582781457001</v>
      </c>
      <c r="Z73" s="2">
        <v>0.44402985074626899</v>
      </c>
      <c r="AA73" s="2">
        <v>0.775155678560838</v>
      </c>
      <c r="AB73" s="2">
        <v>0.19029850746268701</v>
      </c>
      <c r="AC73" s="2">
        <v>7.7394484530987503E-2</v>
      </c>
      <c r="AD73" s="2">
        <v>0.26001408520312302</v>
      </c>
      <c r="AE73" s="2">
        <v>1990</v>
      </c>
      <c r="AF73" s="2" t="s">
        <v>394</v>
      </c>
      <c r="AG73" s="2" t="s">
        <v>395</v>
      </c>
      <c r="AH73" s="2" t="s">
        <v>396</v>
      </c>
      <c r="AI73" s="2">
        <v>195</v>
      </c>
      <c r="AJ73" s="2">
        <v>73</v>
      </c>
      <c r="AK73" s="2" t="s">
        <v>6</v>
      </c>
      <c r="AL73" s="2" t="s">
        <v>6</v>
      </c>
      <c r="AM73" s="3">
        <v>41844</v>
      </c>
      <c r="AN73" s="3">
        <v>43374</v>
      </c>
      <c r="AO73" s="2">
        <v>512400</v>
      </c>
      <c r="AP73" s="2" t="s">
        <v>56</v>
      </c>
      <c r="AQ73" s="4">
        <v>30</v>
      </c>
    </row>
    <row r="74" spans="2:43" x14ac:dyDescent="0.3">
      <c r="B74" s="1" t="s">
        <v>50</v>
      </c>
      <c r="C74" s="2">
        <v>2018</v>
      </c>
      <c r="D74" s="2" t="s">
        <v>51</v>
      </c>
      <c r="E74" s="2" t="s">
        <v>44</v>
      </c>
      <c r="F74" s="2">
        <v>158</v>
      </c>
      <c r="G74" s="2">
        <v>639</v>
      </c>
      <c r="H74" s="2">
        <v>105</v>
      </c>
      <c r="I74" s="2">
        <v>167</v>
      </c>
      <c r="J74" s="2">
        <v>40</v>
      </c>
      <c r="K74" s="2">
        <v>5</v>
      </c>
      <c r="L74" s="2">
        <v>24</v>
      </c>
      <c r="M74" s="2">
        <v>72</v>
      </c>
      <c r="N74" s="2">
        <v>14</v>
      </c>
      <c r="O74" s="2">
        <v>3</v>
      </c>
      <c r="P74" s="2">
        <v>36</v>
      </c>
      <c r="Q74" s="2">
        <v>116</v>
      </c>
      <c r="R74" s="2">
        <v>0.18153364632237901</v>
      </c>
      <c r="S74" s="2">
        <v>0</v>
      </c>
      <c r="T74" s="2">
        <v>5</v>
      </c>
      <c r="U74" s="2">
        <v>1</v>
      </c>
      <c r="V74" s="2">
        <v>3</v>
      </c>
      <c r="W74" s="2">
        <v>9</v>
      </c>
      <c r="X74" s="2">
        <v>0.261345852895149</v>
      </c>
      <c r="Y74" s="2">
        <v>0.30453879941434803</v>
      </c>
      <c r="Z74" s="2">
        <v>0.45226917057902999</v>
      </c>
      <c r="AA74" s="2">
        <v>0.75680796999337796</v>
      </c>
      <c r="AB74" s="2">
        <v>0.19092331768388099</v>
      </c>
      <c r="AC74" s="2">
        <v>4.3192946519199797E-2</v>
      </c>
      <c r="AD74" s="2">
        <v>0.25010975238121402</v>
      </c>
      <c r="AE74" s="2">
        <v>1997</v>
      </c>
      <c r="AF74" s="2" t="s">
        <v>52</v>
      </c>
      <c r="AG74" s="2" t="s">
        <v>53</v>
      </c>
      <c r="AH74" s="2" t="s">
        <v>54</v>
      </c>
      <c r="AI74" s="2">
        <v>165</v>
      </c>
      <c r="AJ74" s="2">
        <v>68</v>
      </c>
      <c r="AK74" s="2" t="s">
        <v>55</v>
      </c>
      <c r="AL74" s="2" t="s">
        <v>6</v>
      </c>
      <c r="AM74" s="3">
        <v>42948</v>
      </c>
      <c r="AN74" s="3">
        <v>43373</v>
      </c>
      <c r="AO74" s="2" t="s">
        <v>45</v>
      </c>
      <c r="AP74" s="2" t="s">
        <v>56</v>
      </c>
      <c r="AQ74" s="4">
        <v>23</v>
      </c>
    </row>
    <row r="75" spans="2:43" x14ac:dyDescent="0.3">
      <c r="B75" s="1" t="s">
        <v>201</v>
      </c>
      <c r="C75" s="2">
        <v>2018</v>
      </c>
      <c r="D75" s="2" t="s">
        <v>202</v>
      </c>
      <c r="E75" s="2" t="s">
        <v>44</v>
      </c>
      <c r="F75" s="2">
        <v>154</v>
      </c>
      <c r="G75" s="2">
        <v>584</v>
      </c>
      <c r="H75" s="2">
        <v>86</v>
      </c>
      <c r="I75" s="2">
        <v>181</v>
      </c>
      <c r="J75" s="2">
        <v>30</v>
      </c>
      <c r="K75" s="2">
        <v>3</v>
      </c>
      <c r="L75" s="2">
        <v>23</v>
      </c>
      <c r="M75" s="2">
        <v>92</v>
      </c>
      <c r="N75" s="2">
        <v>4</v>
      </c>
      <c r="O75" s="2">
        <v>2</v>
      </c>
      <c r="P75" s="2">
        <v>42</v>
      </c>
      <c r="Q75" s="2">
        <v>125</v>
      </c>
      <c r="R75" s="2">
        <v>0.21404109589041101</v>
      </c>
      <c r="S75" s="2">
        <v>3</v>
      </c>
      <c r="T75" s="2">
        <v>4</v>
      </c>
      <c r="U75" s="2">
        <v>3</v>
      </c>
      <c r="V75" s="2">
        <v>5</v>
      </c>
      <c r="W75" s="2">
        <v>14</v>
      </c>
      <c r="X75" s="2">
        <v>0.30993150684931497</v>
      </c>
      <c r="Y75" s="2">
        <v>0.35748031496062999</v>
      </c>
      <c r="Z75" s="2">
        <v>0.48972602739726001</v>
      </c>
      <c r="AA75" s="2">
        <v>0.84720634235789005</v>
      </c>
      <c r="AB75" s="2">
        <v>0.17979452054794501</v>
      </c>
      <c r="AC75" s="2">
        <v>4.7548808111314803E-2</v>
      </c>
      <c r="AD75" s="2">
        <v>0.283297648581599</v>
      </c>
      <c r="AE75" s="2">
        <v>1990</v>
      </c>
      <c r="AF75" s="2" t="s">
        <v>203</v>
      </c>
      <c r="AG75" s="2" t="s">
        <v>204</v>
      </c>
      <c r="AH75" s="2" t="s">
        <v>205</v>
      </c>
      <c r="AI75" s="2">
        <v>185</v>
      </c>
      <c r="AJ75" s="2">
        <v>70</v>
      </c>
      <c r="AK75" s="2" t="s">
        <v>62</v>
      </c>
      <c r="AL75" s="2" t="s">
        <v>6</v>
      </c>
      <c r="AM75" s="3">
        <v>41428</v>
      </c>
      <c r="AN75" s="3">
        <v>43371</v>
      </c>
      <c r="AO75" s="2">
        <v>518100</v>
      </c>
      <c r="AP75" s="2" t="s">
        <v>56</v>
      </c>
      <c r="AQ75" s="4">
        <v>30</v>
      </c>
    </row>
    <row r="76" spans="2:43" x14ac:dyDescent="0.3">
      <c r="B76" s="1" t="s">
        <v>236</v>
      </c>
      <c r="C76" s="2">
        <v>2018</v>
      </c>
      <c r="D76" s="2" t="s">
        <v>196</v>
      </c>
      <c r="E76" s="2" t="s">
        <v>44</v>
      </c>
      <c r="F76" s="2">
        <v>161</v>
      </c>
      <c r="G76" s="2">
        <v>605</v>
      </c>
      <c r="H76" s="2">
        <v>91</v>
      </c>
      <c r="I76" s="2">
        <v>153</v>
      </c>
      <c r="J76" s="2">
        <v>15</v>
      </c>
      <c r="K76" s="2">
        <v>3</v>
      </c>
      <c r="L76" s="2">
        <v>15</v>
      </c>
      <c r="M76" s="2">
        <v>60</v>
      </c>
      <c r="N76" s="2">
        <v>19</v>
      </c>
      <c r="O76" s="2">
        <v>6</v>
      </c>
      <c r="P76" s="2">
        <v>95</v>
      </c>
      <c r="Q76" s="2">
        <v>155</v>
      </c>
      <c r="R76" s="2">
        <v>0.256198347107438</v>
      </c>
      <c r="S76" s="2">
        <v>4</v>
      </c>
      <c r="T76" s="2">
        <v>4</v>
      </c>
      <c r="U76" s="2">
        <v>1</v>
      </c>
      <c r="V76" s="2">
        <v>3</v>
      </c>
      <c r="W76" s="2">
        <v>12</v>
      </c>
      <c r="X76" s="2">
        <v>0.25289256198347099</v>
      </c>
      <c r="Y76" s="2">
        <v>0.35643564356435598</v>
      </c>
      <c r="Z76" s="2">
        <v>0.36198347107438</v>
      </c>
      <c r="AA76" s="2">
        <v>0.71841911463873698</v>
      </c>
      <c r="AB76" s="2">
        <v>0.109090909090909</v>
      </c>
      <c r="AC76" s="2">
        <v>0.103543081580885</v>
      </c>
      <c r="AD76" s="2">
        <v>0.25089190737255501</v>
      </c>
      <c r="AE76" s="2">
        <v>1990</v>
      </c>
      <c r="AF76" s="2" t="s">
        <v>237</v>
      </c>
      <c r="AG76" s="2" t="s">
        <v>238</v>
      </c>
      <c r="AH76" s="2" t="s">
        <v>239</v>
      </c>
      <c r="AI76" s="2">
        <v>160</v>
      </c>
      <c r="AJ76" s="2">
        <v>70</v>
      </c>
      <c r="AK76" s="2" t="s">
        <v>55</v>
      </c>
      <c r="AL76" s="2" t="s">
        <v>6</v>
      </c>
      <c r="AM76" s="3">
        <v>41423</v>
      </c>
      <c r="AN76" s="3">
        <v>43373</v>
      </c>
      <c r="AO76" s="2">
        <v>510000</v>
      </c>
      <c r="AP76" s="2" t="s">
        <v>56</v>
      </c>
      <c r="AQ76" s="4">
        <v>30</v>
      </c>
    </row>
    <row r="77" spans="2:43" x14ac:dyDescent="0.3">
      <c r="B77" s="1" t="s">
        <v>364</v>
      </c>
      <c r="C77" s="2">
        <v>2018</v>
      </c>
      <c r="D77" s="2" t="s">
        <v>149</v>
      </c>
      <c r="E77" s="2" t="s">
        <v>59</v>
      </c>
      <c r="F77" s="2">
        <v>159</v>
      </c>
      <c r="G77" s="2">
        <v>632</v>
      </c>
      <c r="H77" s="2">
        <v>89</v>
      </c>
      <c r="I77" s="2">
        <v>161</v>
      </c>
      <c r="J77" s="2">
        <v>35</v>
      </c>
      <c r="K77" s="2">
        <v>2</v>
      </c>
      <c r="L77" s="2">
        <v>15</v>
      </c>
      <c r="M77" s="2">
        <v>70</v>
      </c>
      <c r="N77" s="2">
        <v>14</v>
      </c>
      <c r="O77" s="2">
        <v>6</v>
      </c>
      <c r="P77" s="2">
        <v>61</v>
      </c>
      <c r="Q77" s="2">
        <v>131</v>
      </c>
      <c r="R77" s="2">
        <v>0.207278481012658</v>
      </c>
      <c r="S77" s="2">
        <v>1</v>
      </c>
      <c r="T77" s="2">
        <v>1</v>
      </c>
      <c r="U77" s="2">
        <v>2</v>
      </c>
      <c r="V77" s="2">
        <v>7</v>
      </c>
      <c r="W77" s="2">
        <v>12</v>
      </c>
      <c r="X77" s="2">
        <v>0.254746835443038</v>
      </c>
      <c r="Y77" s="2">
        <v>0.31811697574893</v>
      </c>
      <c r="Z77" s="2">
        <v>0.387658227848101</v>
      </c>
      <c r="AA77" s="2">
        <v>0.70577520359703105</v>
      </c>
      <c r="AB77" s="2">
        <v>0.132911392405063</v>
      </c>
      <c r="AC77" s="2">
        <v>6.3370140305892095E-2</v>
      </c>
      <c r="AD77" s="2">
        <v>0.240067196049044</v>
      </c>
      <c r="AE77" s="2">
        <v>1990</v>
      </c>
      <c r="AF77" s="2" t="s">
        <v>365</v>
      </c>
      <c r="AG77" s="2" t="s">
        <v>366</v>
      </c>
      <c r="AH77" s="2" t="s">
        <v>367</v>
      </c>
      <c r="AI77" s="2">
        <v>195</v>
      </c>
      <c r="AJ77" s="2">
        <v>72</v>
      </c>
      <c r="AK77" s="2" t="s">
        <v>6</v>
      </c>
      <c r="AL77" s="2" t="s">
        <v>6</v>
      </c>
      <c r="AM77" s="3">
        <v>41521</v>
      </c>
      <c r="AN77" s="3">
        <v>43373</v>
      </c>
      <c r="AO77" s="2">
        <v>510000</v>
      </c>
      <c r="AP77" s="2" t="s">
        <v>56</v>
      </c>
      <c r="AQ77" s="4">
        <v>30</v>
      </c>
    </row>
    <row r="78" spans="2:43" x14ac:dyDescent="0.3">
      <c r="B78" s="1" t="s">
        <v>65</v>
      </c>
      <c r="C78" s="2">
        <v>2018</v>
      </c>
      <c r="D78" s="2" t="s">
        <v>66</v>
      </c>
      <c r="E78" s="2" t="s">
        <v>59</v>
      </c>
      <c r="F78" s="2">
        <v>137</v>
      </c>
      <c r="G78" s="2">
        <v>534</v>
      </c>
      <c r="H78" s="2">
        <v>84</v>
      </c>
      <c r="I78" s="2">
        <v>169</v>
      </c>
      <c r="J78" s="2">
        <v>29</v>
      </c>
      <c r="K78" s="2">
        <v>2</v>
      </c>
      <c r="L78" s="2">
        <v>13</v>
      </c>
      <c r="M78" s="2">
        <v>61</v>
      </c>
      <c r="N78" s="2">
        <v>17</v>
      </c>
      <c r="O78" s="2">
        <v>4</v>
      </c>
      <c r="P78" s="2">
        <v>55</v>
      </c>
      <c r="Q78" s="2">
        <v>79</v>
      </c>
      <c r="R78" s="2">
        <v>0.14794007490636699</v>
      </c>
      <c r="S78" s="2">
        <v>4</v>
      </c>
      <c r="T78" s="2">
        <v>6</v>
      </c>
      <c r="U78" s="2">
        <v>3</v>
      </c>
      <c r="V78" s="2">
        <v>1</v>
      </c>
      <c r="W78" s="2">
        <v>17</v>
      </c>
      <c r="X78" s="2">
        <v>0.316479400749064</v>
      </c>
      <c r="Y78" s="2">
        <v>0.38590604026845599</v>
      </c>
      <c r="Z78" s="2">
        <v>0.45131086142322102</v>
      </c>
      <c r="AA78" s="2">
        <v>0.83721690169167695</v>
      </c>
      <c r="AB78" s="2">
        <v>0.13483146067415699</v>
      </c>
      <c r="AC78" s="2">
        <v>6.9426639519392694E-2</v>
      </c>
      <c r="AD78" s="2">
        <v>0.28648543347661098</v>
      </c>
      <c r="AE78" s="2">
        <v>1990</v>
      </c>
      <c r="AF78" s="2" t="s">
        <v>67</v>
      </c>
      <c r="AG78" s="2" t="s">
        <v>68</v>
      </c>
      <c r="AH78" s="2" t="s">
        <v>69</v>
      </c>
      <c r="AI78" s="2">
        <v>165</v>
      </c>
      <c r="AJ78" s="2">
        <v>66</v>
      </c>
      <c r="AK78" s="2" t="s">
        <v>6</v>
      </c>
      <c r="AL78" s="2" t="s">
        <v>6</v>
      </c>
      <c r="AM78" s="3">
        <v>40744</v>
      </c>
      <c r="AN78" s="3">
        <v>43373</v>
      </c>
      <c r="AO78" s="2">
        <v>505700</v>
      </c>
      <c r="AP78" s="2" t="s">
        <v>56</v>
      </c>
      <c r="AQ78" s="4">
        <v>30</v>
      </c>
    </row>
    <row r="79" spans="2:43" x14ac:dyDescent="0.3">
      <c r="B79" s="1" t="s">
        <v>144</v>
      </c>
      <c r="C79" s="2">
        <v>2018</v>
      </c>
      <c r="D79" s="2" t="s">
        <v>71</v>
      </c>
      <c r="E79" s="2" t="s">
        <v>44</v>
      </c>
      <c r="F79" s="2">
        <v>154</v>
      </c>
      <c r="G79" s="2">
        <v>593</v>
      </c>
      <c r="H79" s="2">
        <v>76</v>
      </c>
      <c r="I79" s="2">
        <v>165</v>
      </c>
      <c r="J79" s="2">
        <v>32</v>
      </c>
      <c r="K79" s="2">
        <v>2</v>
      </c>
      <c r="L79" s="2">
        <v>12</v>
      </c>
      <c r="M79" s="2">
        <v>54</v>
      </c>
      <c r="N79" s="2">
        <v>6</v>
      </c>
      <c r="O79" s="2">
        <v>4</v>
      </c>
      <c r="P79" s="2">
        <v>48</v>
      </c>
      <c r="Q79" s="2">
        <v>124</v>
      </c>
      <c r="R79" s="2">
        <v>0.20910623946037099</v>
      </c>
      <c r="S79" s="2">
        <v>3</v>
      </c>
      <c r="T79" s="2">
        <v>0</v>
      </c>
      <c r="U79" s="2">
        <v>0</v>
      </c>
      <c r="V79" s="2">
        <v>6</v>
      </c>
      <c r="W79" s="2">
        <v>18</v>
      </c>
      <c r="X79" s="2">
        <v>0.27824620573355802</v>
      </c>
      <c r="Y79" s="2">
        <v>0.32921174652241098</v>
      </c>
      <c r="Z79" s="2">
        <v>0.39966273187183798</v>
      </c>
      <c r="AA79" s="2">
        <v>0.72887447839424901</v>
      </c>
      <c r="AB79" s="2">
        <v>0.12141652613828</v>
      </c>
      <c r="AC79" s="2">
        <v>5.0965540788853E-2</v>
      </c>
      <c r="AD79" s="2">
        <v>0.24806096890304499</v>
      </c>
      <c r="AE79" s="2">
        <v>1990</v>
      </c>
      <c r="AF79" s="2" t="s">
        <v>145</v>
      </c>
      <c r="AG79" s="2" t="s">
        <v>146</v>
      </c>
      <c r="AH79" s="2" t="s">
        <v>147</v>
      </c>
      <c r="AI79" s="2">
        <v>230</v>
      </c>
      <c r="AJ79" s="2">
        <v>74</v>
      </c>
      <c r="AK79" s="2" t="s">
        <v>6</v>
      </c>
      <c r="AL79" s="2" t="s">
        <v>6</v>
      </c>
      <c r="AM79" s="3">
        <v>40305</v>
      </c>
      <c r="AN79" s="3">
        <v>43373</v>
      </c>
      <c r="AO79" s="2">
        <v>5857143</v>
      </c>
      <c r="AP79" s="2" t="s">
        <v>56</v>
      </c>
      <c r="AQ79" s="4">
        <v>30</v>
      </c>
    </row>
    <row r="80" spans="2:43" x14ac:dyDescent="0.3">
      <c r="B80" s="1" t="s">
        <v>343</v>
      </c>
      <c r="C80" s="2">
        <v>2018</v>
      </c>
      <c r="D80" s="2" t="s">
        <v>91</v>
      </c>
      <c r="E80" s="2" t="s">
        <v>44</v>
      </c>
      <c r="F80" s="2">
        <v>153</v>
      </c>
      <c r="G80" s="2">
        <v>566</v>
      </c>
      <c r="H80" s="2">
        <v>74</v>
      </c>
      <c r="I80" s="2">
        <v>160</v>
      </c>
      <c r="J80" s="2">
        <v>29</v>
      </c>
      <c r="K80" s="2">
        <v>1</v>
      </c>
      <c r="L80" s="2">
        <v>25</v>
      </c>
      <c r="M80" s="2">
        <v>101</v>
      </c>
      <c r="N80" s="2">
        <v>6</v>
      </c>
      <c r="O80" s="2">
        <v>4</v>
      </c>
      <c r="P80" s="2">
        <v>70</v>
      </c>
      <c r="Q80" s="2">
        <v>80</v>
      </c>
      <c r="R80" s="2">
        <v>0.141342756183746</v>
      </c>
      <c r="S80" s="2">
        <v>15</v>
      </c>
      <c r="T80" s="2">
        <v>20</v>
      </c>
      <c r="U80" s="2">
        <v>0</v>
      </c>
      <c r="V80" s="2">
        <v>9</v>
      </c>
      <c r="W80" s="2">
        <v>11</v>
      </c>
      <c r="X80" s="2">
        <v>0.28268551236749101</v>
      </c>
      <c r="Y80" s="2">
        <v>0.37593984962406002</v>
      </c>
      <c r="Z80" s="2">
        <v>0.46996466431095402</v>
      </c>
      <c r="AA80" s="2">
        <v>0.84590451393501398</v>
      </c>
      <c r="AB80" s="2">
        <v>0.18727915194346301</v>
      </c>
      <c r="AC80" s="2">
        <v>9.3254337256568995E-2</v>
      </c>
      <c r="AD80" s="2">
        <v>0.28666409840856599</v>
      </c>
      <c r="AE80" s="2">
        <v>1989</v>
      </c>
      <c r="AF80" s="2" t="s">
        <v>340</v>
      </c>
      <c r="AG80" s="2" t="s">
        <v>344</v>
      </c>
      <c r="AH80" s="2" t="s">
        <v>345</v>
      </c>
      <c r="AI80" s="2">
        <v>240</v>
      </c>
      <c r="AJ80" s="2">
        <v>75</v>
      </c>
      <c r="AK80" s="2" t="s">
        <v>62</v>
      </c>
      <c r="AL80" s="2" t="s">
        <v>62</v>
      </c>
      <c r="AM80" s="3">
        <v>40703</v>
      </c>
      <c r="AN80" s="3">
        <v>43374</v>
      </c>
      <c r="AO80" s="2">
        <v>5285714</v>
      </c>
      <c r="AP80" s="2" t="s">
        <v>56</v>
      </c>
      <c r="AQ80" s="4">
        <v>31</v>
      </c>
    </row>
    <row r="81" spans="2:43" x14ac:dyDescent="0.3">
      <c r="B81" s="1" t="s">
        <v>273</v>
      </c>
      <c r="C81" s="2">
        <v>2018</v>
      </c>
      <c r="D81" s="2" t="s">
        <v>149</v>
      </c>
      <c r="E81" s="2" t="s">
        <v>59</v>
      </c>
      <c r="F81" s="2">
        <v>157</v>
      </c>
      <c r="G81" s="2">
        <v>596</v>
      </c>
      <c r="H81" s="2">
        <v>78</v>
      </c>
      <c r="I81" s="2">
        <v>159</v>
      </c>
      <c r="J81" s="2">
        <v>37</v>
      </c>
      <c r="K81" s="2">
        <v>1</v>
      </c>
      <c r="L81" s="2">
        <v>23</v>
      </c>
      <c r="M81" s="2">
        <v>99</v>
      </c>
      <c r="N81" s="2">
        <v>0</v>
      </c>
      <c r="O81" s="2">
        <v>0</v>
      </c>
      <c r="P81" s="2">
        <v>78</v>
      </c>
      <c r="Q81" s="2">
        <v>128</v>
      </c>
      <c r="R81" s="2">
        <v>0.21476510067114099</v>
      </c>
      <c r="S81" s="2">
        <v>1</v>
      </c>
      <c r="T81" s="2">
        <v>3</v>
      </c>
      <c r="U81" s="2">
        <v>0</v>
      </c>
      <c r="V81" s="2">
        <v>3</v>
      </c>
      <c r="W81" s="2">
        <v>8</v>
      </c>
      <c r="X81" s="2">
        <v>0.26677852348993297</v>
      </c>
      <c r="Y81" s="2">
        <v>0.35294117647058798</v>
      </c>
      <c r="Z81" s="2">
        <v>0.44798657718120799</v>
      </c>
      <c r="AA81" s="2">
        <v>0.80092775365179603</v>
      </c>
      <c r="AB81" s="2">
        <v>0.18120805369127499</v>
      </c>
      <c r="AC81" s="2">
        <v>8.6162652980655396E-2</v>
      </c>
      <c r="AD81" s="2">
        <v>0.27082017370706701</v>
      </c>
      <c r="AE81" s="2">
        <v>1984</v>
      </c>
      <c r="AF81" s="2" t="s">
        <v>274</v>
      </c>
      <c r="AG81" s="2" t="s">
        <v>275</v>
      </c>
      <c r="AH81" s="2" t="s">
        <v>276</v>
      </c>
      <c r="AI81" s="2">
        <v>180</v>
      </c>
      <c r="AJ81" s="2">
        <v>72</v>
      </c>
      <c r="AK81" s="2" t="s">
        <v>55</v>
      </c>
      <c r="AL81" s="2" t="s">
        <v>6</v>
      </c>
      <c r="AM81" s="3">
        <v>39553</v>
      </c>
      <c r="AN81" s="3">
        <v>43373</v>
      </c>
      <c r="AO81" s="2">
        <v>450000</v>
      </c>
      <c r="AP81" s="2" t="s">
        <v>56</v>
      </c>
      <c r="AQ81" s="4">
        <v>36</v>
      </c>
    </row>
    <row r="82" spans="2:43" x14ac:dyDescent="0.3">
      <c r="B82" s="1" t="s">
        <v>261</v>
      </c>
      <c r="C82" s="2">
        <v>2018</v>
      </c>
      <c r="D82" s="2" t="s">
        <v>58</v>
      </c>
      <c r="E82" s="2" t="s">
        <v>59</v>
      </c>
      <c r="F82" s="2">
        <v>147</v>
      </c>
      <c r="G82" s="2">
        <v>530</v>
      </c>
      <c r="H82" s="2">
        <v>65</v>
      </c>
      <c r="I82" s="2">
        <v>122</v>
      </c>
      <c r="J82" s="2">
        <v>28</v>
      </c>
      <c r="K82" s="2">
        <v>1</v>
      </c>
      <c r="L82" s="2">
        <v>18</v>
      </c>
      <c r="M82" s="2">
        <v>75</v>
      </c>
      <c r="N82" s="2">
        <v>7</v>
      </c>
      <c r="O82" s="2">
        <v>1</v>
      </c>
      <c r="P82" s="2">
        <v>60</v>
      </c>
      <c r="Q82" s="2">
        <v>112</v>
      </c>
      <c r="R82" s="2">
        <v>0.211320754716981</v>
      </c>
      <c r="S82" s="2">
        <v>1</v>
      </c>
      <c r="T82" s="2">
        <v>7</v>
      </c>
      <c r="U82" s="2">
        <v>1</v>
      </c>
      <c r="V82" s="2">
        <v>3</v>
      </c>
      <c r="W82" s="2">
        <v>5</v>
      </c>
      <c r="X82" s="2">
        <v>0.230188679245283</v>
      </c>
      <c r="Y82" s="2">
        <v>0.315</v>
      </c>
      <c r="Z82" s="2">
        <v>0.388679245283019</v>
      </c>
      <c r="AA82" s="2">
        <v>0.70367924528301895</v>
      </c>
      <c r="AB82" s="2">
        <v>0.15849056603773601</v>
      </c>
      <c r="AC82" s="2">
        <v>8.4811320754717007E-2</v>
      </c>
      <c r="AD82" s="2">
        <v>0.23891981132075499</v>
      </c>
      <c r="AE82" s="2">
        <v>1987</v>
      </c>
      <c r="AF82" s="2" t="s">
        <v>262</v>
      </c>
      <c r="AG82" s="2" t="s">
        <v>263</v>
      </c>
      <c r="AH82" s="2" t="s">
        <v>264</v>
      </c>
      <c r="AI82" s="2">
        <v>195</v>
      </c>
      <c r="AJ82" s="2">
        <v>71</v>
      </c>
      <c r="AK82" s="2" t="s">
        <v>62</v>
      </c>
      <c r="AL82" s="2" t="s">
        <v>6</v>
      </c>
      <c r="AM82" s="3">
        <v>40746</v>
      </c>
      <c r="AN82" s="3">
        <v>43373</v>
      </c>
      <c r="AO82" s="2">
        <v>482100</v>
      </c>
      <c r="AP82" s="2" t="s">
        <v>56</v>
      </c>
      <c r="AQ82" s="4">
        <v>33</v>
      </c>
    </row>
    <row r="83" spans="2:43" x14ac:dyDescent="0.3">
      <c r="B83" s="1" t="s">
        <v>184</v>
      </c>
      <c r="C83" s="2">
        <v>2018</v>
      </c>
      <c r="D83" s="2" t="s">
        <v>185</v>
      </c>
      <c r="E83" s="2" t="s">
        <v>59</v>
      </c>
      <c r="F83" s="2">
        <v>132</v>
      </c>
      <c r="G83" s="2">
        <v>503</v>
      </c>
      <c r="H83" s="2">
        <v>59</v>
      </c>
      <c r="I83" s="2">
        <v>148</v>
      </c>
      <c r="J83" s="2">
        <v>22</v>
      </c>
      <c r="K83" s="2">
        <v>1</v>
      </c>
      <c r="L83" s="2">
        <v>4</v>
      </c>
      <c r="M83" s="2">
        <v>44</v>
      </c>
      <c r="N83" s="2">
        <v>12</v>
      </c>
      <c r="O83" s="2">
        <v>6</v>
      </c>
      <c r="P83" s="2">
        <v>47</v>
      </c>
      <c r="Q83" s="2">
        <v>93</v>
      </c>
      <c r="R83" s="2">
        <v>0.18489065606361799</v>
      </c>
      <c r="S83" s="2">
        <v>1</v>
      </c>
      <c r="T83" s="2">
        <v>7</v>
      </c>
      <c r="U83" s="2">
        <v>1</v>
      </c>
      <c r="V83" s="2">
        <v>2</v>
      </c>
      <c r="W83" s="2">
        <v>12</v>
      </c>
      <c r="X83" s="2">
        <v>0.29423459244532801</v>
      </c>
      <c r="Y83" s="2">
        <v>0.361359570661896</v>
      </c>
      <c r="Z83" s="2">
        <v>0.36580516898608401</v>
      </c>
      <c r="AA83" s="2">
        <v>0.72716473964798001</v>
      </c>
      <c r="AB83" s="2">
        <v>7.1570576540755507E-2</v>
      </c>
      <c r="AC83" s="2">
        <v>6.7124978216568196E-2</v>
      </c>
      <c r="AD83" s="2">
        <v>0.25406309904437402</v>
      </c>
      <c r="AE83" s="2">
        <v>1991</v>
      </c>
      <c r="AF83" s="2" t="s">
        <v>138</v>
      </c>
      <c r="AG83" s="2" t="s">
        <v>186</v>
      </c>
      <c r="AH83" s="2" t="s">
        <v>187</v>
      </c>
      <c r="AI83" s="2">
        <v>170</v>
      </c>
      <c r="AJ83" s="2">
        <v>74</v>
      </c>
      <c r="AK83" s="2" t="s">
        <v>6</v>
      </c>
      <c r="AL83" s="2" t="s">
        <v>6</v>
      </c>
      <c r="AM83" s="3">
        <v>41781</v>
      </c>
      <c r="AN83" s="3">
        <v>43369</v>
      </c>
      <c r="AO83" s="2">
        <v>510200</v>
      </c>
      <c r="AP83" s="2" t="s">
        <v>56</v>
      </c>
      <c r="AQ83" s="4">
        <v>29</v>
      </c>
    </row>
    <row r="84" spans="2:43" x14ac:dyDescent="0.3">
      <c r="B84" s="1" t="s">
        <v>206</v>
      </c>
      <c r="C84" s="2">
        <v>2018</v>
      </c>
      <c r="D84" s="2" t="s">
        <v>43</v>
      </c>
      <c r="E84" s="2" t="s">
        <v>44</v>
      </c>
      <c r="F84" s="2">
        <v>158</v>
      </c>
      <c r="G84" s="2">
        <v>593</v>
      </c>
      <c r="H84" s="2">
        <v>95</v>
      </c>
      <c r="I84" s="2">
        <v>172</v>
      </c>
      <c r="J84" s="2">
        <v>35</v>
      </c>
      <c r="K84" s="2">
        <v>5</v>
      </c>
      <c r="L84" s="2">
        <v>33</v>
      </c>
      <c r="M84" s="2">
        <v>83</v>
      </c>
      <c r="N84" s="2">
        <v>7</v>
      </c>
      <c r="O84" s="2">
        <v>4</v>
      </c>
      <c r="P84" s="2">
        <v>90</v>
      </c>
      <c r="Q84" s="2">
        <v>173</v>
      </c>
      <c r="R84" s="2">
        <v>0.29173693086003399</v>
      </c>
      <c r="S84" s="2">
        <v>11</v>
      </c>
      <c r="T84" s="2">
        <v>6</v>
      </c>
      <c r="U84" s="2">
        <v>0</v>
      </c>
      <c r="V84" s="2">
        <v>0</v>
      </c>
      <c r="W84" s="2">
        <v>7</v>
      </c>
      <c r="X84" s="2">
        <v>0.29005059021922402</v>
      </c>
      <c r="Y84" s="2">
        <v>0.38896952104499299</v>
      </c>
      <c r="Z84" s="2">
        <v>0.53288364249578402</v>
      </c>
      <c r="AA84" s="2">
        <v>0.92185316354077695</v>
      </c>
      <c r="AB84" s="2">
        <v>0.24283305227655999</v>
      </c>
      <c r="AC84" s="2">
        <v>9.89189308257684E-2</v>
      </c>
      <c r="AD84" s="2">
        <v>0.30825719509419303</v>
      </c>
      <c r="AE84" s="2">
        <v>1987</v>
      </c>
      <c r="AF84" s="2" t="s">
        <v>207</v>
      </c>
      <c r="AG84" s="2" t="s">
        <v>208</v>
      </c>
      <c r="AH84" s="2" t="s">
        <v>209</v>
      </c>
      <c r="AI84" s="2">
        <v>225</v>
      </c>
      <c r="AJ84" s="2">
        <v>75</v>
      </c>
      <c r="AK84" s="2" t="s">
        <v>6</v>
      </c>
      <c r="AL84" s="2" t="s">
        <v>6</v>
      </c>
      <c r="AM84" s="3">
        <v>40756</v>
      </c>
      <c r="AN84" s="3">
        <v>43373</v>
      </c>
      <c r="AO84" s="2">
        <v>3100000</v>
      </c>
      <c r="AP84" s="2" t="s">
        <v>64</v>
      </c>
      <c r="AQ84" s="4">
        <v>33</v>
      </c>
    </row>
    <row r="85" spans="2:43" x14ac:dyDescent="0.3">
      <c r="B85" s="1" t="s">
        <v>188</v>
      </c>
      <c r="C85" s="2">
        <v>2018</v>
      </c>
      <c r="D85" s="2" t="s">
        <v>51</v>
      </c>
      <c r="E85" s="2" t="s">
        <v>44</v>
      </c>
      <c r="F85" s="2">
        <v>162</v>
      </c>
      <c r="G85" s="2">
        <v>618</v>
      </c>
      <c r="H85" s="2">
        <v>94</v>
      </c>
      <c r="I85" s="2">
        <v>191</v>
      </c>
      <c r="J85" s="2">
        <v>44</v>
      </c>
      <c r="K85" s="2">
        <v>4</v>
      </c>
      <c r="L85" s="2">
        <v>23</v>
      </c>
      <c r="M85" s="2">
        <v>98</v>
      </c>
      <c r="N85" s="2">
        <v>10</v>
      </c>
      <c r="O85" s="2">
        <v>3</v>
      </c>
      <c r="P85" s="2">
        <v>76</v>
      </c>
      <c r="Q85" s="2">
        <v>132</v>
      </c>
      <c r="R85" s="2">
        <v>0.213592233009709</v>
      </c>
      <c r="S85" s="2">
        <v>12</v>
      </c>
      <c r="T85" s="2">
        <v>7</v>
      </c>
      <c r="U85" s="2">
        <v>0</v>
      </c>
      <c r="V85" s="2">
        <v>6</v>
      </c>
      <c r="W85" s="2">
        <v>11</v>
      </c>
      <c r="X85" s="2">
        <v>0.30906148867313898</v>
      </c>
      <c r="Y85" s="2">
        <v>0.387553041018388</v>
      </c>
      <c r="Z85" s="2">
        <v>0.50485436893203905</v>
      </c>
      <c r="AA85" s="2">
        <v>0.892407409950426</v>
      </c>
      <c r="AB85" s="2">
        <v>0.19579288025889999</v>
      </c>
      <c r="AC85" s="2">
        <v>7.8491552345248405E-2</v>
      </c>
      <c r="AD85" s="2">
        <v>0.300612460691284</v>
      </c>
      <c r="AE85" s="2">
        <v>1989</v>
      </c>
      <c r="AF85" s="2" t="s">
        <v>189</v>
      </c>
      <c r="AG85" s="2" t="s">
        <v>190</v>
      </c>
      <c r="AH85" s="2" t="s">
        <v>191</v>
      </c>
      <c r="AI85" s="2">
        <v>220</v>
      </c>
      <c r="AJ85" s="2">
        <v>77</v>
      </c>
      <c r="AK85" s="2" t="s">
        <v>62</v>
      </c>
      <c r="AL85" s="2" t="s">
        <v>6</v>
      </c>
      <c r="AM85" s="3">
        <v>40422</v>
      </c>
      <c r="AN85" s="3">
        <v>43373</v>
      </c>
      <c r="AO85" s="2">
        <v>12359375</v>
      </c>
      <c r="AP85" s="2" t="s">
        <v>64</v>
      </c>
      <c r="AQ85" s="4">
        <v>31</v>
      </c>
    </row>
    <row r="86" spans="2:43" x14ac:dyDescent="0.3">
      <c r="B86" s="1" t="s">
        <v>297</v>
      </c>
      <c r="C86" s="2">
        <v>2018</v>
      </c>
      <c r="D86" s="2" t="s">
        <v>131</v>
      </c>
      <c r="E86" s="2" t="s">
        <v>59</v>
      </c>
      <c r="F86" s="2">
        <v>158</v>
      </c>
      <c r="G86" s="2">
        <v>632</v>
      </c>
      <c r="H86" s="2">
        <v>88</v>
      </c>
      <c r="I86" s="2">
        <v>192</v>
      </c>
      <c r="J86" s="2">
        <v>43</v>
      </c>
      <c r="K86" s="2">
        <v>3</v>
      </c>
      <c r="L86" s="2">
        <v>12</v>
      </c>
      <c r="M86" s="2">
        <v>60</v>
      </c>
      <c r="N86" s="2">
        <v>45</v>
      </c>
      <c r="O86" s="2">
        <v>10</v>
      </c>
      <c r="P86" s="2">
        <v>61</v>
      </c>
      <c r="Q86" s="2">
        <v>114</v>
      </c>
      <c r="R86" s="2">
        <v>0.180379746835443</v>
      </c>
      <c r="S86" s="2">
        <v>2</v>
      </c>
      <c r="T86" s="2">
        <v>6</v>
      </c>
      <c r="U86" s="2">
        <v>2</v>
      </c>
      <c r="V86" s="2">
        <v>6</v>
      </c>
      <c r="W86" s="2">
        <v>12</v>
      </c>
      <c r="X86" s="2">
        <v>0.30379746835443</v>
      </c>
      <c r="Y86" s="2">
        <v>0.367375886524823</v>
      </c>
      <c r="Z86" s="2">
        <v>0.438291139240506</v>
      </c>
      <c r="AA86" s="2">
        <v>0.805667025765329</v>
      </c>
      <c r="AB86" s="2">
        <v>0.134493670886076</v>
      </c>
      <c r="AC86" s="2">
        <v>6.3578418170392295E-2</v>
      </c>
      <c r="AD86" s="2">
        <v>0.274891933746297</v>
      </c>
      <c r="AE86" s="2">
        <v>1989</v>
      </c>
      <c r="AF86" s="2" t="s">
        <v>298</v>
      </c>
      <c r="AG86" s="2" t="s">
        <v>299</v>
      </c>
      <c r="AH86" s="2" t="s">
        <v>300</v>
      </c>
      <c r="AI86" s="2">
        <v>195</v>
      </c>
      <c r="AJ86" s="2">
        <v>72</v>
      </c>
      <c r="AK86" s="2" t="s">
        <v>6</v>
      </c>
      <c r="AL86" s="2" t="s">
        <v>6</v>
      </c>
      <c r="AM86" s="3">
        <v>42508</v>
      </c>
      <c r="AN86" s="3">
        <v>43373</v>
      </c>
      <c r="AO86" s="2" t="s">
        <v>45</v>
      </c>
      <c r="AP86" s="2" t="s">
        <v>64</v>
      </c>
      <c r="AQ86" s="4">
        <v>31</v>
      </c>
    </row>
    <row r="87" spans="2:43" x14ac:dyDescent="0.3">
      <c r="B87" s="1" t="s">
        <v>248</v>
      </c>
      <c r="C87" s="2">
        <v>2018</v>
      </c>
      <c r="D87" s="2" t="s">
        <v>63</v>
      </c>
      <c r="E87" s="2" t="s">
        <v>44</v>
      </c>
      <c r="F87" s="2">
        <v>157</v>
      </c>
      <c r="G87" s="2">
        <v>613</v>
      </c>
      <c r="H87" s="2">
        <v>72</v>
      </c>
      <c r="I87" s="2">
        <v>155</v>
      </c>
      <c r="J87" s="2">
        <v>31</v>
      </c>
      <c r="K87" s="2">
        <v>2</v>
      </c>
      <c r="L87" s="2">
        <v>18</v>
      </c>
      <c r="M87" s="2">
        <v>69</v>
      </c>
      <c r="N87" s="2">
        <v>7</v>
      </c>
      <c r="O87" s="2">
        <v>4</v>
      </c>
      <c r="P87" s="2">
        <v>62</v>
      </c>
      <c r="Q87" s="2">
        <v>142</v>
      </c>
      <c r="R87" s="2">
        <v>0.231647634584013</v>
      </c>
      <c r="S87" s="2">
        <v>10</v>
      </c>
      <c r="T87" s="2">
        <v>1</v>
      </c>
      <c r="U87" s="2">
        <v>0</v>
      </c>
      <c r="V87" s="2">
        <v>1</v>
      </c>
      <c r="W87" s="2">
        <v>18</v>
      </c>
      <c r="X87" s="2">
        <v>0.25285481239804197</v>
      </c>
      <c r="Y87" s="2">
        <v>0.32200886262924699</v>
      </c>
      <c r="Z87" s="2">
        <v>0.39804241435562798</v>
      </c>
      <c r="AA87" s="2">
        <v>0.72005127698487503</v>
      </c>
      <c r="AB87" s="2">
        <v>0.14518760195758601</v>
      </c>
      <c r="AC87" s="2">
        <v>6.9154050231204203E-2</v>
      </c>
      <c r="AD87" s="2">
        <v>0.24441459177206801</v>
      </c>
      <c r="AE87" s="2">
        <v>1989</v>
      </c>
      <c r="AF87" s="2" t="s">
        <v>249</v>
      </c>
      <c r="AG87" s="2" t="s">
        <v>250</v>
      </c>
      <c r="AH87" s="2" t="s">
        <v>251</v>
      </c>
      <c r="AI87" s="2">
        <v>225</v>
      </c>
      <c r="AJ87" s="2">
        <v>76</v>
      </c>
      <c r="AK87" s="2" t="s">
        <v>62</v>
      </c>
      <c r="AL87" s="2" t="s">
        <v>62</v>
      </c>
      <c r="AM87" s="3">
        <v>40669</v>
      </c>
      <c r="AN87" s="3">
        <v>43373</v>
      </c>
      <c r="AO87" s="2">
        <v>528250</v>
      </c>
      <c r="AP87" s="2" t="s">
        <v>64</v>
      </c>
      <c r="AQ87" s="4">
        <v>31</v>
      </c>
    </row>
    <row r="88" spans="2:43" x14ac:dyDescent="0.3">
      <c r="B88" s="1" t="s">
        <v>404</v>
      </c>
      <c r="C88" s="2">
        <v>2018</v>
      </c>
      <c r="D88" s="2" t="s">
        <v>202</v>
      </c>
      <c r="E88" s="2" t="s">
        <v>44</v>
      </c>
      <c r="F88" s="2">
        <v>145</v>
      </c>
      <c r="G88" s="2">
        <v>503</v>
      </c>
      <c r="H88" s="2">
        <v>67</v>
      </c>
      <c r="I88" s="2">
        <v>143</v>
      </c>
      <c r="J88" s="2">
        <v>28</v>
      </c>
      <c r="K88" s="2">
        <v>2</v>
      </c>
      <c r="L88" s="2">
        <v>12</v>
      </c>
      <c r="M88" s="2">
        <v>67</v>
      </c>
      <c r="N88" s="2">
        <v>2</v>
      </c>
      <c r="O88" s="2">
        <v>0</v>
      </c>
      <c r="P88" s="2">
        <v>108</v>
      </c>
      <c r="Q88" s="2">
        <v>101</v>
      </c>
      <c r="R88" s="2">
        <v>0.20079522862823099</v>
      </c>
      <c r="S88" s="2">
        <v>6</v>
      </c>
      <c r="T88" s="2">
        <v>9</v>
      </c>
      <c r="U88" s="2">
        <v>0</v>
      </c>
      <c r="V88" s="2">
        <v>3</v>
      </c>
      <c r="W88" s="2">
        <v>15</v>
      </c>
      <c r="X88" s="2">
        <v>0.28429423459244502</v>
      </c>
      <c r="Y88" s="2">
        <v>0.41733547351524902</v>
      </c>
      <c r="Z88" s="2">
        <v>0.41948310139165002</v>
      </c>
      <c r="AA88" s="2">
        <v>0.83681857490689904</v>
      </c>
      <c r="AB88" s="2">
        <v>0.135188866799205</v>
      </c>
      <c r="AC88" s="2">
        <v>0.13304123892280301</v>
      </c>
      <c r="AD88" s="2">
        <v>0.29267173842977501</v>
      </c>
      <c r="AE88" s="2">
        <v>1983</v>
      </c>
      <c r="AF88" s="2" t="s">
        <v>405</v>
      </c>
      <c r="AG88" s="2" t="s">
        <v>406</v>
      </c>
      <c r="AH88" s="2" t="s">
        <v>407</v>
      </c>
      <c r="AI88" s="2">
        <v>220</v>
      </c>
      <c r="AJ88" s="2">
        <v>74</v>
      </c>
      <c r="AK88" s="2" t="s">
        <v>62</v>
      </c>
      <c r="AL88" s="2" t="s">
        <v>6</v>
      </c>
      <c r="AM88" s="3">
        <v>39329</v>
      </c>
      <c r="AN88" s="3">
        <v>43373</v>
      </c>
      <c r="AO88" s="2">
        <v>14000000</v>
      </c>
      <c r="AP88" s="2" t="s">
        <v>64</v>
      </c>
      <c r="AQ88" s="4">
        <v>37</v>
      </c>
    </row>
    <row r="89" spans="2:43" x14ac:dyDescent="0.3">
      <c r="B89" s="1" t="s">
        <v>373</v>
      </c>
      <c r="C89" s="2">
        <v>2018</v>
      </c>
      <c r="D89" s="2" t="s">
        <v>324</v>
      </c>
      <c r="E89" s="2" t="s">
        <v>59</v>
      </c>
      <c r="F89" s="2">
        <v>147</v>
      </c>
      <c r="G89" s="2">
        <v>505</v>
      </c>
      <c r="H89" s="2">
        <v>67</v>
      </c>
      <c r="I89" s="2">
        <v>122</v>
      </c>
      <c r="J89" s="2">
        <v>34</v>
      </c>
      <c r="K89" s="2">
        <v>0</v>
      </c>
      <c r="L89" s="2">
        <v>25</v>
      </c>
      <c r="M89" s="2">
        <v>77</v>
      </c>
      <c r="N89" s="2">
        <v>0</v>
      </c>
      <c r="O89" s="2">
        <v>1</v>
      </c>
      <c r="P89" s="2">
        <v>83</v>
      </c>
      <c r="Q89" s="2">
        <v>156</v>
      </c>
      <c r="R89" s="2">
        <v>0.30891089108910902</v>
      </c>
      <c r="S89" s="2">
        <v>2</v>
      </c>
      <c r="T89" s="2">
        <v>3</v>
      </c>
      <c r="U89" s="2">
        <v>0</v>
      </c>
      <c r="V89" s="2">
        <v>3</v>
      </c>
      <c r="W89" s="2">
        <v>11</v>
      </c>
      <c r="X89" s="2">
        <v>0.24158415841584199</v>
      </c>
      <c r="Y89" s="2">
        <v>0.35016835016835002</v>
      </c>
      <c r="Z89" s="2">
        <v>0.457425742574257</v>
      </c>
      <c r="AA89" s="2">
        <v>0.80759409274260796</v>
      </c>
      <c r="AB89" s="2">
        <v>0.21584158415841601</v>
      </c>
      <c r="AC89" s="2">
        <v>0.108584191752509</v>
      </c>
      <c r="AD89" s="2">
        <v>0.27193219321932199</v>
      </c>
      <c r="AE89" s="2">
        <v>1986</v>
      </c>
      <c r="AF89" s="2" t="s">
        <v>374</v>
      </c>
      <c r="AG89" s="2" t="s">
        <v>375</v>
      </c>
      <c r="AH89" s="2" t="s">
        <v>376</v>
      </c>
      <c r="AI89" s="2">
        <v>220</v>
      </c>
      <c r="AJ89" s="2">
        <v>76</v>
      </c>
      <c r="AK89" s="2" t="s">
        <v>55</v>
      </c>
      <c r="AL89" s="2" t="s">
        <v>62</v>
      </c>
      <c r="AM89" s="3">
        <v>40291</v>
      </c>
      <c r="AN89" s="3">
        <v>43372</v>
      </c>
      <c r="AO89" s="2">
        <v>495100</v>
      </c>
      <c r="AP89" s="2" t="s">
        <v>64</v>
      </c>
      <c r="AQ89" s="4">
        <v>34</v>
      </c>
    </row>
    <row r="90" spans="2:43" ht="17.25" thickBot="1" x14ac:dyDescent="0.35">
      <c r="B90" s="5" t="s">
        <v>57</v>
      </c>
      <c r="C90" s="6">
        <v>2018</v>
      </c>
      <c r="D90" s="6" t="s">
        <v>58</v>
      </c>
      <c r="E90" s="6" t="s">
        <v>59</v>
      </c>
      <c r="F90" s="6">
        <v>145</v>
      </c>
      <c r="G90" s="6">
        <v>516</v>
      </c>
      <c r="H90" s="6">
        <v>64</v>
      </c>
      <c r="I90" s="6">
        <v>129</v>
      </c>
      <c r="J90" s="6">
        <v>19</v>
      </c>
      <c r="K90" s="6">
        <v>0</v>
      </c>
      <c r="L90" s="6">
        <v>23</v>
      </c>
      <c r="M90" s="6">
        <v>83</v>
      </c>
      <c r="N90" s="6">
        <v>0</v>
      </c>
      <c r="O90" s="6">
        <v>0</v>
      </c>
      <c r="P90" s="6">
        <v>51</v>
      </c>
      <c r="Q90" s="6">
        <v>123</v>
      </c>
      <c r="R90" s="6">
        <v>0.23837209302325599</v>
      </c>
      <c r="S90" s="6">
        <v>1</v>
      </c>
      <c r="T90" s="6">
        <v>2</v>
      </c>
      <c r="U90" s="6">
        <v>0</v>
      </c>
      <c r="V90" s="6">
        <v>5</v>
      </c>
      <c r="W90" s="6">
        <v>10</v>
      </c>
      <c r="X90" s="6">
        <v>0.25</v>
      </c>
      <c r="Y90" s="6">
        <v>0.31707317073170699</v>
      </c>
      <c r="Z90" s="6">
        <v>0.42054263565891498</v>
      </c>
      <c r="AA90" s="6">
        <v>0.73761580639062196</v>
      </c>
      <c r="AB90" s="6">
        <v>0.170542635658915</v>
      </c>
      <c r="AC90" s="6">
        <v>6.7073170731707293E-2</v>
      </c>
      <c r="AD90" s="6">
        <v>0.24781858574399701</v>
      </c>
      <c r="AE90" s="6">
        <v>1987</v>
      </c>
      <c r="AF90" s="6" t="s">
        <v>60</v>
      </c>
      <c r="AG90" s="6" t="s">
        <v>61</v>
      </c>
      <c r="AH90" s="6" t="s">
        <v>60</v>
      </c>
      <c r="AI90" s="6">
        <v>230</v>
      </c>
      <c r="AJ90" s="6">
        <v>73</v>
      </c>
      <c r="AK90" s="6" t="s">
        <v>62</v>
      </c>
      <c r="AL90" s="6" t="s">
        <v>6</v>
      </c>
      <c r="AM90" s="7">
        <v>40422</v>
      </c>
      <c r="AN90" s="7">
        <v>43373</v>
      </c>
      <c r="AO90" s="6">
        <v>1650000</v>
      </c>
      <c r="AP90" s="6" t="s">
        <v>64</v>
      </c>
      <c r="AQ90" s="8">
        <v>33</v>
      </c>
    </row>
    <row r="93" spans="2:43" x14ac:dyDescent="0.3">
      <c r="G93">
        <f>AVERAGE(G2:G89)</f>
        <v>565.0114942528736</v>
      </c>
      <c r="H93">
        <f t="shared" ref="H93:AD93" si="0">AVERAGE(H2:H89)</f>
        <v>83.34482758620689</v>
      </c>
      <c r="I93">
        <f t="shared" si="0"/>
        <v>153.54022988505747</v>
      </c>
      <c r="J93" s="46">
        <f t="shared" si="0"/>
        <v>31.885057471264368</v>
      </c>
      <c r="K93" s="46">
        <f t="shared" si="0"/>
        <v>3.4137931034482758</v>
      </c>
      <c r="L93" s="46">
        <f t="shared" si="0"/>
        <v>21.873563218390803</v>
      </c>
      <c r="M93">
        <f t="shared" si="0"/>
        <v>77.195402298850581</v>
      </c>
      <c r="N93" s="46">
        <f t="shared" si="0"/>
        <v>11.206896551724139</v>
      </c>
      <c r="O93">
        <f t="shared" si="0"/>
        <v>3.7931034482758621</v>
      </c>
      <c r="P93" s="46">
        <f t="shared" si="0"/>
        <v>57.724137931034484</v>
      </c>
      <c r="Q93">
        <f t="shared" si="0"/>
        <v>121.9080459770115</v>
      </c>
      <c r="R93" s="46">
        <f t="shared" si="0"/>
        <v>0.21583312933995444</v>
      </c>
      <c r="S93">
        <f t="shared" si="0"/>
        <v>3.8160919540229883</v>
      </c>
      <c r="T93">
        <f t="shared" si="0"/>
        <v>6.2988505747126435</v>
      </c>
      <c r="U93">
        <f t="shared" si="0"/>
        <v>0.88505747126436785</v>
      </c>
      <c r="V93">
        <f t="shared" si="0"/>
        <v>4.3908045977011492</v>
      </c>
      <c r="W93">
        <f t="shared" si="0"/>
        <v>11.586206896551724</v>
      </c>
      <c r="X93" s="46">
        <f t="shared" si="0"/>
        <v>0.27146303835529517</v>
      </c>
      <c r="Y93" s="46">
        <f t="shared" si="0"/>
        <v>0.34252740025804279</v>
      </c>
      <c r="Z93" s="46">
        <f t="shared" si="0"/>
        <v>0.45602952023262688</v>
      </c>
      <c r="AA93" s="46">
        <f t="shared" si="0"/>
        <v>0.79855692049066918</v>
      </c>
      <c r="AB93" s="46">
        <f t="shared" si="0"/>
        <v>0.18456648187733171</v>
      </c>
      <c r="AC93" s="46">
        <f t="shared" si="0"/>
        <v>7.1064361902747356E-2</v>
      </c>
      <c r="AD93" s="46">
        <f t="shared" si="0"/>
        <v>0.26814471017427594</v>
      </c>
    </row>
  </sheetData>
  <autoFilter ref="B2:AQ90" xr:uid="{00000000-0009-0000-0000-000000000000}">
    <sortState xmlns:xlrd2="http://schemas.microsoft.com/office/spreadsheetml/2017/richdata2" ref="B3:AQ90">
      <sortCondition descending="1" ref="AP3:AP90"/>
    </sortState>
  </autoFilter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I55"/>
  <sheetViews>
    <sheetView topLeftCell="A20" zoomScale="85" zoomScaleNormal="85" workbookViewId="0">
      <pane xSplit="2" topLeftCell="C1" activePane="topRight" state="frozen"/>
      <selection activeCell="B52" sqref="B52:J55"/>
      <selection pane="topRight" activeCell="B51" sqref="B51:J55"/>
    </sheetView>
  </sheetViews>
  <sheetFormatPr defaultRowHeight="16.5" x14ac:dyDescent="0.3"/>
  <cols>
    <col min="2" max="2" width="11.75" bestFit="1" customWidth="1"/>
    <col min="5" max="5" width="11.75" bestFit="1" customWidth="1"/>
    <col min="7" max="7" width="13.625" bestFit="1" customWidth="1"/>
    <col min="20" max="24" width="0" hidden="1" customWidth="1"/>
    <col min="32" max="32" width="0" hidden="1" customWidth="1"/>
    <col min="33" max="33" width="12.125" hidden="1" customWidth="1"/>
    <col min="34" max="34" width="9.375" hidden="1" customWidth="1"/>
    <col min="35" max="35" width="13.375" hidden="1" customWidth="1"/>
    <col min="36" max="37" width="0" hidden="1" customWidth="1"/>
    <col min="40" max="40" width="23.25" bestFit="1" customWidth="1"/>
    <col min="41" max="46" width="0" hidden="1" customWidth="1"/>
    <col min="47" max="47" width="12.25" bestFit="1" customWidth="1"/>
    <col min="49" max="60" width="0" hidden="1" customWidth="1"/>
  </cols>
  <sheetData>
    <row r="2" spans="2:61" ht="17.25" thickBot="1" x14ac:dyDescent="0.35">
      <c r="B2" s="143" t="s">
        <v>733</v>
      </c>
      <c r="C2" s="143"/>
      <c r="D2" s="143" t="s">
        <v>732</v>
      </c>
      <c r="E2" s="143"/>
      <c r="F2" s="143"/>
      <c r="G2" s="142"/>
      <c r="H2" s="143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</row>
    <row r="3" spans="2:61" ht="31.5" customHeight="1" thickBot="1" x14ac:dyDescent="0.35">
      <c r="B3" s="9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39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S3" s="10" t="s">
        <v>41</v>
      </c>
      <c r="T3" s="10" t="s">
        <v>16</v>
      </c>
      <c r="U3" s="10" t="s">
        <v>17</v>
      </c>
      <c r="V3" s="10" t="s">
        <v>18</v>
      </c>
      <c r="W3" s="10" t="s">
        <v>19</v>
      </c>
      <c r="X3" s="10" t="s">
        <v>20</v>
      </c>
      <c r="Y3" s="10" t="s">
        <v>21</v>
      </c>
      <c r="Z3" s="10" t="s">
        <v>22</v>
      </c>
      <c r="AA3" s="10" t="s">
        <v>23</v>
      </c>
      <c r="AB3" s="10" t="s">
        <v>24</v>
      </c>
      <c r="AC3" s="10" t="s">
        <v>25</v>
      </c>
      <c r="AD3" s="10" t="s">
        <v>26</v>
      </c>
      <c r="AE3" s="10" t="s">
        <v>27</v>
      </c>
      <c r="AF3" s="10" t="s">
        <v>28</v>
      </c>
      <c r="AG3" s="10" t="s">
        <v>731</v>
      </c>
      <c r="AH3" s="10" t="s">
        <v>730</v>
      </c>
      <c r="AI3" s="10" t="s">
        <v>729</v>
      </c>
      <c r="AJ3" s="10" t="s">
        <v>728</v>
      </c>
      <c r="AK3" s="10" t="s">
        <v>727</v>
      </c>
      <c r="AL3" s="10" t="s">
        <v>29</v>
      </c>
      <c r="AM3" s="10" t="s">
        <v>30</v>
      </c>
      <c r="AN3" s="10" t="s">
        <v>31</v>
      </c>
      <c r="AO3" s="10" t="s">
        <v>32</v>
      </c>
      <c r="AP3" s="10" t="s">
        <v>33</v>
      </c>
      <c r="AQ3" s="10" t="s">
        <v>34</v>
      </c>
      <c r="AR3" s="10" t="s">
        <v>35</v>
      </c>
      <c r="AS3" s="10" t="s">
        <v>36</v>
      </c>
      <c r="AT3" s="10" t="s">
        <v>37</v>
      </c>
      <c r="AU3" s="10" t="s">
        <v>726</v>
      </c>
      <c r="AV3" s="10" t="s">
        <v>38</v>
      </c>
      <c r="AW3" s="10" t="s">
        <v>725</v>
      </c>
      <c r="AX3" s="10" t="s">
        <v>724</v>
      </c>
      <c r="AY3" s="10" t="s">
        <v>723</v>
      </c>
      <c r="AZ3" s="10" t="s">
        <v>722</v>
      </c>
      <c r="BA3" s="10" t="s">
        <v>721</v>
      </c>
      <c r="BB3" s="10" t="s">
        <v>720</v>
      </c>
      <c r="BC3" s="10" t="s">
        <v>719</v>
      </c>
      <c r="BD3" s="10" t="s">
        <v>718</v>
      </c>
      <c r="BE3" s="10" t="s">
        <v>717</v>
      </c>
      <c r="BF3" s="10" t="s">
        <v>716</v>
      </c>
      <c r="BG3" s="10" t="s">
        <v>715</v>
      </c>
      <c r="BH3" s="10" t="s">
        <v>714</v>
      </c>
      <c r="BI3" s="11" t="s">
        <v>40</v>
      </c>
    </row>
    <row r="4" spans="2:61" ht="17.25" thickTop="1" x14ac:dyDescent="0.3">
      <c r="B4" s="141" t="s">
        <v>713</v>
      </c>
      <c r="C4" s="138">
        <v>2017</v>
      </c>
      <c r="D4" s="138" t="s">
        <v>324</v>
      </c>
      <c r="E4" s="138" t="s">
        <v>59</v>
      </c>
      <c r="F4" s="138">
        <v>113</v>
      </c>
      <c r="G4" s="138" t="s">
        <v>322</v>
      </c>
      <c r="H4" s="138">
        <v>415</v>
      </c>
      <c r="I4" s="138">
        <v>65</v>
      </c>
      <c r="J4" s="140">
        <v>112</v>
      </c>
      <c r="K4" s="138">
        <v>21</v>
      </c>
      <c r="L4" s="138">
        <v>0</v>
      </c>
      <c r="M4" s="140">
        <v>33</v>
      </c>
      <c r="N4" s="138">
        <v>78</v>
      </c>
      <c r="O4" s="138">
        <v>2</v>
      </c>
      <c r="P4" s="138">
        <v>2</v>
      </c>
      <c r="Q4" s="138">
        <v>76</v>
      </c>
      <c r="R4" s="138">
        <v>111</v>
      </c>
      <c r="S4" s="138">
        <v>0.267469879518072</v>
      </c>
      <c r="T4" s="138">
        <v>1</v>
      </c>
      <c r="U4" s="138">
        <v>3</v>
      </c>
      <c r="V4" s="138">
        <v>0</v>
      </c>
      <c r="W4" s="138">
        <v>2</v>
      </c>
      <c r="X4" s="138">
        <v>5</v>
      </c>
      <c r="Y4" s="43">
        <v>0.26987951807228899</v>
      </c>
      <c r="Z4" s="43">
        <v>0.38508064516128998</v>
      </c>
      <c r="AA4" s="43">
        <v>0.55903614457831297</v>
      </c>
      <c r="AB4" s="43">
        <v>0.944116789739604</v>
      </c>
      <c r="AC4" s="138">
        <v>0.28915662650602397</v>
      </c>
      <c r="AD4" s="138">
        <v>0.115201127089001</v>
      </c>
      <c r="AE4" s="138">
        <v>0.31304532646715899</v>
      </c>
      <c r="AF4" s="138">
        <v>1985</v>
      </c>
      <c r="AG4" s="138">
        <v>12</v>
      </c>
      <c r="AH4" s="138">
        <v>8</v>
      </c>
      <c r="AI4" s="138" t="s">
        <v>501</v>
      </c>
      <c r="AJ4" s="138" t="s">
        <v>507</v>
      </c>
      <c r="AK4" s="138" t="s">
        <v>712</v>
      </c>
      <c r="AL4" s="138" t="s">
        <v>711</v>
      </c>
      <c r="AM4" s="138" t="s">
        <v>710</v>
      </c>
      <c r="AN4" s="138" t="s">
        <v>709</v>
      </c>
      <c r="AO4" s="138">
        <v>210</v>
      </c>
      <c r="AP4" s="138">
        <v>73</v>
      </c>
      <c r="AQ4" s="138" t="s">
        <v>6</v>
      </c>
      <c r="AR4" s="138" t="s">
        <v>6</v>
      </c>
      <c r="AS4" s="139">
        <v>40298</v>
      </c>
      <c r="AT4" s="139">
        <v>43373</v>
      </c>
      <c r="AU4" s="139">
        <v>31389</v>
      </c>
      <c r="AV4" s="138">
        <v>4300000</v>
      </c>
      <c r="AW4" s="138">
        <v>3</v>
      </c>
      <c r="AX4" s="138">
        <v>3</v>
      </c>
      <c r="AY4" s="138">
        <v>72</v>
      </c>
      <c r="AZ4" s="138">
        <v>20</v>
      </c>
      <c r="BA4" s="138">
        <v>2</v>
      </c>
      <c r="BB4" s="138">
        <v>1</v>
      </c>
      <c r="BC4" s="138">
        <v>0</v>
      </c>
      <c r="BD4" s="138">
        <v>0</v>
      </c>
      <c r="BE4" s="138" t="s">
        <v>45</v>
      </c>
      <c r="BF4" s="138">
        <v>4</v>
      </c>
      <c r="BG4" s="138">
        <v>2</v>
      </c>
      <c r="BH4" s="138" t="s">
        <v>45</v>
      </c>
      <c r="BI4" s="137">
        <v>35</v>
      </c>
    </row>
    <row r="5" spans="2:61" x14ac:dyDescent="0.3">
      <c r="B5" s="127" t="s">
        <v>708</v>
      </c>
      <c r="C5" s="123">
        <v>2017</v>
      </c>
      <c r="D5" s="123" t="s">
        <v>81</v>
      </c>
      <c r="E5" s="123" t="s">
        <v>59</v>
      </c>
      <c r="F5" s="123">
        <v>122</v>
      </c>
      <c r="G5" s="123" t="s">
        <v>322</v>
      </c>
      <c r="H5" s="123">
        <v>471</v>
      </c>
      <c r="I5" s="123">
        <v>79</v>
      </c>
      <c r="J5" s="126">
        <v>131</v>
      </c>
      <c r="K5" s="123">
        <v>20</v>
      </c>
      <c r="L5" s="123">
        <v>0</v>
      </c>
      <c r="M5" s="126">
        <v>33</v>
      </c>
      <c r="N5" s="123">
        <v>90</v>
      </c>
      <c r="O5" s="123">
        <v>2</v>
      </c>
      <c r="P5" s="123">
        <v>1</v>
      </c>
      <c r="Q5" s="123">
        <v>40</v>
      </c>
      <c r="R5" s="123">
        <v>120</v>
      </c>
      <c r="S5" s="123">
        <v>0.25477707006369399</v>
      </c>
      <c r="T5" s="123">
        <v>1</v>
      </c>
      <c r="U5" s="123">
        <v>10</v>
      </c>
      <c r="V5" s="123">
        <v>0</v>
      </c>
      <c r="W5" s="123">
        <v>4</v>
      </c>
      <c r="X5" s="123">
        <v>9</v>
      </c>
      <c r="Y5" s="44">
        <v>0.27813163481953301</v>
      </c>
      <c r="Z5" s="44">
        <v>0.34476190476190499</v>
      </c>
      <c r="AA5" s="44">
        <v>0.53078556263269605</v>
      </c>
      <c r="AB5" s="44">
        <v>0.87554746739460099</v>
      </c>
      <c r="AC5" s="123">
        <v>0.25265392781316298</v>
      </c>
      <c r="AD5" s="123">
        <v>6.6630269942371895E-2</v>
      </c>
      <c r="AE5" s="123">
        <v>0.28783924780103098</v>
      </c>
      <c r="AF5" s="123">
        <v>1992</v>
      </c>
      <c r="AG5" s="123">
        <v>12</v>
      </c>
      <c r="AH5" s="123">
        <v>2</v>
      </c>
      <c r="AI5" s="123" t="s">
        <v>681</v>
      </c>
      <c r="AJ5" s="123" t="s">
        <v>680</v>
      </c>
      <c r="AK5" s="123" t="s">
        <v>688</v>
      </c>
      <c r="AL5" s="123" t="s">
        <v>707</v>
      </c>
      <c r="AM5" s="123" t="s">
        <v>352</v>
      </c>
      <c r="AN5" s="123" t="s">
        <v>707</v>
      </c>
      <c r="AO5" s="123">
        <v>230</v>
      </c>
      <c r="AP5" s="123">
        <v>74</v>
      </c>
      <c r="AQ5" s="123" t="s">
        <v>6</v>
      </c>
      <c r="AR5" s="123" t="s">
        <v>6</v>
      </c>
      <c r="AS5" s="3">
        <v>42280</v>
      </c>
      <c r="AT5" s="3">
        <v>43373</v>
      </c>
      <c r="AU5" s="3">
        <v>33940</v>
      </c>
      <c r="AV5" s="123" t="s">
        <v>45</v>
      </c>
      <c r="AW5" s="123">
        <v>104</v>
      </c>
      <c r="AX5" s="123">
        <v>99</v>
      </c>
      <c r="AY5" s="123">
        <v>2643</v>
      </c>
      <c r="AZ5" s="123">
        <v>935</v>
      </c>
      <c r="BA5" s="123">
        <v>60</v>
      </c>
      <c r="BB5" s="123">
        <v>13</v>
      </c>
      <c r="BC5" s="123">
        <v>4</v>
      </c>
      <c r="BD5" s="123">
        <v>16</v>
      </c>
      <c r="BE5" s="123" t="s">
        <v>45</v>
      </c>
      <c r="BF5" s="123">
        <v>37</v>
      </c>
      <c r="BG5" s="123">
        <v>23</v>
      </c>
      <c r="BH5" s="123" t="s">
        <v>45</v>
      </c>
      <c r="BI5" s="122">
        <v>28</v>
      </c>
    </row>
    <row r="6" spans="2:61" x14ac:dyDescent="0.3">
      <c r="B6" s="124" t="s">
        <v>706</v>
      </c>
      <c r="C6" s="123">
        <v>2017</v>
      </c>
      <c r="D6" s="123" t="s">
        <v>153</v>
      </c>
      <c r="E6" s="123" t="s">
        <v>59</v>
      </c>
      <c r="F6" s="123">
        <v>124</v>
      </c>
      <c r="G6" s="123" t="s">
        <v>322</v>
      </c>
      <c r="H6" s="123">
        <v>425</v>
      </c>
      <c r="I6" s="123">
        <v>60</v>
      </c>
      <c r="J6" s="123">
        <v>82</v>
      </c>
      <c r="K6" s="123">
        <v>11</v>
      </c>
      <c r="L6" s="123">
        <v>1</v>
      </c>
      <c r="M6" s="126">
        <v>29</v>
      </c>
      <c r="N6" s="123">
        <v>66</v>
      </c>
      <c r="O6" s="123">
        <v>1</v>
      </c>
      <c r="P6" s="123">
        <v>2</v>
      </c>
      <c r="Q6" s="123">
        <v>49</v>
      </c>
      <c r="R6" s="123">
        <v>163</v>
      </c>
      <c r="S6" s="123">
        <v>0.38352941176470601</v>
      </c>
      <c r="T6" s="123">
        <v>3</v>
      </c>
      <c r="U6" s="123">
        <v>7</v>
      </c>
      <c r="V6" s="123">
        <v>0</v>
      </c>
      <c r="W6" s="123">
        <v>3</v>
      </c>
      <c r="X6" s="123">
        <v>11</v>
      </c>
      <c r="Y6" s="123">
        <v>0.19294117647058801</v>
      </c>
      <c r="Z6" s="123">
        <v>0.28512396694214898</v>
      </c>
      <c r="AA6" s="44">
        <v>0.42823529411764699</v>
      </c>
      <c r="AB6" s="44">
        <v>0.71335926105979597</v>
      </c>
      <c r="AC6" s="123">
        <v>0.23529411764705899</v>
      </c>
      <c r="AD6" s="123">
        <v>9.21827904715605E-2</v>
      </c>
      <c r="AE6" s="123">
        <v>0.23536460865337899</v>
      </c>
      <c r="AF6" s="123">
        <v>1981</v>
      </c>
      <c r="AG6" s="123">
        <v>10</v>
      </c>
      <c r="AH6" s="123">
        <v>31</v>
      </c>
      <c r="AI6" s="123" t="s">
        <v>501</v>
      </c>
      <c r="AJ6" s="123" t="s">
        <v>507</v>
      </c>
      <c r="AK6" s="123" t="s">
        <v>705</v>
      </c>
      <c r="AL6" s="123" t="s">
        <v>695</v>
      </c>
      <c r="AM6" s="123" t="s">
        <v>704</v>
      </c>
      <c r="AN6" s="123" t="s">
        <v>703</v>
      </c>
      <c r="AO6" s="123">
        <v>225</v>
      </c>
      <c r="AP6" s="123">
        <v>73</v>
      </c>
      <c r="AQ6" s="123" t="s">
        <v>6</v>
      </c>
      <c r="AR6" s="123" t="s">
        <v>6</v>
      </c>
      <c r="AS6" s="3">
        <v>38841</v>
      </c>
      <c r="AT6" s="3">
        <v>42992</v>
      </c>
      <c r="AU6" s="3">
        <v>29890</v>
      </c>
      <c r="AV6" s="123">
        <v>2000000</v>
      </c>
      <c r="AW6" s="123">
        <v>66</v>
      </c>
      <c r="AX6" s="123">
        <v>59</v>
      </c>
      <c r="AY6" s="123">
        <v>1575</v>
      </c>
      <c r="AZ6" s="123">
        <v>405</v>
      </c>
      <c r="BA6" s="123">
        <v>32</v>
      </c>
      <c r="BB6" s="123">
        <v>6</v>
      </c>
      <c r="BC6" s="123">
        <v>4</v>
      </c>
      <c r="BD6" s="123">
        <v>5</v>
      </c>
      <c r="BE6" s="123" t="s">
        <v>45</v>
      </c>
      <c r="BF6" s="123">
        <v>52</v>
      </c>
      <c r="BG6" s="123">
        <v>19</v>
      </c>
      <c r="BH6" s="123" t="s">
        <v>45</v>
      </c>
      <c r="BI6" s="122">
        <v>39</v>
      </c>
    </row>
    <row r="7" spans="2:61" x14ac:dyDescent="0.3">
      <c r="B7" s="136" t="s">
        <v>318</v>
      </c>
      <c r="C7" s="131">
        <v>2017</v>
      </c>
      <c r="D7" s="131" t="s">
        <v>131</v>
      </c>
      <c r="E7" s="131" t="s">
        <v>59</v>
      </c>
      <c r="F7" s="131">
        <v>129</v>
      </c>
      <c r="G7" s="131" t="s">
        <v>322</v>
      </c>
      <c r="H7" s="131">
        <v>471</v>
      </c>
      <c r="I7" s="131">
        <v>57</v>
      </c>
      <c r="J7" s="134">
        <v>126</v>
      </c>
      <c r="K7" s="131">
        <v>24</v>
      </c>
      <c r="L7" s="131">
        <v>1</v>
      </c>
      <c r="M7" s="134">
        <v>27</v>
      </c>
      <c r="N7" s="131">
        <v>80</v>
      </c>
      <c r="O7" s="131">
        <v>1</v>
      </c>
      <c r="P7" s="131">
        <v>0</v>
      </c>
      <c r="Q7" s="131">
        <v>17</v>
      </c>
      <c r="R7" s="131">
        <v>95</v>
      </c>
      <c r="S7" s="133">
        <v>0.201698513800425</v>
      </c>
      <c r="T7" s="131">
        <v>3</v>
      </c>
      <c r="U7" s="131">
        <v>5</v>
      </c>
      <c r="V7" s="131">
        <v>0</v>
      </c>
      <c r="W7" s="131">
        <v>5</v>
      </c>
      <c r="X7" s="131">
        <v>23</v>
      </c>
      <c r="Y7" s="133">
        <v>0.26751592356687898</v>
      </c>
      <c r="Z7" s="131">
        <v>0.29718875502008002</v>
      </c>
      <c r="AA7" s="133">
        <v>0.49469214437367298</v>
      </c>
      <c r="AB7" s="133">
        <v>0.79188089939375295</v>
      </c>
      <c r="AC7" s="131">
        <v>0.227176220806794</v>
      </c>
      <c r="AD7" s="131">
        <v>2.96728314532013E-2</v>
      </c>
      <c r="AE7" s="131">
        <v>0.25740797585245401</v>
      </c>
      <c r="AF7" s="131">
        <v>1990</v>
      </c>
      <c r="AG7" s="131">
        <v>5</v>
      </c>
      <c r="AH7" s="131">
        <v>10</v>
      </c>
      <c r="AI7" s="131" t="s">
        <v>539</v>
      </c>
      <c r="AJ7" s="131" t="s">
        <v>538</v>
      </c>
      <c r="AK7" s="131" t="s">
        <v>537</v>
      </c>
      <c r="AL7" s="131" t="s">
        <v>319</v>
      </c>
      <c r="AM7" s="131" t="s">
        <v>320</v>
      </c>
      <c r="AN7" s="131" t="s">
        <v>321</v>
      </c>
      <c r="AO7" s="131">
        <v>240</v>
      </c>
      <c r="AP7" s="131">
        <v>76</v>
      </c>
      <c r="AQ7" s="131" t="s">
        <v>6</v>
      </c>
      <c r="AR7" s="131" t="s">
        <v>6</v>
      </c>
      <c r="AS7" s="132">
        <v>40765</v>
      </c>
      <c r="AT7" s="132">
        <v>43373</v>
      </c>
      <c r="AU7" s="132">
        <v>33003</v>
      </c>
      <c r="AV7" s="131">
        <v>2000000</v>
      </c>
      <c r="AW7" s="131">
        <v>74</v>
      </c>
      <c r="AX7" s="131">
        <v>74</v>
      </c>
      <c r="AY7" s="131">
        <v>1961</v>
      </c>
      <c r="AZ7" s="131">
        <v>522</v>
      </c>
      <c r="BA7" s="131">
        <v>53</v>
      </c>
      <c r="BB7" s="131">
        <v>4</v>
      </c>
      <c r="BC7" s="131">
        <v>4</v>
      </c>
      <c r="BD7" s="131">
        <v>3</v>
      </c>
      <c r="BE7" s="131" t="s">
        <v>45</v>
      </c>
      <c r="BF7" s="131">
        <v>25</v>
      </c>
      <c r="BG7" s="131">
        <v>18</v>
      </c>
      <c r="BH7" s="131" t="s">
        <v>45</v>
      </c>
      <c r="BI7" s="130">
        <v>30</v>
      </c>
    </row>
    <row r="8" spans="2:61" x14ac:dyDescent="0.3">
      <c r="B8" s="135" t="s">
        <v>702</v>
      </c>
      <c r="C8" s="131">
        <v>2018</v>
      </c>
      <c r="D8" s="131" t="s">
        <v>91</v>
      </c>
      <c r="E8" s="131" t="s">
        <v>44</v>
      </c>
      <c r="F8" s="131">
        <v>137</v>
      </c>
      <c r="G8" s="131" t="s">
        <v>322</v>
      </c>
      <c r="H8" s="131">
        <v>428</v>
      </c>
      <c r="I8" s="131">
        <v>64</v>
      </c>
      <c r="J8" s="134">
        <v>102</v>
      </c>
      <c r="K8" s="131">
        <v>14</v>
      </c>
      <c r="L8" s="131">
        <v>3</v>
      </c>
      <c r="M8" s="134">
        <v>26</v>
      </c>
      <c r="N8" s="131">
        <v>61</v>
      </c>
      <c r="O8" s="131">
        <v>4</v>
      </c>
      <c r="P8" s="131">
        <v>3</v>
      </c>
      <c r="Q8" s="131">
        <v>78</v>
      </c>
      <c r="R8" s="131">
        <v>140</v>
      </c>
      <c r="S8" s="131">
        <v>0.32710280373831802</v>
      </c>
      <c r="T8" s="131">
        <v>20</v>
      </c>
      <c r="U8" s="131">
        <v>1</v>
      </c>
      <c r="V8" s="131">
        <v>1</v>
      </c>
      <c r="W8" s="131">
        <v>2</v>
      </c>
      <c r="X8" s="131">
        <v>6</v>
      </c>
      <c r="Y8" s="131">
        <v>0.23831775700934599</v>
      </c>
      <c r="Z8" s="133">
        <v>0.35559921414538298</v>
      </c>
      <c r="AA8" s="133">
        <v>0.467289719626168</v>
      </c>
      <c r="AB8" s="133">
        <v>0.82288893377155103</v>
      </c>
      <c r="AC8" s="131">
        <v>0.22897196261682201</v>
      </c>
      <c r="AD8" s="131">
        <v>0.11728145713603701</v>
      </c>
      <c r="AE8" s="131">
        <v>0.276842076271964</v>
      </c>
      <c r="AF8" s="131">
        <v>1993</v>
      </c>
      <c r="AG8" s="131">
        <v>3</v>
      </c>
      <c r="AH8" s="131">
        <v>5</v>
      </c>
      <c r="AI8" s="131" t="s">
        <v>501</v>
      </c>
      <c r="AJ8" s="131" t="s">
        <v>701</v>
      </c>
      <c r="AK8" s="131" t="s">
        <v>700</v>
      </c>
      <c r="AL8" s="131" t="s">
        <v>357</v>
      </c>
      <c r="AM8" s="131" t="s">
        <v>699</v>
      </c>
      <c r="AN8" s="131" t="s">
        <v>698</v>
      </c>
      <c r="AO8" s="131">
        <v>235</v>
      </c>
      <c r="AP8" s="131">
        <v>72</v>
      </c>
      <c r="AQ8" s="131" t="s">
        <v>62</v>
      </c>
      <c r="AR8" s="131" t="s">
        <v>6</v>
      </c>
      <c r="AS8" s="132">
        <v>42171</v>
      </c>
      <c r="AT8" s="132">
        <v>43374</v>
      </c>
      <c r="AU8" s="132">
        <v>34033</v>
      </c>
      <c r="AV8" s="131">
        <v>522000</v>
      </c>
      <c r="AW8" s="131">
        <v>4</v>
      </c>
      <c r="AX8" s="131">
        <v>0</v>
      </c>
      <c r="AY8" s="131">
        <v>21</v>
      </c>
      <c r="AZ8" s="131">
        <v>9</v>
      </c>
      <c r="BA8" s="131">
        <v>0</v>
      </c>
      <c r="BB8" s="131">
        <v>0</v>
      </c>
      <c r="BC8" s="131">
        <v>0</v>
      </c>
      <c r="BD8" s="131">
        <v>0</v>
      </c>
      <c r="BE8" s="131" t="s">
        <v>45</v>
      </c>
      <c r="BF8" s="131">
        <v>0</v>
      </c>
      <c r="BG8" s="131">
        <v>0</v>
      </c>
      <c r="BH8" s="131" t="s">
        <v>45</v>
      </c>
      <c r="BI8" s="130">
        <v>27</v>
      </c>
    </row>
    <row r="9" spans="2:61" x14ac:dyDescent="0.3">
      <c r="B9" s="136" t="s">
        <v>697</v>
      </c>
      <c r="C9" s="131">
        <v>2017</v>
      </c>
      <c r="D9" s="131" t="s">
        <v>166</v>
      </c>
      <c r="E9" s="131" t="s">
        <v>59</v>
      </c>
      <c r="F9" s="131">
        <v>124</v>
      </c>
      <c r="G9" s="131" t="s">
        <v>322</v>
      </c>
      <c r="H9" s="131">
        <v>387</v>
      </c>
      <c r="I9" s="131">
        <v>52</v>
      </c>
      <c r="J9" s="134">
        <v>97</v>
      </c>
      <c r="K9" s="131">
        <v>25</v>
      </c>
      <c r="L9" s="131">
        <v>0</v>
      </c>
      <c r="M9" s="134">
        <v>25</v>
      </c>
      <c r="N9" s="131">
        <v>64</v>
      </c>
      <c r="O9" s="131">
        <v>1</v>
      </c>
      <c r="P9" s="131">
        <v>0</v>
      </c>
      <c r="Q9" s="131">
        <v>39</v>
      </c>
      <c r="R9" s="131">
        <v>160</v>
      </c>
      <c r="S9" s="131">
        <v>0.41343669250645998</v>
      </c>
      <c r="T9" s="131">
        <v>0</v>
      </c>
      <c r="U9" s="131">
        <v>8</v>
      </c>
      <c r="V9" s="131">
        <v>0</v>
      </c>
      <c r="W9" s="131">
        <v>1</v>
      </c>
      <c r="X9" s="131">
        <v>8</v>
      </c>
      <c r="Y9" s="133">
        <v>0.25064599483204097</v>
      </c>
      <c r="Z9" s="133">
        <v>0.33103448275862102</v>
      </c>
      <c r="AA9" s="133">
        <v>0.50904392764857898</v>
      </c>
      <c r="AB9" s="133">
        <v>0.84007841040719999</v>
      </c>
      <c r="AC9" s="131">
        <v>0.258397932816538</v>
      </c>
      <c r="AD9" s="131">
        <v>8.0388487926579294E-2</v>
      </c>
      <c r="AE9" s="131">
        <v>0.27622649915352399</v>
      </c>
      <c r="AF9" s="131">
        <v>1991</v>
      </c>
      <c r="AG9" s="131">
        <v>3</v>
      </c>
      <c r="AH9" s="131">
        <v>25</v>
      </c>
      <c r="AI9" s="131" t="s">
        <v>501</v>
      </c>
      <c r="AJ9" s="131" t="s">
        <v>507</v>
      </c>
      <c r="AK9" s="131" t="s">
        <v>696</v>
      </c>
      <c r="AL9" s="131" t="s">
        <v>695</v>
      </c>
      <c r="AM9" s="131" t="s">
        <v>694</v>
      </c>
      <c r="AN9" s="131" t="s">
        <v>693</v>
      </c>
      <c r="AO9" s="131">
        <v>220</v>
      </c>
      <c r="AP9" s="131">
        <v>74</v>
      </c>
      <c r="AQ9" s="131" t="s">
        <v>6</v>
      </c>
      <c r="AR9" s="131" t="s">
        <v>6</v>
      </c>
      <c r="AS9" s="132">
        <v>41437</v>
      </c>
      <c r="AT9" s="132">
        <v>43372</v>
      </c>
      <c r="AU9" s="132">
        <v>33322</v>
      </c>
      <c r="AV9" s="131">
        <v>523500</v>
      </c>
      <c r="AW9" s="131">
        <v>50</v>
      </c>
      <c r="AX9" s="131">
        <v>48</v>
      </c>
      <c r="AY9" s="131">
        <v>1289</v>
      </c>
      <c r="AZ9" s="131">
        <v>363</v>
      </c>
      <c r="BA9" s="131">
        <v>22</v>
      </c>
      <c r="BB9" s="131">
        <v>2</v>
      </c>
      <c r="BC9" s="131">
        <v>1</v>
      </c>
      <c r="BD9" s="131">
        <v>2</v>
      </c>
      <c r="BE9" s="131" t="s">
        <v>45</v>
      </c>
      <c r="BF9" s="131">
        <v>28</v>
      </c>
      <c r="BG9" s="131">
        <v>6</v>
      </c>
      <c r="BH9" s="131" t="s">
        <v>45</v>
      </c>
      <c r="BI9" s="130">
        <v>29</v>
      </c>
    </row>
    <row r="10" spans="2:61" x14ac:dyDescent="0.3">
      <c r="B10" s="135" t="s">
        <v>692</v>
      </c>
      <c r="C10" s="131">
        <v>2018</v>
      </c>
      <c r="D10" s="131" t="s">
        <v>66</v>
      </c>
      <c r="E10" s="131" t="s">
        <v>59</v>
      </c>
      <c r="F10" s="131">
        <v>128</v>
      </c>
      <c r="G10" s="131" t="s">
        <v>322</v>
      </c>
      <c r="H10" s="131">
        <v>407</v>
      </c>
      <c r="I10" s="131">
        <v>49</v>
      </c>
      <c r="J10" s="134">
        <v>92</v>
      </c>
      <c r="K10" s="131">
        <v>17</v>
      </c>
      <c r="L10" s="131">
        <v>0</v>
      </c>
      <c r="M10" s="134">
        <v>25</v>
      </c>
      <c r="N10" s="131">
        <v>78</v>
      </c>
      <c r="O10" s="131">
        <v>1</v>
      </c>
      <c r="P10" s="131">
        <v>0</v>
      </c>
      <c r="Q10" s="131">
        <v>33</v>
      </c>
      <c r="R10" s="131">
        <v>101</v>
      </c>
      <c r="S10" s="133">
        <v>0.24815724815724799</v>
      </c>
      <c r="T10" s="131">
        <v>2</v>
      </c>
      <c r="U10" s="131">
        <v>3</v>
      </c>
      <c r="V10" s="131">
        <v>0</v>
      </c>
      <c r="W10" s="131">
        <v>8</v>
      </c>
      <c r="X10" s="131">
        <v>13</v>
      </c>
      <c r="Y10" s="131">
        <v>0.226044226044226</v>
      </c>
      <c r="Z10" s="131">
        <v>0.28381374722838099</v>
      </c>
      <c r="AA10" s="133">
        <v>0.452088452088452</v>
      </c>
      <c r="AB10" s="133">
        <v>0.73590219931683398</v>
      </c>
      <c r="AC10" s="131">
        <v>0.226044226044226</v>
      </c>
      <c r="AD10" s="131">
        <v>5.7769521184155299E-2</v>
      </c>
      <c r="AE10" s="131">
        <v>0.24073829927488499</v>
      </c>
      <c r="AF10" s="131">
        <v>1986</v>
      </c>
      <c r="AG10" s="131">
        <v>8</v>
      </c>
      <c r="AH10" s="131">
        <v>18</v>
      </c>
      <c r="AI10" s="131" t="s">
        <v>501</v>
      </c>
      <c r="AJ10" s="131" t="s">
        <v>600</v>
      </c>
      <c r="AK10" s="131" t="s">
        <v>637</v>
      </c>
      <c r="AL10" s="131" t="s">
        <v>691</v>
      </c>
      <c r="AM10" s="131" t="s">
        <v>690</v>
      </c>
      <c r="AN10" s="131" t="s">
        <v>689</v>
      </c>
      <c r="AO10" s="131">
        <v>270</v>
      </c>
      <c r="AP10" s="131">
        <v>76</v>
      </c>
      <c r="AQ10" s="131" t="s">
        <v>6</v>
      </c>
      <c r="AR10" s="131" t="s">
        <v>6</v>
      </c>
      <c r="AS10" s="132">
        <v>41367</v>
      </c>
      <c r="AT10" s="132">
        <v>43373</v>
      </c>
      <c r="AU10" s="132">
        <v>31642</v>
      </c>
      <c r="AV10" s="131">
        <v>520250</v>
      </c>
      <c r="AW10" s="131">
        <v>2</v>
      </c>
      <c r="AX10" s="131">
        <v>0</v>
      </c>
      <c r="AY10" s="131">
        <v>12</v>
      </c>
      <c r="AZ10" s="131">
        <v>2</v>
      </c>
      <c r="BA10" s="131">
        <v>0</v>
      </c>
      <c r="BB10" s="131">
        <v>0</v>
      </c>
      <c r="BC10" s="131">
        <v>0</v>
      </c>
      <c r="BD10" s="131">
        <v>0</v>
      </c>
      <c r="BE10" s="131" t="s">
        <v>45</v>
      </c>
      <c r="BF10" s="131">
        <v>0</v>
      </c>
      <c r="BG10" s="131">
        <v>0</v>
      </c>
      <c r="BH10" s="131" t="s">
        <v>45</v>
      </c>
      <c r="BI10" s="130">
        <v>34</v>
      </c>
    </row>
    <row r="11" spans="2:61" x14ac:dyDescent="0.3">
      <c r="B11" s="127" t="s">
        <v>354</v>
      </c>
      <c r="C11" s="123">
        <v>2018</v>
      </c>
      <c r="D11" s="123" t="s">
        <v>196</v>
      </c>
      <c r="E11" s="123" t="s">
        <v>44</v>
      </c>
      <c r="F11" s="123">
        <v>161</v>
      </c>
      <c r="G11" s="123" t="s">
        <v>322</v>
      </c>
      <c r="H11" s="123">
        <v>560</v>
      </c>
      <c r="I11" s="123">
        <v>82</v>
      </c>
      <c r="J11" s="126">
        <v>128</v>
      </c>
      <c r="K11" s="123">
        <v>28</v>
      </c>
      <c r="L11" s="123">
        <v>2</v>
      </c>
      <c r="M11" s="126">
        <v>24</v>
      </c>
      <c r="N11" s="123">
        <v>86</v>
      </c>
      <c r="O11" s="123">
        <v>2</v>
      </c>
      <c r="P11" s="123">
        <v>1</v>
      </c>
      <c r="Q11" s="123">
        <v>110</v>
      </c>
      <c r="R11" s="123">
        <v>93</v>
      </c>
      <c r="S11" s="44">
        <v>0.16607142857142901</v>
      </c>
      <c r="T11" s="123">
        <v>6</v>
      </c>
      <c r="U11" s="123">
        <v>1</v>
      </c>
      <c r="V11" s="123">
        <v>0</v>
      </c>
      <c r="W11" s="123">
        <v>8</v>
      </c>
      <c r="X11" s="123">
        <v>12</v>
      </c>
      <c r="Y11" s="123">
        <v>0.22857142857142901</v>
      </c>
      <c r="Z11" s="44">
        <v>0.35198821796759899</v>
      </c>
      <c r="AA11" s="44">
        <v>0.41428571428571398</v>
      </c>
      <c r="AB11" s="44">
        <v>0.76627393225331397</v>
      </c>
      <c r="AC11" s="123">
        <v>0.185714285714286</v>
      </c>
      <c r="AD11" s="123">
        <v>0.123416789396171</v>
      </c>
      <c r="AE11" s="123">
        <v>0.26196612665684799</v>
      </c>
      <c r="AF11" s="123">
        <v>1986</v>
      </c>
      <c r="AG11" s="123">
        <v>4</v>
      </c>
      <c r="AH11" s="123">
        <v>8</v>
      </c>
      <c r="AI11" s="123" t="s">
        <v>681</v>
      </c>
      <c r="AJ11" s="123" t="s">
        <v>680</v>
      </c>
      <c r="AK11" s="123" t="s">
        <v>688</v>
      </c>
      <c r="AL11" s="123" t="s">
        <v>351</v>
      </c>
      <c r="AM11" s="123" t="s">
        <v>355</v>
      </c>
      <c r="AN11" s="123" t="s">
        <v>351</v>
      </c>
      <c r="AO11" s="123">
        <v>210</v>
      </c>
      <c r="AP11" s="123">
        <v>71</v>
      </c>
      <c r="AQ11" s="123" t="s">
        <v>55</v>
      </c>
      <c r="AR11" s="123" t="s">
        <v>6</v>
      </c>
      <c r="AS11" s="3">
        <v>40340</v>
      </c>
      <c r="AT11" s="3">
        <v>43373</v>
      </c>
      <c r="AU11" s="3">
        <v>31510</v>
      </c>
      <c r="AV11" s="123">
        <v>3500000</v>
      </c>
      <c r="AW11" s="123">
        <v>95</v>
      </c>
      <c r="AX11" s="123">
        <v>88</v>
      </c>
      <c r="AY11" s="123">
        <v>2359</v>
      </c>
      <c r="AZ11" s="123">
        <v>580</v>
      </c>
      <c r="BA11" s="123">
        <v>43</v>
      </c>
      <c r="BB11" s="123">
        <v>7</v>
      </c>
      <c r="BC11" s="123">
        <v>4</v>
      </c>
      <c r="BD11" s="123">
        <v>4</v>
      </c>
      <c r="BE11" s="123" t="s">
        <v>45</v>
      </c>
      <c r="BF11" s="123">
        <v>56</v>
      </c>
      <c r="BG11" s="123">
        <v>18</v>
      </c>
      <c r="BH11" s="123" t="s">
        <v>45</v>
      </c>
      <c r="BI11" s="122">
        <v>34</v>
      </c>
    </row>
    <row r="12" spans="2:61" x14ac:dyDescent="0.3">
      <c r="B12" s="135" t="s">
        <v>687</v>
      </c>
      <c r="C12" s="131">
        <v>2017</v>
      </c>
      <c r="D12" s="131" t="s">
        <v>96</v>
      </c>
      <c r="E12" s="131" t="s">
        <v>44</v>
      </c>
      <c r="F12" s="131">
        <v>129</v>
      </c>
      <c r="G12" s="131" t="s">
        <v>322</v>
      </c>
      <c r="H12" s="131">
        <v>438</v>
      </c>
      <c r="I12" s="131">
        <v>50</v>
      </c>
      <c r="J12" s="134">
        <v>108</v>
      </c>
      <c r="K12" s="131">
        <v>27</v>
      </c>
      <c r="L12" s="131">
        <v>0</v>
      </c>
      <c r="M12" s="134">
        <v>22</v>
      </c>
      <c r="N12" s="131">
        <v>58</v>
      </c>
      <c r="O12" s="131">
        <v>0</v>
      </c>
      <c r="P12" s="131">
        <v>1</v>
      </c>
      <c r="Q12" s="131">
        <v>40</v>
      </c>
      <c r="R12" s="131">
        <v>130</v>
      </c>
      <c r="S12" s="131">
        <v>0.29680365296803701</v>
      </c>
      <c r="T12" s="131">
        <v>0</v>
      </c>
      <c r="U12" s="131">
        <v>0</v>
      </c>
      <c r="V12" s="131">
        <v>1</v>
      </c>
      <c r="W12" s="131">
        <v>3</v>
      </c>
      <c r="X12" s="131">
        <v>10</v>
      </c>
      <c r="Y12" s="131">
        <v>0.24657534246575299</v>
      </c>
      <c r="Z12" s="131">
        <v>0.30769230769230799</v>
      </c>
      <c r="AA12" s="133">
        <v>0.45890410958904099</v>
      </c>
      <c r="AB12" s="133">
        <v>0.76659641728134897</v>
      </c>
      <c r="AC12" s="131">
        <v>0.21232876712328799</v>
      </c>
      <c r="AD12" s="131">
        <v>6.1116965226554298E-2</v>
      </c>
      <c r="AE12" s="131">
        <v>0.25318756585879898</v>
      </c>
      <c r="AF12" s="131">
        <v>1988</v>
      </c>
      <c r="AG12" s="131">
        <v>11</v>
      </c>
      <c r="AH12" s="131">
        <v>8</v>
      </c>
      <c r="AI12" s="131" t="s">
        <v>686</v>
      </c>
      <c r="AJ12" s="131" t="s">
        <v>685</v>
      </c>
      <c r="AK12" s="131" t="s">
        <v>685</v>
      </c>
      <c r="AL12" s="131" t="s">
        <v>683</v>
      </c>
      <c r="AM12" s="131" t="s">
        <v>684</v>
      </c>
      <c r="AN12" s="131" t="s">
        <v>683</v>
      </c>
      <c r="AO12" s="131">
        <v>235</v>
      </c>
      <c r="AP12" s="131">
        <v>73</v>
      </c>
      <c r="AQ12" s="131" t="s">
        <v>55</v>
      </c>
      <c r="AR12" s="131" t="s">
        <v>6</v>
      </c>
      <c r="AS12" s="132">
        <v>41062</v>
      </c>
      <c r="AT12" s="132">
        <v>43374</v>
      </c>
      <c r="AU12" s="132">
        <v>32455</v>
      </c>
      <c r="AV12" s="131">
        <v>2800000</v>
      </c>
      <c r="AW12" s="131">
        <v>55</v>
      </c>
      <c r="AX12" s="131">
        <v>52</v>
      </c>
      <c r="AY12" s="131">
        <v>1384</v>
      </c>
      <c r="AZ12" s="131">
        <v>386</v>
      </c>
      <c r="BA12" s="131">
        <v>38</v>
      </c>
      <c r="BB12" s="131">
        <v>5</v>
      </c>
      <c r="BC12" s="131">
        <v>2</v>
      </c>
      <c r="BD12" s="131">
        <v>8</v>
      </c>
      <c r="BE12" s="131" t="s">
        <v>45</v>
      </c>
      <c r="BF12" s="131">
        <v>44</v>
      </c>
      <c r="BG12" s="131">
        <v>13</v>
      </c>
      <c r="BH12" s="131" t="s">
        <v>45</v>
      </c>
      <c r="BI12" s="130">
        <v>32</v>
      </c>
    </row>
    <row r="13" spans="2:61" x14ac:dyDescent="0.3">
      <c r="B13" s="127" t="s">
        <v>682</v>
      </c>
      <c r="C13" s="123">
        <v>2017</v>
      </c>
      <c r="D13" s="123" t="s">
        <v>257</v>
      </c>
      <c r="E13" s="123" t="s">
        <v>59</v>
      </c>
      <c r="F13" s="123">
        <v>96</v>
      </c>
      <c r="G13" s="123" t="s">
        <v>322</v>
      </c>
      <c r="H13" s="123">
        <v>341</v>
      </c>
      <c r="I13" s="123">
        <v>44</v>
      </c>
      <c r="J13" s="126">
        <v>96</v>
      </c>
      <c r="K13" s="123">
        <v>11</v>
      </c>
      <c r="L13" s="123">
        <v>0</v>
      </c>
      <c r="M13" s="126">
        <v>20</v>
      </c>
      <c r="N13" s="123">
        <v>53</v>
      </c>
      <c r="O13" s="123">
        <v>0</v>
      </c>
      <c r="P13" s="123">
        <v>0</v>
      </c>
      <c r="Q13" s="123">
        <v>22</v>
      </c>
      <c r="R13" s="123">
        <v>97</v>
      </c>
      <c r="S13" s="123">
        <v>0.28445747800586502</v>
      </c>
      <c r="T13" s="123">
        <v>0</v>
      </c>
      <c r="U13" s="123">
        <v>0</v>
      </c>
      <c r="V13" s="123">
        <v>0</v>
      </c>
      <c r="W13" s="123">
        <v>2</v>
      </c>
      <c r="X13" s="123">
        <v>10</v>
      </c>
      <c r="Y13" s="44">
        <v>0.28152492668621698</v>
      </c>
      <c r="Z13" s="44">
        <v>0.32328767123287699</v>
      </c>
      <c r="AA13" s="44">
        <v>0.48973607038123201</v>
      </c>
      <c r="AB13" s="44">
        <v>0.81302374161410795</v>
      </c>
      <c r="AC13" s="123">
        <v>0.20821114369501501</v>
      </c>
      <c r="AD13" s="123">
        <v>4.1762744546659701E-2</v>
      </c>
      <c r="AE13" s="123">
        <v>0.26791346965010199</v>
      </c>
      <c r="AF13" s="123">
        <v>1987</v>
      </c>
      <c r="AG13" s="123">
        <v>4</v>
      </c>
      <c r="AH13" s="123">
        <v>24</v>
      </c>
      <c r="AI13" s="123" t="s">
        <v>681</v>
      </c>
      <c r="AJ13" s="123" t="s">
        <v>680</v>
      </c>
      <c r="AK13" s="123" t="s">
        <v>679</v>
      </c>
      <c r="AL13" s="123" t="s">
        <v>678</v>
      </c>
      <c r="AM13" s="123" t="s">
        <v>677</v>
      </c>
      <c r="AN13" s="123" t="s">
        <v>676</v>
      </c>
      <c r="AO13" s="123">
        <v>220</v>
      </c>
      <c r="AP13" s="123">
        <v>70</v>
      </c>
      <c r="AQ13" s="123" t="s">
        <v>6</v>
      </c>
      <c r="AR13" s="123" t="s">
        <v>6</v>
      </c>
      <c r="AS13" s="3">
        <v>40401</v>
      </c>
      <c r="AT13" s="3">
        <v>43373</v>
      </c>
      <c r="AU13" s="3">
        <v>31891</v>
      </c>
      <c r="AV13" s="123">
        <v>3700000</v>
      </c>
      <c r="AW13" s="123">
        <v>43</v>
      </c>
      <c r="AX13" s="123">
        <v>42</v>
      </c>
      <c r="AY13" s="123">
        <v>1063</v>
      </c>
      <c r="AZ13" s="123">
        <v>306</v>
      </c>
      <c r="BA13" s="123">
        <v>22</v>
      </c>
      <c r="BB13" s="123">
        <v>1</v>
      </c>
      <c r="BC13" s="123">
        <v>4</v>
      </c>
      <c r="BD13" s="123">
        <v>5</v>
      </c>
      <c r="BE13" s="123" t="s">
        <v>45</v>
      </c>
      <c r="BF13" s="123">
        <v>23</v>
      </c>
      <c r="BG13" s="123">
        <v>10</v>
      </c>
      <c r="BH13" s="123" t="s">
        <v>45</v>
      </c>
      <c r="BI13" s="122">
        <v>33</v>
      </c>
    </row>
    <row r="14" spans="2:61" x14ac:dyDescent="0.3">
      <c r="B14" s="127" t="s">
        <v>675</v>
      </c>
      <c r="C14" s="123">
        <v>2017</v>
      </c>
      <c r="D14" s="123" t="s">
        <v>137</v>
      </c>
      <c r="E14" s="123" t="s">
        <v>44</v>
      </c>
      <c r="F14" s="123">
        <v>136</v>
      </c>
      <c r="G14" s="123" t="s">
        <v>322</v>
      </c>
      <c r="H14" s="123">
        <v>501</v>
      </c>
      <c r="I14" s="123">
        <v>60</v>
      </c>
      <c r="J14" s="126">
        <v>137</v>
      </c>
      <c r="K14" s="123">
        <v>27</v>
      </c>
      <c r="L14" s="123">
        <v>1</v>
      </c>
      <c r="M14" s="126">
        <v>18</v>
      </c>
      <c r="N14" s="123">
        <v>82</v>
      </c>
      <c r="O14" s="123">
        <v>9</v>
      </c>
      <c r="P14" s="123">
        <v>4</v>
      </c>
      <c r="Q14" s="123">
        <v>28</v>
      </c>
      <c r="R14" s="123">
        <v>74</v>
      </c>
      <c r="S14" s="44">
        <v>0.14770459081836301</v>
      </c>
      <c r="T14" s="123">
        <v>4</v>
      </c>
      <c r="U14" s="123">
        <v>4</v>
      </c>
      <c r="V14" s="123">
        <v>1</v>
      </c>
      <c r="W14" s="123">
        <v>9</v>
      </c>
      <c r="X14" s="123">
        <v>14</v>
      </c>
      <c r="Y14" s="44">
        <v>0.27345309381237498</v>
      </c>
      <c r="Z14" s="123">
        <v>0.31180811808118097</v>
      </c>
      <c r="AA14" s="44">
        <v>0.439121756487026</v>
      </c>
      <c r="AB14" s="44">
        <v>0.75092987456820703</v>
      </c>
      <c r="AC14" s="123">
        <v>0.165668662674651</v>
      </c>
      <c r="AD14" s="123">
        <v>3.83550242688055E-2</v>
      </c>
      <c r="AE14" s="123">
        <v>0.25009409225828799</v>
      </c>
      <c r="AF14" s="123">
        <v>1982</v>
      </c>
      <c r="AG14" s="123">
        <v>7</v>
      </c>
      <c r="AH14" s="123">
        <v>13</v>
      </c>
      <c r="AI14" s="123" t="s">
        <v>528</v>
      </c>
      <c r="AJ14" s="123" t="s">
        <v>45</v>
      </c>
      <c r="AK14" s="123" t="s">
        <v>543</v>
      </c>
      <c r="AL14" s="123" t="s">
        <v>674</v>
      </c>
      <c r="AM14" s="123" t="s">
        <v>673</v>
      </c>
      <c r="AN14" s="123" t="s">
        <v>672</v>
      </c>
      <c r="AO14" s="123">
        <v>205</v>
      </c>
      <c r="AP14" s="123">
        <v>71</v>
      </c>
      <c r="AQ14" s="123" t="s">
        <v>6</v>
      </c>
      <c r="AR14" s="123" t="s">
        <v>6</v>
      </c>
      <c r="AS14" s="3">
        <v>38141</v>
      </c>
      <c r="AT14" s="3">
        <v>43372</v>
      </c>
      <c r="AU14" s="3">
        <v>30145</v>
      </c>
      <c r="AV14" s="123">
        <v>7000000</v>
      </c>
      <c r="AW14" s="123">
        <v>135</v>
      </c>
      <c r="AX14" s="123">
        <v>130</v>
      </c>
      <c r="AY14" s="123">
        <v>3414</v>
      </c>
      <c r="AZ14" s="123">
        <v>895</v>
      </c>
      <c r="BA14" s="123">
        <v>79</v>
      </c>
      <c r="BB14" s="123">
        <v>5</v>
      </c>
      <c r="BC14" s="123">
        <v>10</v>
      </c>
      <c r="BD14" s="123">
        <v>7</v>
      </c>
      <c r="BE14" s="123" t="s">
        <v>45</v>
      </c>
      <c r="BF14" s="123">
        <v>35</v>
      </c>
      <c r="BG14" s="123">
        <v>33</v>
      </c>
      <c r="BH14" s="123" t="s">
        <v>45</v>
      </c>
      <c r="BI14" s="122">
        <v>38</v>
      </c>
    </row>
    <row r="15" spans="2:61" x14ac:dyDescent="0.3">
      <c r="B15" s="129" t="s">
        <v>671</v>
      </c>
      <c r="C15" s="123">
        <v>2017</v>
      </c>
      <c r="D15" s="123" t="s">
        <v>66</v>
      </c>
      <c r="E15" s="123" t="s">
        <v>59</v>
      </c>
      <c r="F15" s="123">
        <v>97</v>
      </c>
      <c r="G15" s="123" t="s">
        <v>322</v>
      </c>
      <c r="H15" s="123">
        <v>349</v>
      </c>
      <c r="I15" s="123">
        <v>47</v>
      </c>
      <c r="J15" s="123">
        <v>84</v>
      </c>
      <c r="K15" s="123">
        <v>12</v>
      </c>
      <c r="L15" s="123">
        <v>1</v>
      </c>
      <c r="M15" s="126">
        <v>18</v>
      </c>
      <c r="N15" s="123">
        <v>62</v>
      </c>
      <c r="O15" s="123">
        <v>1</v>
      </c>
      <c r="P15" s="123">
        <v>0</v>
      </c>
      <c r="Q15" s="123">
        <v>38</v>
      </c>
      <c r="R15" s="123">
        <v>58</v>
      </c>
      <c r="S15" s="44">
        <v>0.166189111747851</v>
      </c>
      <c r="T15" s="123">
        <v>3</v>
      </c>
      <c r="U15" s="123">
        <v>7</v>
      </c>
      <c r="V15" s="123">
        <v>0</v>
      </c>
      <c r="W15" s="123">
        <v>5</v>
      </c>
      <c r="X15" s="123">
        <v>9</v>
      </c>
      <c r="Y15" s="123">
        <v>0.24068767908309499</v>
      </c>
      <c r="Z15" s="44">
        <v>0.32330827067669199</v>
      </c>
      <c r="AA15" s="44">
        <v>0.43553008595988502</v>
      </c>
      <c r="AB15" s="44">
        <v>0.75883835663657695</v>
      </c>
      <c r="AC15" s="123">
        <v>0.194842406876791</v>
      </c>
      <c r="AD15" s="123">
        <v>8.2620591593597206E-2</v>
      </c>
      <c r="AE15" s="123">
        <v>0.25437124329448302</v>
      </c>
      <c r="AF15" s="123">
        <v>1984</v>
      </c>
      <c r="AG15" s="123">
        <v>2</v>
      </c>
      <c r="AH15" s="123">
        <v>20</v>
      </c>
      <c r="AI15" s="123" t="s">
        <v>501</v>
      </c>
      <c r="AJ15" s="123" t="s">
        <v>534</v>
      </c>
      <c r="AK15" s="123" t="s">
        <v>670</v>
      </c>
      <c r="AL15" s="123" t="s">
        <v>72</v>
      </c>
      <c r="AM15" s="123" t="s">
        <v>558</v>
      </c>
      <c r="AN15" s="123" t="s">
        <v>669</v>
      </c>
      <c r="AO15" s="123">
        <v>225</v>
      </c>
      <c r="AP15" s="123">
        <v>75</v>
      </c>
      <c r="AQ15" s="123" t="s">
        <v>62</v>
      </c>
      <c r="AR15" s="123" t="s">
        <v>6</v>
      </c>
      <c r="AS15" s="3">
        <v>38513</v>
      </c>
      <c r="AT15" s="3">
        <v>43372</v>
      </c>
      <c r="AU15" s="3">
        <v>30732</v>
      </c>
      <c r="AV15" s="123">
        <v>17000000</v>
      </c>
      <c r="AW15" s="123">
        <v>124</v>
      </c>
      <c r="AX15" s="123">
        <v>118</v>
      </c>
      <c r="AY15" s="123">
        <v>3049</v>
      </c>
      <c r="AZ15" s="123">
        <v>778</v>
      </c>
      <c r="BA15" s="123">
        <v>39</v>
      </c>
      <c r="BB15" s="123">
        <v>9</v>
      </c>
      <c r="BC15" s="123">
        <v>6</v>
      </c>
      <c r="BD15" s="123">
        <v>5</v>
      </c>
      <c r="BE15" s="123" t="s">
        <v>45</v>
      </c>
      <c r="BF15" s="123">
        <v>70</v>
      </c>
      <c r="BG15" s="123">
        <v>21</v>
      </c>
      <c r="BH15" s="123" t="s">
        <v>45</v>
      </c>
      <c r="BI15" s="122">
        <v>36</v>
      </c>
    </row>
    <row r="16" spans="2:61" x14ac:dyDescent="0.3">
      <c r="B16" s="124" t="s">
        <v>668</v>
      </c>
      <c r="C16" s="123">
        <v>2018</v>
      </c>
      <c r="D16" s="123" t="s">
        <v>153</v>
      </c>
      <c r="E16" s="123" t="s">
        <v>59</v>
      </c>
      <c r="F16" s="123">
        <v>113</v>
      </c>
      <c r="G16" s="123" t="s">
        <v>322</v>
      </c>
      <c r="H16" s="123">
        <v>360</v>
      </c>
      <c r="I16" s="123">
        <v>48</v>
      </c>
      <c r="J16" s="123">
        <v>80</v>
      </c>
      <c r="K16" s="123">
        <v>15</v>
      </c>
      <c r="L16" s="123">
        <v>1</v>
      </c>
      <c r="M16" s="126">
        <v>18</v>
      </c>
      <c r="N16" s="123">
        <v>65</v>
      </c>
      <c r="O16" s="123">
        <v>2</v>
      </c>
      <c r="P16" s="123">
        <v>0</v>
      </c>
      <c r="Q16" s="123">
        <v>45</v>
      </c>
      <c r="R16" s="123">
        <v>140</v>
      </c>
      <c r="S16" s="123">
        <v>0.38888888888888901</v>
      </c>
      <c r="T16" s="123">
        <v>0</v>
      </c>
      <c r="U16" s="123">
        <v>19</v>
      </c>
      <c r="V16" s="123">
        <v>0</v>
      </c>
      <c r="W16" s="123">
        <v>2</v>
      </c>
      <c r="X16" s="123">
        <v>7</v>
      </c>
      <c r="Y16" s="123">
        <v>0.22222222222222199</v>
      </c>
      <c r="Z16" s="44">
        <v>0.338028169014085</v>
      </c>
      <c r="AA16" s="44">
        <v>0.41944444444444401</v>
      </c>
      <c r="AB16" s="44">
        <v>0.75747261345852901</v>
      </c>
      <c r="AC16" s="123">
        <v>0.19722222222222199</v>
      </c>
      <c r="AD16" s="123">
        <v>0.115805946791862</v>
      </c>
      <c r="AE16" s="123">
        <v>0.25697378716744901</v>
      </c>
      <c r="AF16" s="123">
        <v>1984</v>
      </c>
      <c r="AG16" s="123">
        <v>6</v>
      </c>
      <c r="AH16" s="123">
        <v>5</v>
      </c>
      <c r="AI16" s="123" t="s">
        <v>539</v>
      </c>
      <c r="AJ16" s="123" t="s">
        <v>667</v>
      </c>
      <c r="AK16" s="123" t="s">
        <v>666</v>
      </c>
      <c r="AL16" s="123" t="s">
        <v>665</v>
      </c>
      <c r="AM16" s="123" t="s">
        <v>664</v>
      </c>
      <c r="AN16" s="123" t="s">
        <v>663</v>
      </c>
      <c r="AO16" s="123">
        <v>210</v>
      </c>
      <c r="AP16" s="123">
        <v>73</v>
      </c>
      <c r="AQ16" s="123" t="s">
        <v>6</v>
      </c>
      <c r="AR16" s="123" t="s">
        <v>6</v>
      </c>
      <c r="AS16" s="3">
        <v>40742</v>
      </c>
      <c r="AT16" s="3">
        <v>43371</v>
      </c>
      <c r="AU16" s="3">
        <v>30838</v>
      </c>
      <c r="AV16" s="123">
        <v>480700</v>
      </c>
      <c r="AW16" s="123">
        <v>54</v>
      </c>
      <c r="AX16" s="123">
        <v>46</v>
      </c>
      <c r="AY16" s="123">
        <v>1197</v>
      </c>
      <c r="AZ16" s="123">
        <v>287</v>
      </c>
      <c r="BA16" s="123">
        <v>23</v>
      </c>
      <c r="BB16" s="123">
        <v>1</v>
      </c>
      <c r="BC16" s="123">
        <v>2</v>
      </c>
      <c r="BD16" s="123">
        <v>3</v>
      </c>
      <c r="BE16" s="123" t="s">
        <v>45</v>
      </c>
      <c r="BF16" s="123">
        <v>22</v>
      </c>
      <c r="BG16" s="123">
        <v>8</v>
      </c>
      <c r="BH16" s="123" t="s">
        <v>45</v>
      </c>
      <c r="BI16" s="122">
        <v>36</v>
      </c>
    </row>
    <row r="17" spans="1:61" x14ac:dyDescent="0.3">
      <c r="B17" s="124" t="s">
        <v>662</v>
      </c>
      <c r="C17" s="123">
        <v>2017</v>
      </c>
      <c r="D17" s="123" t="s">
        <v>63</v>
      </c>
      <c r="E17" s="123" t="s">
        <v>44</v>
      </c>
      <c r="F17" s="123">
        <v>120</v>
      </c>
      <c r="G17" s="123" t="s">
        <v>322</v>
      </c>
      <c r="H17" s="123">
        <v>387</v>
      </c>
      <c r="I17" s="123">
        <v>36</v>
      </c>
      <c r="J17" s="123">
        <v>83</v>
      </c>
      <c r="K17" s="123">
        <v>17</v>
      </c>
      <c r="L17" s="123">
        <v>0</v>
      </c>
      <c r="M17" s="126">
        <v>18</v>
      </c>
      <c r="N17" s="123">
        <v>55</v>
      </c>
      <c r="O17" s="123">
        <v>4</v>
      </c>
      <c r="P17" s="123">
        <v>1</v>
      </c>
      <c r="Q17" s="123">
        <v>23</v>
      </c>
      <c r="R17" s="123">
        <v>122</v>
      </c>
      <c r="S17" s="123">
        <v>0.31524547803617597</v>
      </c>
      <c r="T17" s="123">
        <v>3</v>
      </c>
      <c r="U17" s="123">
        <v>3</v>
      </c>
      <c r="V17" s="123">
        <v>1</v>
      </c>
      <c r="W17" s="123">
        <v>3</v>
      </c>
      <c r="X17" s="123">
        <v>10</v>
      </c>
      <c r="Y17" s="123">
        <v>0.21447028423772599</v>
      </c>
      <c r="Z17" s="123">
        <v>0.262019230769231</v>
      </c>
      <c r="AA17" s="123">
        <v>0.39793281653746798</v>
      </c>
      <c r="AB17" s="123">
        <v>0.65995204730669799</v>
      </c>
      <c r="AC17" s="123">
        <v>0.18346253229974199</v>
      </c>
      <c r="AD17" s="123">
        <v>4.7548946531504703E-2</v>
      </c>
      <c r="AE17" s="123">
        <v>0.21739185798052099</v>
      </c>
      <c r="AF17" s="123">
        <v>1992</v>
      </c>
      <c r="AG17" s="123">
        <v>8</v>
      </c>
      <c r="AH17" s="123">
        <v>18</v>
      </c>
      <c r="AI17" s="123" t="s">
        <v>501</v>
      </c>
      <c r="AJ17" s="123" t="s">
        <v>561</v>
      </c>
      <c r="AK17" s="123" t="s">
        <v>661</v>
      </c>
      <c r="AL17" s="123" t="s">
        <v>660</v>
      </c>
      <c r="AM17" s="123" t="s">
        <v>659</v>
      </c>
      <c r="AN17" s="123" t="s">
        <v>658</v>
      </c>
      <c r="AO17" s="123">
        <v>206</v>
      </c>
      <c r="AP17" s="123">
        <v>73</v>
      </c>
      <c r="AQ17" s="123" t="s">
        <v>6</v>
      </c>
      <c r="AR17" s="123" t="s">
        <v>6</v>
      </c>
      <c r="AS17" s="3">
        <v>42128</v>
      </c>
      <c r="AT17" s="3">
        <v>43373</v>
      </c>
      <c r="AU17" s="3">
        <v>33834</v>
      </c>
      <c r="AV17" s="123" t="s">
        <v>45</v>
      </c>
      <c r="AW17" s="123">
        <v>47</v>
      </c>
      <c r="AX17" s="123">
        <v>41</v>
      </c>
      <c r="AY17" s="123">
        <v>1052</v>
      </c>
      <c r="AZ17" s="123">
        <v>366</v>
      </c>
      <c r="BA17" s="123">
        <v>26</v>
      </c>
      <c r="BB17" s="123">
        <v>4</v>
      </c>
      <c r="BC17" s="123">
        <v>1</v>
      </c>
      <c r="BD17" s="123">
        <v>2</v>
      </c>
      <c r="BE17" s="123" t="s">
        <v>45</v>
      </c>
      <c r="BF17" s="123">
        <v>33</v>
      </c>
      <c r="BG17" s="123">
        <v>16</v>
      </c>
      <c r="BH17" s="123" t="s">
        <v>45</v>
      </c>
      <c r="BI17" s="122">
        <v>28</v>
      </c>
    </row>
    <row r="18" spans="1:61" x14ac:dyDescent="0.3">
      <c r="A18" s="128"/>
      <c r="B18" s="127" t="s">
        <v>492</v>
      </c>
      <c r="C18" s="123">
        <v>2017</v>
      </c>
      <c r="D18" s="123" t="s">
        <v>71</v>
      </c>
      <c r="E18" s="123" t="s">
        <v>44</v>
      </c>
      <c r="F18" s="123">
        <v>141</v>
      </c>
      <c r="G18" s="123" t="s">
        <v>322</v>
      </c>
      <c r="H18" s="123">
        <v>532</v>
      </c>
      <c r="I18" s="123">
        <v>68</v>
      </c>
      <c r="J18" s="126">
        <v>148</v>
      </c>
      <c r="K18" s="123">
        <v>31</v>
      </c>
      <c r="L18" s="123">
        <v>5</v>
      </c>
      <c r="M18" s="126">
        <v>17</v>
      </c>
      <c r="N18" s="123">
        <v>65</v>
      </c>
      <c r="O18" s="123">
        <v>8</v>
      </c>
      <c r="P18" s="123">
        <v>2</v>
      </c>
      <c r="Q18" s="123">
        <v>36</v>
      </c>
      <c r="R18" s="123">
        <v>106</v>
      </c>
      <c r="S18" s="44">
        <v>0.19924812030075201</v>
      </c>
      <c r="T18" s="123">
        <v>4</v>
      </c>
      <c r="U18" s="123">
        <v>8</v>
      </c>
      <c r="V18" s="123">
        <v>0</v>
      </c>
      <c r="W18" s="123">
        <v>3</v>
      </c>
      <c r="X18" s="123">
        <v>13</v>
      </c>
      <c r="Y18" s="44">
        <v>0.278195488721804</v>
      </c>
      <c r="Z18" s="44">
        <v>0.33160621761657999</v>
      </c>
      <c r="AA18" s="44">
        <v>0.45112781954887199</v>
      </c>
      <c r="AB18" s="44">
        <v>0.78273403716545298</v>
      </c>
      <c r="AC18" s="123">
        <v>0.17293233082706799</v>
      </c>
      <c r="AD18" s="123">
        <v>5.34107288947758E-2</v>
      </c>
      <c r="AE18" s="123">
        <v>0.262004752814679</v>
      </c>
      <c r="AF18" s="123">
        <v>1991</v>
      </c>
      <c r="AG18" s="123">
        <v>3</v>
      </c>
      <c r="AH18" s="123">
        <v>18</v>
      </c>
      <c r="AI18" s="123" t="s">
        <v>501</v>
      </c>
      <c r="AJ18" s="123" t="s">
        <v>657</v>
      </c>
      <c r="AK18" s="123" t="s">
        <v>656</v>
      </c>
      <c r="AL18" s="123" t="s">
        <v>655</v>
      </c>
      <c r="AM18" s="123" t="s">
        <v>654</v>
      </c>
      <c r="AN18" s="123" t="s">
        <v>653</v>
      </c>
      <c r="AO18" s="123">
        <v>210</v>
      </c>
      <c r="AP18" s="123">
        <v>73</v>
      </c>
      <c r="AQ18" s="123" t="s">
        <v>6</v>
      </c>
      <c r="AR18" s="123" t="s">
        <v>6</v>
      </c>
      <c r="AS18" s="3">
        <v>41795</v>
      </c>
      <c r="AT18" s="3">
        <v>43371</v>
      </c>
      <c r="AU18" s="3">
        <v>33315</v>
      </c>
      <c r="AV18" s="123">
        <v>532500</v>
      </c>
      <c r="AW18" s="123">
        <v>118</v>
      </c>
      <c r="AX18" s="123">
        <v>116</v>
      </c>
      <c r="AY18" s="123">
        <v>3076</v>
      </c>
      <c r="AZ18" s="123">
        <v>836</v>
      </c>
      <c r="BA18" s="123">
        <v>46</v>
      </c>
      <c r="BB18" s="123">
        <v>6</v>
      </c>
      <c r="BC18" s="123">
        <v>6</v>
      </c>
      <c r="BD18" s="123">
        <v>11</v>
      </c>
      <c r="BE18" s="123" t="s">
        <v>45</v>
      </c>
      <c r="BF18" s="123">
        <v>43</v>
      </c>
      <c r="BG18" s="123">
        <v>16</v>
      </c>
      <c r="BH18" s="123" t="s">
        <v>45</v>
      </c>
      <c r="BI18" s="122">
        <v>29</v>
      </c>
    </row>
    <row r="19" spans="1:61" x14ac:dyDescent="0.3">
      <c r="B19" s="124" t="s">
        <v>652</v>
      </c>
      <c r="C19" s="123">
        <v>2017</v>
      </c>
      <c r="D19" s="123" t="s">
        <v>43</v>
      </c>
      <c r="E19" s="123" t="s">
        <v>44</v>
      </c>
      <c r="F19" s="123">
        <v>89</v>
      </c>
      <c r="G19" s="123" t="s">
        <v>322</v>
      </c>
      <c r="H19" s="123">
        <v>272</v>
      </c>
      <c r="I19" s="123">
        <v>38</v>
      </c>
      <c r="J19" s="123">
        <v>69</v>
      </c>
      <c r="K19" s="123">
        <v>19</v>
      </c>
      <c r="L19" s="123">
        <v>0</v>
      </c>
      <c r="M19" s="126">
        <v>17</v>
      </c>
      <c r="N19" s="123">
        <v>43</v>
      </c>
      <c r="O19" s="123">
        <v>0</v>
      </c>
      <c r="P19" s="123">
        <v>0</v>
      </c>
      <c r="Q19" s="123">
        <v>37</v>
      </c>
      <c r="R19" s="123">
        <v>87</v>
      </c>
      <c r="S19" s="123">
        <v>0.31985294117647101</v>
      </c>
      <c r="T19" s="123">
        <v>0</v>
      </c>
      <c r="U19" s="123">
        <v>6</v>
      </c>
      <c r="V19" s="123">
        <v>0</v>
      </c>
      <c r="W19" s="123">
        <v>1</v>
      </c>
      <c r="X19" s="123">
        <v>3</v>
      </c>
      <c r="Y19" s="44">
        <v>0.253676470588235</v>
      </c>
      <c r="Z19" s="44">
        <v>0.354430379746835</v>
      </c>
      <c r="AA19" s="44">
        <v>0.51102941176470595</v>
      </c>
      <c r="AB19" s="44">
        <v>0.86545979151154095</v>
      </c>
      <c r="AC19" s="123">
        <v>0.25735294117647101</v>
      </c>
      <c r="AD19" s="123">
        <v>0.1007539091586</v>
      </c>
      <c r="AE19" s="123">
        <v>0.28725102382725198</v>
      </c>
      <c r="AF19" s="123">
        <v>1983</v>
      </c>
      <c r="AG19" s="123">
        <v>4</v>
      </c>
      <c r="AH19" s="123">
        <v>8</v>
      </c>
      <c r="AI19" s="123" t="s">
        <v>501</v>
      </c>
      <c r="AJ19" s="123" t="s">
        <v>651</v>
      </c>
      <c r="AK19" s="123" t="s">
        <v>650</v>
      </c>
      <c r="AL19" s="123" t="s">
        <v>394</v>
      </c>
      <c r="AM19" s="123" t="s">
        <v>649</v>
      </c>
      <c r="AN19" s="123" t="s">
        <v>648</v>
      </c>
      <c r="AO19" s="123">
        <v>230</v>
      </c>
      <c r="AP19" s="123">
        <v>72</v>
      </c>
      <c r="AQ19" s="123" t="s">
        <v>6</v>
      </c>
      <c r="AR19" s="123" t="s">
        <v>6</v>
      </c>
      <c r="AS19" s="3">
        <v>38956</v>
      </c>
      <c r="AT19" s="3">
        <v>43374</v>
      </c>
      <c r="AU19" s="3">
        <v>30414</v>
      </c>
      <c r="AV19" s="123">
        <v>5525000</v>
      </c>
      <c r="AW19" s="123">
        <v>78</v>
      </c>
      <c r="AX19" s="123">
        <v>70</v>
      </c>
      <c r="AY19" s="123">
        <v>1898</v>
      </c>
      <c r="AZ19" s="123">
        <v>617</v>
      </c>
      <c r="BA19" s="123">
        <v>36</v>
      </c>
      <c r="BB19" s="123">
        <v>6</v>
      </c>
      <c r="BC19" s="123">
        <v>1</v>
      </c>
      <c r="BD19" s="123">
        <v>5</v>
      </c>
      <c r="BE19" s="123" t="s">
        <v>45</v>
      </c>
      <c r="BF19" s="123">
        <v>25</v>
      </c>
      <c r="BG19" s="123">
        <v>8</v>
      </c>
      <c r="BH19" s="123" t="s">
        <v>45</v>
      </c>
      <c r="BI19" s="122">
        <v>37</v>
      </c>
    </row>
    <row r="20" spans="1:61" x14ac:dyDescent="0.3">
      <c r="B20" s="124" t="s">
        <v>647</v>
      </c>
      <c r="C20" s="123">
        <v>2017</v>
      </c>
      <c r="D20" s="123" t="s">
        <v>157</v>
      </c>
      <c r="E20" s="123" t="s">
        <v>44</v>
      </c>
      <c r="F20" s="123">
        <v>112</v>
      </c>
      <c r="G20" s="123" t="s">
        <v>322</v>
      </c>
      <c r="H20" s="123">
        <v>348</v>
      </c>
      <c r="I20" s="123">
        <v>39</v>
      </c>
      <c r="J20" s="123">
        <v>85</v>
      </c>
      <c r="K20" s="123">
        <v>19</v>
      </c>
      <c r="L20" s="123">
        <v>1</v>
      </c>
      <c r="M20" s="126">
        <v>16</v>
      </c>
      <c r="N20" s="123">
        <v>57</v>
      </c>
      <c r="O20" s="123">
        <v>0</v>
      </c>
      <c r="P20" s="123">
        <v>0</v>
      </c>
      <c r="Q20" s="123">
        <v>23</v>
      </c>
      <c r="R20" s="123">
        <v>59</v>
      </c>
      <c r="S20" s="44">
        <v>0.16954022988505699</v>
      </c>
      <c r="T20" s="123">
        <v>3</v>
      </c>
      <c r="U20" s="123">
        <v>2</v>
      </c>
      <c r="V20" s="123">
        <v>0</v>
      </c>
      <c r="W20" s="123">
        <v>3</v>
      </c>
      <c r="X20" s="123">
        <v>12</v>
      </c>
      <c r="Y20" s="123">
        <v>0.24425287356321801</v>
      </c>
      <c r="Z20" s="123">
        <v>0.29255319148936199</v>
      </c>
      <c r="AA20" s="44">
        <v>0.44252873563218398</v>
      </c>
      <c r="AB20" s="44">
        <v>0.73508192712154596</v>
      </c>
      <c r="AC20" s="123">
        <v>0.198275862068966</v>
      </c>
      <c r="AD20" s="123">
        <v>4.8300317926143303E-2</v>
      </c>
      <c r="AE20" s="123">
        <v>0.242281120078259</v>
      </c>
      <c r="AF20" s="123">
        <v>1989</v>
      </c>
      <c r="AG20" s="123">
        <v>2</v>
      </c>
      <c r="AH20" s="123">
        <v>10</v>
      </c>
      <c r="AI20" s="123" t="s">
        <v>501</v>
      </c>
      <c r="AJ20" s="123" t="s">
        <v>561</v>
      </c>
      <c r="AK20" s="123" t="s">
        <v>646</v>
      </c>
      <c r="AL20" s="123" t="s">
        <v>645</v>
      </c>
      <c r="AM20" s="123" t="s">
        <v>644</v>
      </c>
      <c r="AN20" s="123" t="s">
        <v>643</v>
      </c>
      <c r="AO20" s="123">
        <v>210</v>
      </c>
      <c r="AP20" s="123">
        <v>74</v>
      </c>
      <c r="AQ20" s="123" t="s">
        <v>6</v>
      </c>
      <c r="AR20" s="123" t="s">
        <v>6</v>
      </c>
      <c r="AS20" s="3">
        <v>41503</v>
      </c>
      <c r="AT20" s="3">
        <v>43198</v>
      </c>
      <c r="AU20" s="3">
        <v>32549</v>
      </c>
      <c r="AV20" s="123">
        <v>542604</v>
      </c>
      <c r="AW20" s="123">
        <v>4</v>
      </c>
      <c r="AX20" s="123">
        <v>4</v>
      </c>
      <c r="AY20" s="123">
        <v>117</v>
      </c>
      <c r="AZ20" s="123">
        <v>43</v>
      </c>
      <c r="BA20" s="123">
        <v>1</v>
      </c>
      <c r="BB20" s="123">
        <v>1</v>
      </c>
      <c r="BC20" s="123">
        <v>0</v>
      </c>
      <c r="BD20" s="123">
        <v>0</v>
      </c>
      <c r="BE20" s="123" t="s">
        <v>45</v>
      </c>
      <c r="BF20" s="123">
        <v>7</v>
      </c>
      <c r="BG20" s="123">
        <v>1</v>
      </c>
      <c r="BH20" s="123" t="s">
        <v>45</v>
      </c>
      <c r="BI20" s="122">
        <v>31</v>
      </c>
    </row>
    <row r="21" spans="1:61" x14ac:dyDescent="0.3">
      <c r="B21" s="124" t="s">
        <v>642</v>
      </c>
      <c r="C21" s="123">
        <v>2018</v>
      </c>
      <c r="D21" s="123" t="s">
        <v>185</v>
      </c>
      <c r="E21" s="123" t="s">
        <v>59</v>
      </c>
      <c r="F21" s="123">
        <v>78</v>
      </c>
      <c r="G21" s="123" t="s">
        <v>322</v>
      </c>
      <c r="H21" s="123">
        <v>293</v>
      </c>
      <c r="I21" s="123">
        <v>30</v>
      </c>
      <c r="J21" s="123">
        <v>87</v>
      </c>
      <c r="K21" s="123">
        <v>14</v>
      </c>
      <c r="L21" s="123">
        <v>0</v>
      </c>
      <c r="M21" s="126">
        <v>14</v>
      </c>
      <c r="N21" s="123">
        <v>53</v>
      </c>
      <c r="O21" s="123">
        <v>0</v>
      </c>
      <c r="P21" s="123">
        <v>0</v>
      </c>
      <c r="Q21" s="123">
        <v>22</v>
      </c>
      <c r="R21" s="123">
        <v>61</v>
      </c>
      <c r="S21" s="44">
        <v>0.208191126279863</v>
      </c>
      <c r="T21" s="123">
        <v>1</v>
      </c>
      <c r="U21" s="123">
        <v>0</v>
      </c>
      <c r="V21" s="123">
        <v>0</v>
      </c>
      <c r="W21" s="123">
        <v>0</v>
      </c>
      <c r="X21" s="123">
        <v>17</v>
      </c>
      <c r="Y21" s="44">
        <v>0.296928327645051</v>
      </c>
      <c r="Z21" s="44">
        <v>0.34603174603174602</v>
      </c>
      <c r="AA21" s="44">
        <v>0.48805460750853202</v>
      </c>
      <c r="AB21" s="44">
        <v>0.83408635354027805</v>
      </c>
      <c r="AC21" s="123">
        <v>0.19112627986348099</v>
      </c>
      <c r="AD21" s="123">
        <v>4.9103418386694901E-2</v>
      </c>
      <c r="AE21" s="123">
        <v>0.27772793759141901</v>
      </c>
      <c r="AF21" s="123">
        <v>1987</v>
      </c>
      <c r="AG21" s="123">
        <v>8</v>
      </c>
      <c r="AH21" s="123">
        <v>10</v>
      </c>
      <c r="AI21" s="123" t="s">
        <v>539</v>
      </c>
      <c r="AJ21" s="123" t="s">
        <v>538</v>
      </c>
      <c r="AK21" s="123" t="s">
        <v>537</v>
      </c>
      <c r="AL21" s="123" t="s">
        <v>641</v>
      </c>
      <c r="AM21" s="123" t="s">
        <v>640</v>
      </c>
      <c r="AN21" s="123" t="s">
        <v>639</v>
      </c>
      <c r="AO21" s="123">
        <v>245</v>
      </c>
      <c r="AP21" s="123">
        <v>73</v>
      </c>
      <c r="AQ21" s="123" t="s">
        <v>6</v>
      </c>
      <c r="AR21" s="123" t="s">
        <v>6</v>
      </c>
      <c r="AS21" s="3">
        <v>40300</v>
      </c>
      <c r="AT21" s="3">
        <v>43373</v>
      </c>
      <c r="AU21" s="3">
        <v>31999</v>
      </c>
      <c r="AV21" s="123">
        <v>491250</v>
      </c>
      <c r="AW21" s="123">
        <v>108</v>
      </c>
      <c r="AX21" s="123">
        <v>106</v>
      </c>
      <c r="AY21" s="123">
        <v>2855</v>
      </c>
      <c r="AZ21" s="123">
        <v>684</v>
      </c>
      <c r="BA21" s="123">
        <v>55</v>
      </c>
      <c r="BB21" s="123">
        <v>5</v>
      </c>
      <c r="BC21" s="123">
        <v>7</v>
      </c>
      <c r="BD21" s="123">
        <v>3</v>
      </c>
      <c r="BE21" s="123" t="s">
        <v>45</v>
      </c>
      <c r="BF21" s="123">
        <v>48</v>
      </c>
      <c r="BG21" s="123">
        <v>23</v>
      </c>
      <c r="BH21" s="123" t="s">
        <v>45</v>
      </c>
      <c r="BI21" s="122">
        <v>33</v>
      </c>
    </row>
    <row r="22" spans="1:61" x14ac:dyDescent="0.3">
      <c r="B22" s="124" t="s">
        <v>638</v>
      </c>
      <c r="C22" s="123">
        <v>2017</v>
      </c>
      <c r="D22" s="123" t="s">
        <v>196</v>
      </c>
      <c r="E22" s="123" t="s">
        <v>44</v>
      </c>
      <c r="F22" s="123">
        <v>88</v>
      </c>
      <c r="G22" s="123" t="s">
        <v>322</v>
      </c>
      <c r="H22" s="123">
        <v>295</v>
      </c>
      <c r="I22" s="123">
        <v>35</v>
      </c>
      <c r="J22" s="123">
        <v>64</v>
      </c>
      <c r="K22" s="123">
        <v>17</v>
      </c>
      <c r="L22" s="123">
        <v>0</v>
      </c>
      <c r="M22" s="126">
        <v>14</v>
      </c>
      <c r="N22" s="123">
        <v>34</v>
      </c>
      <c r="O22" s="123">
        <v>1</v>
      </c>
      <c r="P22" s="123">
        <v>0</v>
      </c>
      <c r="Q22" s="123">
        <v>34</v>
      </c>
      <c r="R22" s="123">
        <v>114</v>
      </c>
      <c r="S22" s="123">
        <v>0.38644067796610199</v>
      </c>
      <c r="T22" s="123">
        <v>3</v>
      </c>
      <c r="U22" s="123">
        <v>1</v>
      </c>
      <c r="V22" s="123">
        <v>0</v>
      </c>
      <c r="W22" s="123">
        <v>1</v>
      </c>
      <c r="X22" s="123">
        <v>5</v>
      </c>
      <c r="Y22" s="123">
        <v>0.21694915254237301</v>
      </c>
      <c r="Z22" s="123">
        <v>0.29909365558912399</v>
      </c>
      <c r="AA22" s="44">
        <v>0.41694915254237302</v>
      </c>
      <c r="AB22" s="123">
        <v>0.71604280813149701</v>
      </c>
      <c r="AC22" s="123">
        <v>0.2</v>
      </c>
      <c r="AD22" s="123">
        <v>8.2144503046751E-2</v>
      </c>
      <c r="AE22" s="123">
        <v>0.23882943315069899</v>
      </c>
      <c r="AF22" s="123">
        <v>1988</v>
      </c>
      <c r="AG22" s="123">
        <v>9</v>
      </c>
      <c r="AH22" s="123">
        <v>28</v>
      </c>
      <c r="AI22" s="123" t="s">
        <v>501</v>
      </c>
      <c r="AJ22" s="123" t="s">
        <v>600</v>
      </c>
      <c r="AK22" s="123" t="s">
        <v>637</v>
      </c>
      <c r="AL22" s="123" t="s">
        <v>636</v>
      </c>
      <c r="AM22" s="123" t="s">
        <v>635</v>
      </c>
      <c r="AN22" s="123" t="s">
        <v>634</v>
      </c>
      <c r="AO22" s="123">
        <v>260</v>
      </c>
      <c r="AP22" s="123">
        <v>74</v>
      </c>
      <c r="AQ22" s="123" t="s">
        <v>6</v>
      </c>
      <c r="AR22" s="123" t="s">
        <v>6</v>
      </c>
      <c r="AS22" s="3">
        <v>41527</v>
      </c>
      <c r="AT22" s="3">
        <v>43008</v>
      </c>
      <c r="AU22" s="3">
        <v>32414</v>
      </c>
      <c r="AV22" s="123">
        <v>500000</v>
      </c>
      <c r="AW22" s="123">
        <v>3</v>
      </c>
      <c r="AX22" s="123">
        <v>3</v>
      </c>
      <c r="AY22" s="123">
        <v>81</v>
      </c>
      <c r="AZ22" s="123">
        <v>25</v>
      </c>
      <c r="BA22" s="123">
        <v>1</v>
      </c>
      <c r="BB22" s="123">
        <v>0</v>
      </c>
      <c r="BC22" s="123">
        <v>0</v>
      </c>
      <c r="BD22" s="123">
        <v>0</v>
      </c>
      <c r="BE22" s="123" t="s">
        <v>45</v>
      </c>
      <c r="BF22" s="123">
        <v>2</v>
      </c>
      <c r="BG22" s="123">
        <v>0</v>
      </c>
      <c r="BH22" s="123" t="s">
        <v>45</v>
      </c>
      <c r="BI22" s="122">
        <v>32</v>
      </c>
    </row>
    <row r="23" spans="1:61" x14ac:dyDescent="0.3">
      <c r="B23" s="124" t="s">
        <v>633</v>
      </c>
      <c r="C23" s="123">
        <v>2017</v>
      </c>
      <c r="D23" s="123" t="s">
        <v>58</v>
      </c>
      <c r="E23" s="123" t="s">
        <v>59</v>
      </c>
      <c r="F23" s="123">
        <v>105</v>
      </c>
      <c r="G23" s="123" t="s">
        <v>322</v>
      </c>
      <c r="H23" s="123">
        <v>341</v>
      </c>
      <c r="I23" s="123">
        <v>43</v>
      </c>
      <c r="J23" s="123">
        <v>79</v>
      </c>
      <c r="K23" s="123">
        <v>15</v>
      </c>
      <c r="L23" s="123">
        <v>0</v>
      </c>
      <c r="M23" s="126">
        <v>14</v>
      </c>
      <c r="N23" s="123">
        <v>56</v>
      </c>
      <c r="O23" s="123">
        <v>0</v>
      </c>
      <c r="P23" s="123">
        <v>0</v>
      </c>
      <c r="Q23" s="123">
        <v>31</v>
      </c>
      <c r="R23" s="123">
        <v>99</v>
      </c>
      <c r="S23" s="123">
        <v>0.29032258064516098</v>
      </c>
      <c r="T23" s="123">
        <v>0</v>
      </c>
      <c r="U23" s="123">
        <v>8</v>
      </c>
      <c r="V23" s="123">
        <v>1</v>
      </c>
      <c r="W23" s="123">
        <v>2</v>
      </c>
      <c r="X23" s="123">
        <v>9</v>
      </c>
      <c r="Y23" s="123">
        <v>0.23167155425219901</v>
      </c>
      <c r="Z23" s="123">
        <v>0.30890052356020897</v>
      </c>
      <c r="AA23" s="123">
        <v>0.39882697947214102</v>
      </c>
      <c r="AB23" s="123">
        <v>0.70772750303234999</v>
      </c>
      <c r="AC23" s="123">
        <v>0.16715542521994101</v>
      </c>
      <c r="AD23" s="123">
        <v>7.7228969308010001E-2</v>
      </c>
      <c r="AE23" s="123">
        <v>0.23871198047012901</v>
      </c>
      <c r="AF23" s="123">
        <v>1987</v>
      </c>
      <c r="AG23" s="123">
        <v>7</v>
      </c>
      <c r="AH23" s="123">
        <v>19</v>
      </c>
      <c r="AI23" s="123" t="s">
        <v>632</v>
      </c>
      <c r="AJ23" s="123" t="s">
        <v>631</v>
      </c>
      <c r="AK23" s="123" t="s">
        <v>631</v>
      </c>
      <c r="AL23" s="123" t="s">
        <v>629</v>
      </c>
      <c r="AM23" s="123" t="s">
        <v>630</v>
      </c>
      <c r="AN23" s="123" t="s">
        <v>629</v>
      </c>
      <c r="AO23" s="123">
        <v>215</v>
      </c>
      <c r="AP23" s="123">
        <v>74</v>
      </c>
      <c r="AQ23" s="123" t="s">
        <v>6</v>
      </c>
      <c r="AR23" s="123" t="s">
        <v>6</v>
      </c>
      <c r="AS23" s="3">
        <v>41046</v>
      </c>
      <c r="AT23" s="3">
        <v>43372</v>
      </c>
      <c r="AU23" s="3">
        <v>31977</v>
      </c>
      <c r="AV23" s="123">
        <v>1000000</v>
      </c>
      <c r="AW23" s="123">
        <v>111</v>
      </c>
      <c r="AX23" s="123">
        <v>105</v>
      </c>
      <c r="AY23" s="123">
        <v>2846</v>
      </c>
      <c r="AZ23" s="123">
        <v>994</v>
      </c>
      <c r="BA23" s="123">
        <v>49</v>
      </c>
      <c r="BB23" s="123">
        <v>9</v>
      </c>
      <c r="BC23" s="123">
        <v>6</v>
      </c>
      <c r="BD23" s="123">
        <v>6</v>
      </c>
      <c r="BE23" s="123" t="s">
        <v>45</v>
      </c>
      <c r="BF23" s="123">
        <v>49</v>
      </c>
      <c r="BG23" s="123">
        <v>20</v>
      </c>
      <c r="BH23" s="123" t="s">
        <v>45</v>
      </c>
      <c r="BI23" s="122">
        <v>33</v>
      </c>
    </row>
    <row r="24" spans="1:61" x14ac:dyDescent="0.3">
      <c r="B24" s="124" t="s">
        <v>628</v>
      </c>
      <c r="C24" s="123">
        <v>2017</v>
      </c>
      <c r="D24" s="123" t="s">
        <v>51</v>
      </c>
      <c r="E24" s="123" t="s">
        <v>44</v>
      </c>
      <c r="F24" s="123">
        <v>99</v>
      </c>
      <c r="G24" s="123" t="s">
        <v>322</v>
      </c>
      <c r="H24" s="123">
        <v>317</v>
      </c>
      <c r="I24" s="123">
        <v>41</v>
      </c>
      <c r="J24" s="123">
        <v>89</v>
      </c>
      <c r="K24" s="123">
        <v>16</v>
      </c>
      <c r="L24" s="123">
        <v>0</v>
      </c>
      <c r="M24" s="123">
        <v>12</v>
      </c>
      <c r="N24" s="123">
        <v>49</v>
      </c>
      <c r="O24" s="123">
        <v>0</v>
      </c>
      <c r="P24" s="123">
        <v>1</v>
      </c>
      <c r="Q24" s="123">
        <v>31</v>
      </c>
      <c r="R24" s="123">
        <v>82</v>
      </c>
      <c r="S24" s="44">
        <v>0.25867507886435298</v>
      </c>
      <c r="T24" s="123">
        <v>1</v>
      </c>
      <c r="U24" s="123">
        <v>20</v>
      </c>
      <c r="V24" s="123">
        <v>0</v>
      </c>
      <c r="W24" s="123">
        <v>2</v>
      </c>
      <c r="X24" s="123">
        <v>6</v>
      </c>
      <c r="Y24" s="123">
        <v>0.28075709779179803</v>
      </c>
      <c r="Z24" s="44">
        <v>0.37837837837837801</v>
      </c>
      <c r="AA24" s="44">
        <v>0.44479495268138802</v>
      </c>
      <c r="AB24" s="44">
        <v>0.82317333105976598</v>
      </c>
      <c r="AC24" s="123">
        <v>0.16403785488959</v>
      </c>
      <c r="AD24" s="123">
        <v>9.7621280586580303E-2</v>
      </c>
      <c r="AE24" s="123">
        <v>0.28146900844061701</v>
      </c>
      <c r="AF24" s="123">
        <v>1986</v>
      </c>
      <c r="AG24" s="123">
        <v>1</v>
      </c>
      <c r="AH24" s="123">
        <v>24</v>
      </c>
      <c r="AI24" s="123" t="s">
        <v>501</v>
      </c>
      <c r="AJ24" s="123" t="s">
        <v>534</v>
      </c>
      <c r="AK24" s="123" t="s">
        <v>627</v>
      </c>
      <c r="AL24" s="123" t="s">
        <v>626</v>
      </c>
      <c r="AM24" s="123" t="s">
        <v>625</v>
      </c>
      <c r="AN24" s="123" t="s">
        <v>624</v>
      </c>
      <c r="AO24" s="123">
        <v>260</v>
      </c>
      <c r="AP24" s="123">
        <v>76</v>
      </c>
      <c r="AQ24" s="123" t="s">
        <v>6</v>
      </c>
      <c r="AR24" s="123" t="s">
        <v>6</v>
      </c>
      <c r="AS24" s="3">
        <v>40059</v>
      </c>
      <c r="AT24" s="3">
        <v>43373</v>
      </c>
      <c r="AU24" s="3">
        <v>31436</v>
      </c>
      <c r="AV24" s="123">
        <v>510000</v>
      </c>
      <c r="AW24" s="123">
        <v>110</v>
      </c>
      <c r="AX24" s="123">
        <v>100</v>
      </c>
      <c r="AY24" s="123">
        <v>2635</v>
      </c>
      <c r="AZ24" s="123">
        <v>877</v>
      </c>
      <c r="BA24" s="123">
        <v>63</v>
      </c>
      <c r="BB24" s="123">
        <v>5</v>
      </c>
      <c r="BC24" s="123">
        <v>10</v>
      </c>
      <c r="BD24" s="123">
        <v>15</v>
      </c>
      <c r="BE24" s="123" t="s">
        <v>45</v>
      </c>
      <c r="BF24" s="123">
        <v>53</v>
      </c>
      <c r="BG24" s="123">
        <v>18</v>
      </c>
      <c r="BH24" s="123" t="s">
        <v>45</v>
      </c>
      <c r="BI24" s="122">
        <v>34</v>
      </c>
    </row>
    <row r="25" spans="1:61" x14ac:dyDescent="0.3">
      <c r="B25" s="124" t="s">
        <v>623</v>
      </c>
      <c r="C25" s="123">
        <v>2018</v>
      </c>
      <c r="D25" s="123" t="s">
        <v>51</v>
      </c>
      <c r="E25" s="123" t="s">
        <v>44</v>
      </c>
      <c r="F25" s="123">
        <v>105</v>
      </c>
      <c r="G25" s="123" t="s">
        <v>322</v>
      </c>
      <c r="H25" s="123">
        <v>347</v>
      </c>
      <c r="I25" s="123">
        <v>45</v>
      </c>
      <c r="J25" s="123">
        <v>94</v>
      </c>
      <c r="K25" s="123">
        <v>24</v>
      </c>
      <c r="L25" s="123">
        <v>0</v>
      </c>
      <c r="M25" s="123">
        <v>12</v>
      </c>
      <c r="N25" s="123">
        <v>50</v>
      </c>
      <c r="O25" s="123">
        <v>0</v>
      </c>
      <c r="P25" s="123">
        <v>0</v>
      </c>
      <c r="Q25" s="123">
        <v>22</v>
      </c>
      <c r="R25" s="123">
        <v>43</v>
      </c>
      <c r="S25" s="123">
        <v>0.123919308357349</v>
      </c>
      <c r="T25" s="123">
        <v>0</v>
      </c>
      <c r="U25" s="123">
        <v>13</v>
      </c>
      <c r="V25" s="123">
        <v>0</v>
      </c>
      <c r="W25" s="123">
        <v>6</v>
      </c>
      <c r="X25" s="123">
        <v>6</v>
      </c>
      <c r="Y25" s="123">
        <v>0.27089337175792499</v>
      </c>
      <c r="Z25" s="44">
        <v>0.33247422680412397</v>
      </c>
      <c r="AA25" s="44">
        <v>0.44380403458213302</v>
      </c>
      <c r="AB25" s="44">
        <v>0.776278261386256</v>
      </c>
      <c r="AC25" s="123">
        <v>0.172910662824208</v>
      </c>
      <c r="AD25" s="123">
        <v>6.1580855046198597E-2</v>
      </c>
      <c r="AE25" s="123">
        <v>0.260564410707389</v>
      </c>
      <c r="AF25" s="123">
        <v>1983</v>
      </c>
      <c r="AG25" s="123">
        <v>10</v>
      </c>
      <c r="AH25" s="123">
        <v>4</v>
      </c>
      <c r="AI25" s="123" t="s">
        <v>501</v>
      </c>
      <c r="AJ25" s="123" t="s">
        <v>522</v>
      </c>
      <c r="AK25" s="123" t="s">
        <v>622</v>
      </c>
      <c r="AL25" s="123" t="s">
        <v>621</v>
      </c>
      <c r="AM25" s="123" t="s">
        <v>620</v>
      </c>
      <c r="AN25" s="123" t="s">
        <v>619</v>
      </c>
      <c r="AO25" s="123">
        <v>210</v>
      </c>
      <c r="AP25" s="123">
        <v>71</v>
      </c>
      <c r="AQ25" s="123" t="s">
        <v>6</v>
      </c>
      <c r="AR25" s="123" t="s">
        <v>6</v>
      </c>
      <c r="AS25" s="3">
        <v>39245</v>
      </c>
      <c r="AT25" s="3">
        <v>43372</v>
      </c>
      <c r="AU25" s="3">
        <v>30593</v>
      </c>
      <c r="AV25" s="123">
        <v>6000000</v>
      </c>
      <c r="AW25" s="123">
        <v>119</v>
      </c>
      <c r="AX25" s="123">
        <v>115</v>
      </c>
      <c r="AY25" s="123">
        <v>3053</v>
      </c>
      <c r="AZ25" s="123">
        <v>737</v>
      </c>
      <c r="BA25" s="123">
        <v>39</v>
      </c>
      <c r="BB25" s="123">
        <v>4</v>
      </c>
      <c r="BC25" s="123">
        <v>1</v>
      </c>
      <c r="BD25" s="123">
        <v>3</v>
      </c>
      <c r="BE25" s="123" t="s">
        <v>45</v>
      </c>
      <c r="BF25" s="123">
        <v>64</v>
      </c>
      <c r="BG25" s="123">
        <v>21</v>
      </c>
      <c r="BH25" s="123" t="s">
        <v>45</v>
      </c>
      <c r="BI25" s="122">
        <v>37</v>
      </c>
    </row>
    <row r="26" spans="1:61" x14ac:dyDescent="0.3">
      <c r="B26" s="124" t="s">
        <v>618</v>
      </c>
      <c r="C26" s="123">
        <v>2018</v>
      </c>
      <c r="D26" s="123" t="s">
        <v>91</v>
      </c>
      <c r="E26" s="123" t="s">
        <v>44</v>
      </c>
      <c r="F26" s="123">
        <v>138</v>
      </c>
      <c r="G26" s="123" t="s">
        <v>322</v>
      </c>
      <c r="H26" s="123">
        <v>474</v>
      </c>
      <c r="I26" s="123">
        <v>50</v>
      </c>
      <c r="J26" s="123">
        <v>118</v>
      </c>
      <c r="K26" s="123">
        <v>27</v>
      </c>
      <c r="L26" s="123">
        <v>5</v>
      </c>
      <c r="M26" s="123">
        <v>10</v>
      </c>
      <c r="N26" s="123">
        <v>54</v>
      </c>
      <c r="O26" s="123">
        <v>4</v>
      </c>
      <c r="P26" s="123">
        <v>1</v>
      </c>
      <c r="Q26" s="123">
        <v>53</v>
      </c>
      <c r="R26" s="123">
        <v>121</v>
      </c>
      <c r="S26" s="123">
        <v>0.25527426160337602</v>
      </c>
      <c r="T26" s="123">
        <v>2</v>
      </c>
      <c r="U26" s="123">
        <v>13</v>
      </c>
      <c r="V26" s="123">
        <v>2</v>
      </c>
      <c r="W26" s="123">
        <v>2</v>
      </c>
      <c r="X26" s="123">
        <v>14</v>
      </c>
      <c r="Y26" s="123">
        <v>0.24894514767932499</v>
      </c>
      <c r="Z26" s="44">
        <v>0.33948339483394802</v>
      </c>
      <c r="AA26" s="123">
        <v>0.39029535864978898</v>
      </c>
      <c r="AB26" s="123">
        <v>0.729778753483737</v>
      </c>
      <c r="AC26" s="123">
        <v>0.14135021097046399</v>
      </c>
      <c r="AD26" s="123">
        <v>9.05382471546234E-2</v>
      </c>
      <c r="AE26" s="123">
        <v>0.250341367337724</v>
      </c>
      <c r="AF26" s="123">
        <v>1992</v>
      </c>
      <c r="AG26" s="123">
        <v>5</v>
      </c>
      <c r="AH26" s="123">
        <v>13</v>
      </c>
      <c r="AI26" s="123" t="s">
        <v>539</v>
      </c>
      <c r="AJ26" s="123" t="s">
        <v>538</v>
      </c>
      <c r="AK26" s="123" t="s">
        <v>617</v>
      </c>
      <c r="AL26" s="123" t="s">
        <v>616</v>
      </c>
      <c r="AM26" s="123" t="s">
        <v>615</v>
      </c>
      <c r="AN26" s="123" t="s">
        <v>614</v>
      </c>
      <c r="AO26" s="123">
        <v>210</v>
      </c>
      <c r="AP26" s="123">
        <v>73</v>
      </c>
      <c r="AQ26" s="123" t="s">
        <v>6</v>
      </c>
      <c r="AR26" s="123" t="s">
        <v>6</v>
      </c>
      <c r="AS26" s="3">
        <v>42538</v>
      </c>
      <c r="AT26" s="3">
        <v>43374</v>
      </c>
      <c r="AU26" s="3">
        <v>33737</v>
      </c>
      <c r="AV26" s="123" t="s">
        <v>45</v>
      </c>
      <c r="AW26" s="123">
        <v>57</v>
      </c>
      <c r="AX26" s="123">
        <v>41</v>
      </c>
      <c r="AY26" s="123">
        <v>1169</v>
      </c>
      <c r="AZ26" s="123">
        <v>389</v>
      </c>
      <c r="BA26" s="123">
        <v>31</v>
      </c>
      <c r="BB26" s="123">
        <v>6</v>
      </c>
      <c r="BC26" s="123">
        <v>0</v>
      </c>
      <c r="BD26" s="123">
        <v>6</v>
      </c>
      <c r="BE26" s="123" t="s">
        <v>45</v>
      </c>
      <c r="BF26" s="123">
        <v>22</v>
      </c>
      <c r="BG26" s="123">
        <v>13</v>
      </c>
      <c r="BH26" s="123" t="s">
        <v>45</v>
      </c>
      <c r="BI26" s="122">
        <v>28</v>
      </c>
    </row>
    <row r="27" spans="1:61" x14ac:dyDescent="0.3">
      <c r="B27" s="124" t="s">
        <v>613</v>
      </c>
      <c r="C27" s="123">
        <v>2018</v>
      </c>
      <c r="D27" s="123" t="s">
        <v>161</v>
      </c>
      <c r="E27" s="123" t="s">
        <v>44</v>
      </c>
      <c r="F27" s="123">
        <v>96</v>
      </c>
      <c r="G27" s="123" t="s">
        <v>322</v>
      </c>
      <c r="H27" s="123">
        <v>282</v>
      </c>
      <c r="I27" s="123">
        <v>34</v>
      </c>
      <c r="J27" s="123">
        <v>68</v>
      </c>
      <c r="K27" s="123">
        <v>13</v>
      </c>
      <c r="L27" s="123">
        <v>2</v>
      </c>
      <c r="M27" s="123">
        <v>10</v>
      </c>
      <c r="N27" s="123">
        <v>31</v>
      </c>
      <c r="O27" s="123">
        <v>2</v>
      </c>
      <c r="P27" s="123">
        <v>1</v>
      </c>
      <c r="Q27" s="123">
        <v>22</v>
      </c>
      <c r="R27" s="123">
        <v>85</v>
      </c>
      <c r="S27" s="123">
        <v>0.30141843971631199</v>
      </c>
      <c r="T27" s="123">
        <v>2</v>
      </c>
      <c r="U27" s="123">
        <v>1</v>
      </c>
      <c r="V27" s="123">
        <v>0</v>
      </c>
      <c r="W27" s="123">
        <v>0</v>
      </c>
      <c r="X27" s="123">
        <v>8</v>
      </c>
      <c r="Y27" s="123">
        <v>0.24113475177304999</v>
      </c>
      <c r="Z27" s="123">
        <v>0.29836065573770498</v>
      </c>
      <c r="AA27" s="123">
        <v>0.40780141843971601</v>
      </c>
      <c r="AB27" s="123">
        <v>0.70616207417742105</v>
      </c>
      <c r="AC27" s="123">
        <v>0.16666666666666699</v>
      </c>
      <c r="AD27" s="123">
        <v>5.7225903964655302E-2</v>
      </c>
      <c r="AE27" s="123">
        <v>0.23621264969189601</v>
      </c>
      <c r="AF27" s="123">
        <v>1983</v>
      </c>
      <c r="AG27" s="123">
        <v>9</v>
      </c>
      <c r="AH27" s="123">
        <v>8</v>
      </c>
      <c r="AI27" s="123" t="s">
        <v>501</v>
      </c>
      <c r="AJ27" s="123" t="s">
        <v>612</v>
      </c>
      <c r="AK27" s="123" t="s">
        <v>611</v>
      </c>
      <c r="AL27" s="123" t="s">
        <v>46</v>
      </c>
      <c r="AM27" s="123" t="s">
        <v>610</v>
      </c>
      <c r="AN27" s="123" t="s">
        <v>609</v>
      </c>
      <c r="AO27" s="123">
        <v>203</v>
      </c>
      <c r="AP27" s="123">
        <v>72</v>
      </c>
      <c r="AQ27" s="123" t="s">
        <v>6</v>
      </c>
      <c r="AR27" s="123" t="s">
        <v>6</v>
      </c>
      <c r="AS27" s="3">
        <v>39633</v>
      </c>
      <c r="AT27" s="3">
        <v>43373</v>
      </c>
      <c r="AU27" s="3">
        <v>30567</v>
      </c>
      <c r="AV27" s="123">
        <v>415700</v>
      </c>
      <c r="AW27" s="123">
        <v>49</v>
      </c>
      <c r="AX27" s="123">
        <v>45</v>
      </c>
      <c r="AY27" s="123">
        <v>1260</v>
      </c>
      <c r="AZ27" s="123">
        <v>362</v>
      </c>
      <c r="BA27" s="123">
        <v>25</v>
      </c>
      <c r="BB27" s="123">
        <v>2</v>
      </c>
      <c r="BC27" s="123">
        <v>4</v>
      </c>
      <c r="BD27" s="123">
        <v>2</v>
      </c>
      <c r="BE27" s="123" t="s">
        <v>45</v>
      </c>
      <c r="BF27" s="123">
        <v>22</v>
      </c>
      <c r="BG27" s="123">
        <v>5</v>
      </c>
      <c r="BH27" s="123" t="s">
        <v>45</v>
      </c>
      <c r="BI27" s="122">
        <v>37</v>
      </c>
    </row>
    <row r="28" spans="1:61" x14ac:dyDescent="0.3">
      <c r="B28" s="124" t="s">
        <v>608</v>
      </c>
      <c r="C28" s="123">
        <v>2018</v>
      </c>
      <c r="D28" s="123" t="s">
        <v>196</v>
      </c>
      <c r="E28" s="123" t="s">
        <v>44</v>
      </c>
      <c r="F28" s="123">
        <v>108</v>
      </c>
      <c r="G28" s="123" t="s">
        <v>322</v>
      </c>
      <c r="H28" s="123">
        <v>344</v>
      </c>
      <c r="I28" s="123">
        <v>35</v>
      </c>
      <c r="J28" s="123">
        <v>90</v>
      </c>
      <c r="K28" s="123">
        <v>16</v>
      </c>
      <c r="L28" s="123">
        <v>2</v>
      </c>
      <c r="M28" s="123">
        <v>10</v>
      </c>
      <c r="N28" s="123">
        <v>37</v>
      </c>
      <c r="O28" s="123">
        <v>3</v>
      </c>
      <c r="P28" s="123">
        <v>0</v>
      </c>
      <c r="Q28" s="123">
        <v>18</v>
      </c>
      <c r="R28" s="123">
        <v>138</v>
      </c>
      <c r="S28" s="123">
        <v>0.40116279069767402</v>
      </c>
      <c r="T28" s="123">
        <v>6</v>
      </c>
      <c r="U28" s="123">
        <v>14</v>
      </c>
      <c r="V28" s="123">
        <v>0</v>
      </c>
      <c r="W28" s="123">
        <v>1</v>
      </c>
      <c r="X28" s="123">
        <v>2</v>
      </c>
      <c r="Y28" s="44">
        <v>0.26162790697674398</v>
      </c>
      <c r="Z28" s="44">
        <v>0.323607427055703</v>
      </c>
      <c r="AA28" s="123">
        <v>0.40697674418604701</v>
      </c>
      <c r="AB28" s="44">
        <v>0.73058417124174901</v>
      </c>
      <c r="AC28" s="123">
        <v>0.145348837209302</v>
      </c>
      <c r="AD28" s="123">
        <v>6.1979520078958697E-2</v>
      </c>
      <c r="AE28" s="123">
        <v>0.24736752822157801</v>
      </c>
      <c r="AF28" s="123">
        <v>1993</v>
      </c>
      <c r="AG28" s="123">
        <v>6</v>
      </c>
      <c r="AH28" s="123">
        <v>11</v>
      </c>
      <c r="AI28" s="123" t="s">
        <v>607</v>
      </c>
      <c r="AJ28" s="123" t="s">
        <v>606</v>
      </c>
      <c r="AK28" s="123" t="s">
        <v>605</v>
      </c>
      <c r="AL28" s="123" t="s">
        <v>604</v>
      </c>
      <c r="AM28" s="123" t="s">
        <v>603</v>
      </c>
      <c r="AN28" s="123" t="s">
        <v>602</v>
      </c>
      <c r="AO28" s="123">
        <v>225</v>
      </c>
      <c r="AP28" s="123">
        <v>74</v>
      </c>
      <c r="AQ28" s="123" t="s">
        <v>6</v>
      </c>
      <c r="AR28" s="123" t="s">
        <v>6</v>
      </c>
      <c r="AS28" s="3">
        <v>42625</v>
      </c>
      <c r="AT28" s="3">
        <v>43372</v>
      </c>
      <c r="AU28" s="3">
        <v>34131</v>
      </c>
      <c r="AV28" s="123" t="s">
        <v>45</v>
      </c>
      <c r="AW28" s="123">
        <v>28</v>
      </c>
      <c r="AX28" s="123">
        <v>28</v>
      </c>
      <c r="AY28" s="123">
        <v>730</v>
      </c>
      <c r="AZ28" s="123">
        <v>220</v>
      </c>
      <c r="BA28" s="123">
        <v>12</v>
      </c>
      <c r="BB28" s="123">
        <v>2</v>
      </c>
      <c r="BC28" s="123">
        <v>3</v>
      </c>
      <c r="BD28" s="123">
        <v>3</v>
      </c>
      <c r="BE28" s="123" t="s">
        <v>45</v>
      </c>
      <c r="BF28" s="123">
        <v>13</v>
      </c>
      <c r="BG28" s="123">
        <v>4</v>
      </c>
      <c r="BH28" s="123" t="s">
        <v>45</v>
      </c>
      <c r="BI28" s="122">
        <v>27</v>
      </c>
    </row>
    <row r="29" spans="1:61" x14ac:dyDescent="0.3">
      <c r="B29" s="124" t="s">
        <v>601</v>
      </c>
      <c r="C29" s="123">
        <v>2017</v>
      </c>
      <c r="D29" s="123" t="s">
        <v>180</v>
      </c>
      <c r="E29" s="123" t="s">
        <v>44</v>
      </c>
      <c r="F29" s="123">
        <v>130</v>
      </c>
      <c r="G29" s="123" t="s">
        <v>322</v>
      </c>
      <c r="H29" s="123">
        <v>426</v>
      </c>
      <c r="I29" s="123">
        <v>44</v>
      </c>
      <c r="J29" s="123">
        <v>112</v>
      </c>
      <c r="K29" s="123">
        <v>16</v>
      </c>
      <c r="L29" s="123">
        <v>0</v>
      </c>
      <c r="M29" s="123">
        <v>10</v>
      </c>
      <c r="N29" s="123">
        <v>52</v>
      </c>
      <c r="O29" s="123">
        <v>0</v>
      </c>
      <c r="P29" s="123">
        <v>1</v>
      </c>
      <c r="Q29" s="123">
        <v>58</v>
      </c>
      <c r="R29" s="123">
        <v>116</v>
      </c>
      <c r="S29" s="123">
        <v>0.27230046948356801</v>
      </c>
      <c r="T29" s="123">
        <v>5</v>
      </c>
      <c r="U29" s="123">
        <v>15</v>
      </c>
      <c r="V29" s="123">
        <v>0</v>
      </c>
      <c r="W29" s="123">
        <v>4</v>
      </c>
      <c r="X29" s="123">
        <v>10</v>
      </c>
      <c r="Y29" s="44">
        <v>0.26291079812206603</v>
      </c>
      <c r="Z29" s="44">
        <v>0.36779324055666002</v>
      </c>
      <c r="AA29" s="123">
        <v>0.37089201877934302</v>
      </c>
      <c r="AB29" s="44">
        <v>0.73868525933600304</v>
      </c>
      <c r="AC29" s="123">
        <v>0.107981220657277</v>
      </c>
      <c r="AD29" s="123">
        <v>0.10488244243459401</v>
      </c>
      <c r="AE29" s="123">
        <v>0.25822996294533301</v>
      </c>
      <c r="AF29" s="123">
        <v>1983</v>
      </c>
      <c r="AG29" s="123">
        <v>4</v>
      </c>
      <c r="AH29" s="123">
        <v>28</v>
      </c>
      <c r="AI29" s="123" t="s">
        <v>501</v>
      </c>
      <c r="AJ29" s="123" t="s">
        <v>600</v>
      </c>
      <c r="AK29" s="123" t="s">
        <v>599</v>
      </c>
      <c r="AL29" s="123" t="s">
        <v>312</v>
      </c>
      <c r="AM29" s="123" t="s">
        <v>598</v>
      </c>
      <c r="AN29" s="123" t="s">
        <v>597</v>
      </c>
      <c r="AO29" s="123">
        <v>220</v>
      </c>
      <c r="AP29" s="123">
        <v>74</v>
      </c>
      <c r="AQ29" s="123" t="s">
        <v>6</v>
      </c>
      <c r="AR29" s="123" t="s">
        <v>6</v>
      </c>
      <c r="AS29" s="3">
        <v>39909</v>
      </c>
      <c r="AT29" s="3">
        <v>43373</v>
      </c>
      <c r="AU29" s="3">
        <v>30434</v>
      </c>
      <c r="AV29" s="123">
        <v>3000000</v>
      </c>
      <c r="AW29" s="123">
        <v>1</v>
      </c>
      <c r="AX29" s="123">
        <v>0</v>
      </c>
      <c r="AY29" s="123">
        <v>3</v>
      </c>
      <c r="AZ29" s="123">
        <v>1</v>
      </c>
      <c r="BA29" s="123">
        <v>0</v>
      </c>
      <c r="BB29" s="123">
        <v>0</v>
      </c>
      <c r="BC29" s="123">
        <v>0</v>
      </c>
      <c r="BD29" s="123">
        <v>0</v>
      </c>
      <c r="BE29" s="123" t="s">
        <v>45</v>
      </c>
      <c r="BF29" s="123">
        <v>1</v>
      </c>
      <c r="BG29" s="123">
        <v>0</v>
      </c>
      <c r="BH29" s="123" t="s">
        <v>45</v>
      </c>
      <c r="BI29" s="122">
        <v>37</v>
      </c>
    </row>
    <row r="30" spans="1:61" x14ac:dyDescent="0.3">
      <c r="B30" s="124" t="s">
        <v>596</v>
      </c>
      <c r="C30" s="123">
        <v>2017</v>
      </c>
      <c r="D30" s="123" t="s">
        <v>178</v>
      </c>
      <c r="E30" s="123" t="s">
        <v>44</v>
      </c>
      <c r="F30" s="123">
        <v>123</v>
      </c>
      <c r="G30" s="123" t="s">
        <v>322</v>
      </c>
      <c r="H30" s="123">
        <v>422</v>
      </c>
      <c r="I30" s="123">
        <v>43</v>
      </c>
      <c r="J30" s="123">
        <v>95</v>
      </c>
      <c r="K30" s="123">
        <v>20</v>
      </c>
      <c r="L30" s="123">
        <v>0</v>
      </c>
      <c r="M30" s="123">
        <v>10</v>
      </c>
      <c r="N30" s="123">
        <v>52</v>
      </c>
      <c r="O30" s="123">
        <v>1</v>
      </c>
      <c r="P30" s="123">
        <v>0</v>
      </c>
      <c r="Q30" s="123">
        <v>38</v>
      </c>
      <c r="R30" s="123">
        <v>94</v>
      </c>
      <c r="S30" s="123">
        <v>0.222748815165877</v>
      </c>
      <c r="T30" s="123">
        <v>4</v>
      </c>
      <c r="U30" s="123">
        <v>1</v>
      </c>
      <c r="V30" s="123">
        <v>0</v>
      </c>
      <c r="W30" s="123">
        <v>4</v>
      </c>
      <c r="X30" s="123">
        <v>14</v>
      </c>
      <c r="Y30" s="123">
        <v>0.22511848341232199</v>
      </c>
      <c r="Z30" s="123">
        <v>0.288172043010753</v>
      </c>
      <c r="AA30" s="123">
        <v>0.34360189573459698</v>
      </c>
      <c r="AB30" s="123">
        <v>0.63177393874535004</v>
      </c>
      <c r="AC30" s="123">
        <v>0.11848341232227499</v>
      </c>
      <c r="AD30" s="123">
        <v>6.3053559598430398E-2</v>
      </c>
      <c r="AE30" s="123">
        <v>0.215577893288488</v>
      </c>
      <c r="AF30" s="123">
        <v>1986</v>
      </c>
      <c r="AG30" s="123">
        <v>5</v>
      </c>
      <c r="AH30" s="123">
        <v>21</v>
      </c>
      <c r="AI30" s="123" t="s">
        <v>501</v>
      </c>
      <c r="AJ30" s="123" t="s">
        <v>595</v>
      </c>
      <c r="AK30" s="123" t="s">
        <v>594</v>
      </c>
      <c r="AL30" s="123" t="s">
        <v>138</v>
      </c>
      <c r="AM30" s="123" t="s">
        <v>593</v>
      </c>
      <c r="AN30" s="123" t="s">
        <v>592</v>
      </c>
      <c r="AO30" s="123">
        <v>235</v>
      </c>
      <c r="AP30" s="123">
        <v>77</v>
      </c>
      <c r="AQ30" s="123" t="s">
        <v>55</v>
      </c>
      <c r="AR30" s="123" t="s">
        <v>6</v>
      </c>
      <c r="AS30" s="3">
        <v>39962</v>
      </c>
      <c r="AT30" s="3">
        <v>43372</v>
      </c>
      <c r="AU30" s="3">
        <v>31553</v>
      </c>
      <c r="AV30" s="123">
        <v>7700000</v>
      </c>
      <c r="AW30" s="123">
        <v>22</v>
      </c>
      <c r="AX30" s="123">
        <v>22</v>
      </c>
      <c r="AY30" s="123">
        <v>584</v>
      </c>
      <c r="AZ30" s="123">
        <v>169</v>
      </c>
      <c r="BA30" s="123">
        <v>5</v>
      </c>
      <c r="BB30" s="123">
        <v>1</v>
      </c>
      <c r="BC30" s="123">
        <v>0</v>
      </c>
      <c r="BD30" s="123">
        <v>0</v>
      </c>
      <c r="BE30" s="123" t="s">
        <v>45</v>
      </c>
      <c r="BF30" s="123">
        <v>11</v>
      </c>
      <c r="BG30" s="123">
        <v>1</v>
      </c>
      <c r="BH30" s="123" t="s">
        <v>45</v>
      </c>
      <c r="BI30" s="122">
        <v>34</v>
      </c>
    </row>
    <row r="31" spans="1:61" x14ac:dyDescent="0.3">
      <c r="B31" s="124" t="s">
        <v>591</v>
      </c>
      <c r="C31" s="123">
        <v>2018</v>
      </c>
      <c r="D31" s="123" t="s">
        <v>324</v>
      </c>
      <c r="E31" s="123" t="s">
        <v>59</v>
      </c>
      <c r="F31" s="123">
        <v>90</v>
      </c>
      <c r="G31" s="123" t="s">
        <v>322</v>
      </c>
      <c r="H31" s="123">
        <v>289</v>
      </c>
      <c r="I31" s="123">
        <v>37</v>
      </c>
      <c r="J31" s="123">
        <v>56</v>
      </c>
      <c r="K31" s="123">
        <v>8</v>
      </c>
      <c r="L31" s="123">
        <v>0</v>
      </c>
      <c r="M31" s="123">
        <v>10</v>
      </c>
      <c r="N31" s="123">
        <v>25</v>
      </c>
      <c r="O31" s="123">
        <v>0</v>
      </c>
      <c r="P31" s="123">
        <v>3</v>
      </c>
      <c r="Q31" s="123">
        <v>56</v>
      </c>
      <c r="R31" s="123">
        <v>82</v>
      </c>
      <c r="S31" s="123">
        <v>0.28373702422145303</v>
      </c>
      <c r="T31" s="123">
        <v>0</v>
      </c>
      <c r="U31" s="123">
        <v>7</v>
      </c>
      <c r="V31" s="123">
        <v>0</v>
      </c>
      <c r="W31" s="123">
        <v>0</v>
      </c>
      <c r="X31" s="123">
        <v>7</v>
      </c>
      <c r="Y31" s="123">
        <v>0.19377162629757799</v>
      </c>
      <c r="Z31" s="125">
        <v>0.33806818181818199</v>
      </c>
      <c r="AA31" s="123">
        <v>0.32525951557093402</v>
      </c>
      <c r="AB31" s="123">
        <v>0.66332769738911601</v>
      </c>
      <c r="AC31" s="123">
        <v>0.131487889273356</v>
      </c>
      <c r="AD31" s="123">
        <v>0.144296555520604</v>
      </c>
      <c r="AE31" s="123">
        <v>0.23344556071091499</v>
      </c>
      <c r="AF31" s="123">
        <v>1983</v>
      </c>
      <c r="AG31" s="123">
        <v>2</v>
      </c>
      <c r="AH31" s="123">
        <v>15</v>
      </c>
      <c r="AI31" s="123" t="s">
        <v>590</v>
      </c>
      <c r="AJ31" s="123" t="s">
        <v>589</v>
      </c>
      <c r="AK31" s="123" t="s">
        <v>588</v>
      </c>
      <c r="AL31" s="123" t="s">
        <v>587</v>
      </c>
      <c r="AM31" s="123" t="s">
        <v>526</v>
      </c>
      <c r="AN31" s="123" t="s">
        <v>586</v>
      </c>
      <c r="AO31" s="123">
        <v>205</v>
      </c>
      <c r="AP31" s="123">
        <v>70</v>
      </c>
      <c r="AQ31" s="123" t="s">
        <v>6</v>
      </c>
      <c r="AR31" s="123" t="s">
        <v>6</v>
      </c>
      <c r="AS31" s="3">
        <v>38842</v>
      </c>
      <c r="AT31" s="3">
        <v>43346</v>
      </c>
      <c r="AU31" s="3">
        <v>30362</v>
      </c>
      <c r="AV31" s="123">
        <v>7500000</v>
      </c>
      <c r="AW31" s="123">
        <v>93</v>
      </c>
      <c r="AX31" s="123">
        <v>89</v>
      </c>
      <c r="AY31" s="123">
        <v>2374</v>
      </c>
      <c r="AZ31" s="123">
        <v>681</v>
      </c>
      <c r="BA31" s="123">
        <v>59</v>
      </c>
      <c r="BB31" s="123">
        <v>10</v>
      </c>
      <c r="BC31" s="123">
        <v>2</v>
      </c>
      <c r="BD31" s="123">
        <v>5</v>
      </c>
      <c r="BE31" s="123" t="s">
        <v>45</v>
      </c>
      <c r="BF31" s="123">
        <v>43</v>
      </c>
      <c r="BG31" s="123">
        <v>27</v>
      </c>
      <c r="BH31" s="123" t="s">
        <v>45</v>
      </c>
      <c r="BI31" s="122">
        <v>37</v>
      </c>
    </row>
    <row r="32" spans="1:61" x14ac:dyDescent="0.3">
      <c r="B32" s="124" t="s">
        <v>585</v>
      </c>
      <c r="C32" s="123">
        <v>2018</v>
      </c>
      <c r="D32" s="123" t="s">
        <v>77</v>
      </c>
      <c r="E32" s="123" t="s">
        <v>59</v>
      </c>
      <c r="F32" s="123">
        <v>97</v>
      </c>
      <c r="G32" s="123" t="s">
        <v>322</v>
      </c>
      <c r="H32" s="123">
        <v>280</v>
      </c>
      <c r="I32" s="123">
        <v>30</v>
      </c>
      <c r="J32" s="123">
        <v>77</v>
      </c>
      <c r="K32" s="123">
        <v>14</v>
      </c>
      <c r="L32" s="123">
        <v>1</v>
      </c>
      <c r="M32" s="123">
        <v>9</v>
      </c>
      <c r="N32" s="123">
        <v>30</v>
      </c>
      <c r="O32" s="123">
        <v>0</v>
      </c>
      <c r="P32" s="123">
        <v>2</v>
      </c>
      <c r="Q32" s="123">
        <v>38</v>
      </c>
      <c r="R32" s="123">
        <v>65</v>
      </c>
      <c r="S32" s="123">
        <v>0.23214285714285701</v>
      </c>
      <c r="T32" s="123">
        <v>1</v>
      </c>
      <c r="U32" s="123">
        <v>2</v>
      </c>
      <c r="V32" s="123">
        <v>2</v>
      </c>
      <c r="W32" s="123">
        <v>0</v>
      </c>
      <c r="X32" s="123">
        <v>5</v>
      </c>
      <c r="Y32" s="123">
        <v>0.27500000000000002</v>
      </c>
      <c r="Z32" s="123">
        <v>0.36562499999999998</v>
      </c>
      <c r="AA32" s="123">
        <v>0.42857142857142899</v>
      </c>
      <c r="AB32" s="123">
        <v>0.79419642857142803</v>
      </c>
      <c r="AC32" s="123">
        <v>0.153571428571429</v>
      </c>
      <c r="AD32" s="123">
        <v>9.0624999999999997E-2</v>
      </c>
      <c r="AE32" s="123">
        <v>0.271674107142857</v>
      </c>
      <c r="AF32" s="123">
        <v>1992</v>
      </c>
      <c r="AG32" s="123">
        <v>2</v>
      </c>
      <c r="AH32" s="123">
        <v>10</v>
      </c>
      <c r="AI32" s="123" t="s">
        <v>539</v>
      </c>
      <c r="AJ32" s="123" t="s">
        <v>584</v>
      </c>
      <c r="AK32" s="123" t="s">
        <v>583</v>
      </c>
      <c r="AL32" s="123" t="s">
        <v>582</v>
      </c>
      <c r="AM32" s="123" t="s">
        <v>581</v>
      </c>
      <c r="AN32" s="123" t="s">
        <v>580</v>
      </c>
      <c r="AO32" s="123">
        <v>220</v>
      </c>
      <c r="AP32" s="123">
        <v>71</v>
      </c>
      <c r="AQ32" s="123" t="s">
        <v>62</v>
      </c>
      <c r="AR32" s="123" t="s">
        <v>6</v>
      </c>
      <c r="AS32" s="3">
        <v>42568</v>
      </c>
      <c r="AT32" s="3">
        <v>43372</v>
      </c>
      <c r="AU32" s="3">
        <v>33644</v>
      </c>
      <c r="AV32" s="123" t="s">
        <v>45</v>
      </c>
      <c r="AW32" s="123">
        <v>83</v>
      </c>
      <c r="AX32" s="123">
        <v>75</v>
      </c>
      <c r="AY32" s="123">
        <v>1945</v>
      </c>
      <c r="AZ32" s="123">
        <v>513</v>
      </c>
      <c r="BA32" s="123">
        <v>36</v>
      </c>
      <c r="BB32" s="123">
        <v>6</v>
      </c>
      <c r="BC32" s="123">
        <v>2</v>
      </c>
      <c r="BD32" s="123">
        <v>6</v>
      </c>
      <c r="BE32" s="123" t="s">
        <v>45</v>
      </c>
      <c r="BF32" s="123">
        <v>52</v>
      </c>
      <c r="BG32" s="123">
        <v>16</v>
      </c>
      <c r="BH32" s="123" t="s">
        <v>45</v>
      </c>
      <c r="BI32" s="122">
        <v>28</v>
      </c>
    </row>
    <row r="33" spans="2:61" x14ac:dyDescent="0.3">
      <c r="B33" s="124" t="s">
        <v>579</v>
      </c>
      <c r="C33" s="123">
        <v>2018</v>
      </c>
      <c r="D33" s="123" t="s">
        <v>133</v>
      </c>
      <c r="E33" s="123" t="s">
        <v>59</v>
      </c>
      <c r="F33" s="123">
        <v>81</v>
      </c>
      <c r="G33" s="123" t="s">
        <v>322</v>
      </c>
      <c r="H33" s="123">
        <v>288</v>
      </c>
      <c r="I33" s="123">
        <v>35</v>
      </c>
      <c r="J33" s="123">
        <v>75</v>
      </c>
      <c r="K33" s="123">
        <v>12</v>
      </c>
      <c r="L33" s="123">
        <v>1</v>
      </c>
      <c r="M33" s="123">
        <v>9</v>
      </c>
      <c r="N33" s="123">
        <v>32</v>
      </c>
      <c r="O33" s="123">
        <v>0</v>
      </c>
      <c r="P33" s="123">
        <v>1</v>
      </c>
      <c r="Q33" s="123">
        <v>22</v>
      </c>
      <c r="R33" s="123">
        <v>84</v>
      </c>
      <c r="S33" s="123">
        <v>0.29166666666666702</v>
      </c>
      <c r="T33" s="123">
        <v>0</v>
      </c>
      <c r="U33" s="123">
        <v>0</v>
      </c>
      <c r="V33" s="123">
        <v>1</v>
      </c>
      <c r="W33" s="123">
        <v>1</v>
      </c>
      <c r="X33" s="123">
        <v>9</v>
      </c>
      <c r="Y33" s="123">
        <v>0.26041666666666702</v>
      </c>
      <c r="Z33" s="123">
        <v>0.31189710610932497</v>
      </c>
      <c r="AA33" s="123">
        <v>0.40277777777777801</v>
      </c>
      <c r="AB33" s="123">
        <v>0.71467488388710299</v>
      </c>
      <c r="AC33" s="123">
        <v>0.14236111111111099</v>
      </c>
      <c r="AD33" s="123">
        <v>5.1480439442658101E-2</v>
      </c>
      <c r="AE33" s="123">
        <v>0.24104814219364101</v>
      </c>
      <c r="AF33" s="123">
        <v>1989</v>
      </c>
      <c r="AG33" s="123">
        <v>8</v>
      </c>
      <c r="AH33" s="123">
        <v>31</v>
      </c>
      <c r="AI33" s="123" t="s">
        <v>501</v>
      </c>
      <c r="AJ33" s="123" t="s">
        <v>578</v>
      </c>
      <c r="AK33" s="123" t="s">
        <v>577</v>
      </c>
      <c r="AL33" s="123" t="s">
        <v>576</v>
      </c>
      <c r="AM33" s="123" t="s">
        <v>575</v>
      </c>
      <c r="AN33" s="123" t="s">
        <v>574</v>
      </c>
      <c r="AO33" s="123">
        <v>230</v>
      </c>
      <c r="AP33" s="123">
        <v>74</v>
      </c>
      <c r="AQ33" s="123" t="s">
        <v>6</v>
      </c>
      <c r="AR33" s="123" t="s">
        <v>6</v>
      </c>
      <c r="AS33" s="3">
        <v>42245</v>
      </c>
      <c r="AT33" s="3">
        <v>43318</v>
      </c>
      <c r="AU33" s="3">
        <v>32751</v>
      </c>
      <c r="AV33" s="123" t="s">
        <v>45</v>
      </c>
      <c r="AW33" s="123">
        <v>14</v>
      </c>
      <c r="AX33" s="123">
        <v>10</v>
      </c>
      <c r="AY33" s="123">
        <v>266</v>
      </c>
      <c r="AZ33" s="123">
        <v>72</v>
      </c>
      <c r="BA33" s="123">
        <v>10</v>
      </c>
      <c r="BB33" s="123">
        <v>1</v>
      </c>
      <c r="BC33" s="123">
        <v>1</v>
      </c>
      <c r="BD33" s="123">
        <v>0</v>
      </c>
      <c r="BE33" s="123" t="s">
        <v>45</v>
      </c>
      <c r="BF33" s="123">
        <v>5</v>
      </c>
      <c r="BG33" s="123">
        <v>5</v>
      </c>
      <c r="BH33" s="123" t="s">
        <v>45</v>
      </c>
      <c r="BI33" s="122">
        <v>31</v>
      </c>
    </row>
    <row r="34" spans="2:61" x14ac:dyDescent="0.3">
      <c r="B34" s="124" t="s">
        <v>573</v>
      </c>
      <c r="C34" s="123">
        <v>2017</v>
      </c>
      <c r="D34" s="123" t="s">
        <v>127</v>
      </c>
      <c r="E34" s="123" t="s">
        <v>44</v>
      </c>
      <c r="F34" s="123">
        <v>107</v>
      </c>
      <c r="G34" s="123" t="s">
        <v>322</v>
      </c>
      <c r="H34" s="123">
        <v>330</v>
      </c>
      <c r="I34" s="123">
        <v>45</v>
      </c>
      <c r="J34" s="123">
        <v>92</v>
      </c>
      <c r="K34" s="123">
        <v>21</v>
      </c>
      <c r="L34" s="123">
        <v>0</v>
      </c>
      <c r="M34" s="123">
        <v>9</v>
      </c>
      <c r="N34" s="123">
        <v>43</v>
      </c>
      <c r="O34" s="123">
        <v>2</v>
      </c>
      <c r="P34" s="123">
        <v>0</v>
      </c>
      <c r="Q34" s="123">
        <v>20</v>
      </c>
      <c r="R34" s="123">
        <v>79</v>
      </c>
      <c r="S34" s="123">
        <v>0.23939393939393899</v>
      </c>
      <c r="T34" s="123">
        <v>0</v>
      </c>
      <c r="U34" s="123">
        <v>5</v>
      </c>
      <c r="V34" s="123">
        <v>1</v>
      </c>
      <c r="W34" s="123">
        <v>3</v>
      </c>
      <c r="X34" s="123">
        <v>8</v>
      </c>
      <c r="Y34" s="123">
        <v>0.27878787878787897</v>
      </c>
      <c r="Z34" s="123">
        <v>0.32681564245810102</v>
      </c>
      <c r="AA34" s="123">
        <v>0.42424242424242398</v>
      </c>
      <c r="AB34" s="123">
        <v>0.751058066700525</v>
      </c>
      <c r="AC34" s="123">
        <v>0.145454545454545</v>
      </c>
      <c r="AD34" s="123">
        <v>4.8027763670221803E-2</v>
      </c>
      <c r="AE34" s="123">
        <v>0.25312764516675101</v>
      </c>
      <c r="AF34" s="123">
        <v>1987</v>
      </c>
      <c r="AG34" s="123">
        <v>6</v>
      </c>
      <c r="AH34" s="123">
        <v>5</v>
      </c>
      <c r="AI34" s="123" t="s">
        <v>539</v>
      </c>
      <c r="AJ34" s="123" t="s">
        <v>572</v>
      </c>
      <c r="AK34" s="123" t="s">
        <v>571</v>
      </c>
      <c r="AL34" s="123" t="s">
        <v>570</v>
      </c>
      <c r="AM34" s="123" t="s">
        <v>569</v>
      </c>
      <c r="AN34" s="123" t="s">
        <v>568</v>
      </c>
      <c r="AO34" s="123">
        <v>215</v>
      </c>
      <c r="AP34" s="123">
        <v>72</v>
      </c>
      <c r="AQ34" s="123" t="s">
        <v>6</v>
      </c>
      <c r="AR34" s="123" t="s">
        <v>6</v>
      </c>
      <c r="AS34" s="3">
        <v>40758</v>
      </c>
      <c r="AT34" s="3">
        <v>43373</v>
      </c>
      <c r="AU34" s="3">
        <v>31933</v>
      </c>
      <c r="AV34" s="123">
        <v>480425</v>
      </c>
      <c r="AW34" s="123">
        <v>17</v>
      </c>
      <c r="AX34" s="123">
        <v>16</v>
      </c>
      <c r="AY34" s="123">
        <v>423</v>
      </c>
      <c r="AZ34" s="123">
        <v>105</v>
      </c>
      <c r="BA34" s="123">
        <v>15</v>
      </c>
      <c r="BB34" s="123">
        <v>1</v>
      </c>
      <c r="BC34" s="123">
        <v>1</v>
      </c>
      <c r="BD34" s="123">
        <v>0</v>
      </c>
      <c r="BE34" s="123" t="s">
        <v>45</v>
      </c>
      <c r="BF34" s="123">
        <v>13</v>
      </c>
      <c r="BG34" s="123">
        <v>5</v>
      </c>
      <c r="BH34" s="123" t="s">
        <v>45</v>
      </c>
      <c r="BI34" s="122">
        <v>33</v>
      </c>
    </row>
    <row r="35" spans="2:61" x14ac:dyDescent="0.3">
      <c r="B35" s="124" t="s">
        <v>567</v>
      </c>
      <c r="C35" s="123">
        <v>2018</v>
      </c>
      <c r="D35" s="123" t="s">
        <v>133</v>
      </c>
      <c r="E35" s="123" t="s">
        <v>59</v>
      </c>
      <c r="F35" s="123">
        <v>133</v>
      </c>
      <c r="G35" s="123" t="s">
        <v>322</v>
      </c>
      <c r="H35" s="123">
        <v>467</v>
      </c>
      <c r="I35" s="123">
        <v>32</v>
      </c>
      <c r="J35" s="123">
        <v>117</v>
      </c>
      <c r="K35" s="123">
        <v>21</v>
      </c>
      <c r="L35" s="123">
        <v>0</v>
      </c>
      <c r="M35" s="123">
        <v>9</v>
      </c>
      <c r="N35" s="123">
        <v>54</v>
      </c>
      <c r="O35" s="123">
        <v>0</v>
      </c>
      <c r="P35" s="123">
        <v>0</v>
      </c>
      <c r="Q35" s="123">
        <v>32</v>
      </c>
      <c r="R35" s="123">
        <v>49</v>
      </c>
      <c r="S35" s="123">
        <v>0.104925053533191</v>
      </c>
      <c r="T35" s="123">
        <v>4</v>
      </c>
      <c r="U35" s="123">
        <v>2</v>
      </c>
      <c r="V35" s="123">
        <v>0</v>
      </c>
      <c r="W35" s="123">
        <v>7</v>
      </c>
      <c r="X35" s="123">
        <v>19</v>
      </c>
      <c r="Y35" s="123">
        <v>0.25053533190578198</v>
      </c>
      <c r="Z35" s="123">
        <v>0.297244094488189</v>
      </c>
      <c r="AA35" s="123">
        <v>0.35331905781584599</v>
      </c>
      <c r="AB35" s="123">
        <v>0.65056315230403505</v>
      </c>
      <c r="AC35" s="123">
        <v>0.102783725910064</v>
      </c>
      <c r="AD35" s="123">
        <v>4.6708762582407401E-2</v>
      </c>
      <c r="AE35" s="123">
        <v>0.22208960697364699</v>
      </c>
      <c r="AF35" s="123">
        <v>1978</v>
      </c>
      <c r="AG35" s="123">
        <v>12</v>
      </c>
      <c r="AH35" s="123">
        <v>23</v>
      </c>
      <c r="AI35" s="123" t="s">
        <v>539</v>
      </c>
      <c r="AJ35" s="123" t="s">
        <v>566</v>
      </c>
      <c r="AK35" s="123" t="s">
        <v>565</v>
      </c>
      <c r="AL35" s="123" t="s">
        <v>564</v>
      </c>
      <c r="AM35" s="123" t="s">
        <v>293</v>
      </c>
      <c r="AN35" s="123" t="s">
        <v>563</v>
      </c>
      <c r="AO35" s="123">
        <v>235</v>
      </c>
      <c r="AP35" s="123">
        <v>74</v>
      </c>
      <c r="AQ35" s="123" t="s">
        <v>55</v>
      </c>
      <c r="AR35" s="123" t="s">
        <v>6</v>
      </c>
      <c r="AS35" s="3">
        <v>37509</v>
      </c>
      <c r="AT35" s="3">
        <v>43365</v>
      </c>
      <c r="AU35" s="3">
        <v>28847</v>
      </c>
      <c r="AV35" s="123">
        <v>5900000</v>
      </c>
      <c r="AW35" s="123">
        <v>2</v>
      </c>
      <c r="AX35" s="123">
        <v>2</v>
      </c>
      <c r="AY35" s="123">
        <v>51</v>
      </c>
      <c r="AZ35" s="123">
        <v>23</v>
      </c>
      <c r="BA35" s="123">
        <v>2</v>
      </c>
      <c r="BB35" s="123">
        <v>2</v>
      </c>
      <c r="BC35" s="123">
        <v>0</v>
      </c>
      <c r="BD35" s="123">
        <v>1</v>
      </c>
      <c r="BE35" s="123" t="s">
        <v>45</v>
      </c>
      <c r="BF35" s="123">
        <v>3</v>
      </c>
      <c r="BG35" s="123">
        <v>1</v>
      </c>
      <c r="BH35" s="123" t="s">
        <v>45</v>
      </c>
      <c r="BI35" s="122">
        <v>42</v>
      </c>
    </row>
    <row r="36" spans="2:61" x14ac:dyDescent="0.3">
      <c r="B36" s="124" t="s">
        <v>562</v>
      </c>
      <c r="C36" s="123">
        <v>2018</v>
      </c>
      <c r="D36" s="123" t="s">
        <v>133</v>
      </c>
      <c r="E36" s="123" t="s">
        <v>59</v>
      </c>
      <c r="F36" s="123">
        <v>118</v>
      </c>
      <c r="G36" s="123" t="s">
        <v>322</v>
      </c>
      <c r="H36" s="123">
        <v>427</v>
      </c>
      <c r="I36" s="123">
        <v>31</v>
      </c>
      <c r="J36" s="123">
        <v>94</v>
      </c>
      <c r="K36" s="123">
        <v>16</v>
      </c>
      <c r="L36" s="123">
        <v>0</v>
      </c>
      <c r="M36" s="123">
        <v>8</v>
      </c>
      <c r="N36" s="123">
        <v>39</v>
      </c>
      <c r="O36" s="123">
        <v>0</v>
      </c>
      <c r="P36" s="123">
        <v>3</v>
      </c>
      <c r="Q36" s="123">
        <v>26</v>
      </c>
      <c r="R36" s="123">
        <v>116</v>
      </c>
      <c r="S36" s="123">
        <v>0.27166276346604201</v>
      </c>
      <c r="T36" s="123">
        <v>0</v>
      </c>
      <c r="U36" s="123">
        <v>2</v>
      </c>
      <c r="V36" s="123">
        <v>0</v>
      </c>
      <c r="W36" s="123">
        <v>2</v>
      </c>
      <c r="X36" s="123">
        <v>9</v>
      </c>
      <c r="Y36" s="123">
        <v>0.22014051522248201</v>
      </c>
      <c r="Z36" s="123">
        <v>0.266958424507659</v>
      </c>
      <c r="AA36" s="123">
        <v>0.31381733021077302</v>
      </c>
      <c r="AB36" s="123">
        <v>0.58077575471843201</v>
      </c>
      <c r="AC36" s="123">
        <v>9.3676814988290405E-2</v>
      </c>
      <c r="AD36" s="123">
        <v>4.68179092851762E-2</v>
      </c>
      <c r="AE36" s="123">
        <v>0.19858562358113999</v>
      </c>
      <c r="AF36" s="123">
        <v>1990</v>
      </c>
      <c r="AG36" s="123">
        <v>6</v>
      </c>
      <c r="AH36" s="123">
        <v>13</v>
      </c>
      <c r="AI36" s="123" t="s">
        <v>501</v>
      </c>
      <c r="AJ36" s="123" t="s">
        <v>561</v>
      </c>
      <c r="AK36" s="123" t="s">
        <v>560</v>
      </c>
      <c r="AL36" s="123" t="s">
        <v>559</v>
      </c>
      <c r="AM36" s="123" t="s">
        <v>558</v>
      </c>
      <c r="AN36" s="123" t="s">
        <v>557</v>
      </c>
      <c r="AO36" s="123">
        <v>225</v>
      </c>
      <c r="AP36" s="123">
        <v>75</v>
      </c>
      <c r="AQ36" s="123" t="s">
        <v>6</v>
      </c>
      <c r="AR36" s="123" t="s">
        <v>6</v>
      </c>
      <c r="AS36" s="3">
        <v>41883</v>
      </c>
      <c r="AT36" s="3">
        <v>43373</v>
      </c>
      <c r="AU36" s="3">
        <v>33037</v>
      </c>
      <c r="AV36" s="123">
        <v>507500</v>
      </c>
      <c r="AW36" s="123">
        <v>6</v>
      </c>
      <c r="AX36" s="123">
        <v>2</v>
      </c>
      <c r="AY36" s="123">
        <v>72</v>
      </c>
      <c r="AZ36" s="123">
        <v>22</v>
      </c>
      <c r="BA36" s="123">
        <v>1</v>
      </c>
      <c r="BB36" s="123">
        <v>0</v>
      </c>
      <c r="BC36" s="123">
        <v>0</v>
      </c>
      <c r="BD36" s="123">
        <v>0</v>
      </c>
      <c r="BE36" s="123" t="s">
        <v>45</v>
      </c>
      <c r="BF36" s="123">
        <v>4</v>
      </c>
      <c r="BG36" s="123">
        <v>0</v>
      </c>
      <c r="BH36" s="123" t="s">
        <v>45</v>
      </c>
      <c r="BI36" s="122">
        <v>30</v>
      </c>
    </row>
    <row r="37" spans="2:61" x14ac:dyDescent="0.3">
      <c r="B37" s="124" t="s">
        <v>556</v>
      </c>
      <c r="C37" s="123">
        <v>2017</v>
      </c>
      <c r="D37" s="123" t="s">
        <v>202</v>
      </c>
      <c r="E37" s="123" t="s">
        <v>44</v>
      </c>
      <c r="F37" s="123">
        <v>121</v>
      </c>
      <c r="G37" s="123" t="s">
        <v>322</v>
      </c>
      <c r="H37" s="123">
        <v>370</v>
      </c>
      <c r="I37" s="123">
        <v>26</v>
      </c>
      <c r="J37" s="123">
        <v>100</v>
      </c>
      <c r="K37" s="123">
        <v>24</v>
      </c>
      <c r="L37" s="123">
        <v>2</v>
      </c>
      <c r="M37" s="123">
        <v>7</v>
      </c>
      <c r="N37" s="123">
        <v>44</v>
      </c>
      <c r="O37" s="123">
        <v>4</v>
      </c>
      <c r="P37" s="123">
        <v>0</v>
      </c>
      <c r="Q37" s="123">
        <v>42</v>
      </c>
      <c r="R37" s="123">
        <v>68</v>
      </c>
      <c r="S37" s="123">
        <v>0.18378378378378399</v>
      </c>
      <c r="T37" s="123">
        <v>11</v>
      </c>
      <c r="U37" s="123">
        <v>3</v>
      </c>
      <c r="V37" s="123">
        <v>5</v>
      </c>
      <c r="W37" s="123">
        <v>3</v>
      </c>
      <c r="X37" s="123">
        <v>12</v>
      </c>
      <c r="Y37" s="123">
        <v>0.27027027027027001</v>
      </c>
      <c r="Z37" s="123">
        <v>0.34688995215311003</v>
      </c>
      <c r="AA37" s="123">
        <v>0.40270270270270297</v>
      </c>
      <c r="AB37" s="123">
        <v>0.74959265485581295</v>
      </c>
      <c r="AC37" s="123">
        <v>0.132432432432432</v>
      </c>
      <c r="AD37" s="123">
        <v>7.6619681882839699E-2</v>
      </c>
      <c r="AE37" s="123">
        <v>0.256776154144575</v>
      </c>
      <c r="AF37" s="123">
        <v>1991</v>
      </c>
      <c r="AG37" s="123">
        <v>1</v>
      </c>
      <c r="AH37" s="123">
        <v>7</v>
      </c>
      <c r="AI37" s="123" t="s">
        <v>501</v>
      </c>
      <c r="AJ37" s="123" t="s">
        <v>555</v>
      </c>
      <c r="AK37" s="123" t="s">
        <v>554</v>
      </c>
      <c r="AL37" s="123" t="s">
        <v>553</v>
      </c>
      <c r="AM37" s="123" t="s">
        <v>552</v>
      </c>
      <c r="AN37" s="123" t="s">
        <v>551</v>
      </c>
      <c r="AO37" s="123">
        <v>192</v>
      </c>
      <c r="AP37" s="123">
        <v>71</v>
      </c>
      <c r="AQ37" s="123" t="s">
        <v>55</v>
      </c>
      <c r="AR37" s="123" t="s">
        <v>6</v>
      </c>
      <c r="AS37" s="3">
        <v>41732</v>
      </c>
      <c r="AT37" s="3">
        <v>43373</v>
      </c>
      <c r="AU37" s="3">
        <v>33245</v>
      </c>
      <c r="AV37" s="123">
        <v>517500</v>
      </c>
      <c r="AW37" s="123">
        <v>108</v>
      </c>
      <c r="AX37" s="123">
        <v>106</v>
      </c>
      <c r="AY37" s="123">
        <v>2795</v>
      </c>
      <c r="AZ37" s="123">
        <v>817</v>
      </c>
      <c r="BA37" s="123">
        <v>74</v>
      </c>
      <c r="BB37" s="123">
        <v>7</v>
      </c>
      <c r="BC37" s="123">
        <v>6</v>
      </c>
      <c r="BD37" s="123">
        <v>5</v>
      </c>
      <c r="BE37" s="123" t="s">
        <v>45</v>
      </c>
      <c r="BF37" s="123">
        <v>68</v>
      </c>
      <c r="BG37" s="123">
        <v>34</v>
      </c>
      <c r="BH37" s="123" t="s">
        <v>45</v>
      </c>
      <c r="BI37" s="122">
        <v>29</v>
      </c>
    </row>
    <row r="38" spans="2:61" x14ac:dyDescent="0.3">
      <c r="B38" s="124" t="s">
        <v>550</v>
      </c>
      <c r="C38" s="123">
        <v>2017</v>
      </c>
      <c r="D38" s="123" t="s">
        <v>102</v>
      </c>
      <c r="E38" s="123" t="s">
        <v>59</v>
      </c>
      <c r="F38" s="123">
        <v>85</v>
      </c>
      <c r="G38" s="123" t="s">
        <v>322</v>
      </c>
      <c r="H38" s="123">
        <v>271</v>
      </c>
      <c r="I38" s="123">
        <v>32</v>
      </c>
      <c r="J38" s="123">
        <v>61</v>
      </c>
      <c r="K38" s="123">
        <v>14</v>
      </c>
      <c r="L38" s="123">
        <v>0</v>
      </c>
      <c r="M38" s="123">
        <v>7</v>
      </c>
      <c r="N38" s="123">
        <v>39</v>
      </c>
      <c r="O38" s="123">
        <v>0</v>
      </c>
      <c r="P38" s="123">
        <v>0</v>
      </c>
      <c r="Q38" s="123">
        <v>25</v>
      </c>
      <c r="R38" s="123">
        <v>74</v>
      </c>
      <c r="S38" s="123">
        <v>0.27306273062730602</v>
      </c>
      <c r="T38" s="123">
        <v>1</v>
      </c>
      <c r="U38" s="123">
        <v>1</v>
      </c>
      <c r="V38" s="123">
        <v>1</v>
      </c>
      <c r="W38" s="123">
        <v>3</v>
      </c>
      <c r="X38" s="123">
        <v>5</v>
      </c>
      <c r="Y38" s="123">
        <v>0.22509225092250901</v>
      </c>
      <c r="Z38" s="123">
        <v>0.28999999999999998</v>
      </c>
      <c r="AA38" s="123">
        <v>0.354243542435424</v>
      </c>
      <c r="AB38" s="123">
        <v>0.64424354243542403</v>
      </c>
      <c r="AC38" s="123">
        <v>0.12915129151291499</v>
      </c>
      <c r="AD38" s="123">
        <v>6.4907749077490806E-2</v>
      </c>
      <c r="AE38" s="123">
        <v>0.219060885608856</v>
      </c>
      <c r="AF38" s="123">
        <v>1989</v>
      </c>
      <c r="AG38" s="123">
        <v>3</v>
      </c>
      <c r="AH38" s="123">
        <v>13</v>
      </c>
      <c r="AI38" s="123" t="s">
        <v>539</v>
      </c>
      <c r="AJ38" s="123" t="s">
        <v>549</v>
      </c>
      <c r="AK38" s="123" t="s">
        <v>548</v>
      </c>
      <c r="AL38" s="123" t="s">
        <v>547</v>
      </c>
      <c r="AM38" s="123" t="s">
        <v>546</v>
      </c>
      <c r="AN38" s="123" t="s">
        <v>545</v>
      </c>
      <c r="AO38" s="123">
        <v>225</v>
      </c>
      <c r="AP38" s="123">
        <v>70</v>
      </c>
      <c r="AQ38" s="123" t="s">
        <v>55</v>
      </c>
      <c r="AR38" s="123" t="s">
        <v>6</v>
      </c>
      <c r="AS38" s="3">
        <v>41043</v>
      </c>
      <c r="AT38" s="3">
        <v>43373</v>
      </c>
      <c r="AU38" s="3">
        <v>32580</v>
      </c>
      <c r="AV38" s="123">
        <v>510400</v>
      </c>
      <c r="AW38" s="123">
        <v>12</v>
      </c>
      <c r="AX38" s="123">
        <v>9</v>
      </c>
      <c r="AY38" s="123">
        <v>250</v>
      </c>
      <c r="AZ38" s="123">
        <v>73</v>
      </c>
      <c r="BA38" s="123">
        <v>5</v>
      </c>
      <c r="BB38" s="123">
        <v>1</v>
      </c>
      <c r="BC38" s="123">
        <v>1</v>
      </c>
      <c r="BD38" s="123">
        <v>3</v>
      </c>
      <c r="BE38" s="123" t="s">
        <v>45</v>
      </c>
      <c r="BF38" s="123">
        <v>6</v>
      </c>
      <c r="BG38" s="123">
        <v>1</v>
      </c>
      <c r="BH38" s="123" t="s">
        <v>45</v>
      </c>
      <c r="BI38" s="122">
        <v>31</v>
      </c>
    </row>
    <row r="39" spans="2:61" x14ac:dyDescent="0.3">
      <c r="B39" s="124" t="s">
        <v>544</v>
      </c>
      <c r="C39" s="123">
        <v>2017</v>
      </c>
      <c r="D39" s="123" t="s">
        <v>102</v>
      </c>
      <c r="E39" s="123" t="s">
        <v>59</v>
      </c>
      <c r="F39" s="123">
        <v>99</v>
      </c>
      <c r="G39" s="123" t="s">
        <v>322</v>
      </c>
      <c r="H39" s="123">
        <v>324</v>
      </c>
      <c r="I39" s="123">
        <v>43</v>
      </c>
      <c r="J39" s="123">
        <v>94</v>
      </c>
      <c r="K39" s="123">
        <v>18</v>
      </c>
      <c r="L39" s="123">
        <v>2</v>
      </c>
      <c r="M39" s="123">
        <v>5</v>
      </c>
      <c r="N39" s="123">
        <v>32</v>
      </c>
      <c r="O39" s="123">
        <v>7</v>
      </c>
      <c r="P39" s="123">
        <v>2</v>
      </c>
      <c r="Q39" s="123">
        <v>17</v>
      </c>
      <c r="R39" s="123">
        <v>64</v>
      </c>
      <c r="S39" s="123">
        <v>0.19753086419753099</v>
      </c>
      <c r="T39" s="123">
        <v>0</v>
      </c>
      <c r="U39" s="123">
        <v>3</v>
      </c>
      <c r="V39" s="123">
        <v>0</v>
      </c>
      <c r="W39" s="123">
        <v>1</v>
      </c>
      <c r="X39" s="123">
        <v>14</v>
      </c>
      <c r="Y39" s="123">
        <v>0.29012345679012302</v>
      </c>
      <c r="Z39" s="123">
        <v>0.33043478260869602</v>
      </c>
      <c r="AA39" s="123">
        <v>0.40432098765432101</v>
      </c>
      <c r="AB39" s="123">
        <v>0.73475577026301697</v>
      </c>
      <c r="AC39" s="123">
        <v>0.114197530864198</v>
      </c>
      <c r="AD39" s="123">
        <v>4.0311325818572198E-2</v>
      </c>
      <c r="AE39" s="123">
        <v>0.24977589908749301</v>
      </c>
      <c r="AF39" s="123">
        <v>1990</v>
      </c>
      <c r="AG39" s="123">
        <v>8</v>
      </c>
      <c r="AH39" s="123">
        <v>21</v>
      </c>
      <c r="AI39" s="123" t="s">
        <v>528</v>
      </c>
      <c r="AJ39" s="123" t="s">
        <v>45</v>
      </c>
      <c r="AK39" s="123" t="s">
        <v>543</v>
      </c>
      <c r="AL39" s="123" t="s">
        <v>409</v>
      </c>
      <c r="AM39" s="123" t="s">
        <v>542</v>
      </c>
      <c r="AN39" s="123" t="s">
        <v>541</v>
      </c>
      <c r="AO39" s="123">
        <v>195</v>
      </c>
      <c r="AP39" s="123">
        <v>69</v>
      </c>
      <c r="AQ39" s="123" t="s">
        <v>6</v>
      </c>
      <c r="AR39" s="123" t="s">
        <v>6</v>
      </c>
      <c r="AS39" s="3">
        <v>41829</v>
      </c>
      <c r="AT39" s="3">
        <v>43372</v>
      </c>
      <c r="AU39" s="3">
        <v>33106</v>
      </c>
      <c r="AV39" s="123">
        <v>513000</v>
      </c>
      <c r="AW39" s="123">
        <v>95</v>
      </c>
      <c r="AX39" s="123">
        <v>85</v>
      </c>
      <c r="AY39" s="123">
        <v>2313</v>
      </c>
      <c r="AZ39" s="123">
        <v>794</v>
      </c>
      <c r="BA39" s="123">
        <v>47</v>
      </c>
      <c r="BB39" s="123">
        <v>8</v>
      </c>
      <c r="BC39" s="123">
        <v>2</v>
      </c>
      <c r="BD39" s="123">
        <v>11</v>
      </c>
      <c r="BE39" s="123" t="s">
        <v>45</v>
      </c>
      <c r="BF39" s="123">
        <v>29</v>
      </c>
      <c r="BG39" s="123">
        <v>21</v>
      </c>
      <c r="BH39" s="123" t="s">
        <v>45</v>
      </c>
      <c r="BI39" s="122">
        <v>30</v>
      </c>
    </row>
    <row r="40" spans="2:61" x14ac:dyDescent="0.3">
      <c r="B40" s="124" t="s">
        <v>540</v>
      </c>
      <c r="C40" s="123">
        <v>2017</v>
      </c>
      <c r="D40" s="123" t="s">
        <v>180</v>
      </c>
      <c r="E40" s="123" t="s">
        <v>44</v>
      </c>
      <c r="F40" s="123">
        <v>81</v>
      </c>
      <c r="G40" s="123" t="s">
        <v>322</v>
      </c>
      <c r="H40" s="123">
        <v>265</v>
      </c>
      <c r="I40" s="123">
        <v>31</v>
      </c>
      <c r="J40" s="123">
        <v>66</v>
      </c>
      <c r="K40" s="123">
        <v>13</v>
      </c>
      <c r="L40" s="123">
        <v>2</v>
      </c>
      <c r="M40" s="123">
        <v>5</v>
      </c>
      <c r="N40" s="123">
        <v>31</v>
      </c>
      <c r="O40" s="123">
        <v>0</v>
      </c>
      <c r="P40" s="123">
        <v>2</v>
      </c>
      <c r="Q40" s="123">
        <v>32</v>
      </c>
      <c r="R40" s="123">
        <v>65</v>
      </c>
      <c r="S40" s="123">
        <v>0.245283018867925</v>
      </c>
      <c r="T40" s="123">
        <v>0</v>
      </c>
      <c r="U40" s="123">
        <v>6</v>
      </c>
      <c r="V40" s="123">
        <v>0</v>
      </c>
      <c r="W40" s="123">
        <v>1</v>
      </c>
      <c r="X40" s="123">
        <v>7</v>
      </c>
      <c r="Y40" s="123">
        <v>0.24905660377358499</v>
      </c>
      <c r="Z40" s="123">
        <v>0.34210526315789502</v>
      </c>
      <c r="AA40" s="123">
        <v>0.36981132075471701</v>
      </c>
      <c r="AB40" s="123">
        <v>0.71191658391261203</v>
      </c>
      <c r="AC40" s="123">
        <v>0.12075471698113199</v>
      </c>
      <c r="AD40" s="123">
        <v>9.3048659384309798E-2</v>
      </c>
      <c r="AE40" s="123">
        <v>0.246400198609732</v>
      </c>
      <c r="AF40" s="123">
        <v>1986</v>
      </c>
      <c r="AG40" s="123">
        <v>3</v>
      </c>
      <c r="AH40" s="123">
        <v>6</v>
      </c>
      <c r="AI40" s="123" t="s">
        <v>539</v>
      </c>
      <c r="AJ40" s="123" t="s">
        <v>538</v>
      </c>
      <c r="AK40" s="123" t="s">
        <v>537</v>
      </c>
      <c r="AL40" s="123" t="s">
        <v>270</v>
      </c>
      <c r="AM40" s="123" t="s">
        <v>536</v>
      </c>
      <c r="AN40" s="123" t="s">
        <v>270</v>
      </c>
      <c r="AO40" s="123">
        <v>210</v>
      </c>
      <c r="AP40" s="123">
        <v>73</v>
      </c>
      <c r="AQ40" s="123" t="s">
        <v>6</v>
      </c>
      <c r="AR40" s="123" t="s">
        <v>6</v>
      </c>
      <c r="AS40" s="3">
        <v>39709</v>
      </c>
      <c r="AT40" s="3">
        <v>43370</v>
      </c>
      <c r="AU40" s="3">
        <v>31477</v>
      </c>
      <c r="AV40" s="123">
        <v>515350</v>
      </c>
      <c r="AW40" s="123">
        <v>41</v>
      </c>
      <c r="AX40" s="123">
        <v>35</v>
      </c>
      <c r="AY40" s="123">
        <v>949</v>
      </c>
      <c r="AZ40" s="123">
        <v>278</v>
      </c>
      <c r="BA40" s="123">
        <v>18</v>
      </c>
      <c r="BB40" s="123">
        <v>6</v>
      </c>
      <c r="BC40" s="123">
        <v>1</v>
      </c>
      <c r="BD40" s="123">
        <v>3</v>
      </c>
      <c r="BE40" s="123" t="s">
        <v>45</v>
      </c>
      <c r="BF40" s="123">
        <v>24</v>
      </c>
      <c r="BG40" s="123">
        <v>4</v>
      </c>
      <c r="BH40" s="123" t="s">
        <v>45</v>
      </c>
      <c r="BI40" s="122">
        <v>34</v>
      </c>
    </row>
    <row r="41" spans="2:61" x14ac:dyDescent="0.3">
      <c r="B41" s="124" t="s">
        <v>535</v>
      </c>
      <c r="C41" s="123">
        <v>2018</v>
      </c>
      <c r="D41" s="123" t="s">
        <v>161</v>
      </c>
      <c r="E41" s="123" t="s">
        <v>44</v>
      </c>
      <c r="F41" s="123">
        <v>105</v>
      </c>
      <c r="G41" s="123" t="s">
        <v>322</v>
      </c>
      <c r="H41" s="123">
        <v>398</v>
      </c>
      <c r="I41" s="123">
        <v>47</v>
      </c>
      <c r="J41" s="123">
        <v>113</v>
      </c>
      <c r="K41" s="123">
        <v>22</v>
      </c>
      <c r="L41" s="123">
        <v>1</v>
      </c>
      <c r="M41" s="123">
        <v>5</v>
      </c>
      <c r="N41" s="123">
        <v>41</v>
      </c>
      <c r="O41" s="123">
        <v>3</v>
      </c>
      <c r="P41" s="123">
        <v>2</v>
      </c>
      <c r="Q41" s="123">
        <v>45</v>
      </c>
      <c r="R41" s="123">
        <v>53</v>
      </c>
      <c r="S41" s="123">
        <v>0.133165829145729</v>
      </c>
      <c r="T41" s="123">
        <v>3</v>
      </c>
      <c r="U41" s="123">
        <v>3</v>
      </c>
      <c r="V41" s="123">
        <v>0</v>
      </c>
      <c r="W41" s="123">
        <v>2</v>
      </c>
      <c r="X41" s="123">
        <v>12</v>
      </c>
      <c r="Y41" s="123">
        <v>0.28391959798994998</v>
      </c>
      <c r="Z41" s="123">
        <v>0.359375</v>
      </c>
      <c r="AA41" s="123">
        <v>0.38190954773869301</v>
      </c>
      <c r="AB41" s="123">
        <v>0.74128454773869301</v>
      </c>
      <c r="AC41" s="123">
        <v>9.7989949748743699E-2</v>
      </c>
      <c r="AD41" s="123">
        <v>7.5455402010050202E-2</v>
      </c>
      <c r="AE41" s="123">
        <v>0.25719613693467303</v>
      </c>
      <c r="AF41" s="123">
        <v>1987</v>
      </c>
      <c r="AG41" s="123">
        <v>3</v>
      </c>
      <c r="AH41" s="123">
        <v>27</v>
      </c>
      <c r="AI41" s="123" t="s">
        <v>501</v>
      </c>
      <c r="AJ41" s="123" t="s">
        <v>534</v>
      </c>
      <c r="AK41" s="123" t="s">
        <v>533</v>
      </c>
      <c r="AL41" s="123" t="s">
        <v>532</v>
      </c>
      <c r="AM41" s="123" t="s">
        <v>531</v>
      </c>
      <c r="AN41" s="123" t="s">
        <v>530</v>
      </c>
      <c r="AO41" s="123">
        <v>210</v>
      </c>
      <c r="AP41" s="123">
        <v>73</v>
      </c>
      <c r="AQ41" s="123" t="s">
        <v>6</v>
      </c>
      <c r="AR41" s="123" t="s">
        <v>6</v>
      </c>
      <c r="AS41" s="3">
        <v>40067</v>
      </c>
      <c r="AT41" s="3">
        <v>43336</v>
      </c>
      <c r="AU41" s="3">
        <v>31863</v>
      </c>
      <c r="AV41" s="123">
        <v>12500000</v>
      </c>
      <c r="AW41" s="123">
        <v>88</v>
      </c>
      <c r="AX41" s="123">
        <v>85</v>
      </c>
      <c r="AY41" s="123">
        <v>2278</v>
      </c>
      <c r="AZ41" s="123">
        <v>677</v>
      </c>
      <c r="BA41" s="123">
        <v>37</v>
      </c>
      <c r="BB41" s="123">
        <v>2</v>
      </c>
      <c r="BC41" s="123">
        <v>3</v>
      </c>
      <c r="BD41" s="123">
        <v>3</v>
      </c>
      <c r="BE41" s="123" t="s">
        <v>45</v>
      </c>
      <c r="BF41" s="123">
        <v>42</v>
      </c>
      <c r="BG41" s="123">
        <v>17</v>
      </c>
      <c r="BH41" s="123" t="s">
        <v>45</v>
      </c>
      <c r="BI41" s="122">
        <v>33</v>
      </c>
    </row>
    <row r="42" spans="2:61" x14ac:dyDescent="0.3">
      <c r="B42" s="124" t="s">
        <v>529</v>
      </c>
      <c r="C42" s="123">
        <v>2018</v>
      </c>
      <c r="D42" s="123" t="s">
        <v>369</v>
      </c>
      <c r="E42" s="123" t="s">
        <v>59</v>
      </c>
      <c r="F42" s="123">
        <v>78</v>
      </c>
      <c r="G42" s="123" t="s">
        <v>322</v>
      </c>
      <c r="H42" s="123">
        <v>265</v>
      </c>
      <c r="I42" s="123">
        <v>24</v>
      </c>
      <c r="J42" s="123">
        <v>59</v>
      </c>
      <c r="K42" s="123">
        <v>14</v>
      </c>
      <c r="L42" s="123">
        <v>0</v>
      </c>
      <c r="M42" s="123">
        <v>5</v>
      </c>
      <c r="N42" s="123">
        <v>32</v>
      </c>
      <c r="O42" s="123">
        <v>0</v>
      </c>
      <c r="P42" s="123">
        <v>1</v>
      </c>
      <c r="Q42" s="123">
        <v>13</v>
      </c>
      <c r="R42" s="123">
        <v>73</v>
      </c>
      <c r="S42" s="123">
        <v>0.27547169811320799</v>
      </c>
      <c r="T42" s="123">
        <v>0</v>
      </c>
      <c r="U42" s="123">
        <v>10</v>
      </c>
      <c r="V42" s="123">
        <v>1</v>
      </c>
      <c r="W42" s="123">
        <v>1</v>
      </c>
      <c r="X42" s="123">
        <v>3</v>
      </c>
      <c r="Y42" s="123">
        <v>0.22264150943396199</v>
      </c>
      <c r="Z42" s="123">
        <v>0.28373702422145303</v>
      </c>
      <c r="AA42" s="123">
        <v>0.33207547169811302</v>
      </c>
      <c r="AB42" s="123">
        <v>0.61581249591956699</v>
      </c>
      <c r="AC42" s="123">
        <v>0.109433962264151</v>
      </c>
      <c r="AD42" s="123">
        <v>6.1095514787491E-2</v>
      </c>
      <c r="AE42" s="123">
        <v>0.210700528824182</v>
      </c>
      <c r="AF42" s="123">
        <v>1986</v>
      </c>
      <c r="AG42" s="123">
        <v>8</v>
      </c>
      <c r="AH42" s="123">
        <v>16</v>
      </c>
      <c r="AI42" s="123" t="s">
        <v>528</v>
      </c>
      <c r="AJ42" s="123" t="s">
        <v>45</v>
      </c>
      <c r="AK42" s="123" t="s">
        <v>527</v>
      </c>
      <c r="AL42" s="123" t="s">
        <v>526</v>
      </c>
      <c r="AM42" s="123" t="s">
        <v>525</v>
      </c>
      <c r="AN42" s="123" t="s">
        <v>524</v>
      </c>
      <c r="AO42" s="123">
        <v>230</v>
      </c>
      <c r="AP42" s="123">
        <v>72</v>
      </c>
      <c r="AQ42" s="123" t="s">
        <v>6</v>
      </c>
      <c r="AR42" s="123" t="s">
        <v>6</v>
      </c>
      <c r="AS42" s="3">
        <v>40789</v>
      </c>
      <c r="AT42" s="3">
        <v>43372</v>
      </c>
      <c r="AU42" s="3">
        <v>31640</v>
      </c>
      <c r="AV42" s="123">
        <v>825000</v>
      </c>
      <c r="AW42" s="123">
        <v>69</v>
      </c>
      <c r="AX42" s="123">
        <v>63</v>
      </c>
      <c r="AY42" s="123">
        <v>1677</v>
      </c>
      <c r="AZ42" s="123">
        <v>486</v>
      </c>
      <c r="BA42" s="123">
        <v>39</v>
      </c>
      <c r="BB42" s="123">
        <v>7</v>
      </c>
      <c r="BC42" s="123">
        <v>3</v>
      </c>
      <c r="BD42" s="123">
        <v>3</v>
      </c>
      <c r="BE42" s="123" t="s">
        <v>45</v>
      </c>
      <c r="BF42" s="123">
        <v>30</v>
      </c>
      <c r="BG42" s="123">
        <v>20</v>
      </c>
      <c r="BH42" s="123" t="s">
        <v>45</v>
      </c>
      <c r="BI42" s="122">
        <v>34</v>
      </c>
    </row>
    <row r="43" spans="2:61" x14ac:dyDescent="0.3">
      <c r="B43" s="124" t="s">
        <v>523</v>
      </c>
      <c r="C43" s="123">
        <v>2018</v>
      </c>
      <c r="D43" s="123" t="s">
        <v>153</v>
      </c>
      <c r="E43" s="123" t="s">
        <v>59</v>
      </c>
      <c r="F43" s="123">
        <v>111</v>
      </c>
      <c r="G43" s="123" t="s">
        <v>322</v>
      </c>
      <c r="H43" s="123">
        <v>356</v>
      </c>
      <c r="I43" s="123">
        <v>43</v>
      </c>
      <c r="J43" s="123">
        <v>93</v>
      </c>
      <c r="K43" s="123">
        <v>18</v>
      </c>
      <c r="L43" s="123">
        <v>2</v>
      </c>
      <c r="M43" s="123">
        <v>4</v>
      </c>
      <c r="N43" s="123">
        <v>34</v>
      </c>
      <c r="O43" s="123">
        <v>7</v>
      </c>
      <c r="P43" s="123">
        <v>5</v>
      </c>
      <c r="Q43" s="123">
        <v>28</v>
      </c>
      <c r="R43" s="123">
        <v>62</v>
      </c>
      <c r="S43" s="123">
        <v>0.174157303370787</v>
      </c>
      <c r="T43" s="123">
        <v>1</v>
      </c>
      <c r="U43" s="123">
        <v>6</v>
      </c>
      <c r="V43" s="123">
        <v>5</v>
      </c>
      <c r="W43" s="123">
        <v>1</v>
      </c>
      <c r="X43" s="123">
        <v>14</v>
      </c>
      <c r="Y43" s="123">
        <v>0.26123595505618002</v>
      </c>
      <c r="Z43" s="123">
        <v>0.32480818414322199</v>
      </c>
      <c r="AA43" s="123">
        <v>0.35674157303370801</v>
      </c>
      <c r="AB43" s="123">
        <v>0.68154975717693</v>
      </c>
      <c r="AC43" s="123">
        <v>9.5505617977528004E-2</v>
      </c>
      <c r="AD43" s="123">
        <v>6.35722290870427E-2</v>
      </c>
      <c r="AE43" s="123">
        <v>0.235349076122877</v>
      </c>
      <c r="AF43" s="123">
        <v>1995</v>
      </c>
      <c r="AG43" s="123">
        <v>3</v>
      </c>
      <c r="AH43" s="123">
        <v>23</v>
      </c>
      <c r="AI43" s="123" t="s">
        <v>501</v>
      </c>
      <c r="AJ43" s="123" t="s">
        <v>522</v>
      </c>
      <c r="AK43" s="123" t="s">
        <v>521</v>
      </c>
      <c r="AL43" s="123" t="s">
        <v>519</v>
      </c>
      <c r="AM43" s="123" t="s">
        <v>520</v>
      </c>
      <c r="AN43" s="123" t="s">
        <v>519</v>
      </c>
      <c r="AO43" s="123">
        <v>176</v>
      </c>
      <c r="AP43" s="123">
        <v>70</v>
      </c>
      <c r="AQ43" s="123" t="s">
        <v>6</v>
      </c>
      <c r="AR43" s="123" t="s">
        <v>6</v>
      </c>
      <c r="AS43" s="3">
        <v>43200</v>
      </c>
      <c r="AT43" s="3">
        <v>43372</v>
      </c>
      <c r="AU43" s="3">
        <v>34781</v>
      </c>
      <c r="AV43" s="123" t="s">
        <v>45</v>
      </c>
      <c r="AW43" s="123">
        <v>35</v>
      </c>
      <c r="AX43" s="123">
        <v>35</v>
      </c>
      <c r="AY43" s="123">
        <v>916</v>
      </c>
      <c r="AZ43" s="123">
        <v>227</v>
      </c>
      <c r="BA43" s="123">
        <v>15</v>
      </c>
      <c r="BB43" s="123">
        <v>1</v>
      </c>
      <c r="BC43" s="123">
        <v>2</v>
      </c>
      <c r="BD43" s="123">
        <v>4</v>
      </c>
      <c r="BE43" s="123" t="s">
        <v>45</v>
      </c>
      <c r="BF43" s="123">
        <v>17</v>
      </c>
      <c r="BG43" s="123">
        <v>8</v>
      </c>
      <c r="BH43" s="123" t="s">
        <v>45</v>
      </c>
      <c r="BI43" s="122">
        <v>25</v>
      </c>
    </row>
    <row r="44" spans="2:61" x14ac:dyDescent="0.3">
      <c r="B44" s="124" t="s">
        <v>518</v>
      </c>
      <c r="C44" s="123">
        <v>2017</v>
      </c>
      <c r="D44" s="123" t="s">
        <v>133</v>
      </c>
      <c r="E44" s="123" t="s">
        <v>59</v>
      </c>
      <c r="F44" s="123">
        <v>124</v>
      </c>
      <c r="G44" s="123" t="s">
        <v>322</v>
      </c>
      <c r="H44" s="123">
        <v>318</v>
      </c>
      <c r="I44" s="123">
        <v>45</v>
      </c>
      <c r="J44" s="123">
        <v>74</v>
      </c>
      <c r="K44" s="123">
        <v>17</v>
      </c>
      <c r="L44" s="123">
        <v>2</v>
      </c>
      <c r="M44" s="123">
        <v>4</v>
      </c>
      <c r="N44" s="123">
        <v>25</v>
      </c>
      <c r="O44" s="123">
        <v>6</v>
      </c>
      <c r="P44" s="123">
        <v>4</v>
      </c>
      <c r="Q44" s="123">
        <v>22</v>
      </c>
      <c r="R44" s="123">
        <v>67</v>
      </c>
      <c r="S44" s="123">
        <v>0.21069182389937099</v>
      </c>
      <c r="T44" s="123">
        <v>0</v>
      </c>
      <c r="U44" s="123">
        <v>4</v>
      </c>
      <c r="V44" s="123">
        <v>2</v>
      </c>
      <c r="W44" s="123">
        <v>2</v>
      </c>
      <c r="X44" s="123">
        <v>7</v>
      </c>
      <c r="Y44" s="123">
        <v>0.232704402515723</v>
      </c>
      <c r="Z44" s="123">
        <v>0.28901734104046201</v>
      </c>
      <c r="AA44" s="123">
        <v>0.33647798742138402</v>
      </c>
      <c r="AB44" s="123">
        <v>0.62549532846184597</v>
      </c>
      <c r="AC44" s="123">
        <v>0.10377358490565999</v>
      </c>
      <c r="AD44" s="123">
        <v>5.6312938524739203E-2</v>
      </c>
      <c r="AE44" s="123">
        <v>0.214177300323554</v>
      </c>
      <c r="AF44" s="123">
        <v>1985</v>
      </c>
      <c r="AG44" s="123">
        <v>12</v>
      </c>
      <c r="AH44" s="123">
        <v>24</v>
      </c>
      <c r="AI44" s="123" t="s">
        <v>501</v>
      </c>
      <c r="AJ44" s="123" t="s">
        <v>507</v>
      </c>
      <c r="AK44" s="123" t="s">
        <v>517</v>
      </c>
      <c r="AL44" s="123" t="s">
        <v>103</v>
      </c>
      <c r="AM44" s="123" t="s">
        <v>516</v>
      </c>
      <c r="AN44" s="123" t="s">
        <v>515</v>
      </c>
      <c r="AO44" s="123">
        <v>200</v>
      </c>
      <c r="AP44" s="123">
        <v>73</v>
      </c>
      <c r="AQ44" s="123" t="s">
        <v>55</v>
      </c>
      <c r="AR44" s="123" t="s">
        <v>6</v>
      </c>
      <c r="AS44" s="3">
        <v>40445</v>
      </c>
      <c r="AT44" s="3">
        <v>43373</v>
      </c>
      <c r="AU44" s="3">
        <v>31405</v>
      </c>
      <c r="AV44" s="123">
        <v>492000</v>
      </c>
      <c r="AW44" s="123">
        <v>1</v>
      </c>
      <c r="AX44" s="123">
        <v>0</v>
      </c>
      <c r="AY44" s="123">
        <v>1</v>
      </c>
      <c r="AZ44" s="123">
        <v>0</v>
      </c>
      <c r="BA44" s="123">
        <v>0</v>
      </c>
      <c r="BB44" s="123">
        <v>0</v>
      </c>
      <c r="BC44" s="123">
        <v>0</v>
      </c>
      <c r="BD44" s="123">
        <v>1</v>
      </c>
      <c r="BE44" s="123" t="s">
        <v>45</v>
      </c>
      <c r="BF44" s="123">
        <v>0</v>
      </c>
      <c r="BG44" s="123">
        <v>0</v>
      </c>
      <c r="BH44" s="123" t="s">
        <v>45</v>
      </c>
      <c r="BI44" s="122">
        <v>35</v>
      </c>
    </row>
    <row r="45" spans="2:61" x14ac:dyDescent="0.3">
      <c r="B45" s="124" t="s">
        <v>514</v>
      </c>
      <c r="C45" s="123">
        <v>2017</v>
      </c>
      <c r="D45" s="123" t="s">
        <v>77</v>
      </c>
      <c r="E45" s="123" t="s">
        <v>59</v>
      </c>
      <c r="F45" s="123">
        <v>87</v>
      </c>
      <c r="G45" s="123" t="s">
        <v>322</v>
      </c>
      <c r="H45" s="123">
        <v>276</v>
      </c>
      <c r="I45" s="123">
        <v>23</v>
      </c>
      <c r="J45" s="123">
        <v>78</v>
      </c>
      <c r="K45" s="123">
        <v>17</v>
      </c>
      <c r="L45" s="123">
        <v>0</v>
      </c>
      <c r="M45" s="123">
        <v>4</v>
      </c>
      <c r="N45" s="123">
        <v>30</v>
      </c>
      <c r="O45" s="123">
        <v>0</v>
      </c>
      <c r="P45" s="123">
        <v>0</v>
      </c>
      <c r="Q45" s="123">
        <v>9</v>
      </c>
      <c r="R45" s="123">
        <v>46</v>
      </c>
      <c r="S45" s="123">
        <v>0.16666666666666699</v>
      </c>
      <c r="T45" s="123">
        <v>0</v>
      </c>
      <c r="U45" s="123">
        <v>3</v>
      </c>
      <c r="V45" s="123">
        <v>2</v>
      </c>
      <c r="W45" s="123">
        <v>3</v>
      </c>
      <c r="X45" s="123">
        <v>9</v>
      </c>
      <c r="Y45" s="123">
        <v>0.282608695652174</v>
      </c>
      <c r="Z45" s="123">
        <v>0.30927835051546398</v>
      </c>
      <c r="AA45" s="123">
        <v>0.38768115942029002</v>
      </c>
      <c r="AB45" s="123">
        <v>0.69695950993575395</v>
      </c>
      <c r="AC45" s="123">
        <v>0.10507246376811601</v>
      </c>
      <c r="AD45" s="123">
        <v>2.6669654863289999E-2</v>
      </c>
      <c r="AE45" s="123">
        <v>0.236095547587031</v>
      </c>
      <c r="AF45" s="123">
        <v>1988</v>
      </c>
      <c r="AG45" s="123">
        <v>6</v>
      </c>
      <c r="AH45" s="123">
        <v>28</v>
      </c>
      <c r="AI45" s="123" t="s">
        <v>501</v>
      </c>
      <c r="AJ45" s="123" t="s">
        <v>513</v>
      </c>
      <c r="AK45" s="123" t="s">
        <v>512</v>
      </c>
      <c r="AL45" s="123" t="s">
        <v>511</v>
      </c>
      <c r="AM45" s="123" t="s">
        <v>510</v>
      </c>
      <c r="AN45" s="123" t="s">
        <v>509</v>
      </c>
      <c r="AO45" s="123">
        <v>230</v>
      </c>
      <c r="AP45" s="123">
        <v>76</v>
      </c>
      <c r="AQ45" s="123" t="s">
        <v>6</v>
      </c>
      <c r="AR45" s="123" t="s">
        <v>6</v>
      </c>
      <c r="AS45" s="3">
        <v>42614</v>
      </c>
      <c r="AT45" s="3">
        <v>43372</v>
      </c>
      <c r="AU45" s="3">
        <v>32322</v>
      </c>
      <c r="AV45" s="123" t="s">
        <v>45</v>
      </c>
      <c r="AW45" s="123">
        <v>6</v>
      </c>
      <c r="AX45" s="123">
        <v>3</v>
      </c>
      <c r="AY45" s="123">
        <v>84</v>
      </c>
      <c r="AZ45" s="123">
        <v>12</v>
      </c>
      <c r="BA45" s="123">
        <v>1</v>
      </c>
      <c r="BB45" s="123">
        <v>0</v>
      </c>
      <c r="BC45" s="123">
        <v>1</v>
      </c>
      <c r="BD45" s="123">
        <v>0</v>
      </c>
      <c r="BE45" s="123" t="s">
        <v>45</v>
      </c>
      <c r="BF45" s="123">
        <v>2</v>
      </c>
      <c r="BG45" s="123">
        <v>1</v>
      </c>
      <c r="BH45" s="123" t="s">
        <v>45</v>
      </c>
      <c r="BI45" s="122">
        <v>32</v>
      </c>
    </row>
    <row r="46" spans="2:61" x14ac:dyDescent="0.3">
      <c r="B46" s="124" t="s">
        <v>508</v>
      </c>
      <c r="C46" s="123">
        <v>2017</v>
      </c>
      <c r="D46" s="123" t="s">
        <v>153</v>
      </c>
      <c r="E46" s="123" t="s">
        <v>59</v>
      </c>
      <c r="F46" s="123">
        <v>77</v>
      </c>
      <c r="G46" s="123" t="s">
        <v>322</v>
      </c>
      <c r="H46" s="123">
        <v>281</v>
      </c>
      <c r="I46" s="123">
        <v>27</v>
      </c>
      <c r="J46" s="123">
        <v>68</v>
      </c>
      <c r="K46" s="123">
        <v>15</v>
      </c>
      <c r="L46" s="123">
        <v>0</v>
      </c>
      <c r="M46" s="123">
        <v>4</v>
      </c>
      <c r="N46" s="123">
        <v>27</v>
      </c>
      <c r="O46" s="123">
        <v>1</v>
      </c>
      <c r="P46" s="123">
        <v>0</v>
      </c>
      <c r="Q46" s="123">
        <v>19</v>
      </c>
      <c r="R46" s="123">
        <v>32</v>
      </c>
      <c r="S46" s="123">
        <v>0.11387900355871899</v>
      </c>
      <c r="T46" s="123">
        <v>0</v>
      </c>
      <c r="U46" s="123">
        <v>4</v>
      </c>
      <c r="V46" s="123">
        <v>0</v>
      </c>
      <c r="W46" s="123">
        <v>2</v>
      </c>
      <c r="X46" s="123">
        <v>10</v>
      </c>
      <c r="Y46" s="123">
        <v>0.24199288256227799</v>
      </c>
      <c r="Z46" s="123">
        <v>0.29738562091503301</v>
      </c>
      <c r="AA46" s="123">
        <v>0.33807829181494697</v>
      </c>
      <c r="AB46" s="123">
        <v>0.63546391272997904</v>
      </c>
      <c r="AC46" s="123">
        <v>9.6085409252669104E-2</v>
      </c>
      <c r="AD46" s="123">
        <v>5.53927383527551E-2</v>
      </c>
      <c r="AE46" s="123">
        <v>0.218343102365501</v>
      </c>
      <c r="AF46" s="123">
        <v>1986</v>
      </c>
      <c r="AG46" s="123">
        <v>6</v>
      </c>
      <c r="AH46" s="123">
        <v>13</v>
      </c>
      <c r="AI46" s="123" t="s">
        <v>501</v>
      </c>
      <c r="AJ46" s="123" t="s">
        <v>507</v>
      </c>
      <c r="AK46" s="123" t="s">
        <v>506</v>
      </c>
      <c r="AL46" s="123" t="s">
        <v>505</v>
      </c>
      <c r="AM46" s="123" t="s">
        <v>504</v>
      </c>
      <c r="AN46" s="123" t="s">
        <v>503</v>
      </c>
      <c r="AO46" s="123">
        <v>200</v>
      </c>
      <c r="AP46" s="123">
        <v>72</v>
      </c>
      <c r="AQ46" s="123" t="s">
        <v>6</v>
      </c>
      <c r="AR46" s="123" t="s">
        <v>6</v>
      </c>
      <c r="AS46" s="3">
        <v>40319</v>
      </c>
      <c r="AT46" s="3">
        <v>43373</v>
      </c>
      <c r="AU46" s="3">
        <v>31576</v>
      </c>
      <c r="AV46" s="123">
        <v>4100000</v>
      </c>
      <c r="AW46" s="123">
        <v>44</v>
      </c>
      <c r="AX46" s="123">
        <v>42</v>
      </c>
      <c r="AY46" s="123">
        <v>1101</v>
      </c>
      <c r="AZ46" s="123">
        <v>344</v>
      </c>
      <c r="BA46" s="123">
        <v>22</v>
      </c>
      <c r="BB46" s="123">
        <v>0</v>
      </c>
      <c r="BC46" s="123">
        <v>4</v>
      </c>
      <c r="BD46" s="123">
        <v>3</v>
      </c>
      <c r="BE46" s="123" t="s">
        <v>45</v>
      </c>
      <c r="BF46" s="123">
        <v>21</v>
      </c>
      <c r="BG46" s="123">
        <v>12</v>
      </c>
      <c r="BH46" s="123" t="s">
        <v>45</v>
      </c>
      <c r="BI46" s="122">
        <v>34</v>
      </c>
    </row>
    <row r="47" spans="2:61" ht="17.25" thickBot="1" x14ac:dyDescent="0.35">
      <c r="B47" s="121" t="s">
        <v>502</v>
      </c>
      <c r="C47" s="119">
        <v>2018</v>
      </c>
      <c r="D47" s="119" t="s">
        <v>257</v>
      </c>
      <c r="E47" s="119" t="s">
        <v>59</v>
      </c>
      <c r="F47" s="119">
        <v>82</v>
      </c>
      <c r="G47" s="119" t="s">
        <v>322</v>
      </c>
      <c r="H47" s="119">
        <v>265</v>
      </c>
      <c r="I47" s="119">
        <v>28</v>
      </c>
      <c r="J47" s="119">
        <v>58</v>
      </c>
      <c r="K47" s="119">
        <v>14</v>
      </c>
      <c r="L47" s="119">
        <v>2</v>
      </c>
      <c r="M47" s="119">
        <v>3</v>
      </c>
      <c r="N47" s="119">
        <v>17</v>
      </c>
      <c r="O47" s="119">
        <v>2</v>
      </c>
      <c r="P47" s="119">
        <v>1</v>
      </c>
      <c r="Q47" s="119">
        <v>10</v>
      </c>
      <c r="R47" s="119">
        <v>68</v>
      </c>
      <c r="S47" s="119">
        <v>0.25660377358490599</v>
      </c>
      <c r="T47" s="119">
        <v>0</v>
      </c>
      <c r="U47" s="119">
        <v>3</v>
      </c>
      <c r="V47" s="119">
        <v>1</v>
      </c>
      <c r="W47" s="119">
        <v>1</v>
      </c>
      <c r="X47" s="119">
        <v>3</v>
      </c>
      <c r="Y47" s="119">
        <v>0.218867924528302</v>
      </c>
      <c r="Z47" s="119">
        <v>0.25448028673835099</v>
      </c>
      <c r="AA47" s="119">
        <v>0.320754716981132</v>
      </c>
      <c r="AB47" s="119">
        <v>0.575235003719483</v>
      </c>
      <c r="AC47" s="119">
        <v>0.10188679245283</v>
      </c>
      <c r="AD47" s="119">
        <v>3.5612362210049403E-2</v>
      </c>
      <c r="AE47" s="119">
        <v>0.194704808277541</v>
      </c>
      <c r="AF47" s="119">
        <v>1986</v>
      </c>
      <c r="AG47" s="119">
        <v>6</v>
      </c>
      <c r="AH47" s="119">
        <v>18</v>
      </c>
      <c r="AI47" s="119" t="s">
        <v>501</v>
      </c>
      <c r="AJ47" s="119" t="s">
        <v>500</v>
      </c>
      <c r="AK47" s="119" t="s">
        <v>499</v>
      </c>
      <c r="AL47" s="119" t="s">
        <v>498</v>
      </c>
      <c r="AM47" s="119" t="s">
        <v>497</v>
      </c>
      <c r="AN47" s="119" t="s">
        <v>496</v>
      </c>
      <c r="AO47" s="119">
        <v>180</v>
      </c>
      <c r="AP47" s="119">
        <v>75</v>
      </c>
      <c r="AQ47" s="119" t="s">
        <v>6</v>
      </c>
      <c r="AR47" s="119" t="s">
        <v>6</v>
      </c>
      <c r="AS47" s="120">
        <v>41766</v>
      </c>
      <c r="AT47" s="120">
        <v>43373</v>
      </c>
      <c r="AU47" s="120">
        <v>31581</v>
      </c>
      <c r="AV47" s="119">
        <v>523500</v>
      </c>
      <c r="AW47" s="119">
        <v>48</v>
      </c>
      <c r="AX47" s="119">
        <v>40</v>
      </c>
      <c r="AY47" s="119">
        <v>1066</v>
      </c>
      <c r="AZ47" s="119">
        <v>322</v>
      </c>
      <c r="BA47" s="119">
        <v>24</v>
      </c>
      <c r="BB47" s="119">
        <v>2</v>
      </c>
      <c r="BC47" s="119">
        <v>4</v>
      </c>
      <c r="BD47" s="119">
        <v>2</v>
      </c>
      <c r="BE47" s="119" t="s">
        <v>45</v>
      </c>
      <c r="BF47" s="119">
        <v>22</v>
      </c>
      <c r="BG47" s="119">
        <v>10</v>
      </c>
      <c r="BH47" s="119" t="s">
        <v>45</v>
      </c>
      <c r="BI47" s="118">
        <v>34</v>
      </c>
    </row>
    <row r="48" spans="2:61" ht="27" customHeight="1" thickTop="1" thickBot="1" x14ac:dyDescent="0.35">
      <c r="B48" s="117" t="s">
        <v>495</v>
      </c>
      <c r="C48" s="116"/>
      <c r="D48" s="116"/>
      <c r="E48" s="116"/>
      <c r="F48" s="116">
        <f>AVERAGE(F4:F47)</f>
        <v>109.47727272727273</v>
      </c>
      <c r="G48" s="116"/>
      <c r="H48" s="116">
        <f t="shared" ref="H48:AE48" si="0">AVERAGE(H4:H47)</f>
        <v>365.97727272727275</v>
      </c>
      <c r="I48" s="116">
        <f t="shared" si="0"/>
        <v>43.56818181818182</v>
      </c>
      <c r="J48" s="116">
        <f t="shared" si="0"/>
        <v>91.61363636363636</v>
      </c>
      <c r="K48" s="116">
        <f t="shared" si="0"/>
        <v>18.045454545454547</v>
      </c>
      <c r="L48" s="116">
        <f t="shared" si="0"/>
        <v>0.90909090909090906</v>
      </c>
      <c r="M48" s="116">
        <f t="shared" si="0"/>
        <v>13.840909090909092</v>
      </c>
      <c r="N48" s="116">
        <f t="shared" si="0"/>
        <v>49.68181818181818</v>
      </c>
      <c r="O48" s="116">
        <f t="shared" si="0"/>
        <v>1.8409090909090908</v>
      </c>
      <c r="P48" s="116">
        <f t="shared" si="0"/>
        <v>1.0681818181818181</v>
      </c>
      <c r="Q48" s="116">
        <f t="shared" si="0"/>
        <v>34.522727272727273</v>
      </c>
      <c r="R48" s="116">
        <f t="shared" si="0"/>
        <v>89.909090909090907</v>
      </c>
      <c r="S48" s="116">
        <f t="shared" si="0"/>
        <v>0.24828299747653484</v>
      </c>
      <c r="T48" s="116">
        <f t="shared" si="0"/>
        <v>2.2272727272727271</v>
      </c>
      <c r="U48" s="116">
        <f t="shared" si="0"/>
        <v>5.3863636363636367</v>
      </c>
      <c r="V48" s="116">
        <f t="shared" si="0"/>
        <v>0.63636363636363635</v>
      </c>
      <c r="W48" s="116">
        <f t="shared" si="0"/>
        <v>2.7045454545454546</v>
      </c>
      <c r="X48" s="116">
        <f t="shared" si="0"/>
        <v>9.5227272727272734</v>
      </c>
      <c r="Y48" s="116">
        <f t="shared" si="0"/>
        <v>0.25002745911580165</v>
      </c>
      <c r="Z48" s="116">
        <f t="shared" si="0"/>
        <v>0.32035772810768298</v>
      </c>
      <c r="AA48" s="116">
        <f t="shared" si="0"/>
        <v>0.41467259563901754</v>
      </c>
      <c r="AB48" s="116">
        <f t="shared" si="0"/>
        <v>0.73503032374670052</v>
      </c>
      <c r="AC48" s="116">
        <f t="shared" si="0"/>
        <v>0.16464513652321597</v>
      </c>
      <c r="AD48" s="116">
        <f t="shared" si="0"/>
        <v>7.0330268991881259E-2</v>
      </c>
      <c r="AE48" s="116">
        <f t="shared" si="0"/>
        <v>0.24782912655821177</v>
      </c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5"/>
    </row>
    <row r="51" spans="2:10" ht="17.25" thickBot="1" x14ac:dyDescent="0.35">
      <c r="B51" s="97" t="s">
        <v>494</v>
      </c>
    </row>
    <row r="52" spans="2:10" ht="17.25" thickBot="1" x14ac:dyDescent="0.35">
      <c r="B52" s="111"/>
      <c r="C52" s="112" t="s">
        <v>0</v>
      </c>
      <c r="D52" s="113" t="s">
        <v>40</v>
      </c>
      <c r="E52" s="113" t="s">
        <v>38</v>
      </c>
      <c r="F52" s="113" t="s">
        <v>28</v>
      </c>
      <c r="G52" s="113" t="s">
        <v>29</v>
      </c>
      <c r="H52" s="113" t="s">
        <v>30</v>
      </c>
      <c r="I52" s="113" t="s">
        <v>2</v>
      </c>
      <c r="J52" s="11" t="s">
        <v>3</v>
      </c>
    </row>
    <row r="53" spans="2:10" ht="17.25" thickTop="1" x14ac:dyDescent="0.3">
      <c r="B53" s="61" t="s">
        <v>493</v>
      </c>
      <c r="C53" s="108" t="s">
        <v>492</v>
      </c>
      <c r="D53" s="103">
        <v>29</v>
      </c>
      <c r="E53" s="105">
        <v>532500</v>
      </c>
      <c r="F53" s="103">
        <v>1991</v>
      </c>
      <c r="G53" s="103" t="s">
        <v>491</v>
      </c>
      <c r="H53" s="103" t="s">
        <v>490</v>
      </c>
      <c r="I53" s="103" t="s">
        <v>489</v>
      </c>
      <c r="J53" s="104" t="s">
        <v>488</v>
      </c>
    </row>
    <row r="54" spans="2:10" x14ac:dyDescent="0.3">
      <c r="B54" s="68" t="s">
        <v>487</v>
      </c>
      <c r="C54" s="109" t="s">
        <v>486</v>
      </c>
      <c r="D54" s="98">
        <v>28</v>
      </c>
      <c r="E54" s="106">
        <v>669800</v>
      </c>
      <c r="F54" s="98">
        <v>1992</v>
      </c>
      <c r="G54" s="98" t="s">
        <v>485</v>
      </c>
      <c r="H54" s="98" t="s">
        <v>484</v>
      </c>
      <c r="I54" s="98" t="s">
        <v>483</v>
      </c>
      <c r="J54" s="99" t="s">
        <v>477</v>
      </c>
    </row>
    <row r="55" spans="2:10" ht="17.25" thickBot="1" x14ac:dyDescent="0.35">
      <c r="B55" s="100" t="s">
        <v>482</v>
      </c>
      <c r="C55" s="110" t="s">
        <v>481</v>
      </c>
      <c r="D55" s="101">
        <v>29</v>
      </c>
      <c r="E55" s="107">
        <v>523500</v>
      </c>
      <c r="F55" s="101">
        <v>1991</v>
      </c>
      <c r="G55" s="101" t="s">
        <v>480</v>
      </c>
      <c r="H55" s="101" t="s">
        <v>479</v>
      </c>
      <c r="I55" s="101" t="s">
        <v>478</v>
      </c>
      <c r="J55" s="102" t="s">
        <v>477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33"/>
  <sheetViews>
    <sheetView workbookViewId="0">
      <selection activeCell="T20" sqref="T20"/>
    </sheetView>
  </sheetViews>
  <sheetFormatPr defaultRowHeight="16.5" x14ac:dyDescent="0.3"/>
  <cols>
    <col min="3" max="3" width="24" customWidth="1"/>
    <col min="4" max="4" width="11.5" bestFit="1" customWidth="1"/>
    <col min="7" max="7" width="24" customWidth="1"/>
    <col min="8" max="8" width="11.5" bestFit="1" customWidth="1"/>
    <col min="11" max="11" width="22.5" bestFit="1" customWidth="1"/>
    <col min="12" max="12" width="16.625" bestFit="1" customWidth="1"/>
    <col min="14" max="14" width="13.125" hidden="1" customWidth="1"/>
    <col min="15" max="15" width="0" hidden="1" customWidth="1"/>
    <col min="16" max="16" width="5.75" hidden="1" customWidth="1"/>
    <col min="17" max="17" width="22.5" hidden="1" customWidth="1"/>
    <col min="18" max="18" width="12.75" hidden="1" customWidth="1"/>
    <col min="19" max="19" width="11" bestFit="1" customWidth="1"/>
    <col min="20" max="20" width="12.75" bestFit="1" customWidth="1"/>
    <col min="22" max="22" width="12.75" hidden="1" customWidth="1"/>
  </cols>
  <sheetData>
    <row r="1" spans="2:22" ht="17.25" thickBot="1" x14ac:dyDescent="0.35"/>
    <row r="2" spans="2:22" ht="17.25" customHeight="1" thickBot="1" x14ac:dyDescent="0.35">
      <c r="B2" s="186" t="s">
        <v>412</v>
      </c>
      <c r="C2" s="187"/>
      <c r="D2" s="12">
        <f>AVERAGE(D4:D33)</f>
        <v>137790903.26666668</v>
      </c>
      <c r="F2" s="186" t="s">
        <v>412</v>
      </c>
      <c r="G2" s="187"/>
      <c r="H2" s="12">
        <v>139367747</v>
      </c>
    </row>
    <row r="3" spans="2:22" ht="17.25" thickBot="1" x14ac:dyDescent="0.35">
      <c r="B3" s="13" t="s">
        <v>413</v>
      </c>
      <c r="C3" s="14" t="s">
        <v>414</v>
      </c>
      <c r="D3" s="15">
        <v>2017</v>
      </c>
      <c r="F3" s="13" t="s">
        <v>413</v>
      </c>
      <c r="G3" s="14" t="s">
        <v>414</v>
      </c>
      <c r="H3" s="15">
        <v>2018</v>
      </c>
      <c r="J3" s="170" t="s">
        <v>413</v>
      </c>
      <c r="K3" s="171" t="s">
        <v>415</v>
      </c>
      <c r="L3" s="172" t="s">
        <v>753</v>
      </c>
      <c r="P3" s="16" t="s">
        <v>413</v>
      </c>
      <c r="Q3" s="17" t="s">
        <v>415</v>
      </c>
      <c r="R3" s="18" t="s">
        <v>753</v>
      </c>
    </row>
    <row r="4" spans="2:22" ht="17.25" thickTop="1" x14ac:dyDescent="0.3">
      <c r="B4" s="19">
        <v>1</v>
      </c>
      <c r="C4" s="20" t="s">
        <v>420</v>
      </c>
      <c r="D4" s="21">
        <v>242065828</v>
      </c>
      <c r="F4" s="19">
        <v>1</v>
      </c>
      <c r="G4" s="20" t="s">
        <v>416</v>
      </c>
      <c r="H4" s="21">
        <v>227398860</v>
      </c>
      <c r="J4" s="177">
        <v>1</v>
      </c>
      <c r="K4" s="138" t="s">
        <v>444</v>
      </c>
      <c r="L4" s="178">
        <v>111881100</v>
      </c>
      <c r="N4" s="25">
        <f>H4-D6</f>
        <v>27593682</v>
      </c>
      <c r="P4" s="22">
        <v>1</v>
      </c>
      <c r="Q4" s="23" t="s">
        <v>417</v>
      </c>
      <c r="R4" s="24">
        <v>55894773</v>
      </c>
      <c r="V4" s="25" t="e">
        <f>#REF!-H4</f>
        <v>#REF!</v>
      </c>
    </row>
    <row r="5" spans="2:22" x14ac:dyDescent="0.3">
      <c r="B5" s="26">
        <v>2</v>
      </c>
      <c r="C5" s="27" t="s">
        <v>419</v>
      </c>
      <c r="D5" s="28">
        <v>201539699</v>
      </c>
      <c r="F5" s="26">
        <v>2</v>
      </c>
      <c r="G5" s="27" t="s">
        <v>418</v>
      </c>
      <c r="H5" s="28">
        <v>205665348</v>
      </c>
      <c r="J5" s="124">
        <v>2</v>
      </c>
      <c r="K5" s="123" t="s">
        <v>436</v>
      </c>
      <c r="L5" s="174">
        <v>50066997</v>
      </c>
      <c r="N5" s="25">
        <f>H5-D10</f>
        <v>33310737</v>
      </c>
      <c r="P5" s="29">
        <v>2</v>
      </c>
      <c r="Q5" s="30" t="s">
        <v>419</v>
      </c>
      <c r="R5" s="31">
        <v>42920886</v>
      </c>
      <c r="V5" s="25" t="e">
        <f>#REF!-H9</f>
        <v>#REF!</v>
      </c>
    </row>
    <row r="6" spans="2:22" x14ac:dyDescent="0.3">
      <c r="B6" s="26">
        <v>3</v>
      </c>
      <c r="C6" s="27" t="s">
        <v>416</v>
      </c>
      <c r="D6" s="28">
        <v>199805178</v>
      </c>
      <c r="F6" s="26">
        <v>3</v>
      </c>
      <c r="G6" s="27" t="s">
        <v>420</v>
      </c>
      <c r="H6" s="28">
        <v>199582045</v>
      </c>
      <c r="J6" s="124">
        <v>3</v>
      </c>
      <c r="K6" s="123" t="s">
        <v>424</v>
      </c>
      <c r="L6" s="174">
        <v>45920716</v>
      </c>
      <c r="N6" s="25">
        <f>H6-D4</f>
        <v>-42483783</v>
      </c>
      <c r="P6" s="22">
        <v>3</v>
      </c>
      <c r="Q6" s="30" t="s">
        <v>422</v>
      </c>
      <c r="R6" s="31">
        <v>28085801</v>
      </c>
      <c r="V6" s="25" t="e">
        <f>#REF!-H7</f>
        <v>#REF!</v>
      </c>
    </row>
    <row r="7" spans="2:22" x14ac:dyDescent="0.3">
      <c r="B7" s="26">
        <v>4</v>
      </c>
      <c r="C7" s="27" t="s">
        <v>440</v>
      </c>
      <c r="D7" s="28">
        <v>199750600</v>
      </c>
      <c r="F7" s="26">
        <v>4</v>
      </c>
      <c r="G7" s="27" t="s">
        <v>421</v>
      </c>
      <c r="H7" s="28">
        <v>194259933</v>
      </c>
      <c r="J7" s="124">
        <v>4</v>
      </c>
      <c r="K7" s="123" t="s">
        <v>429</v>
      </c>
      <c r="L7" s="174">
        <v>39180316</v>
      </c>
      <c r="N7" s="25">
        <f>H7-D11</f>
        <v>22070053</v>
      </c>
      <c r="P7" s="29">
        <v>4</v>
      </c>
      <c r="Q7" s="30" t="s">
        <v>421</v>
      </c>
      <c r="R7" s="31">
        <v>27330152</v>
      </c>
      <c r="V7" s="25" t="e">
        <f>#REF!-H6</f>
        <v>#REF!</v>
      </c>
    </row>
    <row r="8" spans="2:22" x14ac:dyDescent="0.3">
      <c r="B8" s="26">
        <v>5</v>
      </c>
      <c r="C8" s="27" t="s">
        <v>434</v>
      </c>
      <c r="D8" s="28">
        <v>177795368</v>
      </c>
      <c r="F8" s="26">
        <v>5</v>
      </c>
      <c r="G8" s="27" t="s">
        <v>423</v>
      </c>
      <c r="H8" s="28">
        <v>181382609</v>
      </c>
      <c r="J8" s="124">
        <v>5</v>
      </c>
      <c r="K8" s="123" t="s">
        <v>418</v>
      </c>
      <c r="L8" s="174">
        <v>33310737</v>
      </c>
      <c r="N8" s="25">
        <f>H8-D12</f>
        <v>13535691</v>
      </c>
      <c r="P8" s="22">
        <v>5</v>
      </c>
      <c r="Q8" s="30" t="s">
        <v>424</v>
      </c>
      <c r="R8" s="31">
        <v>26907003</v>
      </c>
      <c r="V8" s="25" t="e">
        <f>#REF!-H5</f>
        <v>#REF!</v>
      </c>
    </row>
    <row r="9" spans="2:22" x14ac:dyDescent="0.3">
      <c r="B9" s="26">
        <v>6</v>
      </c>
      <c r="C9" s="27" t="s">
        <v>438</v>
      </c>
      <c r="D9" s="28">
        <v>175909063</v>
      </c>
      <c r="F9" s="26">
        <v>6</v>
      </c>
      <c r="G9" s="27" t="s">
        <v>419</v>
      </c>
      <c r="H9" s="28">
        <v>180098151</v>
      </c>
      <c r="J9" s="124">
        <v>6</v>
      </c>
      <c r="K9" s="123" t="s">
        <v>439</v>
      </c>
      <c r="L9" s="174">
        <v>32219235</v>
      </c>
      <c r="N9" s="25">
        <f>H9-D5</f>
        <v>-21441548</v>
      </c>
      <c r="P9" s="29">
        <v>6</v>
      </c>
      <c r="Q9" s="30" t="s">
        <v>426</v>
      </c>
      <c r="R9" s="31">
        <v>19531393</v>
      </c>
      <c r="V9" s="25" t="e">
        <f>#REF!-H11</f>
        <v>#REF!</v>
      </c>
    </row>
    <row r="10" spans="2:22" x14ac:dyDescent="0.3">
      <c r="B10" s="26">
        <v>7</v>
      </c>
      <c r="C10" s="27" t="s">
        <v>418</v>
      </c>
      <c r="D10" s="28">
        <v>172354611</v>
      </c>
      <c r="F10" s="26">
        <v>7</v>
      </c>
      <c r="G10" s="27" t="s">
        <v>427</v>
      </c>
      <c r="H10" s="28">
        <v>173717599</v>
      </c>
      <c r="J10" s="124">
        <v>7</v>
      </c>
      <c r="K10" s="123" t="s">
        <v>416</v>
      </c>
      <c r="L10" s="174">
        <v>27593682</v>
      </c>
      <c r="N10" s="25">
        <f>H10-D14</f>
        <v>13342266</v>
      </c>
      <c r="P10" s="22">
        <v>7</v>
      </c>
      <c r="Q10" s="30" t="s">
        <v>428</v>
      </c>
      <c r="R10" s="31">
        <v>13298568</v>
      </c>
      <c r="V10" s="25" t="e">
        <f>#REF!-H8</f>
        <v>#REF!</v>
      </c>
    </row>
    <row r="11" spans="2:22" x14ac:dyDescent="0.3">
      <c r="B11" s="26">
        <v>8</v>
      </c>
      <c r="C11" s="27" t="s">
        <v>421</v>
      </c>
      <c r="D11" s="28">
        <v>172189880</v>
      </c>
      <c r="F11" s="26">
        <v>8</v>
      </c>
      <c r="G11" s="27" t="s">
        <v>425</v>
      </c>
      <c r="H11" s="28">
        <v>163784311</v>
      </c>
      <c r="J11" s="124">
        <v>8</v>
      </c>
      <c r="K11" s="123" t="s">
        <v>421</v>
      </c>
      <c r="L11" s="174">
        <v>22070053</v>
      </c>
      <c r="N11" s="25">
        <f>H11-D17</f>
        <v>11331378</v>
      </c>
      <c r="P11" s="29">
        <v>8</v>
      </c>
      <c r="Q11" s="30" t="s">
        <v>430</v>
      </c>
      <c r="R11" s="31">
        <v>13194085</v>
      </c>
      <c r="V11" s="25" t="e">
        <f>#REF!-H12</f>
        <v>#REF!</v>
      </c>
    </row>
    <row r="12" spans="2:22" x14ac:dyDescent="0.3">
      <c r="B12" s="26">
        <v>9</v>
      </c>
      <c r="C12" s="27" t="s">
        <v>423</v>
      </c>
      <c r="D12" s="28">
        <v>167846918</v>
      </c>
      <c r="F12" s="26">
        <v>9</v>
      </c>
      <c r="G12" s="27" t="s">
        <v>429</v>
      </c>
      <c r="H12" s="28">
        <v>163524216</v>
      </c>
      <c r="J12" s="124">
        <v>9</v>
      </c>
      <c r="K12" s="123" t="s">
        <v>428</v>
      </c>
      <c r="L12" s="174">
        <v>18211854</v>
      </c>
      <c r="N12" s="25">
        <f>H12-D21</f>
        <v>39180316</v>
      </c>
      <c r="P12" s="22">
        <v>9</v>
      </c>
      <c r="Q12" s="30" t="s">
        <v>431</v>
      </c>
      <c r="R12" s="31">
        <v>13079243</v>
      </c>
      <c r="V12" s="25" t="e">
        <f>#REF!-H10</f>
        <v>#REF!</v>
      </c>
    </row>
    <row r="13" spans="2:22" x14ac:dyDescent="0.3">
      <c r="B13" s="26">
        <v>10</v>
      </c>
      <c r="C13" s="27" t="s">
        <v>442</v>
      </c>
      <c r="D13" s="28">
        <v>163676616</v>
      </c>
      <c r="F13" s="26">
        <v>10</v>
      </c>
      <c r="G13" s="27" t="s">
        <v>432</v>
      </c>
      <c r="H13" s="28">
        <v>160993827</v>
      </c>
      <c r="J13" s="124">
        <v>10</v>
      </c>
      <c r="K13" s="123" t="s">
        <v>437</v>
      </c>
      <c r="L13" s="174">
        <v>17943538</v>
      </c>
      <c r="N13" s="25">
        <f>H13-D16</f>
        <v>6192909</v>
      </c>
      <c r="P13" s="29">
        <v>10</v>
      </c>
      <c r="Q13" s="30" t="s">
        <v>425</v>
      </c>
      <c r="R13" s="31">
        <v>10532853</v>
      </c>
      <c r="V13" s="25" t="e">
        <f>#REF!-H15</f>
        <v>#REF!</v>
      </c>
    </row>
    <row r="14" spans="2:22" x14ac:dyDescent="0.3">
      <c r="B14" s="26">
        <v>11</v>
      </c>
      <c r="C14" s="27" t="s">
        <v>752</v>
      </c>
      <c r="D14" s="28">
        <v>160375333</v>
      </c>
      <c r="F14" s="26">
        <v>11</v>
      </c>
      <c r="G14" s="27" t="s">
        <v>434</v>
      </c>
      <c r="H14" s="28">
        <v>150946147</v>
      </c>
      <c r="J14" s="124">
        <v>11</v>
      </c>
      <c r="K14" s="123" t="s">
        <v>423</v>
      </c>
      <c r="L14" s="174">
        <v>13535691</v>
      </c>
      <c r="N14" s="25">
        <f>H14-D8</f>
        <v>-26849221</v>
      </c>
      <c r="P14" s="22">
        <v>11</v>
      </c>
      <c r="Q14" s="30" t="s">
        <v>433</v>
      </c>
      <c r="R14" s="31">
        <v>10335997</v>
      </c>
      <c r="V14" s="25" t="e">
        <f>#REF!-H26</f>
        <v>#REF!</v>
      </c>
    </row>
    <row r="15" spans="2:22" x14ac:dyDescent="0.3">
      <c r="B15" s="26">
        <v>12</v>
      </c>
      <c r="C15" s="27" t="s">
        <v>433</v>
      </c>
      <c r="D15" s="28">
        <v>155187460</v>
      </c>
      <c r="F15" s="26">
        <v>12</v>
      </c>
      <c r="G15" s="27" t="s">
        <v>433</v>
      </c>
      <c r="H15" s="28">
        <v>150187987</v>
      </c>
      <c r="J15" s="124">
        <v>12</v>
      </c>
      <c r="K15" s="123" t="s">
        <v>427</v>
      </c>
      <c r="L15" s="174">
        <v>13342266</v>
      </c>
      <c r="N15" s="25">
        <f>H15-D15</f>
        <v>-4999473</v>
      </c>
      <c r="P15" s="32">
        <v>12</v>
      </c>
      <c r="Q15" s="33" t="s">
        <v>435</v>
      </c>
      <c r="R15" s="34">
        <v>9746483</v>
      </c>
      <c r="V15" s="25" t="e">
        <f>#REF!-H16</f>
        <v>#REF!</v>
      </c>
    </row>
    <row r="16" spans="2:22" x14ac:dyDescent="0.3">
      <c r="B16" s="26">
        <v>13</v>
      </c>
      <c r="C16" s="27" t="s">
        <v>432</v>
      </c>
      <c r="D16" s="28">
        <v>154800918</v>
      </c>
      <c r="F16" s="26">
        <v>13</v>
      </c>
      <c r="G16" s="27" t="s">
        <v>430</v>
      </c>
      <c r="H16" s="28">
        <v>143968544</v>
      </c>
      <c r="J16" s="124">
        <v>13</v>
      </c>
      <c r="K16" s="123" t="s">
        <v>430</v>
      </c>
      <c r="L16" s="174">
        <v>13004973</v>
      </c>
      <c r="N16" s="25">
        <f>H16-D19</f>
        <v>13004973</v>
      </c>
      <c r="P16" s="22">
        <v>13</v>
      </c>
      <c r="Q16" s="30" t="s">
        <v>429</v>
      </c>
      <c r="R16" s="31">
        <v>5280709</v>
      </c>
      <c r="V16" s="25" t="e">
        <f>#REF!-H13</f>
        <v>#REF!</v>
      </c>
    </row>
    <row r="17" spans="2:22" x14ac:dyDescent="0.3">
      <c r="B17" s="26">
        <v>14</v>
      </c>
      <c r="C17" s="27" t="s">
        <v>425</v>
      </c>
      <c r="D17" s="28">
        <v>152452933</v>
      </c>
      <c r="F17" s="26">
        <v>14</v>
      </c>
      <c r="G17" s="27" t="s">
        <v>436</v>
      </c>
      <c r="H17" s="28">
        <v>143324597</v>
      </c>
      <c r="J17" s="124">
        <v>14</v>
      </c>
      <c r="K17" s="123" t="s">
        <v>425</v>
      </c>
      <c r="L17" s="174">
        <v>11331378</v>
      </c>
      <c r="N17" s="25">
        <f>H17-D29</f>
        <v>50066997</v>
      </c>
      <c r="P17" s="29">
        <v>14</v>
      </c>
      <c r="Q17" s="30" t="s">
        <v>420</v>
      </c>
      <c r="R17" s="31">
        <v>2018769</v>
      </c>
      <c r="V17" s="25" t="e">
        <f>#REF!-H21</f>
        <v>#REF!</v>
      </c>
    </row>
    <row r="18" spans="2:22" x14ac:dyDescent="0.3">
      <c r="B18" s="26">
        <v>15</v>
      </c>
      <c r="C18" s="27" t="s">
        <v>443</v>
      </c>
      <c r="D18" s="28">
        <v>140925250</v>
      </c>
      <c r="F18" s="26">
        <v>15</v>
      </c>
      <c r="G18" s="27" t="s">
        <v>437</v>
      </c>
      <c r="H18" s="28">
        <v>142804703</v>
      </c>
      <c r="J18" s="127">
        <v>15</v>
      </c>
      <c r="K18" s="44" t="s">
        <v>435</v>
      </c>
      <c r="L18" s="179">
        <v>7432020</v>
      </c>
      <c r="N18" s="25">
        <f>H18-D20</f>
        <v>17943538</v>
      </c>
      <c r="P18" s="22">
        <v>15</v>
      </c>
      <c r="Q18" s="30" t="s">
        <v>416</v>
      </c>
      <c r="R18" s="31">
        <v>1797246</v>
      </c>
      <c r="V18" s="25" t="e">
        <f>#REF!-H25</f>
        <v>#REF!</v>
      </c>
    </row>
    <row r="19" spans="2:22" x14ac:dyDescent="0.3">
      <c r="B19" s="26">
        <v>16</v>
      </c>
      <c r="C19" s="27" t="s">
        <v>430</v>
      </c>
      <c r="D19" s="28">
        <v>130963571</v>
      </c>
      <c r="F19" s="26">
        <v>16</v>
      </c>
      <c r="G19" s="27" t="s">
        <v>438</v>
      </c>
      <c r="H19" s="28">
        <v>140625018</v>
      </c>
      <c r="J19" s="124">
        <v>16</v>
      </c>
      <c r="K19" s="123" t="s">
        <v>422</v>
      </c>
      <c r="L19" s="174">
        <v>6536983</v>
      </c>
      <c r="N19" s="25">
        <f>H19-D9</f>
        <v>-35284045</v>
      </c>
      <c r="P19" s="29">
        <v>16</v>
      </c>
      <c r="Q19" s="30" t="s">
        <v>439</v>
      </c>
      <c r="R19" s="31">
        <v>411155</v>
      </c>
      <c r="V19" s="25" t="e">
        <f>#REF!-H19</f>
        <v>#REF!</v>
      </c>
    </row>
    <row r="20" spans="2:22" x14ac:dyDescent="0.3">
      <c r="B20" s="26">
        <v>17</v>
      </c>
      <c r="C20" s="27" t="s">
        <v>437</v>
      </c>
      <c r="D20" s="28">
        <v>124861165</v>
      </c>
      <c r="F20" s="26">
        <v>17</v>
      </c>
      <c r="G20" s="27" t="s">
        <v>440</v>
      </c>
      <c r="H20" s="28">
        <v>130959889</v>
      </c>
      <c r="J20" s="124">
        <v>17</v>
      </c>
      <c r="K20" s="123" t="s">
        <v>432</v>
      </c>
      <c r="L20" s="174">
        <v>6192909</v>
      </c>
      <c r="N20" s="25">
        <f>H20-D7</f>
        <v>-68790711</v>
      </c>
      <c r="P20" s="22">
        <v>17</v>
      </c>
      <c r="Q20" s="30" t="s">
        <v>441</v>
      </c>
      <c r="R20" s="31">
        <v>-4631445</v>
      </c>
      <c r="V20" s="25" t="e">
        <f>#REF!-H28</f>
        <v>#REF!</v>
      </c>
    </row>
    <row r="21" spans="2:22" x14ac:dyDescent="0.3">
      <c r="B21" s="26">
        <v>18</v>
      </c>
      <c r="C21" s="27" t="s">
        <v>429</v>
      </c>
      <c r="D21" s="28">
        <v>124343900</v>
      </c>
      <c r="F21" s="26">
        <v>18</v>
      </c>
      <c r="G21" s="27" t="s">
        <v>428</v>
      </c>
      <c r="H21" s="28">
        <v>130649395</v>
      </c>
      <c r="J21" s="124">
        <v>18</v>
      </c>
      <c r="K21" s="123" t="s">
        <v>441</v>
      </c>
      <c r="L21" s="174">
        <v>-1152365</v>
      </c>
      <c r="N21" s="25">
        <f>H21-D22</f>
        <v>18211854</v>
      </c>
      <c r="P21" s="29">
        <v>18</v>
      </c>
      <c r="Q21" s="30" t="s">
        <v>423</v>
      </c>
      <c r="R21" s="31">
        <v>-9074801</v>
      </c>
      <c r="V21" s="25" t="e">
        <f>#REF!-H24</f>
        <v>#REF!</v>
      </c>
    </row>
    <row r="22" spans="2:22" x14ac:dyDescent="0.3">
      <c r="B22" s="26">
        <v>19</v>
      </c>
      <c r="C22" s="27" t="s">
        <v>428</v>
      </c>
      <c r="D22" s="28">
        <v>112437541</v>
      </c>
      <c r="F22" s="26">
        <v>19</v>
      </c>
      <c r="G22" s="27" t="s">
        <v>442</v>
      </c>
      <c r="H22" s="28">
        <v>130467027</v>
      </c>
      <c r="J22" s="124">
        <v>19</v>
      </c>
      <c r="K22" s="123" t="s">
        <v>431</v>
      </c>
      <c r="L22" s="174">
        <v>-1423045</v>
      </c>
      <c r="N22" s="25">
        <f>H22-D13</f>
        <v>-33209589</v>
      </c>
      <c r="P22" s="22">
        <v>19</v>
      </c>
      <c r="Q22" s="30" t="s">
        <v>438</v>
      </c>
      <c r="R22" s="31">
        <v>-9786252</v>
      </c>
      <c r="V22" s="25" t="e">
        <f>#REF!-H18</f>
        <v>#REF!</v>
      </c>
    </row>
    <row r="23" spans="2:22" x14ac:dyDescent="0.3">
      <c r="B23" s="26">
        <v>20</v>
      </c>
      <c r="C23" s="27" t="s">
        <v>444</v>
      </c>
      <c r="D23" s="28">
        <v>111881100</v>
      </c>
      <c r="F23" s="26">
        <v>20</v>
      </c>
      <c r="G23" s="27" t="s">
        <v>443</v>
      </c>
      <c r="H23" s="28">
        <v>129944821</v>
      </c>
      <c r="J23" s="124">
        <v>20</v>
      </c>
      <c r="K23" s="123" t="s">
        <v>433</v>
      </c>
      <c r="L23" s="174">
        <v>-4999473</v>
      </c>
      <c r="N23" s="25">
        <f>H23-D18</f>
        <v>-10980429</v>
      </c>
      <c r="P23" s="29">
        <v>20</v>
      </c>
      <c r="Q23" s="30" t="s">
        <v>427</v>
      </c>
      <c r="R23" s="31">
        <v>-12447214</v>
      </c>
      <c r="V23" s="25" t="e">
        <f>#REF!-H17</f>
        <v>#REF!</v>
      </c>
    </row>
    <row r="24" spans="2:22" x14ac:dyDescent="0.3">
      <c r="B24" s="26">
        <v>21</v>
      </c>
      <c r="C24" s="168" t="s">
        <v>417</v>
      </c>
      <c r="D24" s="28">
        <v>111378000</v>
      </c>
      <c r="F24" s="26">
        <v>21</v>
      </c>
      <c r="G24" s="35" t="s">
        <v>435</v>
      </c>
      <c r="H24" s="36">
        <v>115509520</v>
      </c>
      <c r="J24" s="124">
        <v>21</v>
      </c>
      <c r="K24" s="123" t="s">
        <v>417</v>
      </c>
      <c r="L24" s="174">
        <v>-7080529</v>
      </c>
      <c r="N24" s="25">
        <f>H24-D25</f>
        <v>7432020</v>
      </c>
      <c r="P24" s="22">
        <v>21</v>
      </c>
      <c r="Q24" s="30" t="s">
        <v>444</v>
      </c>
      <c r="R24" s="31">
        <v>-16221589</v>
      </c>
      <c r="V24" s="25" t="e">
        <f>#REF!-H20</f>
        <v>#REF!</v>
      </c>
    </row>
    <row r="25" spans="2:22" x14ac:dyDescent="0.3">
      <c r="B25" s="26">
        <v>22</v>
      </c>
      <c r="C25" s="169" t="s">
        <v>435</v>
      </c>
      <c r="D25" s="36">
        <v>108077500</v>
      </c>
      <c r="F25" s="26">
        <v>22</v>
      </c>
      <c r="G25" s="27" t="s">
        <v>424</v>
      </c>
      <c r="H25" s="28">
        <v>108982016</v>
      </c>
      <c r="J25" s="124">
        <v>22</v>
      </c>
      <c r="K25" s="123" t="s">
        <v>445</v>
      </c>
      <c r="L25" s="174">
        <v>-9550085</v>
      </c>
      <c r="N25" s="25">
        <f>H25-D33</f>
        <v>45920716</v>
      </c>
      <c r="P25" s="29">
        <v>22</v>
      </c>
      <c r="Q25" s="30" t="s">
        <v>440</v>
      </c>
      <c r="R25" s="31">
        <v>-16328752</v>
      </c>
      <c r="V25" s="25" t="e">
        <f>#REF!-H14</f>
        <v>#REF!</v>
      </c>
    </row>
    <row r="26" spans="2:22" x14ac:dyDescent="0.3">
      <c r="B26" s="26">
        <v>23</v>
      </c>
      <c r="C26" s="27" t="s">
        <v>445</v>
      </c>
      <c r="D26" s="28">
        <v>100575946</v>
      </c>
      <c r="F26" s="26">
        <v>23</v>
      </c>
      <c r="G26" s="27" t="s">
        <v>417</v>
      </c>
      <c r="H26" s="28">
        <v>104297471</v>
      </c>
      <c r="J26" s="124">
        <v>23</v>
      </c>
      <c r="K26" s="123" t="s">
        <v>443</v>
      </c>
      <c r="L26" s="174">
        <v>-10980429</v>
      </c>
      <c r="N26" s="25">
        <f>H26-D24</f>
        <v>-7080529</v>
      </c>
      <c r="P26" s="22">
        <v>23</v>
      </c>
      <c r="Q26" s="30" t="s">
        <v>432</v>
      </c>
      <c r="R26" s="31">
        <v>-16602534</v>
      </c>
      <c r="V26" s="25" t="e">
        <f>#REF!-H23</f>
        <v>#REF!</v>
      </c>
    </row>
    <row r="27" spans="2:22" x14ac:dyDescent="0.3">
      <c r="B27" s="26">
        <v>24</v>
      </c>
      <c r="C27" s="27" t="s">
        <v>426</v>
      </c>
      <c r="D27" s="28">
        <v>99119770</v>
      </c>
      <c r="F27" s="26">
        <v>24</v>
      </c>
      <c r="G27" s="27" t="s">
        <v>439</v>
      </c>
      <c r="H27" s="28">
        <v>103843635</v>
      </c>
      <c r="J27" s="124">
        <v>24</v>
      </c>
      <c r="K27" s="123" t="s">
        <v>419</v>
      </c>
      <c r="L27" s="174">
        <v>-21441548</v>
      </c>
      <c r="N27" s="25">
        <f>H27-D31</f>
        <v>32219235</v>
      </c>
      <c r="P27" s="29">
        <v>24</v>
      </c>
      <c r="Q27" s="30" t="s">
        <v>437</v>
      </c>
      <c r="R27" s="31">
        <v>-17910956</v>
      </c>
      <c r="V27" s="25" t="e">
        <f>#REF!-H27</f>
        <v>#REF!</v>
      </c>
    </row>
    <row r="28" spans="2:22" x14ac:dyDescent="0.3">
      <c r="B28" s="26">
        <v>25</v>
      </c>
      <c r="C28" s="27" t="s">
        <v>422</v>
      </c>
      <c r="D28" s="28">
        <v>93768785</v>
      </c>
      <c r="F28" s="26">
        <v>25</v>
      </c>
      <c r="G28" s="27" t="s">
        <v>422</v>
      </c>
      <c r="H28" s="28">
        <v>100305768</v>
      </c>
      <c r="J28" s="124">
        <v>25</v>
      </c>
      <c r="K28" s="123" t="s">
        <v>434</v>
      </c>
      <c r="L28" s="174">
        <v>-26849221</v>
      </c>
      <c r="N28" s="25">
        <f>H28-D28</f>
        <v>6536983</v>
      </c>
      <c r="P28" s="22">
        <v>25</v>
      </c>
      <c r="Q28" s="30" t="s">
        <v>445</v>
      </c>
      <c r="R28" s="31">
        <v>-18294387</v>
      </c>
      <c r="V28" s="25" t="e">
        <f>#REF!-H31</f>
        <v>#REF!</v>
      </c>
    </row>
    <row r="29" spans="2:22" x14ac:dyDescent="0.3">
      <c r="B29" s="26">
        <v>26</v>
      </c>
      <c r="C29" s="27" t="s">
        <v>436</v>
      </c>
      <c r="D29" s="28">
        <v>93257600</v>
      </c>
      <c r="F29" s="26">
        <v>26</v>
      </c>
      <c r="G29" s="27" t="s">
        <v>444</v>
      </c>
      <c r="H29" s="28">
        <v>91817860</v>
      </c>
      <c r="J29" s="124">
        <v>26</v>
      </c>
      <c r="K29" s="123" t="s">
        <v>426</v>
      </c>
      <c r="L29" s="174">
        <v>-27279962</v>
      </c>
      <c r="N29" s="25">
        <f>D23</f>
        <v>111881100</v>
      </c>
      <c r="P29" s="29">
        <v>26</v>
      </c>
      <c r="Q29" s="30" t="s">
        <v>436</v>
      </c>
      <c r="R29" s="31">
        <v>-24396692</v>
      </c>
      <c r="V29" s="25" t="e">
        <f>#REF!-H32</f>
        <v>#REF!</v>
      </c>
    </row>
    <row r="30" spans="2:22" x14ac:dyDescent="0.3">
      <c r="B30" s="26">
        <v>27</v>
      </c>
      <c r="C30" s="27" t="s">
        <v>431</v>
      </c>
      <c r="D30" s="28">
        <v>81738333</v>
      </c>
      <c r="F30" s="26">
        <v>27</v>
      </c>
      <c r="G30" s="27" t="s">
        <v>445</v>
      </c>
      <c r="H30" s="28">
        <v>91025861</v>
      </c>
      <c r="J30" s="124">
        <v>27</v>
      </c>
      <c r="K30" s="123" t="s">
        <v>442</v>
      </c>
      <c r="L30" s="174">
        <v>-33209589</v>
      </c>
      <c r="N30" s="25">
        <f>H30-D26</f>
        <v>-9550085</v>
      </c>
      <c r="P30" s="22">
        <v>27</v>
      </c>
      <c r="Q30" s="30" t="s">
        <v>443</v>
      </c>
      <c r="R30" s="31">
        <v>-25171818</v>
      </c>
      <c r="V30" s="25" t="e">
        <f>#REF!-H29</f>
        <v>#REF!</v>
      </c>
    </row>
    <row r="31" spans="2:22" x14ac:dyDescent="0.3">
      <c r="B31" s="26">
        <v>28</v>
      </c>
      <c r="C31" s="27" t="s">
        <v>439</v>
      </c>
      <c r="D31" s="28">
        <v>71624400</v>
      </c>
      <c r="F31" s="26">
        <v>28</v>
      </c>
      <c r="G31" s="27" t="s">
        <v>431</v>
      </c>
      <c r="H31" s="28">
        <v>80315288</v>
      </c>
      <c r="J31" s="124">
        <v>28</v>
      </c>
      <c r="K31" s="123" t="s">
        <v>438</v>
      </c>
      <c r="L31" s="174">
        <v>-35284045</v>
      </c>
      <c r="N31" s="25">
        <f>H31-D30</f>
        <v>-1423045</v>
      </c>
      <c r="P31" s="29">
        <v>28</v>
      </c>
      <c r="Q31" s="30" t="s">
        <v>418</v>
      </c>
      <c r="R31" s="31">
        <v>-27083222</v>
      </c>
      <c r="V31" s="25" t="e">
        <f>#REF!-H22</f>
        <v>#REF!</v>
      </c>
    </row>
    <row r="32" spans="2:22" x14ac:dyDescent="0.3">
      <c r="B32" s="26">
        <v>29</v>
      </c>
      <c r="C32" s="27" t="s">
        <v>441</v>
      </c>
      <c r="D32" s="28">
        <v>69962532</v>
      </c>
      <c r="F32" s="26">
        <v>29</v>
      </c>
      <c r="G32" s="27" t="s">
        <v>426</v>
      </c>
      <c r="H32" s="28">
        <v>71839808</v>
      </c>
      <c r="J32" s="124">
        <v>29</v>
      </c>
      <c r="K32" s="123" t="s">
        <v>420</v>
      </c>
      <c r="L32" s="174">
        <v>-42483783</v>
      </c>
      <c r="N32" s="25">
        <f>H32-D27</f>
        <v>-27279962</v>
      </c>
      <c r="P32" s="22">
        <v>29</v>
      </c>
      <c r="Q32" s="30" t="s">
        <v>434</v>
      </c>
      <c r="R32" s="31">
        <v>-39575080</v>
      </c>
      <c r="V32" s="25" t="e">
        <f>#REF!-H30</f>
        <v>#REF!</v>
      </c>
    </row>
    <row r="33" spans="2:22" ht="17.25" thickBot="1" x14ac:dyDescent="0.35">
      <c r="B33" s="37">
        <v>30</v>
      </c>
      <c r="C33" s="38" t="s">
        <v>424</v>
      </c>
      <c r="D33" s="39">
        <v>63061300</v>
      </c>
      <c r="F33" s="37">
        <v>30</v>
      </c>
      <c r="G33" s="38" t="s">
        <v>441</v>
      </c>
      <c r="H33" s="39">
        <v>68810167</v>
      </c>
      <c r="J33" s="175">
        <v>30</v>
      </c>
      <c r="K33" s="173" t="s">
        <v>440</v>
      </c>
      <c r="L33" s="176">
        <v>-68790711</v>
      </c>
      <c r="N33" s="25">
        <f>H33-D32</f>
        <v>-1152365</v>
      </c>
      <c r="P33" s="40">
        <v>30</v>
      </c>
      <c r="Q33" s="41" t="s">
        <v>442</v>
      </c>
      <c r="R33" s="42">
        <v>-57096918</v>
      </c>
      <c r="V33" s="25" t="e">
        <f>#REF!-H33</f>
        <v>#REF!</v>
      </c>
    </row>
  </sheetData>
  <sortState xmlns:xlrd2="http://schemas.microsoft.com/office/spreadsheetml/2017/richdata2" ref="J4:L33">
    <sortCondition descending="1" ref="L4:L33"/>
  </sortState>
  <mergeCells count="2">
    <mergeCell ref="F2:G2"/>
    <mergeCell ref="B2:C2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26"/>
  <sheetViews>
    <sheetView workbookViewId="0">
      <selection activeCell="G35" sqref="G35"/>
    </sheetView>
  </sheetViews>
  <sheetFormatPr defaultRowHeight="16.5" x14ac:dyDescent="0.3"/>
  <cols>
    <col min="1" max="1" width="9" style="74"/>
    <col min="5" max="5" width="13.875" bestFit="1" customWidth="1"/>
    <col min="8" max="8" width="17.25" bestFit="1" customWidth="1"/>
    <col min="24" max="28" width="0" hidden="1" customWidth="1"/>
    <col min="41" max="41" width="9.75" bestFit="1" customWidth="1"/>
  </cols>
  <sheetData>
    <row r="2" spans="1:41" ht="17.25" thickBot="1" x14ac:dyDescent="0.35">
      <c r="B2" t="s">
        <v>446</v>
      </c>
      <c r="D2" s="75" t="s">
        <v>449</v>
      </c>
    </row>
    <row r="3" spans="1:41" ht="17.25" thickBot="1" x14ac:dyDescent="0.35">
      <c r="B3" s="9" t="s">
        <v>0</v>
      </c>
      <c r="C3" s="10" t="s">
        <v>40</v>
      </c>
      <c r="D3" s="10" t="s">
        <v>38</v>
      </c>
      <c r="E3" s="10" t="s">
        <v>28</v>
      </c>
      <c r="F3" s="10" t="s">
        <v>29</v>
      </c>
      <c r="G3" s="10" t="s">
        <v>30</v>
      </c>
      <c r="H3" s="10" t="s">
        <v>31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41</v>
      </c>
      <c r="X3" s="10" t="s">
        <v>16</v>
      </c>
      <c r="Y3" s="10" t="s">
        <v>17</v>
      </c>
      <c r="Z3" s="10" t="s">
        <v>18</v>
      </c>
      <c r="AA3" s="10" t="s">
        <v>19</v>
      </c>
      <c r="AB3" s="10" t="s">
        <v>20</v>
      </c>
      <c r="AC3" s="10" t="s">
        <v>21</v>
      </c>
      <c r="AD3" s="10" t="s">
        <v>22</v>
      </c>
      <c r="AE3" s="10" t="s">
        <v>23</v>
      </c>
      <c r="AF3" s="10" t="s">
        <v>24</v>
      </c>
      <c r="AG3" s="10" t="s">
        <v>25</v>
      </c>
      <c r="AH3" s="10" t="s">
        <v>26</v>
      </c>
      <c r="AI3" s="10" t="s">
        <v>27</v>
      </c>
      <c r="AJ3" s="10" t="s">
        <v>32</v>
      </c>
      <c r="AK3" s="10" t="s">
        <v>33</v>
      </c>
      <c r="AL3" s="10" t="s">
        <v>34</v>
      </c>
      <c r="AM3" s="10" t="s">
        <v>35</v>
      </c>
      <c r="AN3" s="10" t="s">
        <v>36</v>
      </c>
      <c r="AO3" s="11" t="s">
        <v>37</v>
      </c>
    </row>
    <row r="4" spans="1:41" ht="17.25" thickTop="1" x14ac:dyDescent="0.3">
      <c r="A4" s="74" t="s">
        <v>450</v>
      </c>
      <c r="B4" s="81" t="s">
        <v>397</v>
      </c>
      <c r="C4" s="82">
        <v>27</v>
      </c>
      <c r="D4" s="82" t="s">
        <v>45</v>
      </c>
      <c r="E4" s="82">
        <v>1993</v>
      </c>
      <c r="F4" s="82" t="s">
        <v>458</v>
      </c>
      <c r="G4" s="82" t="s">
        <v>459</v>
      </c>
      <c r="H4" s="82" t="s">
        <v>457</v>
      </c>
      <c r="I4" s="82" t="s">
        <v>178</v>
      </c>
      <c r="J4" s="82" t="s">
        <v>44</v>
      </c>
      <c r="K4" s="82">
        <v>162</v>
      </c>
      <c r="L4" s="82">
        <v>664</v>
      </c>
      <c r="M4" s="82">
        <v>103</v>
      </c>
      <c r="N4" s="82">
        <v>180</v>
      </c>
      <c r="O4" s="82">
        <v>27</v>
      </c>
      <c r="P4" s="82">
        <v>6</v>
      </c>
      <c r="Q4" s="82">
        <v>19</v>
      </c>
      <c r="R4" s="82">
        <v>73</v>
      </c>
      <c r="S4" s="82">
        <v>43</v>
      </c>
      <c r="T4" s="82">
        <v>9</v>
      </c>
      <c r="U4" s="82">
        <v>69</v>
      </c>
      <c r="V4" s="82">
        <v>132</v>
      </c>
      <c r="W4" s="82">
        <v>0.19879518072289201</v>
      </c>
      <c r="X4" s="82">
        <v>3</v>
      </c>
      <c r="Y4" s="82">
        <v>5</v>
      </c>
      <c r="Z4" s="82">
        <v>2</v>
      </c>
      <c r="AA4" s="82">
        <v>0</v>
      </c>
      <c r="AB4" s="82">
        <v>7</v>
      </c>
      <c r="AC4" s="82">
        <v>0.27108433734939802</v>
      </c>
      <c r="AD4" s="82">
        <v>0.344173441734417</v>
      </c>
      <c r="AE4" s="82">
        <v>0.41566265060240998</v>
      </c>
      <c r="AF4" s="82">
        <v>0.75983609233682703</v>
      </c>
      <c r="AG4" s="82">
        <v>0.14457831325301199</v>
      </c>
      <c r="AH4" s="82">
        <v>7.3089104385019796E-2</v>
      </c>
      <c r="AI4" s="82">
        <v>0.25879371143108998</v>
      </c>
      <c r="AJ4" s="82">
        <v>185</v>
      </c>
      <c r="AK4" s="82">
        <v>74</v>
      </c>
      <c r="AL4" s="82" t="s">
        <v>6</v>
      </c>
      <c r="AM4" s="82" t="s">
        <v>6</v>
      </c>
      <c r="AN4" s="83">
        <v>42237</v>
      </c>
      <c r="AO4" s="84">
        <v>43373</v>
      </c>
    </row>
    <row r="5" spans="1:41" x14ac:dyDescent="0.3">
      <c r="A5" s="74" t="s">
        <v>447</v>
      </c>
      <c r="B5" s="56" t="s">
        <v>336</v>
      </c>
      <c r="C5" s="45">
        <v>28</v>
      </c>
      <c r="D5" s="45">
        <v>518200</v>
      </c>
      <c r="E5" s="45">
        <v>1992</v>
      </c>
      <c r="F5" s="45" t="s">
        <v>67</v>
      </c>
      <c r="G5" s="45" t="s">
        <v>337</v>
      </c>
      <c r="H5" s="45" t="s">
        <v>338</v>
      </c>
      <c r="I5" s="45" t="s">
        <v>58</v>
      </c>
      <c r="J5" s="45" t="s">
        <v>59</v>
      </c>
      <c r="K5" s="45">
        <v>157</v>
      </c>
      <c r="L5" s="45">
        <v>578</v>
      </c>
      <c r="M5" s="45">
        <v>110</v>
      </c>
      <c r="N5" s="45">
        <v>156</v>
      </c>
      <c r="O5" s="45">
        <v>38</v>
      </c>
      <c r="P5" s="45">
        <v>4</v>
      </c>
      <c r="Q5" s="45">
        <v>39</v>
      </c>
      <c r="R5" s="45">
        <v>105</v>
      </c>
      <c r="S5" s="45">
        <v>34</v>
      </c>
      <c r="T5" s="45">
        <v>6</v>
      </c>
      <c r="U5" s="45">
        <v>106</v>
      </c>
      <c r="V5" s="45">
        <v>80</v>
      </c>
      <c r="W5" s="45">
        <v>0.13840830449826999</v>
      </c>
      <c r="X5" s="45">
        <v>15</v>
      </c>
      <c r="Y5" s="45">
        <v>8</v>
      </c>
      <c r="Z5" s="45">
        <v>0</v>
      </c>
      <c r="AA5" s="45">
        <v>6</v>
      </c>
      <c r="AB5" s="45">
        <v>2</v>
      </c>
      <c r="AC5" s="45">
        <v>0.26989619377162599</v>
      </c>
      <c r="AD5" s="45">
        <v>0.38681948424068802</v>
      </c>
      <c r="AE5" s="45">
        <v>0.55190311418685101</v>
      </c>
      <c r="AF5" s="45">
        <v>0.93872259842753902</v>
      </c>
      <c r="AG5" s="45">
        <v>0.28200692041522502</v>
      </c>
      <c r="AH5" s="45">
        <v>0.116923290469061</v>
      </c>
      <c r="AI5" s="45">
        <v>0.312044546455022</v>
      </c>
      <c r="AJ5" s="45">
        <v>165</v>
      </c>
      <c r="AK5" s="45">
        <v>69</v>
      </c>
      <c r="AL5" s="45" t="s">
        <v>55</v>
      </c>
      <c r="AM5" s="45" t="s">
        <v>6</v>
      </c>
      <c r="AN5" s="57">
        <v>41518</v>
      </c>
      <c r="AO5" s="69">
        <v>43373</v>
      </c>
    </row>
    <row r="6" spans="1:41" x14ac:dyDescent="0.3">
      <c r="B6" s="62" t="s">
        <v>385</v>
      </c>
      <c r="C6" s="63">
        <v>28</v>
      </c>
      <c r="D6" s="63">
        <v>507500</v>
      </c>
      <c r="E6" s="63">
        <v>1992</v>
      </c>
      <c r="F6" s="63" t="s">
        <v>386</v>
      </c>
      <c r="G6" s="63" t="s">
        <v>387</v>
      </c>
      <c r="H6" s="63" t="s">
        <v>388</v>
      </c>
      <c r="I6" s="63" t="s">
        <v>86</v>
      </c>
      <c r="J6" s="63" t="s">
        <v>44</v>
      </c>
      <c r="K6" s="63">
        <v>157</v>
      </c>
      <c r="L6" s="63">
        <v>598</v>
      </c>
      <c r="M6" s="63">
        <v>88</v>
      </c>
      <c r="N6" s="63">
        <v>174</v>
      </c>
      <c r="O6" s="63">
        <v>42</v>
      </c>
      <c r="P6" s="63">
        <v>6</v>
      </c>
      <c r="Q6" s="63">
        <v>37</v>
      </c>
      <c r="R6" s="63">
        <v>108</v>
      </c>
      <c r="S6" s="63">
        <v>27</v>
      </c>
      <c r="T6" s="63">
        <v>6</v>
      </c>
      <c r="U6" s="63">
        <v>47</v>
      </c>
      <c r="V6" s="63">
        <v>168</v>
      </c>
      <c r="W6" s="63">
        <v>0.28093645484949797</v>
      </c>
      <c r="X6" s="63">
        <v>3</v>
      </c>
      <c r="Y6" s="63">
        <v>7</v>
      </c>
      <c r="Z6" s="63">
        <v>0</v>
      </c>
      <c r="AA6" s="63">
        <v>4</v>
      </c>
      <c r="AB6" s="63">
        <v>12</v>
      </c>
      <c r="AC6" s="63">
        <v>0.29096989966555198</v>
      </c>
      <c r="AD6" s="63">
        <v>0.34756097560975602</v>
      </c>
      <c r="AE6" s="63">
        <v>0.56688963210702303</v>
      </c>
      <c r="AF6" s="63">
        <v>0.914450607716779</v>
      </c>
      <c r="AG6" s="63">
        <v>0.275919732441472</v>
      </c>
      <c r="AH6" s="63">
        <v>5.6591075944204303E-2</v>
      </c>
      <c r="AI6" s="63">
        <v>0.298124847051146</v>
      </c>
      <c r="AJ6" s="63">
        <v>210</v>
      </c>
      <c r="AK6" s="63">
        <v>73</v>
      </c>
      <c r="AL6" s="63" t="s">
        <v>6</v>
      </c>
      <c r="AM6" s="63" t="s">
        <v>6</v>
      </c>
      <c r="AN6" s="64">
        <v>42464</v>
      </c>
      <c r="AO6" s="66">
        <v>43374</v>
      </c>
    </row>
    <row r="7" spans="1:41" x14ac:dyDescent="0.3">
      <c r="B7" s="62" t="s">
        <v>76</v>
      </c>
      <c r="C7" s="63">
        <v>27</v>
      </c>
      <c r="D7" s="63" t="s">
        <v>45</v>
      </c>
      <c r="E7" s="63">
        <v>1993</v>
      </c>
      <c r="F7" s="63" t="s">
        <v>78</v>
      </c>
      <c r="G7" s="63" t="s">
        <v>73</v>
      </c>
      <c r="H7" s="63" t="s">
        <v>79</v>
      </c>
      <c r="I7" s="63" t="s">
        <v>77</v>
      </c>
      <c r="J7" s="63" t="s">
        <v>59</v>
      </c>
      <c r="K7" s="63">
        <v>153</v>
      </c>
      <c r="L7" s="63">
        <v>567</v>
      </c>
      <c r="M7" s="63">
        <v>77</v>
      </c>
      <c r="N7" s="63">
        <v>136</v>
      </c>
      <c r="O7" s="63">
        <v>28</v>
      </c>
      <c r="P7" s="63">
        <v>3</v>
      </c>
      <c r="Q7" s="63">
        <v>20</v>
      </c>
      <c r="R7" s="63">
        <v>64</v>
      </c>
      <c r="S7" s="63">
        <v>26</v>
      </c>
      <c r="T7" s="63">
        <v>8</v>
      </c>
      <c r="U7" s="63">
        <v>30</v>
      </c>
      <c r="V7" s="63">
        <v>149</v>
      </c>
      <c r="W7" s="63">
        <v>0.26278659611992899</v>
      </c>
      <c r="X7" s="63">
        <v>2</v>
      </c>
      <c r="Y7" s="63">
        <v>4</v>
      </c>
      <c r="Z7" s="63">
        <v>2</v>
      </c>
      <c r="AA7" s="63">
        <v>3</v>
      </c>
      <c r="AB7" s="63">
        <v>15</v>
      </c>
      <c r="AC7" s="63">
        <v>0.23985890652557301</v>
      </c>
      <c r="AD7" s="63">
        <v>0.28145695364238399</v>
      </c>
      <c r="AE7" s="63">
        <v>0.40564373897707201</v>
      </c>
      <c r="AF7" s="63">
        <v>0.68710069261945605</v>
      </c>
      <c r="AG7" s="63">
        <v>0.165784832451499</v>
      </c>
      <c r="AH7" s="63">
        <v>4.15980471168109E-2</v>
      </c>
      <c r="AI7" s="63">
        <v>0.22806656388334101</v>
      </c>
      <c r="AJ7" s="63">
        <v>185</v>
      </c>
      <c r="AK7" s="63">
        <v>73</v>
      </c>
      <c r="AL7" s="63" t="s">
        <v>6</v>
      </c>
      <c r="AM7" s="63" t="s">
        <v>6</v>
      </c>
      <c r="AN7" s="64">
        <v>42531</v>
      </c>
      <c r="AO7" s="66">
        <v>43372</v>
      </c>
    </row>
    <row r="8" spans="1:41" x14ac:dyDescent="0.3">
      <c r="A8" s="74" t="s">
        <v>448</v>
      </c>
      <c r="B8" s="85" t="s">
        <v>269</v>
      </c>
      <c r="C8" s="86">
        <v>27</v>
      </c>
      <c r="D8" s="86">
        <v>540300</v>
      </c>
      <c r="E8" s="86">
        <v>1993</v>
      </c>
      <c r="F8" s="86" t="s">
        <v>270</v>
      </c>
      <c r="G8" s="86" t="s">
        <v>460</v>
      </c>
      <c r="H8" s="86" t="s">
        <v>272</v>
      </c>
      <c r="I8" s="86" t="s">
        <v>58</v>
      </c>
      <c r="J8" s="86" t="s">
        <v>59</v>
      </c>
      <c r="K8" s="86">
        <v>158</v>
      </c>
      <c r="L8" s="86">
        <v>661</v>
      </c>
      <c r="M8" s="86">
        <v>129</v>
      </c>
      <c r="N8" s="86">
        <v>183</v>
      </c>
      <c r="O8" s="86">
        <v>42</v>
      </c>
      <c r="P8" s="86">
        <v>2</v>
      </c>
      <c r="Q8" s="86">
        <v>38</v>
      </c>
      <c r="R8" s="86">
        <v>92</v>
      </c>
      <c r="S8" s="86">
        <v>25</v>
      </c>
      <c r="T8" s="86">
        <v>10</v>
      </c>
      <c r="U8" s="86">
        <v>70</v>
      </c>
      <c r="V8" s="86">
        <v>107</v>
      </c>
      <c r="W8" s="86">
        <v>0.161875945537065</v>
      </c>
      <c r="X8" s="86">
        <v>7</v>
      </c>
      <c r="Y8" s="86">
        <v>8</v>
      </c>
      <c r="Z8" s="86">
        <v>3</v>
      </c>
      <c r="AA8" s="86">
        <v>3</v>
      </c>
      <c r="AB8" s="86">
        <v>5</v>
      </c>
      <c r="AC8" s="86">
        <v>0.27685325264750399</v>
      </c>
      <c r="AD8" s="86">
        <v>0.35175202156334201</v>
      </c>
      <c r="AE8" s="86">
        <v>0.51891074130105896</v>
      </c>
      <c r="AF8" s="86">
        <v>0.87066276286440103</v>
      </c>
      <c r="AG8" s="86">
        <v>0.242057488653555</v>
      </c>
      <c r="AH8" s="86">
        <v>7.4898768915838604E-2</v>
      </c>
      <c r="AI8" s="86">
        <v>0.28801609502876901</v>
      </c>
      <c r="AJ8" s="86">
        <v>190</v>
      </c>
      <c r="AK8" s="86">
        <v>71</v>
      </c>
      <c r="AL8" s="86" t="s">
        <v>55</v>
      </c>
      <c r="AM8" s="86" t="s">
        <v>6</v>
      </c>
      <c r="AN8" s="87">
        <v>42169</v>
      </c>
      <c r="AO8" s="88">
        <v>43373</v>
      </c>
    </row>
    <row r="9" spans="1:41" x14ac:dyDescent="0.3">
      <c r="B9" s="62" t="s">
        <v>346</v>
      </c>
      <c r="C9" s="63">
        <v>25</v>
      </c>
      <c r="D9" s="63" t="s">
        <v>45</v>
      </c>
      <c r="E9" s="63">
        <v>1995</v>
      </c>
      <c r="F9" s="63" t="s">
        <v>347</v>
      </c>
      <c r="G9" s="63" t="s">
        <v>348</v>
      </c>
      <c r="H9" s="63" t="s">
        <v>349</v>
      </c>
      <c r="I9" s="63" t="s">
        <v>157</v>
      </c>
      <c r="J9" s="63" t="s">
        <v>44</v>
      </c>
      <c r="K9" s="63">
        <v>154</v>
      </c>
      <c r="L9" s="63">
        <v>554</v>
      </c>
      <c r="M9" s="63">
        <v>76</v>
      </c>
      <c r="N9" s="63">
        <v>142</v>
      </c>
      <c r="O9" s="63">
        <v>26</v>
      </c>
      <c r="P9" s="63">
        <v>8</v>
      </c>
      <c r="Q9" s="63">
        <v>9</v>
      </c>
      <c r="R9" s="63">
        <v>51</v>
      </c>
      <c r="S9" s="63">
        <v>24</v>
      </c>
      <c r="T9" s="63">
        <v>11</v>
      </c>
      <c r="U9" s="63">
        <v>29</v>
      </c>
      <c r="V9" s="63">
        <v>119</v>
      </c>
      <c r="W9" s="63">
        <v>0.21480144404332099</v>
      </c>
      <c r="X9" s="63">
        <v>4</v>
      </c>
      <c r="Y9" s="63">
        <v>3</v>
      </c>
      <c r="Z9" s="63">
        <v>3</v>
      </c>
      <c r="AA9" s="63">
        <v>3</v>
      </c>
      <c r="AB9" s="63">
        <v>9</v>
      </c>
      <c r="AC9" s="63">
        <v>0.25631768953068601</v>
      </c>
      <c r="AD9" s="63">
        <v>0.29541595925297098</v>
      </c>
      <c r="AE9" s="63">
        <v>0.38086642599277998</v>
      </c>
      <c r="AF9" s="63">
        <v>0.67628238524575102</v>
      </c>
      <c r="AG9" s="63">
        <v>0.124548736462094</v>
      </c>
      <c r="AH9" s="63">
        <v>3.9098269722285299E-2</v>
      </c>
      <c r="AI9" s="63">
        <v>0.228153788162032</v>
      </c>
      <c r="AJ9" s="63">
        <v>189</v>
      </c>
      <c r="AK9" s="63">
        <v>74</v>
      </c>
      <c r="AL9" s="63" t="s">
        <v>6</v>
      </c>
      <c r="AM9" s="63" t="s">
        <v>6</v>
      </c>
      <c r="AN9" s="64">
        <v>42948</v>
      </c>
      <c r="AO9" s="66">
        <v>43373</v>
      </c>
    </row>
    <row r="10" spans="1:41" x14ac:dyDescent="0.3">
      <c r="B10" s="62" t="s">
        <v>174</v>
      </c>
      <c r="C10" s="63">
        <v>35</v>
      </c>
      <c r="D10" s="63">
        <v>11000000</v>
      </c>
      <c r="E10" s="63">
        <v>1985</v>
      </c>
      <c r="F10" s="63" t="s">
        <v>175</v>
      </c>
      <c r="G10" s="63" t="s">
        <v>176</v>
      </c>
      <c r="H10" s="63" t="s">
        <v>177</v>
      </c>
      <c r="I10" s="63" t="s">
        <v>86</v>
      </c>
      <c r="J10" s="63" t="s">
        <v>44</v>
      </c>
      <c r="K10" s="63">
        <v>160</v>
      </c>
      <c r="L10" s="63">
        <v>555</v>
      </c>
      <c r="M10" s="63">
        <v>82</v>
      </c>
      <c r="N10" s="63">
        <v>131</v>
      </c>
      <c r="O10" s="63">
        <v>21</v>
      </c>
      <c r="P10" s="63">
        <v>8</v>
      </c>
      <c r="Q10" s="63">
        <v>22</v>
      </c>
      <c r="R10" s="63">
        <v>88</v>
      </c>
      <c r="S10" s="63">
        <v>20</v>
      </c>
      <c r="T10" s="63">
        <v>6</v>
      </c>
      <c r="U10" s="63">
        <v>53</v>
      </c>
      <c r="V10" s="63">
        <v>146</v>
      </c>
      <c r="W10" s="63">
        <v>0.26306306306306299</v>
      </c>
      <c r="X10" s="63">
        <v>0</v>
      </c>
      <c r="Y10" s="63">
        <v>6</v>
      </c>
      <c r="Z10" s="63">
        <v>1</v>
      </c>
      <c r="AA10" s="63">
        <v>4</v>
      </c>
      <c r="AB10" s="63">
        <v>17</v>
      </c>
      <c r="AC10" s="63">
        <v>0.23603603603603601</v>
      </c>
      <c r="AD10" s="63">
        <v>0.307443365695793</v>
      </c>
      <c r="AE10" s="63">
        <v>0.42162162162162198</v>
      </c>
      <c r="AF10" s="63">
        <v>0.72906498731741498</v>
      </c>
      <c r="AG10" s="63">
        <v>0.18558558558558599</v>
      </c>
      <c r="AH10" s="63">
        <v>7.1407329659756894E-2</v>
      </c>
      <c r="AI10" s="63">
        <v>0.24375491996851201</v>
      </c>
      <c r="AJ10" s="63">
        <v>215</v>
      </c>
      <c r="AK10" s="63">
        <v>75</v>
      </c>
      <c r="AL10" s="63" t="s">
        <v>6</v>
      </c>
      <c r="AM10" s="63" t="s">
        <v>6</v>
      </c>
      <c r="AN10" s="64">
        <v>40066</v>
      </c>
      <c r="AO10" s="66">
        <v>43374</v>
      </c>
    </row>
    <row r="11" spans="1:41" x14ac:dyDescent="0.3">
      <c r="B11" s="62" t="s">
        <v>360</v>
      </c>
      <c r="C11" s="63">
        <v>30</v>
      </c>
      <c r="D11" s="63">
        <v>2600000</v>
      </c>
      <c r="E11" s="63">
        <v>1990</v>
      </c>
      <c r="F11" s="63" t="s">
        <v>361</v>
      </c>
      <c r="G11" s="63" t="s">
        <v>362</v>
      </c>
      <c r="H11" s="63" t="s">
        <v>363</v>
      </c>
      <c r="I11" s="63" t="s">
        <v>166</v>
      </c>
      <c r="J11" s="63" t="s">
        <v>59</v>
      </c>
      <c r="K11" s="63">
        <v>144</v>
      </c>
      <c r="L11" s="63">
        <v>586</v>
      </c>
      <c r="M11" s="63">
        <v>91</v>
      </c>
      <c r="N11" s="63">
        <v>178</v>
      </c>
      <c r="O11" s="63">
        <v>29</v>
      </c>
      <c r="P11" s="63">
        <v>3</v>
      </c>
      <c r="Q11" s="63">
        <v>10</v>
      </c>
      <c r="R11" s="63">
        <v>63</v>
      </c>
      <c r="S11" s="63">
        <v>20</v>
      </c>
      <c r="T11" s="63">
        <v>11</v>
      </c>
      <c r="U11" s="63">
        <v>32</v>
      </c>
      <c r="V11" s="63">
        <v>69</v>
      </c>
      <c r="W11" s="63">
        <v>0.117747440273038</v>
      </c>
      <c r="X11" s="63">
        <v>2</v>
      </c>
      <c r="Y11" s="63">
        <v>4</v>
      </c>
      <c r="Z11" s="63">
        <v>4</v>
      </c>
      <c r="AA11" s="63">
        <v>6</v>
      </c>
      <c r="AB11" s="63">
        <v>17</v>
      </c>
      <c r="AC11" s="63">
        <v>0.30375426621160401</v>
      </c>
      <c r="AD11" s="63">
        <v>0.34076433121019101</v>
      </c>
      <c r="AE11" s="63">
        <v>0.41467576791808902</v>
      </c>
      <c r="AF11" s="63">
        <v>0.75544009912828003</v>
      </c>
      <c r="AG11" s="63">
        <v>0.110921501706485</v>
      </c>
      <c r="AH11" s="63">
        <v>3.7010064998586903E-2</v>
      </c>
      <c r="AI11" s="63">
        <v>0.25701289102410801</v>
      </c>
      <c r="AJ11" s="63">
        <v>205</v>
      </c>
      <c r="AK11" s="63">
        <v>70</v>
      </c>
      <c r="AL11" s="63" t="s">
        <v>6</v>
      </c>
      <c r="AM11" s="63" t="s">
        <v>6</v>
      </c>
      <c r="AN11" s="64">
        <v>41114</v>
      </c>
      <c r="AO11" s="66">
        <v>43372</v>
      </c>
    </row>
    <row r="12" spans="1:41" x14ac:dyDescent="0.3">
      <c r="B12" s="62" t="s">
        <v>220</v>
      </c>
      <c r="C12" s="63">
        <v>30</v>
      </c>
      <c r="D12" s="63">
        <v>506500</v>
      </c>
      <c r="E12" s="63">
        <v>1990</v>
      </c>
      <c r="F12" s="63" t="s">
        <v>221</v>
      </c>
      <c r="G12" s="63" t="s">
        <v>222</v>
      </c>
      <c r="H12" s="63" t="s">
        <v>223</v>
      </c>
      <c r="I12" s="63" t="s">
        <v>81</v>
      </c>
      <c r="J12" s="63" t="s">
        <v>59</v>
      </c>
      <c r="K12" s="63">
        <v>134</v>
      </c>
      <c r="L12" s="63">
        <v>504</v>
      </c>
      <c r="M12" s="63">
        <v>89</v>
      </c>
      <c r="N12" s="63">
        <v>135</v>
      </c>
      <c r="O12" s="63">
        <v>23</v>
      </c>
      <c r="P12" s="63">
        <v>5</v>
      </c>
      <c r="Q12" s="63">
        <v>27</v>
      </c>
      <c r="R12" s="63">
        <v>86</v>
      </c>
      <c r="S12" s="63">
        <v>10</v>
      </c>
      <c r="T12" s="63">
        <v>6</v>
      </c>
      <c r="U12" s="63">
        <v>48</v>
      </c>
      <c r="V12" s="63">
        <v>69</v>
      </c>
      <c r="W12" s="63">
        <v>0.136904761904762</v>
      </c>
      <c r="X12" s="63">
        <v>3</v>
      </c>
      <c r="Y12" s="63">
        <v>7</v>
      </c>
      <c r="Z12" s="63">
        <v>1</v>
      </c>
      <c r="AA12" s="63">
        <v>9</v>
      </c>
      <c r="AB12" s="63">
        <v>8</v>
      </c>
      <c r="AC12" s="63">
        <v>0.26785714285714302</v>
      </c>
      <c r="AD12" s="63">
        <v>0.33450704225352101</v>
      </c>
      <c r="AE12" s="63">
        <v>0.49404761904761901</v>
      </c>
      <c r="AF12" s="63">
        <v>0.82855466130113997</v>
      </c>
      <c r="AG12" s="63">
        <v>0.226190476190476</v>
      </c>
      <c r="AH12" s="63">
        <v>6.6649899396378304E-2</v>
      </c>
      <c r="AI12" s="63">
        <v>0.27404007377598899</v>
      </c>
      <c r="AJ12" s="63">
        <v>205</v>
      </c>
      <c r="AK12" s="63">
        <v>75</v>
      </c>
      <c r="AL12" s="63" t="s">
        <v>62</v>
      </c>
      <c r="AM12" s="63" t="s">
        <v>6</v>
      </c>
      <c r="AN12" s="64">
        <v>41157</v>
      </c>
      <c r="AO12" s="66">
        <v>43372</v>
      </c>
    </row>
    <row r="13" spans="1:41" x14ac:dyDescent="0.3">
      <c r="B13" s="62" t="s">
        <v>368</v>
      </c>
      <c r="C13" s="63">
        <v>31</v>
      </c>
      <c r="D13" s="63">
        <v>6000000</v>
      </c>
      <c r="E13" s="63">
        <v>1989</v>
      </c>
      <c r="F13" s="63" t="s">
        <v>370</v>
      </c>
      <c r="G13" s="63" t="s">
        <v>371</v>
      </c>
      <c r="H13" s="63" t="s">
        <v>372</v>
      </c>
      <c r="I13" s="63" t="s">
        <v>369</v>
      </c>
      <c r="J13" s="63" t="s">
        <v>59</v>
      </c>
      <c r="K13" s="63">
        <v>146</v>
      </c>
      <c r="L13" s="63">
        <v>554</v>
      </c>
      <c r="M13" s="63">
        <v>68</v>
      </c>
      <c r="N13" s="63">
        <v>162</v>
      </c>
      <c r="O13" s="63">
        <v>26</v>
      </c>
      <c r="P13" s="63">
        <v>5</v>
      </c>
      <c r="Q13" s="63">
        <v>11</v>
      </c>
      <c r="R13" s="63">
        <v>75</v>
      </c>
      <c r="S13" s="63">
        <v>10</v>
      </c>
      <c r="T13" s="63">
        <v>2</v>
      </c>
      <c r="U13" s="63">
        <v>35</v>
      </c>
      <c r="V13" s="63">
        <v>44</v>
      </c>
      <c r="W13" s="63">
        <v>7.9422382671480093E-2</v>
      </c>
      <c r="X13" s="63">
        <v>2</v>
      </c>
      <c r="Y13" s="63">
        <v>5</v>
      </c>
      <c r="Z13" s="63">
        <v>1</v>
      </c>
      <c r="AA13" s="63">
        <v>5</v>
      </c>
      <c r="AB13" s="63">
        <v>17</v>
      </c>
      <c r="AC13" s="63">
        <v>0.292418772563177</v>
      </c>
      <c r="AD13" s="63">
        <v>0.337228714524207</v>
      </c>
      <c r="AE13" s="63">
        <v>0.41696750902527102</v>
      </c>
      <c r="AF13" s="63">
        <v>0.75419622354947802</v>
      </c>
      <c r="AG13" s="63">
        <v>0.124548736462094</v>
      </c>
      <c r="AH13" s="63">
        <v>4.4809941961030102E-2</v>
      </c>
      <c r="AI13" s="63">
        <v>0.25599479879221099</v>
      </c>
      <c r="AJ13" s="63">
        <v>195</v>
      </c>
      <c r="AK13" s="63">
        <v>74</v>
      </c>
      <c r="AL13" s="63" t="s">
        <v>6</v>
      </c>
      <c r="AM13" s="63" t="s">
        <v>6</v>
      </c>
      <c r="AN13" s="64">
        <v>41062</v>
      </c>
      <c r="AO13" s="66">
        <v>43372</v>
      </c>
    </row>
    <row r="14" spans="1:41" x14ac:dyDescent="0.3">
      <c r="B14" s="62" t="s">
        <v>192</v>
      </c>
      <c r="C14" s="63">
        <v>31</v>
      </c>
      <c r="D14" s="63">
        <v>513500</v>
      </c>
      <c r="E14" s="63">
        <v>1989</v>
      </c>
      <c r="F14" s="63" t="s">
        <v>193</v>
      </c>
      <c r="G14" s="63" t="s">
        <v>194</v>
      </c>
      <c r="H14" s="63" t="s">
        <v>195</v>
      </c>
      <c r="I14" s="63" t="s">
        <v>63</v>
      </c>
      <c r="J14" s="63" t="s">
        <v>44</v>
      </c>
      <c r="K14" s="63">
        <v>162</v>
      </c>
      <c r="L14" s="63">
        <v>602</v>
      </c>
      <c r="M14" s="63">
        <v>62</v>
      </c>
      <c r="N14" s="63">
        <v>149</v>
      </c>
      <c r="O14" s="63">
        <v>31</v>
      </c>
      <c r="P14" s="63">
        <v>5</v>
      </c>
      <c r="Q14" s="63">
        <v>13</v>
      </c>
      <c r="R14" s="63">
        <v>67</v>
      </c>
      <c r="S14" s="63">
        <v>8</v>
      </c>
      <c r="T14" s="63">
        <v>6</v>
      </c>
      <c r="U14" s="63">
        <v>45</v>
      </c>
      <c r="V14" s="63">
        <v>147</v>
      </c>
      <c r="W14" s="63">
        <v>0.24418604651162801</v>
      </c>
      <c r="X14" s="63">
        <v>2</v>
      </c>
      <c r="Y14" s="63">
        <v>2</v>
      </c>
      <c r="Z14" s="63">
        <v>1</v>
      </c>
      <c r="AA14" s="63">
        <v>6</v>
      </c>
      <c r="AB14" s="63">
        <v>8</v>
      </c>
      <c r="AC14" s="63">
        <v>0.24750830564784099</v>
      </c>
      <c r="AD14" s="63">
        <v>0.299236641221374</v>
      </c>
      <c r="AE14" s="63">
        <v>0.38039867109634601</v>
      </c>
      <c r="AF14" s="63">
        <v>0.67963531231772001</v>
      </c>
      <c r="AG14" s="63">
        <v>0.13289036544850499</v>
      </c>
      <c r="AH14" s="63">
        <v>5.1728335573533499E-2</v>
      </c>
      <c r="AI14" s="63">
        <v>0.229756156323705</v>
      </c>
      <c r="AJ14" s="63">
        <v>185</v>
      </c>
      <c r="AK14" s="63">
        <v>70</v>
      </c>
      <c r="AL14" s="63" t="s">
        <v>55</v>
      </c>
      <c r="AM14" s="63" t="s">
        <v>6</v>
      </c>
      <c r="AN14" s="64">
        <v>41004</v>
      </c>
      <c r="AO14" s="66">
        <v>43373</v>
      </c>
    </row>
    <row r="15" spans="1:41" x14ac:dyDescent="0.3">
      <c r="B15" s="68" t="s">
        <v>284</v>
      </c>
      <c r="C15" s="63">
        <v>27</v>
      </c>
      <c r="D15" s="63">
        <v>515400</v>
      </c>
      <c r="E15" s="63">
        <v>1993</v>
      </c>
      <c r="F15" s="63" t="s">
        <v>285</v>
      </c>
      <c r="G15" s="63" t="s">
        <v>286</v>
      </c>
      <c r="H15" s="63" t="s">
        <v>287</v>
      </c>
      <c r="I15" s="63" t="s">
        <v>43</v>
      </c>
      <c r="J15" s="63" t="s">
        <v>44</v>
      </c>
      <c r="K15" s="63">
        <v>153</v>
      </c>
      <c r="L15" s="63">
        <v>520</v>
      </c>
      <c r="M15" s="63">
        <v>68</v>
      </c>
      <c r="N15" s="63">
        <v>135</v>
      </c>
      <c r="O15" s="63">
        <v>26</v>
      </c>
      <c r="P15" s="63">
        <v>12</v>
      </c>
      <c r="Q15" s="63">
        <v>14</v>
      </c>
      <c r="R15" s="63">
        <v>59</v>
      </c>
      <c r="S15" s="63">
        <v>6</v>
      </c>
      <c r="T15" s="63">
        <v>1</v>
      </c>
      <c r="U15" s="63">
        <v>54</v>
      </c>
      <c r="V15" s="63">
        <v>79</v>
      </c>
      <c r="W15" s="63">
        <v>0.15192307692307699</v>
      </c>
      <c r="X15" s="63">
        <v>3</v>
      </c>
      <c r="Y15" s="63">
        <v>3</v>
      </c>
      <c r="Z15" s="63">
        <v>1</v>
      </c>
      <c r="AA15" s="63">
        <v>2</v>
      </c>
      <c r="AB15" s="63">
        <v>12</v>
      </c>
      <c r="AC15" s="63">
        <v>0.25961538461538503</v>
      </c>
      <c r="AD15" s="63">
        <v>0.33160621761657999</v>
      </c>
      <c r="AE15" s="63">
        <v>0.43653846153846199</v>
      </c>
      <c r="AF15" s="63">
        <v>0.76814467915504203</v>
      </c>
      <c r="AG15" s="63">
        <v>0.17692307692307699</v>
      </c>
      <c r="AH15" s="63">
        <v>7.19908330011957E-2</v>
      </c>
      <c r="AI15" s="63">
        <v>0.25835741331207701</v>
      </c>
      <c r="AJ15" s="63">
        <v>165</v>
      </c>
      <c r="AK15" s="63">
        <v>73</v>
      </c>
      <c r="AL15" s="63" t="s">
        <v>55</v>
      </c>
      <c r="AM15" s="63" t="s">
        <v>6</v>
      </c>
      <c r="AN15" s="64">
        <v>42216</v>
      </c>
      <c r="AO15" s="66">
        <v>43373</v>
      </c>
    </row>
    <row r="16" spans="1:41" x14ac:dyDescent="0.3">
      <c r="B16" s="62" t="s">
        <v>42</v>
      </c>
      <c r="C16" s="63">
        <v>30</v>
      </c>
      <c r="D16" s="63">
        <v>521600</v>
      </c>
      <c r="E16" s="63">
        <v>1990</v>
      </c>
      <c r="F16" s="63" t="s">
        <v>46</v>
      </c>
      <c r="G16" s="63" t="s">
        <v>47</v>
      </c>
      <c r="H16" s="63" t="s">
        <v>48</v>
      </c>
      <c r="I16" s="63" t="s">
        <v>43</v>
      </c>
      <c r="J16" s="63" t="s">
        <v>44</v>
      </c>
      <c r="K16" s="63">
        <v>153</v>
      </c>
      <c r="L16" s="63">
        <v>516</v>
      </c>
      <c r="M16" s="63">
        <v>61</v>
      </c>
      <c r="N16" s="63">
        <v>121</v>
      </c>
      <c r="O16" s="63">
        <v>33</v>
      </c>
      <c r="P16" s="63">
        <v>5</v>
      </c>
      <c r="Q16" s="63">
        <v>16</v>
      </c>
      <c r="R16" s="63">
        <v>70</v>
      </c>
      <c r="S16" s="63">
        <v>5</v>
      </c>
      <c r="T16" s="63">
        <v>4</v>
      </c>
      <c r="U16" s="63">
        <v>40</v>
      </c>
      <c r="V16" s="63">
        <v>109</v>
      </c>
      <c r="W16" s="63">
        <v>0.21124031007751901</v>
      </c>
      <c r="X16" s="63">
        <v>2</v>
      </c>
      <c r="Y16" s="63">
        <v>2</v>
      </c>
      <c r="Z16" s="63">
        <v>1</v>
      </c>
      <c r="AA16" s="63">
        <v>5</v>
      </c>
      <c r="AB16" s="63">
        <v>15</v>
      </c>
      <c r="AC16" s="63">
        <v>0.234496124031008</v>
      </c>
      <c r="AD16" s="63">
        <v>0.28952042628774399</v>
      </c>
      <c r="AE16" s="63">
        <v>0.41085271317829503</v>
      </c>
      <c r="AF16" s="63">
        <v>0.70037313946603896</v>
      </c>
      <c r="AG16" s="63">
        <v>0.176356589147287</v>
      </c>
      <c r="AH16" s="63">
        <v>5.5024302256736497E-2</v>
      </c>
      <c r="AI16" s="63">
        <v>0.23299737012405899</v>
      </c>
      <c r="AJ16" s="63">
        <v>195</v>
      </c>
      <c r="AK16" s="63">
        <v>74</v>
      </c>
      <c r="AL16" s="63" t="s">
        <v>6</v>
      </c>
      <c r="AM16" s="63" t="s">
        <v>6</v>
      </c>
      <c r="AN16" s="64">
        <v>41819</v>
      </c>
      <c r="AO16" s="66">
        <v>43373</v>
      </c>
    </row>
    <row r="17" spans="1:41" x14ac:dyDescent="0.3">
      <c r="B17" s="62" t="s">
        <v>160</v>
      </c>
      <c r="C17" s="63">
        <v>33</v>
      </c>
      <c r="D17" s="63">
        <v>481000</v>
      </c>
      <c r="E17" s="63">
        <v>1987</v>
      </c>
      <c r="F17" s="63" t="s">
        <v>162</v>
      </c>
      <c r="G17" s="63" t="s">
        <v>163</v>
      </c>
      <c r="H17" s="63" t="s">
        <v>164</v>
      </c>
      <c r="I17" s="63" t="s">
        <v>161</v>
      </c>
      <c r="J17" s="63" t="s">
        <v>44</v>
      </c>
      <c r="K17" s="63">
        <v>151</v>
      </c>
      <c r="L17" s="63">
        <v>531</v>
      </c>
      <c r="M17" s="63">
        <v>63</v>
      </c>
      <c r="N17" s="63">
        <v>135</v>
      </c>
      <c r="O17" s="63">
        <v>28</v>
      </c>
      <c r="P17" s="63">
        <v>2</v>
      </c>
      <c r="Q17" s="63">
        <v>14</v>
      </c>
      <c r="R17" s="63">
        <v>54</v>
      </c>
      <c r="S17" s="63">
        <v>4</v>
      </c>
      <c r="T17" s="63">
        <v>5</v>
      </c>
      <c r="U17" s="63">
        <v>50</v>
      </c>
      <c r="V17" s="63">
        <v>122</v>
      </c>
      <c r="W17" s="63">
        <v>0.22975517890772101</v>
      </c>
      <c r="X17" s="63">
        <v>13</v>
      </c>
      <c r="Y17" s="63">
        <v>8</v>
      </c>
      <c r="Z17" s="63">
        <v>0</v>
      </c>
      <c r="AA17" s="63">
        <v>5</v>
      </c>
      <c r="AB17" s="63">
        <v>12</v>
      </c>
      <c r="AC17" s="63">
        <v>0.25423728813559299</v>
      </c>
      <c r="AD17" s="63">
        <v>0.32491582491582499</v>
      </c>
      <c r="AE17" s="63">
        <v>0.39359698681732602</v>
      </c>
      <c r="AF17" s="63">
        <v>0.71851281173315096</v>
      </c>
      <c r="AG17" s="63">
        <v>0.13935969868173301</v>
      </c>
      <c r="AH17" s="63">
        <v>7.0678536780231699E-2</v>
      </c>
      <c r="AI17" s="63">
        <v>0.24461136791645299</v>
      </c>
      <c r="AJ17" s="63">
        <v>227</v>
      </c>
      <c r="AK17" s="63">
        <v>74</v>
      </c>
      <c r="AL17" s="63" t="s">
        <v>62</v>
      </c>
      <c r="AM17" s="63" t="s">
        <v>6</v>
      </c>
      <c r="AN17" s="64">
        <v>40690</v>
      </c>
      <c r="AO17" s="66">
        <v>43373</v>
      </c>
    </row>
    <row r="18" spans="1:41" x14ac:dyDescent="0.3">
      <c r="B18" s="62" t="s">
        <v>356</v>
      </c>
      <c r="C18" s="63">
        <v>33</v>
      </c>
      <c r="D18" s="63">
        <v>8000000</v>
      </c>
      <c r="E18" s="63">
        <v>1987</v>
      </c>
      <c r="F18" s="63" t="s">
        <v>357</v>
      </c>
      <c r="G18" s="63" t="s">
        <v>358</v>
      </c>
      <c r="H18" s="63" t="s">
        <v>359</v>
      </c>
      <c r="I18" s="63" t="s">
        <v>166</v>
      </c>
      <c r="J18" s="63" t="s">
        <v>59</v>
      </c>
      <c r="K18" s="63">
        <v>155</v>
      </c>
      <c r="L18" s="63">
        <v>583</v>
      </c>
      <c r="M18" s="63">
        <v>62</v>
      </c>
      <c r="N18" s="63">
        <v>129</v>
      </c>
      <c r="O18" s="63">
        <v>36</v>
      </c>
      <c r="P18" s="63">
        <v>1</v>
      </c>
      <c r="Q18" s="63">
        <v>22</v>
      </c>
      <c r="R18" s="63">
        <v>78</v>
      </c>
      <c r="S18" s="63">
        <v>2</v>
      </c>
      <c r="T18" s="63">
        <v>2</v>
      </c>
      <c r="U18" s="63">
        <v>38</v>
      </c>
      <c r="V18" s="63">
        <v>138</v>
      </c>
      <c r="W18" s="63">
        <v>0.23670668953687801</v>
      </c>
      <c r="X18" s="63">
        <v>3</v>
      </c>
      <c r="Y18" s="63">
        <v>5</v>
      </c>
      <c r="Z18" s="63">
        <v>0</v>
      </c>
      <c r="AA18" s="63">
        <v>4</v>
      </c>
      <c r="AB18" s="63">
        <v>10</v>
      </c>
      <c r="AC18" s="63">
        <v>0.22126929674099499</v>
      </c>
      <c r="AD18" s="63">
        <v>0.27301587301587299</v>
      </c>
      <c r="AE18" s="63">
        <v>0.39965694682675801</v>
      </c>
      <c r="AF18" s="63">
        <v>0.67267281984263105</v>
      </c>
      <c r="AG18" s="63">
        <v>0.17838765008576299</v>
      </c>
      <c r="AH18" s="63">
        <v>5.1746576274878102E-2</v>
      </c>
      <c r="AI18" s="63">
        <v>0.222771379563832</v>
      </c>
      <c r="AJ18" s="63">
        <v>210</v>
      </c>
      <c r="AK18" s="63">
        <v>72</v>
      </c>
      <c r="AL18" s="63" t="s">
        <v>62</v>
      </c>
      <c r="AM18" s="63" t="s">
        <v>6</v>
      </c>
      <c r="AN18" s="64">
        <v>40731</v>
      </c>
      <c r="AO18" s="66">
        <v>43373</v>
      </c>
    </row>
    <row r="19" spans="1:41" x14ac:dyDescent="0.3">
      <c r="B19" s="70" t="s">
        <v>389</v>
      </c>
      <c r="C19" s="71">
        <v>29</v>
      </c>
      <c r="D19" s="71">
        <v>545000</v>
      </c>
      <c r="E19" s="71">
        <v>1991</v>
      </c>
      <c r="F19" s="71" t="s">
        <v>390</v>
      </c>
      <c r="G19" s="71" t="s">
        <v>391</v>
      </c>
      <c r="H19" s="71" t="s">
        <v>392</v>
      </c>
      <c r="I19" s="71" t="s">
        <v>202</v>
      </c>
      <c r="J19" s="71" t="s">
        <v>44</v>
      </c>
      <c r="K19" s="71">
        <v>143</v>
      </c>
      <c r="L19" s="71">
        <v>527</v>
      </c>
      <c r="M19" s="71">
        <v>79</v>
      </c>
      <c r="N19" s="71">
        <v>149</v>
      </c>
      <c r="O19" s="71">
        <v>22</v>
      </c>
      <c r="P19" s="71">
        <v>2</v>
      </c>
      <c r="Q19" s="71">
        <v>34</v>
      </c>
      <c r="R19" s="71">
        <v>104</v>
      </c>
      <c r="S19" s="71">
        <v>1</v>
      </c>
      <c r="T19" s="71">
        <v>1</v>
      </c>
      <c r="U19" s="71">
        <v>64</v>
      </c>
      <c r="V19" s="71">
        <v>142</v>
      </c>
      <c r="W19" s="71">
        <v>0.26944971537001899</v>
      </c>
      <c r="X19" s="71">
        <v>7</v>
      </c>
      <c r="Y19" s="71">
        <v>9</v>
      </c>
      <c r="Z19" s="71">
        <v>0</v>
      </c>
      <c r="AA19" s="71">
        <v>6</v>
      </c>
      <c r="AB19" s="71">
        <v>20</v>
      </c>
      <c r="AC19" s="71">
        <v>0.28273244781783702</v>
      </c>
      <c r="AD19" s="71">
        <v>0.366336633663366</v>
      </c>
      <c r="AE19" s="71">
        <v>0.52561669829222002</v>
      </c>
      <c r="AF19" s="71">
        <v>0.89195333195558602</v>
      </c>
      <c r="AG19" s="71">
        <v>0.242884250474383</v>
      </c>
      <c r="AH19" s="71">
        <v>8.3604185845529505E-2</v>
      </c>
      <c r="AI19" s="71">
        <v>0.29625565972156997</v>
      </c>
      <c r="AJ19" s="71">
        <v>213</v>
      </c>
      <c r="AK19" s="71">
        <v>71</v>
      </c>
      <c r="AL19" s="71" t="s">
        <v>6</v>
      </c>
      <c r="AM19" s="71" t="s">
        <v>6</v>
      </c>
      <c r="AN19" s="72">
        <v>41794</v>
      </c>
      <c r="AO19" s="73">
        <v>43373</v>
      </c>
    </row>
    <row r="20" spans="1:41" s="80" customFormat="1" ht="17.25" thickBot="1" x14ac:dyDescent="0.35">
      <c r="A20" s="74"/>
      <c r="B20" s="89" t="s">
        <v>451</v>
      </c>
      <c r="C20" s="90"/>
      <c r="D20" s="90"/>
      <c r="E20" s="90"/>
      <c r="F20" s="90"/>
      <c r="G20" s="90"/>
      <c r="H20" s="90"/>
      <c r="I20" s="90"/>
      <c r="J20" s="90"/>
      <c r="K20" s="90">
        <f>AVERAGE(K4:K19)</f>
        <v>152.625</v>
      </c>
      <c r="L20" s="90">
        <f t="shared" ref="L20:AI20" si="0">AVERAGE(L4:L19)</f>
        <v>568.75</v>
      </c>
      <c r="M20" s="90">
        <f t="shared" si="0"/>
        <v>81.75</v>
      </c>
      <c r="N20" s="90">
        <f t="shared" si="0"/>
        <v>149.6875</v>
      </c>
      <c r="O20" s="90">
        <f t="shared" si="0"/>
        <v>29.875</v>
      </c>
      <c r="P20" s="90">
        <f t="shared" si="0"/>
        <v>4.8125</v>
      </c>
      <c r="Q20" s="90">
        <f t="shared" si="0"/>
        <v>21.5625</v>
      </c>
      <c r="R20" s="90">
        <f t="shared" si="0"/>
        <v>77.3125</v>
      </c>
      <c r="S20" s="90">
        <f t="shared" si="0"/>
        <v>16.5625</v>
      </c>
      <c r="T20" s="90">
        <f t="shared" si="0"/>
        <v>5.875</v>
      </c>
      <c r="U20" s="90">
        <f t="shared" si="0"/>
        <v>50.625</v>
      </c>
      <c r="V20" s="90">
        <f t="shared" si="0"/>
        <v>113.75</v>
      </c>
      <c r="W20" s="90">
        <f t="shared" si="0"/>
        <v>0.19987516193813501</v>
      </c>
      <c r="X20" s="90">
        <f t="shared" si="0"/>
        <v>4.4375</v>
      </c>
      <c r="Y20" s="90">
        <f t="shared" si="0"/>
        <v>5.375</v>
      </c>
      <c r="Z20" s="90">
        <f t="shared" si="0"/>
        <v>1.25</v>
      </c>
      <c r="AA20" s="90">
        <f t="shared" si="0"/>
        <v>4.4375</v>
      </c>
      <c r="AB20" s="90">
        <f t="shared" si="0"/>
        <v>11.625</v>
      </c>
      <c r="AC20" s="90">
        <f t="shared" si="0"/>
        <v>0.26280658400918488</v>
      </c>
      <c r="AD20" s="90">
        <f t="shared" si="0"/>
        <v>0.325734619153002</v>
      </c>
      <c r="AE20" s="90">
        <f t="shared" si="0"/>
        <v>0.44586558115807517</v>
      </c>
      <c r="AF20" s="90">
        <f t="shared" si="0"/>
        <v>0.77160020031107723</v>
      </c>
      <c r="AG20" s="90">
        <f t="shared" si="0"/>
        <v>0.1830589971488904</v>
      </c>
      <c r="AH20" s="90">
        <f t="shared" si="0"/>
        <v>6.2928035143817326E-2</v>
      </c>
      <c r="AI20" s="90">
        <f t="shared" si="0"/>
        <v>0.25804697390836978</v>
      </c>
      <c r="AJ20" s="90"/>
      <c r="AK20" s="90"/>
      <c r="AL20" s="90"/>
      <c r="AM20" s="90"/>
      <c r="AN20" s="90"/>
      <c r="AO20" s="91"/>
    </row>
    <row r="22" spans="1:41" ht="17.25" thickBot="1" x14ac:dyDescent="0.35">
      <c r="B22" s="97" t="s">
        <v>453</v>
      </c>
    </row>
    <row r="23" spans="1:41" ht="17.25" thickBot="1" x14ac:dyDescent="0.35">
      <c r="B23" s="111"/>
      <c r="C23" s="113" t="s">
        <v>0</v>
      </c>
      <c r="D23" s="113" t="s">
        <v>40</v>
      </c>
      <c r="E23" s="113" t="s">
        <v>38</v>
      </c>
      <c r="F23" s="113" t="s">
        <v>28</v>
      </c>
      <c r="G23" s="113" t="s">
        <v>29</v>
      </c>
      <c r="H23" s="113" t="s">
        <v>30</v>
      </c>
      <c r="I23" s="113" t="s">
        <v>2</v>
      </c>
      <c r="J23" s="11" t="s">
        <v>3</v>
      </c>
    </row>
    <row r="24" spans="1:41" ht="17.25" thickTop="1" x14ac:dyDescent="0.3">
      <c r="B24" s="61" t="s">
        <v>454</v>
      </c>
      <c r="C24" s="103" t="s">
        <v>336</v>
      </c>
      <c r="D24" s="103">
        <v>28</v>
      </c>
      <c r="E24" s="105">
        <v>4150000</v>
      </c>
      <c r="F24" s="103">
        <v>1992</v>
      </c>
      <c r="G24" s="103" t="s">
        <v>67</v>
      </c>
      <c r="H24" s="103" t="s">
        <v>337</v>
      </c>
      <c r="I24" s="103" t="s">
        <v>58</v>
      </c>
      <c r="J24" s="104" t="s">
        <v>59</v>
      </c>
    </row>
    <row r="25" spans="1:41" x14ac:dyDescent="0.3">
      <c r="B25" s="68" t="s">
        <v>455</v>
      </c>
      <c r="C25" s="98" t="s">
        <v>269</v>
      </c>
      <c r="D25" s="98">
        <v>27</v>
      </c>
      <c r="E25" s="106">
        <v>10550000</v>
      </c>
      <c r="F25" s="98">
        <v>1993</v>
      </c>
      <c r="G25" s="98" t="s">
        <v>270</v>
      </c>
      <c r="H25" s="98" t="s">
        <v>271</v>
      </c>
      <c r="I25" s="98" t="s">
        <v>58</v>
      </c>
      <c r="J25" s="99" t="s">
        <v>59</v>
      </c>
    </row>
    <row r="26" spans="1:41" ht="17.25" thickBot="1" x14ac:dyDescent="0.35">
      <c r="B26" s="100" t="s">
        <v>456</v>
      </c>
      <c r="C26" s="101" t="s">
        <v>397</v>
      </c>
      <c r="D26" s="101">
        <v>27</v>
      </c>
      <c r="E26" s="107">
        <v>3725000</v>
      </c>
      <c r="F26" s="101">
        <v>1993</v>
      </c>
      <c r="G26" s="101" t="s">
        <v>398</v>
      </c>
      <c r="H26" s="101" t="s">
        <v>399</v>
      </c>
      <c r="I26" s="101" t="s">
        <v>178</v>
      </c>
      <c r="J26" s="102" t="s">
        <v>44</v>
      </c>
    </row>
  </sheetData>
  <sortState xmlns:xlrd2="http://schemas.microsoft.com/office/spreadsheetml/2017/richdata2" ref="B3:AO18">
    <sortCondition descending="1" ref="R3:R18"/>
    <sortCondition descending="1" ref="T3:T18"/>
    <sortCondition descending="1" ref="V3:V18"/>
    <sortCondition descending="1" ref="AC3:AC18"/>
  </sortState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R56"/>
  <sheetViews>
    <sheetView topLeftCell="A25" zoomScaleNormal="100" workbookViewId="0">
      <selection activeCell="G35" sqref="G35"/>
    </sheetView>
  </sheetViews>
  <sheetFormatPr defaultRowHeight="16.5" x14ac:dyDescent="0.3"/>
  <cols>
    <col min="2" max="2" width="10.125" bestFit="1" customWidth="1"/>
    <col min="5" max="5" width="11.75" bestFit="1" customWidth="1"/>
    <col min="10" max="10" width="11.75" bestFit="1" customWidth="1"/>
    <col min="11" max="11" width="12.875" bestFit="1" customWidth="1"/>
    <col min="19" max="19" width="11.25" bestFit="1" customWidth="1"/>
    <col min="20" max="24" width="0" hidden="1" customWidth="1"/>
    <col min="35" max="35" width="19.875" bestFit="1" customWidth="1"/>
    <col min="40" max="41" width="10.25" bestFit="1" customWidth="1"/>
  </cols>
  <sheetData>
    <row r="2" spans="1:44" ht="17.25" thickBot="1" x14ac:dyDescent="0.35">
      <c r="B2" s="75" t="s">
        <v>470</v>
      </c>
      <c r="D2" s="75" t="s">
        <v>476</v>
      </c>
    </row>
    <row r="3" spans="1:44" ht="27" customHeight="1" thickBot="1" x14ac:dyDescent="0.35">
      <c r="B3" s="59" t="s">
        <v>0</v>
      </c>
      <c r="C3" s="60" t="s">
        <v>1</v>
      </c>
      <c r="D3" s="60" t="s">
        <v>2</v>
      </c>
      <c r="E3" s="60" t="s">
        <v>3</v>
      </c>
      <c r="F3" s="60" t="s">
        <v>4</v>
      </c>
      <c r="G3" s="60" t="s">
        <v>5</v>
      </c>
      <c r="H3" s="60" t="s">
        <v>6</v>
      </c>
      <c r="I3" s="60" t="s">
        <v>7</v>
      </c>
      <c r="J3" s="60" t="s">
        <v>8</v>
      </c>
      <c r="K3" s="67" t="s">
        <v>9</v>
      </c>
      <c r="L3" s="67" t="s">
        <v>452</v>
      </c>
      <c r="M3" s="67" t="s">
        <v>10</v>
      </c>
      <c r="N3" s="60" t="s">
        <v>11</v>
      </c>
      <c r="O3" s="60" t="s">
        <v>12</v>
      </c>
      <c r="P3" s="60" t="s">
        <v>13</v>
      </c>
      <c r="Q3" s="60" t="s">
        <v>14</v>
      </c>
      <c r="R3" s="60" t="s">
        <v>15</v>
      </c>
      <c r="S3" s="60" t="s">
        <v>41</v>
      </c>
      <c r="T3" s="60" t="s">
        <v>16</v>
      </c>
      <c r="U3" s="60" t="s">
        <v>17</v>
      </c>
      <c r="V3" s="60" t="s">
        <v>18</v>
      </c>
      <c r="W3" s="60" t="s">
        <v>19</v>
      </c>
      <c r="X3" s="60" t="s">
        <v>20</v>
      </c>
      <c r="Y3" s="60" t="s">
        <v>21</v>
      </c>
      <c r="Z3" s="60" t="s">
        <v>22</v>
      </c>
      <c r="AA3" s="67" t="s">
        <v>23</v>
      </c>
      <c r="AB3" s="67" t="s">
        <v>24</v>
      </c>
      <c r="AC3" s="67" t="s">
        <v>25</v>
      </c>
      <c r="AD3" s="60" t="s">
        <v>26</v>
      </c>
      <c r="AE3" s="60" t="s">
        <v>27</v>
      </c>
      <c r="AF3" s="60" t="s">
        <v>28</v>
      </c>
      <c r="AG3" s="60" t="s">
        <v>29</v>
      </c>
      <c r="AH3" s="60" t="s">
        <v>30</v>
      </c>
      <c r="AI3" s="60" t="s">
        <v>31</v>
      </c>
      <c r="AJ3" s="60" t="s">
        <v>32</v>
      </c>
      <c r="AK3" s="60" t="s">
        <v>33</v>
      </c>
      <c r="AL3" s="60" t="s">
        <v>34</v>
      </c>
      <c r="AM3" s="60" t="s">
        <v>35</v>
      </c>
      <c r="AN3" s="60" t="s">
        <v>36</v>
      </c>
      <c r="AO3" s="60" t="s">
        <v>37</v>
      </c>
      <c r="AP3" s="60" t="s">
        <v>38</v>
      </c>
      <c r="AQ3" s="60" t="s">
        <v>39</v>
      </c>
      <c r="AR3" s="65" t="s">
        <v>40</v>
      </c>
    </row>
    <row r="4" spans="1:44" ht="17.25" thickTop="1" x14ac:dyDescent="0.3">
      <c r="B4" s="62" t="s">
        <v>170</v>
      </c>
      <c r="C4" s="63">
        <v>2018</v>
      </c>
      <c r="D4" s="63" t="s">
        <v>149</v>
      </c>
      <c r="E4" s="63" t="s">
        <v>59</v>
      </c>
      <c r="F4" s="63">
        <v>151</v>
      </c>
      <c r="G4" s="63">
        <v>576</v>
      </c>
      <c r="H4" s="63">
        <v>98</v>
      </c>
      <c r="I4" s="63">
        <v>142</v>
      </c>
      <c r="J4" s="63">
        <v>28</v>
      </c>
      <c r="K4" s="63">
        <v>1</v>
      </c>
      <c r="L4" s="63">
        <f>J4+K4</f>
        <v>29</v>
      </c>
      <c r="M4" s="63">
        <v>48</v>
      </c>
      <c r="N4" s="63">
        <v>123</v>
      </c>
      <c r="O4" s="63">
        <v>0</v>
      </c>
      <c r="P4" s="63">
        <v>0</v>
      </c>
      <c r="Q4" s="63">
        <v>59</v>
      </c>
      <c r="R4" s="63">
        <v>175</v>
      </c>
      <c r="S4" s="63">
        <v>0.30381944444444398</v>
      </c>
      <c r="T4" s="63">
        <v>5</v>
      </c>
      <c r="U4" s="63">
        <v>12</v>
      </c>
      <c r="V4" s="63">
        <v>0</v>
      </c>
      <c r="W4" s="63">
        <v>7</v>
      </c>
      <c r="X4" s="63">
        <v>16</v>
      </c>
      <c r="Y4" s="63">
        <v>0.24652777777777801</v>
      </c>
      <c r="Z4" s="63">
        <v>0.32568807339449501</v>
      </c>
      <c r="AA4" s="63">
        <v>0.54861111111111105</v>
      </c>
      <c r="AB4" s="63">
        <v>0.87429918450560695</v>
      </c>
      <c r="AC4" s="63">
        <v>0.30208333333333298</v>
      </c>
      <c r="AD4" s="63">
        <v>7.9160295616717599E-2</v>
      </c>
      <c r="AE4" s="63">
        <v>0.28371241080530102</v>
      </c>
      <c r="AF4" s="63">
        <v>1987</v>
      </c>
      <c r="AG4" s="63" t="s">
        <v>171</v>
      </c>
      <c r="AH4" s="63" t="s">
        <v>172</v>
      </c>
      <c r="AI4" s="63" t="s">
        <v>173</v>
      </c>
      <c r="AJ4" s="63">
        <v>195</v>
      </c>
      <c r="AK4" s="63">
        <v>70</v>
      </c>
      <c r="AL4" s="63" t="s">
        <v>6</v>
      </c>
      <c r="AM4" s="63" t="s">
        <v>6</v>
      </c>
      <c r="AN4" s="64">
        <v>41365</v>
      </c>
      <c r="AO4" s="64">
        <v>43373</v>
      </c>
      <c r="AP4" s="63">
        <v>519500</v>
      </c>
      <c r="AQ4" s="63" t="s">
        <v>100</v>
      </c>
      <c r="AR4" s="92">
        <v>33</v>
      </c>
    </row>
    <row r="5" spans="1:44" x14ac:dyDescent="0.3">
      <c r="A5" s="74" t="s">
        <v>448</v>
      </c>
      <c r="B5" s="56" t="s">
        <v>465</v>
      </c>
      <c r="C5" s="45">
        <v>2018</v>
      </c>
      <c r="D5" s="45" t="s">
        <v>466</v>
      </c>
      <c r="E5" s="45" t="s">
        <v>467</v>
      </c>
      <c r="F5" s="45">
        <v>150</v>
      </c>
      <c r="G5" s="45">
        <v>569</v>
      </c>
      <c r="H5" s="45">
        <v>111</v>
      </c>
      <c r="I5" s="45">
        <v>188</v>
      </c>
      <c r="J5" s="45">
        <v>37</v>
      </c>
      <c r="K5" s="45">
        <v>2</v>
      </c>
      <c r="L5" s="45">
        <f t="shared" ref="L5:L42" si="0">J5+K5</f>
        <v>39</v>
      </c>
      <c r="M5" s="45">
        <v>43</v>
      </c>
      <c r="N5" s="45">
        <v>130</v>
      </c>
      <c r="O5" s="45">
        <v>6</v>
      </c>
      <c r="P5" s="45">
        <v>1</v>
      </c>
      <c r="Q5" s="45">
        <v>69</v>
      </c>
      <c r="R5" s="45">
        <v>146</v>
      </c>
      <c r="S5" s="45">
        <v>0.25659050966608099</v>
      </c>
      <c r="T5" s="45">
        <v>11</v>
      </c>
      <c r="U5" s="45">
        <v>4</v>
      </c>
      <c r="V5" s="45">
        <v>0</v>
      </c>
      <c r="W5" s="45">
        <v>7</v>
      </c>
      <c r="X5" s="45">
        <v>19</v>
      </c>
      <c r="Y5" s="45">
        <v>0.33040421792618602</v>
      </c>
      <c r="Z5" s="45">
        <v>0.40215716486902903</v>
      </c>
      <c r="AA5" s="45">
        <v>0.62917398945518499</v>
      </c>
      <c r="AB5" s="45">
        <v>1.0313311543242101</v>
      </c>
      <c r="AC5" s="45">
        <v>0.29876977152899797</v>
      </c>
      <c r="AD5" s="45">
        <v>7.1752946942842996E-2</v>
      </c>
      <c r="AE5" s="45">
        <v>0.33826422155485902</v>
      </c>
      <c r="AF5" s="45">
        <v>1987</v>
      </c>
      <c r="AG5" s="45" t="s">
        <v>468</v>
      </c>
      <c r="AH5" s="45" t="s">
        <v>469</v>
      </c>
      <c r="AI5" s="45" t="s">
        <v>294</v>
      </c>
      <c r="AJ5" s="45">
        <v>220</v>
      </c>
      <c r="AK5" s="45">
        <v>75</v>
      </c>
      <c r="AL5" s="45" t="s">
        <v>6</v>
      </c>
      <c r="AM5" s="45" t="s">
        <v>6</v>
      </c>
      <c r="AN5" s="57">
        <v>40754</v>
      </c>
      <c r="AO5" s="57">
        <v>43373</v>
      </c>
      <c r="AP5" s="45">
        <v>6750000</v>
      </c>
      <c r="AQ5" s="45" t="s">
        <v>100</v>
      </c>
      <c r="AR5" s="58">
        <v>33</v>
      </c>
    </row>
    <row r="6" spans="1:44" x14ac:dyDescent="0.3">
      <c r="A6" s="74"/>
      <c r="B6" s="62" t="s">
        <v>381</v>
      </c>
      <c r="C6" s="63">
        <v>2018</v>
      </c>
      <c r="D6" s="63" t="s">
        <v>81</v>
      </c>
      <c r="E6" s="63" t="s">
        <v>59</v>
      </c>
      <c r="F6" s="63">
        <v>158</v>
      </c>
      <c r="G6" s="63">
        <v>617</v>
      </c>
      <c r="H6" s="63">
        <v>102</v>
      </c>
      <c r="I6" s="63">
        <v>164</v>
      </c>
      <c r="J6" s="63">
        <v>34</v>
      </c>
      <c r="K6" s="63">
        <v>1</v>
      </c>
      <c r="L6" s="63">
        <f t="shared" si="0"/>
        <v>35</v>
      </c>
      <c r="M6" s="63">
        <v>38</v>
      </c>
      <c r="N6" s="63">
        <v>100</v>
      </c>
      <c r="O6" s="63">
        <v>5</v>
      </c>
      <c r="P6" s="63">
        <v>0</v>
      </c>
      <c r="Q6" s="63">
        <v>70</v>
      </c>
      <c r="R6" s="63">
        <v>211</v>
      </c>
      <c r="S6" s="63">
        <v>0.34197730956239902</v>
      </c>
      <c r="T6" s="63">
        <v>5</v>
      </c>
      <c r="U6" s="63">
        <v>8</v>
      </c>
      <c r="V6" s="63">
        <v>0</v>
      </c>
      <c r="W6" s="63">
        <v>10</v>
      </c>
      <c r="X6" s="63">
        <v>17</v>
      </c>
      <c r="Y6" s="63">
        <v>0.26580226904375998</v>
      </c>
      <c r="Z6" s="63">
        <v>0.343262411347518</v>
      </c>
      <c r="AA6" s="63">
        <v>0.50891410048622399</v>
      </c>
      <c r="AB6" s="63">
        <v>0.85217651183374099</v>
      </c>
      <c r="AC6" s="63">
        <v>0.24311183144246401</v>
      </c>
      <c r="AD6" s="63">
        <v>7.7460142303757598E-2</v>
      </c>
      <c r="AE6" s="63">
        <v>0.28169661022793901</v>
      </c>
      <c r="AF6" s="63">
        <v>1989</v>
      </c>
      <c r="AG6" s="63" t="s">
        <v>382</v>
      </c>
      <c r="AH6" s="63" t="s">
        <v>383</v>
      </c>
      <c r="AI6" s="63" t="s">
        <v>384</v>
      </c>
      <c r="AJ6" s="63">
        <v>245</v>
      </c>
      <c r="AK6" s="63">
        <v>78</v>
      </c>
      <c r="AL6" s="63" t="s">
        <v>6</v>
      </c>
      <c r="AM6" s="63" t="s">
        <v>6</v>
      </c>
      <c r="AN6" s="64">
        <v>40337</v>
      </c>
      <c r="AO6" s="64">
        <v>43372</v>
      </c>
      <c r="AP6" s="63">
        <v>416000</v>
      </c>
      <c r="AQ6" s="63" t="s">
        <v>100</v>
      </c>
      <c r="AR6" s="92">
        <v>31</v>
      </c>
    </row>
    <row r="7" spans="1:44" x14ac:dyDescent="0.3">
      <c r="A7" s="74" t="s">
        <v>450</v>
      </c>
      <c r="B7" s="56" t="s">
        <v>471</v>
      </c>
      <c r="C7" s="45">
        <v>2018</v>
      </c>
      <c r="D7" s="45" t="s">
        <v>475</v>
      </c>
      <c r="E7" s="45" t="s">
        <v>467</v>
      </c>
      <c r="F7" s="45">
        <v>144</v>
      </c>
      <c r="G7" s="45">
        <v>519</v>
      </c>
      <c r="H7" s="45">
        <v>70</v>
      </c>
      <c r="I7" s="45">
        <v>133</v>
      </c>
      <c r="J7" s="45">
        <v>18</v>
      </c>
      <c r="K7" s="45">
        <v>1</v>
      </c>
      <c r="L7" s="45">
        <f t="shared" si="0"/>
        <v>19</v>
      </c>
      <c r="M7" s="45">
        <v>37</v>
      </c>
      <c r="N7" s="45">
        <v>97</v>
      </c>
      <c r="O7" s="45">
        <v>1</v>
      </c>
      <c r="P7" s="45">
        <v>0</v>
      </c>
      <c r="Q7" s="45">
        <v>55</v>
      </c>
      <c r="R7" s="45">
        <v>122</v>
      </c>
      <c r="S7" s="45">
        <v>0.235067437379576</v>
      </c>
      <c r="T7" s="45">
        <v>5</v>
      </c>
      <c r="U7" s="45">
        <v>14</v>
      </c>
      <c r="V7" s="45">
        <v>0</v>
      </c>
      <c r="W7" s="45">
        <v>3</v>
      </c>
      <c r="X7" s="45">
        <v>15</v>
      </c>
      <c r="Y7" s="45">
        <v>0.25626204238921002</v>
      </c>
      <c r="Z7" s="45">
        <v>0.34179357021996598</v>
      </c>
      <c r="AA7" s="45">
        <v>0.50867052023121395</v>
      </c>
      <c r="AB7" s="45">
        <v>0.85046409045117999</v>
      </c>
      <c r="AC7" s="45">
        <v>0.25240847784200399</v>
      </c>
      <c r="AD7" s="45">
        <v>8.5531527830756099E-2</v>
      </c>
      <c r="AE7" s="45">
        <v>0.28097473665678802</v>
      </c>
      <c r="AF7" s="45">
        <v>1980</v>
      </c>
      <c r="AG7" s="45" t="s">
        <v>472</v>
      </c>
      <c r="AH7" s="45" t="s">
        <v>474</v>
      </c>
      <c r="AI7" s="45" t="s">
        <v>169</v>
      </c>
      <c r="AJ7" s="45">
        <v>230</v>
      </c>
      <c r="AK7" s="45">
        <v>74</v>
      </c>
      <c r="AL7" s="45" t="s">
        <v>6</v>
      </c>
      <c r="AM7" s="45" t="s">
        <v>6</v>
      </c>
      <c r="AN7" s="57">
        <v>38612</v>
      </c>
      <c r="AO7" s="57">
        <v>43373</v>
      </c>
      <c r="AP7" s="45">
        <v>6250000</v>
      </c>
      <c r="AQ7" s="45" t="s">
        <v>100</v>
      </c>
      <c r="AR7" s="58">
        <v>40</v>
      </c>
    </row>
    <row r="8" spans="1:44" x14ac:dyDescent="0.3">
      <c r="A8" s="74" t="s">
        <v>447</v>
      </c>
      <c r="B8" s="56" t="s">
        <v>408</v>
      </c>
      <c r="C8" s="45">
        <v>2018</v>
      </c>
      <c r="D8" s="45" t="s">
        <v>463</v>
      </c>
      <c r="E8" s="45" t="s">
        <v>464</v>
      </c>
      <c r="F8" s="45">
        <v>147</v>
      </c>
      <c r="G8" s="45">
        <v>574</v>
      </c>
      <c r="H8" s="45">
        <v>118</v>
      </c>
      <c r="I8" s="45">
        <v>187</v>
      </c>
      <c r="J8" s="45">
        <v>34</v>
      </c>
      <c r="K8" s="45">
        <v>7</v>
      </c>
      <c r="L8" s="45">
        <f t="shared" si="0"/>
        <v>41</v>
      </c>
      <c r="M8" s="45">
        <v>36</v>
      </c>
      <c r="N8" s="45">
        <v>110</v>
      </c>
      <c r="O8" s="45">
        <v>22</v>
      </c>
      <c r="P8" s="45">
        <v>4</v>
      </c>
      <c r="Q8" s="45">
        <v>68</v>
      </c>
      <c r="R8" s="45">
        <v>135</v>
      </c>
      <c r="S8" s="45">
        <v>0.235191637630662</v>
      </c>
      <c r="T8" s="45">
        <v>2</v>
      </c>
      <c r="U8" s="45">
        <v>7</v>
      </c>
      <c r="V8" s="45">
        <v>0</v>
      </c>
      <c r="W8" s="45">
        <v>2</v>
      </c>
      <c r="X8" s="45">
        <v>14</v>
      </c>
      <c r="Y8" s="45">
        <v>0.32578397212543603</v>
      </c>
      <c r="Z8" s="45">
        <v>0.40245775729646699</v>
      </c>
      <c r="AA8" s="45">
        <v>0.59756097560975596</v>
      </c>
      <c r="AB8" s="45">
        <v>1.00001873290622</v>
      </c>
      <c r="AC8" s="45">
        <v>0.27177700348432099</v>
      </c>
      <c r="AD8" s="45">
        <v>7.6673785171031503E-2</v>
      </c>
      <c r="AE8" s="45">
        <v>0.33049623468584899</v>
      </c>
      <c r="AF8" s="45">
        <v>1991</v>
      </c>
      <c r="AG8" s="45" t="s">
        <v>461</v>
      </c>
      <c r="AH8" s="45" t="s">
        <v>462</v>
      </c>
      <c r="AI8" s="45" t="s">
        <v>411</v>
      </c>
      <c r="AJ8" s="45">
        <v>195</v>
      </c>
      <c r="AK8" s="45">
        <v>75</v>
      </c>
      <c r="AL8" s="45" t="s">
        <v>62</v>
      </c>
      <c r="AM8" s="45" t="s">
        <v>6</v>
      </c>
      <c r="AN8" s="57">
        <v>41478</v>
      </c>
      <c r="AO8" s="57">
        <v>43374</v>
      </c>
      <c r="AP8" s="45">
        <v>570000</v>
      </c>
      <c r="AQ8" s="45" t="s">
        <v>100</v>
      </c>
      <c r="AR8" s="58">
        <v>29</v>
      </c>
    </row>
    <row r="9" spans="1:44" x14ac:dyDescent="0.3">
      <c r="B9" s="62" t="s">
        <v>244</v>
      </c>
      <c r="C9" s="63">
        <v>2018</v>
      </c>
      <c r="D9" s="63" t="s">
        <v>196</v>
      </c>
      <c r="E9" s="63" t="s">
        <v>44</v>
      </c>
      <c r="F9" s="63">
        <v>153</v>
      </c>
      <c r="G9" s="63">
        <v>558</v>
      </c>
      <c r="H9" s="63">
        <v>89</v>
      </c>
      <c r="I9" s="63">
        <v>137</v>
      </c>
      <c r="J9" s="63">
        <v>38</v>
      </c>
      <c r="K9" s="63">
        <v>0</v>
      </c>
      <c r="L9" s="63">
        <f t="shared" si="0"/>
        <v>38</v>
      </c>
      <c r="M9" s="63">
        <v>34</v>
      </c>
      <c r="N9" s="63">
        <v>96</v>
      </c>
      <c r="O9" s="63">
        <v>5</v>
      </c>
      <c r="P9" s="63">
        <v>3</v>
      </c>
      <c r="Q9" s="63">
        <v>87</v>
      </c>
      <c r="R9" s="63">
        <v>150</v>
      </c>
      <c r="S9" s="63">
        <v>0.26881720430107497</v>
      </c>
      <c r="T9" s="63">
        <v>2</v>
      </c>
      <c r="U9" s="63">
        <v>9</v>
      </c>
      <c r="V9" s="63">
        <v>0</v>
      </c>
      <c r="W9" s="63">
        <v>5</v>
      </c>
      <c r="X9" s="63">
        <v>7</v>
      </c>
      <c r="Y9" s="63">
        <v>0.24551971326164901</v>
      </c>
      <c r="Z9" s="63">
        <v>0.35356600910470398</v>
      </c>
      <c r="AA9" s="63">
        <v>0.49641577060931902</v>
      </c>
      <c r="AB9" s="63">
        <v>0.849981779714023</v>
      </c>
      <c r="AC9" s="63">
        <v>0.25089605734767001</v>
      </c>
      <c r="AD9" s="63">
        <v>0.108046295843055</v>
      </c>
      <c r="AE9" s="63">
        <v>0.28320864674944701</v>
      </c>
      <c r="AF9" s="63">
        <v>1993</v>
      </c>
      <c r="AG9" s="63" t="s">
        <v>245</v>
      </c>
      <c r="AH9" s="63" t="s">
        <v>246</v>
      </c>
      <c r="AI9" s="63" t="s">
        <v>247</v>
      </c>
      <c r="AJ9" s="63">
        <v>225</v>
      </c>
      <c r="AK9" s="63">
        <v>76</v>
      </c>
      <c r="AL9" s="63" t="s">
        <v>6</v>
      </c>
      <c r="AM9" s="63" t="s">
        <v>6</v>
      </c>
      <c r="AN9" s="64">
        <v>42957</v>
      </c>
      <c r="AO9" s="64">
        <v>43373</v>
      </c>
      <c r="AP9" s="63" t="s">
        <v>45</v>
      </c>
      <c r="AQ9" s="63" t="s">
        <v>100</v>
      </c>
      <c r="AR9" s="92">
        <v>27</v>
      </c>
    </row>
    <row r="10" spans="1:44" x14ac:dyDescent="0.3">
      <c r="B10" s="62" t="s">
        <v>232</v>
      </c>
      <c r="C10" s="63">
        <v>2018</v>
      </c>
      <c r="D10" s="63" t="s">
        <v>178</v>
      </c>
      <c r="E10" s="63" t="s">
        <v>44</v>
      </c>
      <c r="F10" s="63">
        <v>159</v>
      </c>
      <c r="G10" s="63">
        <v>550</v>
      </c>
      <c r="H10" s="63">
        <v>103</v>
      </c>
      <c r="I10" s="63">
        <v>137</v>
      </c>
      <c r="J10" s="63">
        <v>34</v>
      </c>
      <c r="K10" s="63">
        <v>0</v>
      </c>
      <c r="L10" s="63">
        <f t="shared" si="0"/>
        <v>34</v>
      </c>
      <c r="M10" s="63">
        <v>34</v>
      </c>
      <c r="N10" s="63">
        <v>100</v>
      </c>
      <c r="O10" s="63">
        <v>13</v>
      </c>
      <c r="P10" s="63">
        <v>3</v>
      </c>
      <c r="Q10" s="63">
        <v>130</v>
      </c>
      <c r="R10" s="63">
        <v>169</v>
      </c>
      <c r="S10" s="63">
        <v>0.30727272727272698</v>
      </c>
      <c r="T10" s="63">
        <v>16</v>
      </c>
      <c r="U10" s="63">
        <v>6</v>
      </c>
      <c r="V10" s="63">
        <v>0</v>
      </c>
      <c r="W10" s="63">
        <v>9</v>
      </c>
      <c r="X10" s="63">
        <v>7</v>
      </c>
      <c r="Y10" s="63">
        <v>0.249090909090909</v>
      </c>
      <c r="Z10" s="63">
        <v>0.39280575539568302</v>
      </c>
      <c r="AA10" s="63">
        <v>0.49636363636363601</v>
      </c>
      <c r="AB10" s="63">
        <v>0.88916939175931997</v>
      </c>
      <c r="AC10" s="63">
        <v>0.24727272727272701</v>
      </c>
      <c r="AD10" s="63">
        <v>0.14371484630477399</v>
      </c>
      <c r="AE10" s="63">
        <v>0.30085349901896702</v>
      </c>
      <c r="AF10" s="63">
        <v>1992</v>
      </c>
      <c r="AG10" s="63" t="s">
        <v>233</v>
      </c>
      <c r="AH10" s="63" t="s">
        <v>234</v>
      </c>
      <c r="AI10" s="63" t="s">
        <v>235</v>
      </c>
      <c r="AJ10" s="63">
        <v>220</v>
      </c>
      <c r="AK10" s="63">
        <v>75</v>
      </c>
      <c r="AL10" s="63" t="s">
        <v>62</v>
      </c>
      <c r="AM10" s="63" t="s">
        <v>6</v>
      </c>
      <c r="AN10" s="64">
        <v>41027</v>
      </c>
      <c r="AO10" s="64">
        <v>43373</v>
      </c>
      <c r="AP10" s="63">
        <v>2500000</v>
      </c>
      <c r="AQ10" s="63" t="s">
        <v>100</v>
      </c>
      <c r="AR10" s="92">
        <v>28</v>
      </c>
    </row>
    <row r="11" spans="1:44" x14ac:dyDescent="0.3">
      <c r="B11" s="62" t="s">
        <v>106</v>
      </c>
      <c r="C11" s="63">
        <v>2018</v>
      </c>
      <c r="D11" s="63" t="s">
        <v>102</v>
      </c>
      <c r="E11" s="63" t="s">
        <v>59</v>
      </c>
      <c r="F11" s="63">
        <v>136</v>
      </c>
      <c r="G11" s="63">
        <v>520</v>
      </c>
      <c r="H11" s="63">
        <v>129</v>
      </c>
      <c r="I11" s="63">
        <v>180</v>
      </c>
      <c r="J11" s="63">
        <v>47</v>
      </c>
      <c r="K11" s="63">
        <v>5</v>
      </c>
      <c r="L11" s="63">
        <f t="shared" si="0"/>
        <v>52</v>
      </c>
      <c r="M11" s="63">
        <v>32</v>
      </c>
      <c r="N11" s="63">
        <v>80</v>
      </c>
      <c r="O11" s="63">
        <v>30</v>
      </c>
      <c r="P11" s="63">
        <v>6</v>
      </c>
      <c r="Q11" s="63">
        <v>81</v>
      </c>
      <c r="R11" s="63">
        <v>91</v>
      </c>
      <c r="S11" s="63">
        <v>0.17499999999999999</v>
      </c>
      <c r="T11" s="63">
        <v>8</v>
      </c>
      <c r="U11" s="63">
        <v>8</v>
      </c>
      <c r="V11" s="63">
        <v>0</v>
      </c>
      <c r="W11" s="63">
        <v>5</v>
      </c>
      <c r="X11" s="63">
        <v>5</v>
      </c>
      <c r="Y11" s="63">
        <v>0.34615384615384598</v>
      </c>
      <c r="Z11" s="63">
        <v>0.438110749185668</v>
      </c>
      <c r="AA11" s="63">
        <v>0.640384615384615</v>
      </c>
      <c r="AB11" s="63">
        <v>1.0784953645702799</v>
      </c>
      <c r="AC11" s="63">
        <v>0.29423076923076902</v>
      </c>
      <c r="AD11" s="63">
        <v>9.1956903031821594E-2</v>
      </c>
      <c r="AE11" s="63">
        <v>0.357245990979704</v>
      </c>
      <c r="AF11" s="63">
        <v>1992</v>
      </c>
      <c r="AG11" s="63" t="s">
        <v>107</v>
      </c>
      <c r="AH11" s="63" t="s">
        <v>108</v>
      </c>
      <c r="AI11" s="63" t="s">
        <v>109</v>
      </c>
      <c r="AJ11" s="63">
        <v>180</v>
      </c>
      <c r="AK11" s="63">
        <v>69</v>
      </c>
      <c r="AL11" s="63" t="s">
        <v>6</v>
      </c>
      <c r="AM11" s="63" t="s">
        <v>6</v>
      </c>
      <c r="AN11" s="64">
        <v>41819</v>
      </c>
      <c r="AO11" s="64">
        <v>43373</v>
      </c>
      <c r="AP11" s="63">
        <v>566000</v>
      </c>
      <c r="AQ11" s="63" t="s">
        <v>100</v>
      </c>
      <c r="AR11" s="92">
        <v>28</v>
      </c>
    </row>
    <row r="12" spans="1:44" x14ac:dyDescent="0.3">
      <c r="B12" s="62" t="s">
        <v>122</v>
      </c>
      <c r="C12" s="63">
        <v>2018</v>
      </c>
      <c r="D12" s="63" t="s">
        <v>66</v>
      </c>
      <c r="E12" s="63" t="s">
        <v>59</v>
      </c>
      <c r="F12" s="63">
        <v>157</v>
      </c>
      <c r="G12" s="63">
        <v>594</v>
      </c>
      <c r="H12" s="63">
        <v>105</v>
      </c>
      <c r="I12" s="63">
        <v>170</v>
      </c>
      <c r="J12" s="63">
        <v>51</v>
      </c>
      <c r="K12" s="63">
        <v>1</v>
      </c>
      <c r="L12" s="63">
        <f t="shared" si="0"/>
        <v>52</v>
      </c>
      <c r="M12" s="63">
        <v>31</v>
      </c>
      <c r="N12" s="63">
        <v>103</v>
      </c>
      <c r="O12" s="63">
        <v>10</v>
      </c>
      <c r="P12" s="63">
        <v>4</v>
      </c>
      <c r="Q12" s="63">
        <v>96</v>
      </c>
      <c r="R12" s="63">
        <v>85</v>
      </c>
      <c r="S12" s="63">
        <v>0.143097643097643</v>
      </c>
      <c r="T12" s="63">
        <v>2</v>
      </c>
      <c r="U12" s="63">
        <v>12</v>
      </c>
      <c r="V12" s="63">
        <v>0</v>
      </c>
      <c r="W12" s="63">
        <v>3</v>
      </c>
      <c r="X12" s="63">
        <v>15</v>
      </c>
      <c r="Y12" s="63">
        <v>0.286195286195286</v>
      </c>
      <c r="Z12" s="63">
        <v>0.39432624113475201</v>
      </c>
      <c r="AA12" s="63">
        <v>0.53198653198653201</v>
      </c>
      <c r="AB12" s="63">
        <v>0.92631277312128402</v>
      </c>
      <c r="AC12" s="63">
        <v>0.245791245791246</v>
      </c>
      <c r="AD12" s="63">
        <v>0.10813095493946601</v>
      </c>
      <c r="AE12" s="63">
        <v>0.31044344150727099</v>
      </c>
      <c r="AF12" s="63">
        <v>1994</v>
      </c>
      <c r="AG12" s="63" t="s">
        <v>123</v>
      </c>
      <c r="AH12" s="63" t="s">
        <v>124</v>
      </c>
      <c r="AI12" s="63" t="s">
        <v>125</v>
      </c>
      <c r="AJ12" s="63">
        <v>180</v>
      </c>
      <c r="AK12" s="63">
        <v>72</v>
      </c>
      <c r="AL12" s="63" t="s">
        <v>6</v>
      </c>
      <c r="AM12" s="63" t="s">
        <v>6</v>
      </c>
      <c r="AN12" s="64">
        <v>42576</v>
      </c>
      <c r="AO12" s="64">
        <v>43373</v>
      </c>
      <c r="AP12" s="63" t="s">
        <v>45</v>
      </c>
      <c r="AQ12" s="63" t="s">
        <v>100</v>
      </c>
      <c r="AR12" s="92">
        <v>26</v>
      </c>
    </row>
    <row r="13" spans="1:44" x14ac:dyDescent="0.3">
      <c r="B13" s="62" t="s">
        <v>311</v>
      </c>
      <c r="C13" s="63">
        <v>2018</v>
      </c>
      <c r="D13" s="63" t="s">
        <v>43</v>
      </c>
      <c r="E13" s="63" t="s">
        <v>44</v>
      </c>
      <c r="F13" s="63">
        <v>146</v>
      </c>
      <c r="G13" s="63">
        <v>560</v>
      </c>
      <c r="H13" s="63">
        <v>75</v>
      </c>
      <c r="I13" s="63">
        <v>164</v>
      </c>
      <c r="J13" s="63">
        <v>25</v>
      </c>
      <c r="K13" s="63">
        <v>5</v>
      </c>
      <c r="L13" s="63">
        <f t="shared" si="0"/>
        <v>30</v>
      </c>
      <c r="M13" s="63">
        <v>30</v>
      </c>
      <c r="N13" s="63">
        <v>87</v>
      </c>
      <c r="O13" s="63">
        <v>4</v>
      </c>
      <c r="P13" s="63">
        <v>0</v>
      </c>
      <c r="Q13" s="63">
        <v>48</v>
      </c>
      <c r="R13" s="63">
        <v>124</v>
      </c>
      <c r="S13" s="63">
        <v>0.221428571428571</v>
      </c>
      <c r="T13" s="63">
        <v>4</v>
      </c>
      <c r="U13" s="63">
        <v>4</v>
      </c>
      <c r="V13" s="63">
        <v>0</v>
      </c>
      <c r="W13" s="63">
        <v>2</v>
      </c>
      <c r="X13" s="63">
        <v>14</v>
      </c>
      <c r="Y13" s="63">
        <v>0.29285714285714298</v>
      </c>
      <c r="Z13" s="63">
        <v>0.35179153094462501</v>
      </c>
      <c r="AA13" s="63">
        <v>0.51607142857142896</v>
      </c>
      <c r="AB13" s="63">
        <v>0.86786295951605397</v>
      </c>
      <c r="AC13" s="63">
        <v>0.223214285714286</v>
      </c>
      <c r="AD13" s="63">
        <v>5.8934388087482498E-2</v>
      </c>
      <c r="AE13" s="63">
        <v>0.28732404606793899</v>
      </c>
      <c r="AF13" s="63">
        <v>1987</v>
      </c>
      <c r="AG13" s="63" t="s">
        <v>312</v>
      </c>
      <c r="AH13" s="63" t="s">
        <v>313</v>
      </c>
      <c r="AI13" s="63" t="s">
        <v>314</v>
      </c>
      <c r="AJ13" s="63">
        <v>210</v>
      </c>
      <c r="AK13" s="63">
        <v>73</v>
      </c>
      <c r="AL13" s="63" t="s">
        <v>62</v>
      </c>
      <c r="AM13" s="63" t="s">
        <v>62</v>
      </c>
      <c r="AN13" s="64">
        <v>41791</v>
      </c>
      <c r="AO13" s="64">
        <v>43372</v>
      </c>
      <c r="AP13" s="63">
        <v>1024000</v>
      </c>
      <c r="AQ13" s="63" t="s">
        <v>100</v>
      </c>
      <c r="AR13" s="92">
        <v>33</v>
      </c>
    </row>
    <row r="14" spans="1:44" x14ac:dyDescent="0.3">
      <c r="B14" s="62" t="s">
        <v>401</v>
      </c>
      <c r="C14" s="63">
        <v>2018</v>
      </c>
      <c r="D14" s="63" t="s">
        <v>369</v>
      </c>
      <c r="E14" s="63" t="s">
        <v>59</v>
      </c>
      <c r="F14" s="63">
        <v>145</v>
      </c>
      <c r="G14" s="63">
        <v>533</v>
      </c>
      <c r="H14" s="63">
        <v>80</v>
      </c>
      <c r="I14" s="63">
        <v>137</v>
      </c>
      <c r="J14" s="63">
        <v>18</v>
      </c>
      <c r="K14" s="63">
        <v>1</v>
      </c>
      <c r="L14" s="63">
        <f t="shared" si="0"/>
        <v>19</v>
      </c>
      <c r="M14" s="63">
        <v>30</v>
      </c>
      <c r="N14" s="63">
        <v>85</v>
      </c>
      <c r="O14" s="63">
        <v>8</v>
      </c>
      <c r="P14" s="63">
        <v>2</v>
      </c>
      <c r="Q14" s="63">
        <v>64</v>
      </c>
      <c r="R14" s="63">
        <v>176</v>
      </c>
      <c r="S14" s="63">
        <v>0.330206378986867</v>
      </c>
      <c r="T14" s="63">
        <v>1</v>
      </c>
      <c r="U14" s="63">
        <v>10</v>
      </c>
      <c r="V14" s="63">
        <v>0</v>
      </c>
      <c r="W14" s="63">
        <v>6</v>
      </c>
      <c r="X14" s="63">
        <v>12</v>
      </c>
      <c r="Y14" s="63">
        <v>0.25703564727954997</v>
      </c>
      <c r="Z14" s="63">
        <v>0.34420880913539997</v>
      </c>
      <c r="AA14" s="63">
        <v>0.46341463414634099</v>
      </c>
      <c r="AB14" s="63">
        <v>0.80762344328174096</v>
      </c>
      <c r="AC14" s="63">
        <v>0.20637898686679201</v>
      </c>
      <c r="AD14" s="63">
        <v>8.7173161855850001E-2</v>
      </c>
      <c r="AE14" s="63">
        <v>0.27074762264751501</v>
      </c>
      <c r="AF14" s="63">
        <v>1987</v>
      </c>
      <c r="AG14" s="63" t="s">
        <v>374</v>
      </c>
      <c r="AH14" s="63" t="s">
        <v>402</v>
      </c>
      <c r="AI14" s="63" t="s">
        <v>403</v>
      </c>
      <c r="AJ14" s="63">
        <v>205</v>
      </c>
      <c r="AK14" s="63">
        <v>74</v>
      </c>
      <c r="AL14" s="63" t="s">
        <v>6</v>
      </c>
      <c r="AM14" s="63" t="s">
        <v>6</v>
      </c>
      <c r="AN14" s="64">
        <v>39296</v>
      </c>
      <c r="AO14" s="64">
        <v>43372</v>
      </c>
      <c r="AP14" s="63">
        <v>6958333</v>
      </c>
      <c r="AQ14" s="63" t="s">
        <v>100</v>
      </c>
      <c r="AR14" s="92">
        <v>33</v>
      </c>
    </row>
    <row r="15" spans="1:44" x14ac:dyDescent="0.3">
      <c r="B15" s="62" t="s">
        <v>110</v>
      </c>
      <c r="C15" s="63">
        <v>2018</v>
      </c>
      <c r="D15" s="63" t="s">
        <v>86</v>
      </c>
      <c r="E15" s="63" t="s">
        <v>44</v>
      </c>
      <c r="F15" s="63">
        <v>156</v>
      </c>
      <c r="G15" s="63">
        <v>626</v>
      </c>
      <c r="H15" s="63">
        <v>119</v>
      </c>
      <c r="I15" s="63">
        <v>182</v>
      </c>
      <c r="J15" s="63">
        <v>31</v>
      </c>
      <c r="K15" s="63">
        <v>7</v>
      </c>
      <c r="L15" s="63">
        <f t="shared" si="0"/>
        <v>38</v>
      </c>
      <c r="M15" s="63">
        <v>29</v>
      </c>
      <c r="N15" s="63">
        <v>70</v>
      </c>
      <c r="O15" s="63">
        <v>12</v>
      </c>
      <c r="P15" s="63">
        <v>4</v>
      </c>
      <c r="Q15" s="63">
        <v>59</v>
      </c>
      <c r="R15" s="63">
        <v>134</v>
      </c>
      <c r="S15" s="63">
        <v>0.21405750798722001</v>
      </c>
      <c r="T15" s="63">
        <v>2</v>
      </c>
      <c r="U15" s="63">
        <v>8</v>
      </c>
      <c r="V15" s="63">
        <v>1</v>
      </c>
      <c r="W15" s="63">
        <v>2</v>
      </c>
      <c r="X15" s="63">
        <v>10</v>
      </c>
      <c r="Y15" s="63">
        <v>0.29073482428114999</v>
      </c>
      <c r="Z15" s="63">
        <v>0.358273381294964</v>
      </c>
      <c r="AA15" s="63">
        <v>0.50159744408945695</v>
      </c>
      <c r="AB15" s="63">
        <v>0.85987082538442094</v>
      </c>
      <c r="AC15" s="63">
        <v>0.21086261980830701</v>
      </c>
      <c r="AD15" s="63">
        <v>6.7538557013813894E-2</v>
      </c>
      <c r="AE15" s="63">
        <v>0.28662238260509798</v>
      </c>
      <c r="AF15" s="63">
        <v>1986</v>
      </c>
      <c r="AG15" s="63" t="s">
        <v>111</v>
      </c>
      <c r="AH15" s="63" t="s">
        <v>112</v>
      </c>
      <c r="AI15" s="63" t="s">
        <v>113</v>
      </c>
      <c r="AJ15" s="63">
        <v>210</v>
      </c>
      <c r="AK15" s="63">
        <v>75</v>
      </c>
      <c r="AL15" s="63" t="s">
        <v>62</v>
      </c>
      <c r="AM15" s="63" t="s">
        <v>62</v>
      </c>
      <c r="AN15" s="64">
        <v>40701</v>
      </c>
      <c r="AO15" s="64">
        <v>43374</v>
      </c>
      <c r="AP15" s="63">
        <v>480000</v>
      </c>
      <c r="AQ15" s="63" t="s">
        <v>100</v>
      </c>
      <c r="AR15" s="92">
        <v>34</v>
      </c>
    </row>
    <row r="16" spans="1:44" x14ac:dyDescent="0.3">
      <c r="B16" s="62" t="s">
        <v>305</v>
      </c>
      <c r="C16" s="63">
        <v>2018</v>
      </c>
      <c r="D16" s="63" t="s">
        <v>149</v>
      </c>
      <c r="E16" s="63" t="s">
        <v>59</v>
      </c>
      <c r="F16" s="63">
        <v>162</v>
      </c>
      <c r="G16" s="63">
        <v>580</v>
      </c>
      <c r="H16" s="63">
        <v>85</v>
      </c>
      <c r="I16" s="63">
        <v>143</v>
      </c>
      <c r="J16" s="63">
        <v>33</v>
      </c>
      <c r="K16" s="63">
        <v>0</v>
      </c>
      <c r="L16" s="63">
        <f t="shared" si="0"/>
        <v>33</v>
      </c>
      <c r="M16" s="63">
        <v>29</v>
      </c>
      <c r="N16" s="63">
        <v>84</v>
      </c>
      <c r="O16" s="63">
        <v>2</v>
      </c>
      <c r="P16" s="63">
        <v>1</v>
      </c>
      <c r="Q16" s="63">
        <v>70</v>
      </c>
      <c r="R16" s="63">
        <v>163</v>
      </c>
      <c r="S16" s="63">
        <v>0.28103448275862097</v>
      </c>
      <c r="T16" s="63">
        <v>3</v>
      </c>
      <c r="U16" s="63">
        <v>8</v>
      </c>
      <c r="V16" s="63">
        <v>0</v>
      </c>
      <c r="W16" s="63">
        <v>2</v>
      </c>
      <c r="X16" s="63">
        <v>13</v>
      </c>
      <c r="Y16" s="63">
        <v>0.246551724137931</v>
      </c>
      <c r="Z16" s="63">
        <v>0.33484848484848501</v>
      </c>
      <c r="AA16" s="63">
        <v>0.45344827586206898</v>
      </c>
      <c r="AB16" s="63">
        <v>0.78829676071055399</v>
      </c>
      <c r="AC16" s="63">
        <v>0.20689655172413801</v>
      </c>
      <c r="AD16" s="63">
        <v>8.8296760710553798E-2</v>
      </c>
      <c r="AE16" s="63">
        <v>0.26404388714733501</v>
      </c>
      <c r="AF16" s="63">
        <v>1994</v>
      </c>
      <c r="AG16" s="63" t="s">
        <v>138</v>
      </c>
      <c r="AH16" s="63" t="s">
        <v>306</v>
      </c>
      <c r="AI16" s="63" t="s">
        <v>307</v>
      </c>
      <c r="AJ16" s="63">
        <v>230</v>
      </c>
      <c r="AK16" s="63">
        <v>77</v>
      </c>
      <c r="AL16" s="63" t="s">
        <v>62</v>
      </c>
      <c r="AM16" s="63" t="s">
        <v>6</v>
      </c>
      <c r="AN16" s="64">
        <v>42625</v>
      </c>
      <c r="AO16" s="64">
        <v>43373</v>
      </c>
      <c r="AP16" s="63" t="s">
        <v>45</v>
      </c>
      <c r="AQ16" s="63" t="s">
        <v>100</v>
      </c>
      <c r="AR16" s="92">
        <v>26</v>
      </c>
    </row>
    <row r="17" spans="2:44" x14ac:dyDescent="0.3">
      <c r="B17" s="62" t="s">
        <v>156</v>
      </c>
      <c r="C17" s="63">
        <v>2018</v>
      </c>
      <c r="D17" s="63" t="s">
        <v>157</v>
      </c>
      <c r="E17" s="63" t="s">
        <v>44</v>
      </c>
      <c r="F17" s="63">
        <v>153</v>
      </c>
      <c r="G17" s="63">
        <v>543</v>
      </c>
      <c r="H17" s="63">
        <v>78</v>
      </c>
      <c r="I17" s="63">
        <v>132</v>
      </c>
      <c r="J17" s="63">
        <v>25</v>
      </c>
      <c r="K17" s="63">
        <v>1</v>
      </c>
      <c r="L17" s="63">
        <f t="shared" si="0"/>
        <v>26</v>
      </c>
      <c r="M17" s="63">
        <v>28</v>
      </c>
      <c r="N17" s="63">
        <v>82</v>
      </c>
      <c r="O17" s="63">
        <v>3</v>
      </c>
      <c r="P17" s="63">
        <v>4</v>
      </c>
      <c r="Q17" s="63">
        <v>84</v>
      </c>
      <c r="R17" s="63">
        <v>159</v>
      </c>
      <c r="S17" s="63">
        <v>0.29281767955801102</v>
      </c>
      <c r="T17" s="63">
        <v>8</v>
      </c>
      <c r="U17" s="63">
        <v>7</v>
      </c>
      <c r="V17" s="63">
        <v>0</v>
      </c>
      <c r="W17" s="63">
        <v>4</v>
      </c>
      <c r="X17" s="63">
        <v>10</v>
      </c>
      <c r="Y17" s="63">
        <v>0.243093922651934</v>
      </c>
      <c r="Z17" s="63">
        <v>0.34952978056426298</v>
      </c>
      <c r="AA17" s="63">
        <v>0.44751381215469599</v>
      </c>
      <c r="AB17" s="63">
        <v>0.79704359271895897</v>
      </c>
      <c r="AC17" s="63">
        <v>0.20441988950276199</v>
      </c>
      <c r="AD17" s="63">
        <v>0.10643585791233</v>
      </c>
      <c r="AE17" s="63">
        <v>0.26916685429259302</v>
      </c>
      <c r="AF17" s="63">
        <v>1993</v>
      </c>
      <c r="AG17" s="63" t="s">
        <v>119</v>
      </c>
      <c r="AH17" s="63" t="s">
        <v>158</v>
      </c>
      <c r="AI17" s="63" t="s">
        <v>159</v>
      </c>
      <c r="AJ17" s="63">
        <v>215</v>
      </c>
      <c r="AK17" s="63">
        <v>73</v>
      </c>
      <c r="AL17" s="63" t="s">
        <v>62</v>
      </c>
      <c r="AM17" s="63" t="s">
        <v>6</v>
      </c>
      <c r="AN17" s="64">
        <v>42209</v>
      </c>
      <c r="AO17" s="64">
        <v>43373</v>
      </c>
      <c r="AP17" s="63">
        <v>517246</v>
      </c>
      <c r="AQ17" s="63" t="s">
        <v>100</v>
      </c>
      <c r="AR17" s="92">
        <v>27</v>
      </c>
    </row>
    <row r="18" spans="2:44" x14ac:dyDescent="0.3">
      <c r="B18" s="62" t="s">
        <v>328</v>
      </c>
      <c r="C18" s="63">
        <v>2018</v>
      </c>
      <c r="D18" s="63" t="s">
        <v>149</v>
      </c>
      <c r="E18" s="63" t="s">
        <v>59</v>
      </c>
      <c r="F18" s="63">
        <v>151</v>
      </c>
      <c r="G18" s="63">
        <v>546</v>
      </c>
      <c r="H18" s="63">
        <v>78</v>
      </c>
      <c r="I18" s="63">
        <v>146</v>
      </c>
      <c r="J18" s="63">
        <v>41</v>
      </c>
      <c r="K18" s="63">
        <v>0</v>
      </c>
      <c r="L18" s="63">
        <f t="shared" si="0"/>
        <v>41</v>
      </c>
      <c r="M18" s="63">
        <v>27</v>
      </c>
      <c r="N18" s="63">
        <v>88</v>
      </c>
      <c r="O18" s="63">
        <v>2</v>
      </c>
      <c r="P18" s="63">
        <v>0</v>
      </c>
      <c r="Q18" s="63">
        <v>42</v>
      </c>
      <c r="R18" s="63">
        <v>114</v>
      </c>
      <c r="S18" s="63">
        <v>0.20879120879120899</v>
      </c>
      <c r="T18" s="63">
        <v>0</v>
      </c>
      <c r="U18" s="63">
        <v>12</v>
      </c>
      <c r="V18" s="63">
        <v>0</v>
      </c>
      <c r="W18" s="63">
        <v>5</v>
      </c>
      <c r="X18" s="63">
        <v>21</v>
      </c>
      <c r="Y18" s="63">
        <v>0.267399267399267</v>
      </c>
      <c r="Z18" s="63">
        <v>0.330578512396694</v>
      </c>
      <c r="AA18" s="63">
        <v>0.49084249084249099</v>
      </c>
      <c r="AB18" s="63">
        <v>0.82142100323918499</v>
      </c>
      <c r="AC18" s="63">
        <v>0.22344322344322301</v>
      </c>
      <c r="AD18" s="63">
        <v>6.3179244997426803E-2</v>
      </c>
      <c r="AE18" s="63">
        <v>0.27147095328913501</v>
      </c>
      <c r="AF18" s="63">
        <v>1991</v>
      </c>
      <c r="AG18" s="63" t="s">
        <v>329</v>
      </c>
      <c r="AH18" s="63" t="s">
        <v>330</v>
      </c>
      <c r="AI18" s="63" t="s">
        <v>331</v>
      </c>
      <c r="AJ18" s="63">
        <v>210</v>
      </c>
      <c r="AK18" s="63">
        <v>75</v>
      </c>
      <c r="AL18" s="63" t="s">
        <v>6</v>
      </c>
      <c r="AM18" s="63" t="s">
        <v>6</v>
      </c>
      <c r="AN18" s="64">
        <v>42206</v>
      </c>
      <c r="AO18" s="64">
        <v>43373</v>
      </c>
      <c r="AP18" s="63">
        <v>512500</v>
      </c>
      <c r="AQ18" s="63" t="s">
        <v>100</v>
      </c>
      <c r="AR18" s="92">
        <v>29</v>
      </c>
    </row>
    <row r="19" spans="2:44" x14ac:dyDescent="0.3">
      <c r="B19" s="62" t="s">
        <v>228</v>
      </c>
      <c r="C19" s="63">
        <v>2018</v>
      </c>
      <c r="D19" s="63" t="s">
        <v>166</v>
      </c>
      <c r="E19" s="63" t="s">
        <v>59</v>
      </c>
      <c r="F19" s="63">
        <v>157</v>
      </c>
      <c r="G19" s="63">
        <v>596</v>
      </c>
      <c r="H19" s="63">
        <v>90</v>
      </c>
      <c r="I19" s="63">
        <v>170</v>
      </c>
      <c r="J19" s="63">
        <v>38</v>
      </c>
      <c r="K19" s="63">
        <v>4</v>
      </c>
      <c r="L19" s="63">
        <f t="shared" si="0"/>
        <v>42</v>
      </c>
      <c r="M19" s="63">
        <v>26</v>
      </c>
      <c r="N19" s="63">
        <v>93</v>
      </c>
      <c r="O19" s="63">
        <v>8</v>
      </c>
      <c r="P19" s="63">
        <v>2</v>
      </c>
      <c r="Q19" s="63">
        <v>70</v>
      </c>
      <c r="R19" s="63">
        <v>148</v>
      </c>
      <c r="S19" s="63">
        <v>0.24832214765100699</v>
      </c>
      <c r="T19" s="63">
        <v>4</v>
      </c>
      <c r="U19" s="63">
        <v>10</v>
      </c>
      <c r="V19" s="63">
        <v>0</v>
      </c>
      <c r="W19" s="63">
        <v>7</v>
      </c>
      <c r="X19" s="63">
        <v>8</v>
      </c>
      <c r="Y19" s="63">
        <v>0.28523489932885898</v>
      </c>
      <c r="Z19" s="63">
        <v>0.36603221083455301</v>
      </c>
      <c r="AA19" s="63">
        <v>0.49328859060402702</v>
      </c>
      <c r="AB19" s="63">
        <v>0.85932080143858003</v>
      </c>
      <c r="AC19" s="63">
        <v>0.20805369127516801</v>
      </c>
      <c r="AD19" s="63">
        <v>8.07973115056944E-2</v>
      </c>
      <c r="AE19" s="63">
        <v>0.28803664252655597</v>
      </c>
      <c r="AF19" s="63">
        <v>1990</v>
      </c>
      <c r="AG19" s="63" t="s">
        <v>229</v>
      </c>
      <c r="AH19" s="63" t="s">
        <v>230</v>
      </c>
      <c r="AI19" s="63" t="s">
        <v>231</v>
      </c>
      <c r="AJ19" s="63">
        <v>215</v>
      </c>
      <c r="AK19" s="63">
        <v>74</v>
      </c>
      <c r="AL19" s="63" t="s">
        <v>6</v>
      </c>
      <c r="AM19" s="63" t="s">
        <v>6</v>
      </c>
      <c r="AN19" s="64">
        <v>42598</v>
      </c>
      <c r="AO19" s="64">
        <v>43372</v>
      </c>
      <c r="AP19" s="63" t="s">
        <v>45</v>
      </c>
      <c r="AQ19" s="63" t="s">
        <v>100</v>
      </c>
      <c r="AR19" s="92">
        <v>30</v>
      </c>
    </row>
    <row r="20" spans="2:44" x14ac:dyDescent="0.3">
      <c r="B20" s="62" t="s">
        <v>95</v>
      </c>
      <c r="C20" s="63">
        <v>2018</v>
      </c>
      <c r="D20" s="63" t="s">
        <v>96</v>
      </c>
      <c r="E20" s="63" t="s">
        <v>44</v>
      </c>
      <c r="F20" s="63">
        <v>162</v>
      </c>
      <c r="G20" s="63">
        <v>557</v>
      </c>
      <c r="H20" s="63">
        <v>84</v>
      </c>
      <c r="I20" s="63">
        <v>145</v>
      </c>
      <c r="J20" s="63">
        <v>28</v>
      </c>
      <c r="K20" s="63">
        <v>7</v>
      </c>
      <c r="L20" s="63">
        <f t="shared" si="0"/>
        <v>35</v>
      </c>
      <c r="M20" s="63">
        <v>25</v>
      </c>
      <c r="N20" s="63">
        <v>76</v>
      </c>
      <c r="O20" s="63">
        <v>14</v>
      </c>
      <c r="P20" s="63">
        <v>1</v>
      </c>
      <c r="Q20" s="63">
        <v>69</v>
      </c>
      <c r="R20" s="63">
        <v>151</v>
      </c>
      <c r="S20" s="63">
        <v>0.27109515260323203</v>
      </c>
      <c r="T20" s="63">
        <v>9</v>
      </c>
      <c r="U20" s="63">
        <v>3</v>
      </c>
      <c r="V20" s="63">
        <v>0</v>
      </c>
      <c r="W20" s="63">
        <v>3</v>
      </c>
      <c r="X20" s="63">
        <v>7</v>
      </c>
      <c r="Y20" s="63">
        <v>0.26032315978456</v>
      </c>
      <c r="Z20" s="63">
        <v>0.343354430379747</v>
      </c>
      <c r="AA20" s="63">
        <v>0.47037701974865298</v>
      </c>
      <c r="AB20" s="63">
        <v>0.81373145012839998</v>
      </c>
      <c r="AC20" s="63">
        <v>0.21005385996409301</v>
      </c>
      <c r="AD20" s="63">
        <v>8.3031270595186696E-2</v>
      </c>
      <c r="AE20" s="63">
        <v>0.27210374860804898</v>
      </c>
      <c r="AF20" s="63">
        <v>1995</v>
      </c>
      <c r="AG20" s="63" t="s">
        <v>97</v>
      </c>
      <c r="AH20" s="63" t="s">
        <v>98</v>
      </c>
      <c r="AI20" s="63" t="s">
        <v>99</v>
      </c>
      <c r="AJ20" s="63">
        <v>210</v>
      </c>
      <c r="AK20" s="63">
        <v>76</v>
      </c>
      <c r="AL20" s="63" t="s">
        <v>62</v>
      </c>
      <c r="AM20" s="63" t="s">
        <v>62</v>
      </c>
      <c r="AN20" s="64">
        <v>42850</v>
      </c>
      <c r="AO20" s="64">
        <v>43374</v>
      </c>
      <c r="AP20" s="63" t="s">
        <v>45</v>
      </c>
      <c r="AQ20" s="63" t="s">
        <v>100</v>
      </c>
      <c r="AR20" s="92">
        <v>25</v>
      </c>
    </row>
    <row r="21" spans="2:44" x14ac:dyDescent="0.3">
      <c r="B21" s="62" t="s">
        <v>277</v>
      </c>
      <c r="C21" s="63">
        <v>2018</v>
      </c>
      <c r="D21" s="63" t="s">
        <v>257</v>
      </c>
      <c r="E21" s="63" t="s">
        <v>59</v>
      </c>
      <c r="F21" s="63">
        <v>156</v>
      </c>
      <c r="G21" s="63">
        <v>582</v>
      </c>
      <c r="H21" s="63">
        <v>69</v>
      </c>
      <c r="I21" s="63">
        <v>141</v>
      </c>
      <c r="J21" s="63">
        <v>23</v>
      </c>
      <c r="K21" s="63">
        <v>3</v>
      </c>
      <c r="L21" s="63">
        <f t="shared" si="0"/>
        <v>26</v>
      </c>
      <c r="M21" s="63">
        <v>24</v>
      </c>
      <c r="N21" s="63">
        <v>58</v>
      </c>
      <c r="O21" s="63">
        <v>0</v>
      </c>
      <c r="P21" s="63">
        <v>1</v>
      </c>
      <c r="Q21" s="63">
        <v>44</v>
      </c>
      <c r="R21" s="63">
        <v>153</v>
      </c>
      <c r="S21" s="63">
        <v>0.26288659793814401</v>
      </c>
      <c r="T21" s="63">
        <v>1</v>
      </c>
      <c r="U21" s="63">
        <v>5</v>
      </c>
      <c r="V21" s="63">
        <v>0</v>
      </c>
      <c r="W21" s="63">
        <v>5</v>
      </c>
      <c r="X21" s="63">
        <v>17</v>
      </c>
      <c r="Y21" s="63">
        <v>0.24226804123711301</v>
      </c>
      <c r="Z21" s="63">
        <v>0.29874213836477997</v>
      </c>
      <c r="AA21" s="63">
        <v>0.41580756013745701</v>
      </c>
      <c r="AB21" s="63">
        <v>0.71454969850223704</v>
      </c>
      <c r="AC21" s="63">
        <v>0.173539518900344</v>
      </c>
      <c r="AD21" s="63">
        <v>5.6474097127666503E-2</v>
      </c>
      <c r="AE21" s="63">
        <v>0.238385852298515</v>
      </c>
      <c r="AF21" s="63">
        <v>1992</v>
      </c>
      <c r="AG21" s="63" t="s">
        <v>278</v>
      </c>
      <c r="AH21" s="63" t="s">
        <v>279</v>
      </c>
      <c r="AI21" s="63" t="s">
        <v>280</v>
      </c>
      <c r="AJ21" s="63">
        <v>215</v>
      </c>
      <c r="AK21" s="63">
        <v>76</v>
      </c>
      <c r="AL21" s="63" t="s">
        <v>6</v>
      </c>
      <c r="AM21" s="63" t="s">
        <v>6</v>
      </c>
      <c r="AN21" s="64">
        <v>42633</v>
      </c>
      <c r="AO21" s="64">
        <v>43373</v>
      </c>
      <c r="AP21" s="63" t="s">
        <v>45</v>
      </c>
      <c r="AQ21" s="63" t="s">
        <v>100</v>
      </c>
      <c r="AR21" s="92">
        <v>28</v>
      </c>
    </row>
    <row r="22" spans="2:44" x14ac:dyDescent="0.3">
      <c r="B22" s="62" t="s">
        <v>141</v>
      </c>
      <c r="C22" s="63">
        <v>2018</v>
      </c>
      <c r="D22" s="63" t="s">
        <v>133</v>
      </c>
      <c r="E22" s="63" t="s">
        <v>59</v>
      </c>
      <c r="F22" s="63">
        <v>157</v>
      </c>
      <c r="G22" s="63">
        <v>620</v>
      </c>
      <c r="H22" s="63">
        <v>88</v>
      </c>
      <c r="I22" s="63">
        <v>185</v>
      </c>
      <c r="J22" s="63">
        <v>46</v>
      </c>
      <c r="K22" s="63">
        <v>5</v>
      </c>
      <c r="L22" s="63">
        <f t="shared" si="0"/>
        <v>51</v>
      </c>
      <c r="M22" s="63">
        <v>23</v>
      </c>
      <c r="N22" s="63">
        <v>89</v>
      </c>
      <c r="O22" s="63">
        <v>2</v>
      </c>
      <c r="P22" s="63">
        <v>1</v>
      </c>
      <c r="Q22" s="63">
        <v>49</v>
      </c>
      <c r="R22" s="63">
        <v>151</v>
      </c>
      <c r="S22" s="63">
        <v>0.24354838709677401</v>
      </c>
      <c r="T22" s="63">
        <v>5</v>
      </c>
      <c r="U22" s="63">
        <v>6</v>
      </c>
      <c r="V22" s="63">
        <v>0</v>
      </c>
      <c r="W22" s="63">
        <v>3</v>
      </c>
      <c r="X22" s="63">
        <v>8</v>
      </c>
      <c r="Y22" s="63">
        <v>0.29838709677419401</v>
      </c>
      <c r="Z22" s="63">
        <v>0.35398230088495602</v>
      </c>
      <c r="AA22" s="63">
        <v>0.5</v>
      </c>
      <c r="AB22" s="63">
        <v>0.85398230088495597</v>
      </c>
      <c r="AC22" s="63">
        <v>0.20161290322580599</v>
      </c>
      <c r="AD22" s="63">
        <v>5.55952041107622E-2</v>
      </c>
      <c r="AE22" s="63">
        <v>0.28429203539823</v>
      </c>
      <c r="AF22" s="63">
        <v>1992</v>
      </c>
      <c r="AG22" s="63" t="s">
        <v>46</v>
      </c>
      <c r="AH22" s="63" t="s">
        <v>142</v>
      </c>
      <c r="AI22" s="63" t="s">
        <v>143</v>
      </c>
      <c r="AJ22" s="63">
        <v>203</v>
      </c>
      <c r="AK22" s="63">
        <v>76</v>
      </c>
      <c r="AL22" s="63" t="s">
        <v>6</v>
      </c>
      <c r="AM22" s="63" t="s">
        <v>6</v>
      </c>
      <c r="AN22" s="64">
        <v>41518</v>
      </c>
      <c r="AO22" s="64">
        <v>43373</v>
      </c>
      <c r="AP22" s="63">
        <v>536500</v>
      </c>
      <c r="AQ22" s="63" t="s">
        <v>100</v>
      </c>
      <c r="AR22" s="92">
        <v>28</v>
      </c>
    </row>
    <row r="23" spans="2:44" x14ac:dyDescent="0.3">
      <c r="B23" s="62" t="s">
        <v>308</v>
      </c>
      <c r="C23" s="63">
        <v>2018</v>
      </c>
      <c r="D23" s="63" t="s">
        <v>137</v>
      </c>
      <c r="E23" s="63" t="s">
        <v>44</v>
      </c>
      <c r="F23" s="63">
        <v>148</v>
      </c>
      <c r="G23" s="63">
        <v>582</v>
      </c>
      <c r="H23" s="63">
        <v>69</v>
      </c>
      <c r="I23" s="63">
        <v>163</v>
      </c>
      <c r="J23" s="63">
        <v>16</v>
      </c>
      <c r="K23" s="63">
        <v>2</v>
      </c>
      <c r="L23" s="63">
        <f t="shared" si="0"/>
        <v>18</v>
      </c>
      <c r="M23" s="63">
        <v>23</v>
      </c>
      <c r="N23" s="63">
        <v>88</v>
      </c>
      <c r="O23" s="63">
        <v>3</v>
      </c>
      <c r="P23" s="63">
        <v>0</v>
      </c>
      <c r="Q23" s="63">
        <v>38</v>
      </c>
      <c r="R23" s="63">
        <v>110</v>
      </c>
      <c r="S23" s="63">
        <v>0.189003436426117</v>
      </c>
      <c r="T23" s="63">
        <v>2</v>
      </c>
      <c r="U23" s="63">
        <v>3</v>
      </c>
      <c r="V23" s="63">
        <v>0</v>
      </c>
      <c r="W23" s="63">
        <v>4</v>
      </c>
      <c r="X23" s="63">
        <v>10</v>
      </c>
      <c r="Y23" s="63">
        <v>0.280068728522337</v>
      </c>
      <c r="Z23" s="63">
        <v>0.32535885167464101</v>
      </c>
      <c r="AA23" s="63">
        <v>0.43298969072165</v>
      </c>
      <c r="AB23" s="63">
        <v>0.75834854239629101</v>
      </c>
      <c r="AC23" s="63">
        <v>0.152920962199313</v>
      </c>
      <c r="AD23" s="63">
        <v>4.52901231523044E-2</v>
      </c>
      <c r="AE23" s="63">
        <v>0.25465890593400098</v>
      </c>
      <c r="AF23" s="63">
        <v>1990</v>
      </c>
      <c r="AG23" s="63" t="s">
        <v>309</v>
      </c>
      <c r="AH23" s="63" t="s">
        <v>310</v>
      </c>
      <c r="AI23" s="63" t="s">
        <v>309</v>
      </c>
      <c r="AJ23" s="63">
        <v>225</v>
      </c>
      <c r="AK23" s="63">
        <v>73</v>
      </c>
      <c r="AL23" s="63" t="s">
        <v>6</v>
      </c>
      <c r="AM23" s="63" t="s">
        <v>6</v>
      </c>
      <c r="AN23" s="64">
        <v>41394</v>
      </c>
      <c r="AO23" s="64">
        <v>43372</v>
      </c>
      <c r="AP23" s="63">
        <v>545000</v>
      </c>
      <c r="AQ23" s="63" t="s">
        <v>100</v>
      </c>
      <c r="AR23" s="92">
        <v>30</v>
      </c>
    </row>
    <row r="24" spans="2:44" x14ac:dyDescent="0.3">
      <c r="B24" s="62" t="s">
        <v>240</v>
      </c>
      <c r="C24" s="63">
        <v>2018</v>
      </c>
      <c r="D24" s="63" t="s">
        <v>196</v>
      </c>
      <c r="E24" s="63" t="s">
        <v>44</v>
      </c>
      <c r="F24" s="63">
        <v>148</v>
      </c>
      <c r="G24" s="63">
        <v>550</v>
      </c>
      <c r="H24" s="63">
        <v>64</v>
      </c>
      <c r="I24" s="63">
        <v>140</v>
      </c>
      <c r="J24" s="63">
        <v>19</v>
      </c>
      <c r="K24" s="63">
        <v>3</v>
      </c>
      <c r="L24" s="63">
        <f t="shared" si="0"/>
        <v>22</v>
      </c>
      <c r="M24" s="63">
        <v>22</v>
      </c>
      <c r="N24" s="63">
        <v>71</v>
      </c>
      <c r="O24" s="63">
        <v>5</v>
      </c>
      <c r="P24" s="63">
        <v>2</v>
      </c>
      <c r="Q24" s="63">
        <v>38</v>
      </c>
      <c r="R24" s="63">
        <v>122</v>
      </c>
      <c r="S24" s="63">
        <v>0.221818181818182</v>
      </c>
      <c r="T24" s="63">
        <v>3</v>
      </c>
      <c r="U24" s="63">
        <v>7</v>
      </c>
      <c r="V24" s="63">
        <v>1</v>
      </c>
      <c r="W24" s="63">
        <v>1</v>
      </c>
      <c r="X24" s="63">
        <v>11</v>
      </c>
      <c r="Y24" s="63">
        <v>0.25454545454545502</v>
      </c>
      <c r="Z24" s="63">
        <v>0.31040268456375802</v>
      </c>
      <c r="AA24" s="63">
        <v>0.42</v>
      </c>
      <c r="AB24" s="63">
        <v>0.73040268456375801</v>
      </c>
      <c r="AC24" s="63">
        <v>0.16545454545454499</v>
      </c>
      <c r="AD24" s="63">
        <v>5.5857230018303901E-2</v>
      </c>
      <c r="AE24" s="63">
        <v>0.24468120805369101</v>
      </c>
      <c r="AF24" s="63">
        <v>1991</v>
      </c>
      <c r="AG24" s="63" t="s">
        <v>241</v>
      </c>
      <c r="AH24" s="63" t="s">
        <v>242</v>
      </c>
      <c r="AI24" s="63" t="s">
        <v>243</v>
      </c>
      <c r="AJ24" s="63">
        <v>200</v>
      </c>
      <c r="AK24" s="63">
        <v>71</v>
      </c>
      <c r="AL24" s="63" t="s">
        <v>62</v>
      </c>
      <c r="AM24" s="63" t="s">
        <v>6</v>
      </c>
      <c r="AN24" s="64">
        <v>42100</v>
      </c>
      <c r="AO24" s="64">
        <v>43373</v>
      </c>
      <c r="AP24" s="63">
        <v>528000</v>
      </c>
      <c r="AQ24" s="63" t="s">
        <v>100</v>
      </c>
      <c r="AR24" s="92">
        <v>29</v>
      </c>
    </row>
    <row r="25" spans="2:44" x14ac:dyDescent="0.3">
      <c r="B25" s="62" t="s">
        <v>377</v>
      </c>
      <c r="C25" s="63">
        <v>2018</v>
      </c>
      <c r="D25" s="63" t="s">
        <v>66</v>
      </c>
      <c r="E25" s="63" t="s">
        <v>59</v>
      </c>
      <c r="F25" s="63">
        <v>140</v>
      </c>
      <c r="G25" s="63">
        <v>544</v>
      </c>
      <c r="H25" s="63">
        <v>102</v>
      </c>
      <c r="I25" s="63">
        <v>144</v>
      </c>
      <c r="J25" s="63">
        <v>26</v>
      </c>
      <c r="K25" s="63">
        <v>0</v>
      </c>
      <c r="L25" s="63">
        <f t="shared" si="0"/>
        <v>26</v>
      </c>
      <c r="M25" s="63">
        <v>22</v>
      </c>
      <c r="N25" s="63">
        <v>71</v>
      </c>
      <c r="O25" s="63">
        <v>6</v>
      </c>
      <c r="P25" s="63">
        <v>4</v>
      </c>
      <c r="Q25" s="63">
        <v>64</v>
      </c>
      <c r="R25" s="63">
        <v>122</v>
      </c>
      <c r="S25" s="63">
        <v>0.224264705882353</v>
      </c>
      <c r="T25" s="63">
        <v>0</v>
      </c>
      <c r="U25" s="63">
        <v>5</v>
      </c>
      <c r="V25" s="63">
        <v>0</v>
      </c>
      <c r="W25" s="63">
        <v>3</v>
      </c>
      <c r="X25" s="63">
        <v>12</v>
      </c>
      <c r="Y25" s="63">
        <v>0.26470588235294101</v>
      </c>
      <c r="Z25" s="63">
        <v>0.34577922077922102</v>
      </c>
      <c r="AA25" s="63">
        <v>0.433823529411765</v>
      </c>
      <c r="AB25" s="63">
        <v>0.77960275019098502</v>
      </c>
      <c r="AC25" s="63">
        <v>0.16911764705882401</v>
      </c>
      <c r="AD25" s="63">
        <v>8.1073338426279604E-2</v>
      </c>
      <c r="AE25" s="63">
        <v>0.264056531703591</v>
      </c>
      <c r="AF25" s="63">
        <v>1989</v>
      </c>
      <c r="AG25" s="63" t="s">
        <v>378</v>
      </c>
      <c r="AH25" s="63" t="s">
        <v>379</v>
      </c>
      <c r="AI25" s="63" t="s">
        <v>380</v>
      </c>
      <c r="AJ25" s="63">
        <v>215</v>
      </c>
      <c r="AK25" s="63">
        <v>75</v>
      </c>
      <c r="AL25" s="63" t="s">
        <v>6</v>
      </c>
      <c r="AM25" s="63" t="s">
        <v>6</v>
      </c>
      <c r="AN25" s="64">
        <v>41745</v>
      </c>
      <c r="AO25" s="64">
        <v>43373</v>
      </c>
      <c r="AP25" s="63">
        <v>512900</v>
      </c>
      <c r="AQ25" s="63" t="s">
        <v>100</v>
      </c>
      <c r="AR25" s="92">
        <v>31</v>
      </c>
    </row>
    <row r="26" spans="2:44" x14ac:dyDescent="0.3">
      <c r="B26" s="62" t="s">
        <v>152</v>
      </c>
      <c r="C26" s="63">
        <v>2018</v>
      </c>
      <c r="D26" s="63" t="s">
        <v>153</v>
      </c>
      <c r="E26" s="63" t="s">
        <v>59</v>
      </c>
      <c r="F26" s="63">
        <v>146</v>
      </c>
      <c r="G26" s="63">
        <v>560</v>
      </c>
      <c r="H26" s="63">
        <v>83</v>
      </c>
      <c r="I26" s="63">
        <v>148</v>
      </c>
      <c r="J26" s="63">
        <v>30</v>
      </c>
      <c r="K26" s="63">
        <v>1</v>
      </c>
      <c r="L26" s="63">
        <f t="shared" si="0"/>
        <v>31</v>
      </c>
      <c r="M26" s="63">
        <v>21</v>
      </c>
      <c r="N26" s="63">
        <v>62</v>
      </c>
      <c r="O26" s="63">
        <v>6</v>
      </c>
      <c r="P26" s="63">
        <v>1</v>
      </c>
      <c r="Q26" s="63">
        <v>92</v>
      </c>
      <c r="R26" s="63">
        <v>156</v>
      </c>
      <c r="S26" s="63">
        <v>0.27857142857142903</v>
      </c>
      <c r="T26" s="63">
        <v>2</v>
      </c>
      <c r="U26" s="63">
        <v>10</v>
      </c>
      <c r="V26" s="63">
        <v>1</v>
      </c>
      <c r="W26" s="63">
        <v>2</v>
      </c>
      <c r="X26" s="63">
        <v>11</v>
      </c>
      <c r="Y26" s="63">
        <v>0.26428571428571401</v>
      </c>
      <c r="Z26" s="63">
        <v>0.376506024096386</v>
      </c>
      <c r="AA26" s="63">
        <v>0.433928571428571</v>
      </c>
      <c r="AB26" s="63">
        <v>0.810434595524957</v>
      </c>
      <c r="AC26" s="63">
        <v>0.16964285714285701</v>
      </c>
      <c r="AD26" s="63">
        <v>0.11222030981067101</v>
      </c>
      <c r="AE26" s="63">
        <v>0.27790985370051602</v>
      </c>
      <c r="AF26" s="63">
        <v>1982</v>
      </c>
      <c r="AG26" s="63" t="s">
        <v>154</v>
      </c>
      <c r="AH26" s="63" t="s">
        <v>155</v>
      </c>
      <c r="AI26" s="63" t="s">
        <v>154</v>
      </c>
      <c r="AJ26" s="63">
        <v>210</v>
      </c>
      <c r="AK26" s="63">
        <v>71</v>
      </c>
      <c r="AL26" s="63" t="s">
        <v>62</v>
      </c>
      <c r="AM26" s="63" t="s">
        <v>62</v>
      </c>
      <c r="AN26" s="64">
        <v>38463</v>
      </c>
      <c r="AO26" s="64">
        <v>43373</v>
      </c>
      <c r="AP26" s="63">
        <v>461100</v>
      </c>
      <c r="AQ26" s="63" t="s">
        <v>100</v>
      </c>
      <c r="AR26" s="92">
        <v>38</v>
      </c>
    </row>
    <row r="27" spans="2:44" x14ac:dyDescent="0.3">
      <c r="B27" s="62" t="s">
        <v>288</v>
      </c>
      <c r="C27" s="63">
        <v>2018</v>
      </c>
      <c r="D27" s="63" t="s">
        <v>180</v>
      </c>
      <c r="E27" s="63" t="s">
        <v>44</v>
      </c>
      <c r="F27" s="63">
        <v>145</v>
      </c>
      <c r="G27" s="63">
        <v>559</v>
      </c>
      <c r="H27" s="63">
        <v>81</v>
      </c>
      <c r="I27" s="63">
        <v>155</v>
      </c>
      <c r="J27" s="63">
        <v>32</v>
      </c>
      <c r="K27" s="63">
        <v>5</v>
      </c>
      <c r="L27" s="63">
        <f t="shared" si="0"/>
        <v>37</v>
      </c>
      <c r="M27" s="63">
        <v>20</v>
      </c>
      <c r="N27" s="63">
        <v>72</v>
      </c>
      <c r="O27" s="63">
        <v>33</v>
      </c>
      <c r="P27" s="63">
        <v>14</v>
      </c>
      <c r="Q27" s="63">
        <v>35</v>
      </c>
      <c r="R27" s="63">
        <v>109</v>
      </c>
      <c r="S27" s="63">
        <v>0.19499105545617201</v>
      </c>
      <c r="T27" s="63">
        <v>2</v>
      </c>
      <c r="U27" s="63">
        <v>8</v>
      </c>
      <c r="V27" s="63">
        <v>1</v>
      </c>
      <c r="W27" s="63">
        <v>3</v>
      </c>
      <c r="X27" s="63">
        <v>11</v>
      </c>
      <c r="Y27" s="63">
        <v>0.277280858676207</v>
      </c>
      <c r="Z27" s="63">
        <v>0.32727272727272699</v>
      </c>
      <c r="AA27" s="63">
        <v>0.45974955277280899</v>
      </c>
      <c r="AB27" s="63">
        <v>0.78702228004553598</v>
      </c>
      <c r="AC27" s="63">
        <v>0.18246869409660099</v>
      </c>
      <c r="AD27" s="63">
        <v>4.9991868596519801E-2</v>
      </c>
      <c r="AE27" s="63">
        <v>0.26221011546592898</v>
      </c>
      <c r="AF27" s="63">
        <v>1988</v>
      </c>
      <c r="AG27" s="63" t="s">
        <v>289</v>
      </c>
      <c r="AH27" s="63" t="s">
        <v>286</v>
      </c>
      <c r="AI27" s="63" t="s">
        <v>290</v>
      </c>
      <c r="AJ27" s="63">
        <v>190</v>
      </c>
      <c r="AK27" s="63">
        <v>73</v>
      </c>
      <c r="AL27" s="63" t="s">
        <v>6</v>
      </c>
      <c r="AM27" s="63" t="s">
        <v>6</v>
      </c>
      <c r="AN27" s="64">
        <v>41116</v>
      </c>
      <c r="AO27" s="64">
        <v>43373</v>
      </c>
      <c r="AP27" s="63">
        <v>500000</v>
      </c>
      <c r="AQ27" s="63" t="s">
        <v>100</v>
      </c>
      <c r="AR27" s="92">
        <v>32</v>
      </c>
    </row>
    <row r="28" spans="2:44" x14ac:dyDescent="0.3">
      <c r="B28" s="62" t="s">
        <v>118</v>
      </c>
      <c r="C28" s="63">
        <v>2018</v>
      </c>
      <c r="D28" s="63" t="s">
        <v>58</v>
      </c>
      <c r="E28" s="63" t="s">
        <v>59</v>
      </c>
      <c r="F28" s="63">
        <v>143</v>
      </c>
      <c r="G28" s="63">
        <v>570</v>
      </c>
      <c r="H28" s="63">
        <v>89</v>
      </c>
      <c r="I28" s="63">
        <v>176</v>
      </c>
      <c r="J28" s="63">
        <v>36</v>
      </c>
      <c r="K28" s="63">
        <v>2</v>
      </c>
      <c r="L28" s="63">
        <f t="shared" si="0"/>
        <v>38</v>
      </c>
      <c r="M28" s="63">
        <v>17</v>
      </c>
      <c r="N28" s="63">
        <v>76</v>
      </c>
      <c r="O28" s="63">
        <v>12</v>
      </c>
      <c r="P28" s="63">
        <v>3</v>
      </c>
      <c r="Q28" s="63">
        <v>48</v>
      </c>
      <c r="R28" s="63">
        <v>60</v>
      </c>
      <c r="S28" s="63">
        <v>0.105263157894737</v>
      </c>
      <c r="T28" s="63">
        <v>0</v>
      </c>
      <c r="U28" s="63">
        <v>5</v>
      </c>
      <c r="V28" s="63">
        <v>1</v>
      </c>
      <c r="W28" s="63">
        <v>6</v>
      </c>
      <c r="X28" s="63">
        <v>15</v>
      </c>
      <c r="Y28" s="63">
        <v>0.30877192982456098</v>
      </c>
      <c r="Z28" s="63">
        <v>0.36406995230524603</v>
      </c>
      <c r="AA28" s="63">
        <v>0.46842105263157902</v>
      </c>
      <c r="AB28" s="63">
        <v>0.83249100493682504</v>
      </c>
      <c r="AC28" s="63">
        <v>0.15964912280701801</v>
      </c>
      <c r="AD28" s="63">
        <v>5.5298022480685001E-2</v>
      </c>
      <c r="AE28" s="63">
        <v>0.28093674169525601</v>
      </c>
      <c r="AF28" s="63">
        <v>1987</v>
      </c>
      <c r="AG28" s="63" t="s">
        <v>119</v>
      </c>
      <c r="AH28" s="63" t="s">
        <v>120</v>
      </c>
      <c r="AI28" s="63" t="s">
        <v>121</v>
      </c>
      <c r="AJ28" s="63">
        <v>200</v>
      </c>
      <c r="AK28" s="63">
        <v>74</v>
      </c>
      <c r="AL28" s="63" t="s">
        <v>62</v>
      </c>
      <c r="AM28" s="63" t="s">
        <v>62</v>
      </c>
      <c r="AN28" s="64">
        <v>40057</v>
      </c>
      <c r="AO28" s="64">
        <v>43373</v>
      </c>
      <c r="AP28" s="63">
        <v>526900</v>
      </c>
      <c r="AQ28" s="63" t="s">
        <v>100</v>
      </c>
      <c r="AR28" s="92">
        <v>33</v>
      </c>
    </row>
    <row r="29" spans="2:44" x14ac:dyDescent="0.3">
      <c r="B29" s="62" t="s">
        <v>295</v>
      </c>
      <c r="C29" s="63">
        <v>2018</v>
      </c>
      <c r="D29" s="63" t="s">
        <v>137</v>
      </c>
      <c r="E29" s="63" t="s">
        <v>44</v>
      </c>
      <c r="F29" s="63">
        <v>152</v>
      </c>
      <c r="G29" s="63">
        <v>534</v>
      </c>
      <c r="H29" s="63">
        <v>64</v>
      </c>
      <c r="I29" s="63">
        <v>163</v>
      </c>
      <c r="J29" s="63">
        <v>30</v>
      </c>
      <c r="K29" s="63">
        <v>0</v>
      </c>
      <c r="L29" s="63">
        <f t="shared" si="0"/>
        <v>30</v>
      </c>
      <c r="M29" s="63">
        <v>17</v>
      </c>
      <c r="N29" s="63">
        <v>83</v>
      </c>
      <c r="O29" s="63">
        <v>0</v>
      </c>
      <c r="P29" s="63">
        <v>3</v>
      </c>
      <c r="Q29" s="63">
        <v>49</v>
      </c>
      <c r="R29" s="63">
        <v>104</v>
      </c>
      <c r="S29" s="63">
        <v>0.194756554307116</v>
      </c>
      <c r="T29" s="63">
        <v>0</v>
      </c>
      <c r="U29" s="63">
        <v>2</v>
      </c>
      <c r="V29" s="63">
        <v>2</v>
      </c>
      <c r="W29" s="63">
        <v>3</v>
      </c>
      <c r="X29" s="63">
        <v>15</v>
      </c>
      <c r="Y29" s="63">
        <v>0.30524344569288397</v>
      </c>
      <c r="Z29" s="63">
        <v>0.36394557823129298</v>
      </c>
      <c r="AA29" s="63">
        <v>0.45692883895131098</v>
      </c>
      <c r="AB29" s="63">
        <v>0.82087441718260301</v>
      </c>
      <c r="AC29" s="63">
        <v>0.151685393258427</v>
      </c>
      <c r="AD29" s="63">
        <v>5.87021325384086E-2</v>
      </c>
      <c r="AE29" s="63">
        <v>0.27800771994190898</v>
      </c>
      <c r="AF29" s="63">
        <v>1988</v>
      </c>
      <c r="AG29" s="63" t="s">
        <v>67</v>
      </c>
      <c r="AH29" s="63" t="s">
        <v>293</v>
      </c>
      <c r="AI29" s="63" t="s">
        <v>296</v>
      </c>
      <c r="AJ29" s="63">
        <v>215</v>
      </c>
      <c r="AK29" s="63">
        <v>78</v>
      </c>
      <c r="AL29" s="63" t="s">
        <v>6</v>
      </c>
      <c r="AM29" s="63" t="s">
        <v>6</v>
      </c>
      <c r="AN29" s="64">
        <v>42619</v>
      </c>
      <c r="AO29" s="64">
        <v>43373</v>
      </c>
      <c r="AP29" s="63" t="s">
        <v>45</v>
      </c>
      <c r="AQ29" s="63" t="s">
        <v>100</v>
      </c>
      <c r="AR29" s="92">
        <v>32</v>
      </c>
    </row>
    <row r="30" spans="2:44" x14ac:dyDescent="0.3">
      <c r="B30" s="62" t="s">
        <v>101</v>
      </c>
      <c r="C30" s="63">
        <v>2018</v>
      </c>
      <c r="D30" s="63" t="s">
        <v>102</v>
      </c>
      <c r="E30" s="63" t="s">
        <v>59</v>
      </c>
      <c r="F30" s="63">
        <v>148</v>
      </c>
      <c r="G30" s="63">
        <v>579</v>
      </c>
      <c r="H30" s="63">
        <v>103</v>
      </c>
      <c r="I30" s="63">
        <v>168</v>
      </c>
      <c r="J30" s="63">
        <v>41</v>
      </c>
      <c r="K30" s="63">
        <v>6</v>
      </c>
      <c r="L30" s="63">
        <f t="shared" si="0"/>
        <v>47</v>
      </c>
      <c r="M30" s="63">
        <v>16</v>
      </c>
      <c r="N30" s="63">
        <v>87</v>
      </c>
      <c r="O30" s="63">
        <v>21</v>
      </c>
      <c r="P30" s="63">
        <v>3</v>
      </c>
      <c r="Q30" s="63">
        <v>71</v>
      </c>
      <c r="R30" s="63">
        <v>106</v>
      </c>
      <c r="S30" s="63">
        <v>0.18307426597581999</v>
      </c>
      <c r="T30" s="63">
        <v>1</v>
      </c>
      <c r="U30" s="63">
        <v>2</v>
      </c>
      <c r="V30" s="63">
        <v>2</v>
      </c>
      <c r="W30" s="63">
        <v>7</v>
      </c>
      <c r="X30" s="63">
        <v>9</v>
      </c>
      <c r="Y30" s="63">
        <v>0.29015544041450803</v>
      </c>
      <c r="Z30" s="63">
        <v>0.36570561456752698</v>
      </c>
      <c r="AA30" s="63">
        <v>0.46459412780656301</v>
      </c>
      <c r="AB30" s="63">
        <v>0.83029974237408999</v>
      </c>
      <c r="AC30" s="63">
        <v>0.17443868739205501</v>
      </c>
      <c r="AD30" s="63">
        <v>7.5550174153018804E-2</v>
      </c>
      <c r="AE30" s="63">
        <v>0.28071605850702802</v>
      </c>
      <c r="AF30" s="63">
        <v>1994</v>
      </c>
      <c r="AG30" s="63" t="s">
        <v>103</v>
      </c>
      <c r="AH30" s="63" t="s">
        <v>104</v>
      </c>
      <c r="AI30" s="63" t="s">
        <v>105</v>
      </c>
      <c r="AJ30" s="63">
        <v>170</v>
      </c>
      <c r="AK30" s="63">
        <v>70</v>
      </c>
      <c r="AL30" s="63" t="s">
        <v>62</v>
      </c>
      <c r="AM30" s="63" t="s">
        <v>62</v>
      </c>
      <c r="AN30" s="64">
        <v>42584</v>
      </c>
      <c r="AO30" s="64">
        <v>43372</v>
      </c>
      <c r="AP30" s="63" t="s">
        <v>45</v>
      </c>
      <c r="AQ30" s="63" t="s">
        <v>100</v>
      </c>
      <c r="AR30" s="92">
        <v>26</v>
      </c>
    </row>
    <row r="31" spans="2:44" x14ac:dyDescent="0.3">
      <c r="B31" s="62" t="s">
        <v>323</v>
      </c>
      <c r="C31" s="63">
        <v>2018</v>
      </c>
      <c r="D31" s="63" t="s">
        <v>324</v>
      </c>
      <c r="E31" s="63" t="s">
        <v>59</v>
      </c>
      <c r="F31" s="63">
        <v>142</v>
      </c>
      <c r="G31" s="63">
        <v>512</v>
      </c>
      <c r="H31" s="63">
        <v>65</v>
      </c>
      <c r="I31" s="63">
        <v>129</v>
      </c>
      <c r="J31" s="63">
        <v>40</v>
      </c>
      <c r="K31" s="63">
        <v>2</v>
      </c>
      <c r="L31" s="63">
        <f t="shared" si="0"/>
        <v>42</v>
      </c>
      <c r="M31" s="63">
        <v>15</v>
      </c>
      <c r="N31" s="63">
        <v>59</v>
      </c>
      <c r="O31" s="63">
        <v>14</v>
      </c>
      <c r="P31" s="63">
        <v>3</v>
      </c>
      <c r="Q31" s="63">
        <v>18</v>
      </c>
      <c r="R31" s="63">
        <v>98</v>
      </c>
      <c r="S31" s="63">
        <v>0.19140625</v>
      </c>
      <c r="T31" s="63">
        <v>0</v>
      </c>
      <c r="U31" s="63">
        <v>6</v>
      </c>
      <c r="V31" s="63">
        <v>0</v>
      </c>
      <c r="W31" s="63">
        <v>6</v>
      </c>
      <c r="X31" s="63">
        <v>8</v>
      </c>
      <c r="Y31" s="63">
        <v>0.251953125</v>
      </c>
      <c r="Z31" s="63">
        <v>0.28228782287822901</v>
      </c>
      <c r="AA31" s="63">
        <v>0.42578125</v>
      </c>
      <c r="AB31" s="63">
        <v>0.70806907287822896</v>
      </c>
      <c r="AC31" s="63">
        <v>0.173828125</v>
      </c>
      <c r="AD31" s="63">
        <v>3.0334697878228799E-2</v>
      </c>
      <c r="AE31" s="63">
        <v>0.23347483279520301</v>
      </c>
      <c r="AF31" s="63">
        <v>1989</v>
      </c>
      <c r="AG31" s="63" t="s">
        <v>325</v>
      </c>
      <c r="AH31" s="63" t="s">
        <v>326</v>
      </c>
      <c r="AI31" s="63" t="s">
        <v>327</v>
      </c>
      <c r="AJ31" s="63">
        <v>205</v>
      </c>
      <c r="AK31" s="63">
        <v>72</v>
      </c>
      <c r="AL31" s="63" t="s">
        <v>6</v>
      </c>
      <c r="AM31" s="63" t="s">
        <v>6</v>
      </c>
      <c r="AN31" s="64">
        <v>41500</v>
      </c>
      <c r="AO31" s="64">
        <v>43373</v>
      </c>
      <c r="AP31" s="63">
        <v>512000</v>
      </c>
      <c r="AQ31" s="63" t="s">
        <v>100</v>
      </c>
      <c r="AR31" s="92">
        <v>31</v>
      </c>
    </row>
    <row r="32" spans="2:44" x14ac:dyDescent="0.3">
      <c r="B32" s="62" t="s">
        <v>256</v>
      </c>
      <c r="C32" s="63">
        <v>2018</v>
      </c>
      <c r="D32" s="63" t="s">
        <v>257</v>
      </c>
      <c r="E32" s="63" t="s">
        <v>59</v>
      </c>
      <c r="F32" s="63">
        <v>145</v>
      </c>
      <c r="G32" s="63">
        <v>580</v>
      </c>
      <c r="H32" s="63">
        <v>54</v>
      </c>
      <c r="I32" s="63">
        <v>163</v>
      </c>
      <c r="J32" s="63">
        <v>35</v>
      </c>
      <c r="K32" s="63">
        <v>0</v>
      </c>
      <c r="L32" s="63">
        <f t="shared" si="0"/>
        <v>35</v>
      </c>
      <c r="M32" s="63">
        <v>15</v>
      </c>
      <c r="N32" s="63">
        <v>63</v>
      </c>
      <c r="O32" s="63">
        <v>7</v>
      </c>
      <c r="P32" s="63">
        <v>1</v>
      </c>
      <c r="Q32" s="63">
        <v>24</v>
      </c>
      <c r="R32" s="63">
        <v>93</v>
      </c>
      <c r="S32" s="63">
        <v>0.16034482758620699</v>
      </c>
      <c r="T32" s="63">
        <v>1</v>
      </c>
      <c r="U32" s="63">
        <v>5</v>
      </c>
      <c r="V32" s="63">
        <v>0</v>
      </c>
      <c r="W32" s="63">
        <v>4</v>
      </c>
      <c r="X32" s="63">
        <v>21</v>
      </c>
      <c r="Y32" s="63">
        <v>0.28103448275862097</v>
      </c>
      <c r="Z32" s="63">
        <v>0.31321370309951102</v>
      </c>
      <c r="AA32" s="63">
        <v>0.41896551724137898</v>
      </c>
      <c r="AB32" s="63">
        <v>0.73217922034089</v>
      </c>
      <c r="AC32" s="63">
        <v>0.13793103448275901</v>
      </c>
      <c r="AD32" s="63">
        <v>3.2179220340889901E-2</v>
      </c>
      <c r="AE32" s="63">
        <v>0.24568754570512499</v>
      </c>
      <c r="AF32" s="63">
        <v>1985</v>
      </c>
      <c r="AG32" s="63" t="s">
        <v>258</v>
      </c>
      <c r="AH32" s="63" t="s">
        <v>259</v>
      </c>
      <c r="AI32" s="63" t="s">
        <v>260</v>
      </c>
      <c r="AJ32" s="63">
        <v>215</v>
      </c>
      <c r="AK32" s="63">
        <v>74</v>
      </c>
      <c r="AL32" s="63" t="s">
        <v>6</v>
      </c>
      <c r="AM32" s="63" t="s">
        <v>6</v>
      </c>
      <c r="AN32" s="64">
        <v>38912</v>
      </c>
      <c r="AO32" s="64">
        <v>43373</v>
      </c>
      <c r="AP32" s="63">
        <v>3250000</v>
      </c>
      <c r="AQ32" s="63" t="s">
        <v>100</v>
      </c>
      <c r="AR32" s="92">
        <v>35</v>
      </c>
    </row>
    <row r="33" spans="2:44" x14ac:dyDescent="0.3">
      <c r="B33" s="62" t="s">
        <v>315</v>
      </c>
      <c r="C33" s="63">
        <v>2018</v>
      </c>
      <c r="D33" s="63" t="s">
        <v>202</v>
      </c>
      <c r="E33" s="63" t="s">
        <v>44</v>
      </c>
      <c r="F33" s="63">
        <v>157</v>
      </c>
      <c r="G33" s="63">
        <v>632</v>
      </c>
      <c r="H33" s="63">
        <v>85</v>
      </c>
      <c r="I33" s="63">
        <v>182</v>
      </c>
      <c r="J33" s="63">
        <v>31</v>
      </c>
      <c r="K33" s="63">
        <v>4</v>
      </c>
      <c r="L33" s="63">
        <f t="shared" si="0"/>
        <v>35</v>
      </c>
      <c r="M33" s="63">
        <v>14</v>
      </c>
      <c r="N33" s="63">
        <v>58</v>
      </c>
      <c r="O33" s="63">
        <v>23</v>
      </c>
      <c r="P33" s="63">
        <v>6</v>
      </c>
      <c r="Q33" s="63">
        <v>29</v>
      </c>
      <c r="R33" s="63">
        <v>75</v>
      </c>
      <c r="S33" s="63">
        <v>0.118670886075949</v>
      </c>
      <c r="T33" s="63">
        <v>4</v>
      </c>
      <c r="U33" s="63">
        <v>9</v>
      </c>
      <c r="V33" s="63">
        <v>8</v>
      </c>
      <c r="W33" s="63">
        <v>5</v>
      </c>
      <c r="X33" s="63">
        <v>12</v>
      </c>
      <c r="Y33" s="63">
        <v>0.287974683544304</v>
      </c>
      <c r="Z33" s="63">
        <v>0.32592592592592601</v>
      </c>
      <c r="AA33" s="63">
        <v>0.416139240506329</v>
      </c>
      <c r="AB33" s="63">
        <v>0.74206516643225495</v>
      </c>
      <c r="AC33" s="63">
        <v>0.128164556962025</v>
      </c>
      <c r="AD33" s="63">
        <v>3.7951242381622202E-2</v>
      </c>
      <c r="AE33" s="63">
        <v>0.250701476793249</v>
      </c>
      <c r="AF33" s="63">
        <v>1994</v>
      </c>
      <c r="AG33" s="63" t="s">
        <v>67</v>
      </c>
      <c r="AH33" s="63" t="s">
        <v>316</v>
      </c>
      <c r="AI33" s="63" t="s">
        <v>317</v>
      </c>
      <c r="AJ33" s="63">
        <v>196</v>
      </c>
      <c r="AK33" s="63">
        <v>72</v>
      </c>
      <c r="AL33" s="63" t="s">
        <v>6</v>
      </c>
      <c r="AM33" s="63" t="s">
        <v>6</v>
      </c>
      <c r="AN33" s="64">
        <v>42226</v>
      </c>
      <c r="AO33" s="64">
        <v>43373</v>
      </c>
      <c r="AP33" s="63" t="s">
        <v>45</v>
      </c>
      <c r="AQ33" s="63" t="s">
        <v>100</v>
      </c>
      <c r="AR33" s="92">
        <v>26</v>
      </c>
    </row>
    <row r="34" spans="2:44" x14ac:dyDescent="0.3">
      <c r="B34" s="62" t="s">
        <v>281</v>
      </c>
      <c r="C34" s="63">
        <v>2018</v>
      </c>
      <c r="D34" s="63" t="s">
        <v>51</v>
      </c>
      <c r="E34" s="63" t="s">
        <v>44</v>
      </c>
      <c r="F34" s="63">
        <v>162</v>
      </c>
      <c r="G34" s="63">
        <v>623</v>
      </c>
      <c r="H34" s="63">
        <v>78</v>
      </c>
      <c r="I34" s="63">
        <v>185</v>
      </c>
      <c r="J34" s="63">
        <v>43</v>
      </c>
      <c r="K34" s="63">
        <v>2</v>
      </c>
      <c r="L34" s="63">
        <f t="shared" si="0"/>
        <v>45</v>
      </c>
      <c r="M34" s="63">
        <v>14</v>
      </c>
      <c r="N34" s="63">
        <v>93</v>
      </c>
      <c r="O34" s="63">
        <v>1</v>
      </c>
      <c r="P34" s="63">
        <v>1</v>
      </c>
      <c r="Q34" s="63">
        <v>72</v>
      </c>
      <c r="R34" s="63">
        <v>80</v>
      </c>
      <c r="S34" s="63">
        <v>0.12841091492776899</v>
      </c>
      <c r="T34" s="63">
        <v>10</v>
      </c>
      <c r="U34" s="63">
        <v>1</v>
      </c>
      <c r="V34" s="63">
        <v>0</v>
      </c>
      <c r="W34" s="63">
        <v>9</v>
      </c>
      <c r="X34" s="63">
        <v>18</v>
      </c>
      <c r="Y34" s="63">
        <v>0.296950240770466</v>
      </c>
      <c r="Z34" s="63">
        <v>0.365957446808511</v>
      </c>
      <c r="AA34" s="63">
        <v>0.43980738362760802</v>
      </c>
      <c r="AB34" s="63">
        <v>0.80576483043611902</v>
      </c>
      <c r="AC34" s="63">
        <v>0.14285714285714299</v>
      </c>
      <c r="AD34" s="63">
        <v>6.9007206038045096E-2</v>
      </c>
      <c r="AE34" s="63">
        <v>0.274632696970732</v>
      </c>
      <c r="AF34" s="63">
        <v>1983</v>
      </c>
      <c r="AG34" s="63" t="s">
        <v>46</v>
      </c>
      <c r="AH34" s="63" t="s">
        <v>282</v>
      </c>
      <c r="AI34" s="63" t="s">
        <v>283</v>
      </c>
      <c r="AJ34" s="63">
        <v>210</v>
      </c>
      <c r="AK34" s="63">
        <v>73</v>
      </c>
      <c r="AL34" s="63" t="s">
        <v>62</v>
      </c>
      <c r="AM34" s="63" t="s">
        <v>62</v>
      </c>
      <c r="AN34" s="64">
        <v>38810</v>
      </c>
      <c r="AO34" s="64">
        <v>43373</v>
      </c>
      <c r="AP34" s="63">
        <v>15000000</v>
      </c>
      <c r="AQ34" s="63" t="s">
        <v>100</v>
      </c>
      <c r="AR34" s="92">
        <v>37</v>
      </c>
    </row>
    <row r="35" spans="2:44" x14ac:dyDescent="0.3">
      <c r="B35" s="62" t="s">
        <v>179</v>
      </c>
      <c r="C35" s="63">
        <v>2018</v>
      </c>
      <c r="D35" s="63" t="s">
        <v>180</v>
      </c>
      <c r="E35" s="63" t="s">
        <v>44</v>
      </c>
      <c r="F35" s="63">
        <v>135</v>
      </c>
      <c r="G35" s="63">
        <v>504</v>
      </c>
      <c r="H35" s="63">
        <v>65</v>
      </c>
      <c r="I35" s="63">
        <v>151</v>
      </c>
      <c r="J35" s="63">
        <v>35</v>
      </c>
      <c r="K35" s="63">
        <v>7</v>
      </c>
      <c r="L35" s="63">
        <f t="shared" si="0"/>
        <v>42</v>
      </c>
      <c r="M35" s="63">
        <v>13</v>
      </c>
      <c r="N35" s="63">
        <v>55</v>
      </c>
      <c r="O35" s="63">
        <v>8</v>
      </c>
      <c r="P35" s="63">
        <v>3</v>
      </c>
      <c r="Q35" s="63">
        <v>21</v>
      </c>
      <c r="R35" s="63">
        <v>80</v>
      </c>
      <c r="S35" s="63">
        <v>0.158730158730159</v>
      </c>
      <c r="T35" s="63">
        <v>4</v>
      </c>
      <c r="U35" s="63">
        <v>4</v>
      </c>
      <c r="V35" s="63">
        <v>0</v>
      </c>
      <c r="W35" s="63">
        <v>4</v>
      </c>
      <c r="X35" s="63">
        <v>14</v>
      </c>
      <c r="Y35" s="63">
        <v>0.29960317460317498</v>
      </c>
      <c r="Z35" s="63">
        <v>0.330206378986867</v>
      </c>
      <c r="AA35" s="63">
        <v>0.47420634920634902</v>
      </c>
      <c r="AB35" s="63">
        <v>0.80441272819321596</v>
      </c>
      <c r="AC35" s="63">
        <v>0.17460317460317501</v>
      </c>
      <c r="AD35" s="63">
        <v>3.0603204383692201E-2</v>
      </c>
      <c r="AE35" s="63">
        <v>0.26714445784567697</v>
      </c>
      <c r="AF35" s="63">
        <v>1989</v>
      </c>
      <c r="AG35" s="63" t="s">
        <v>181</v>
      </c>
      <c r="AH35" s="63" t="s">
        <v>182</v>
      </c>
      <c r="AI35" s="63" t="s">
        <v>183</v>
      </c>
      <c r="AJ35" s="63">
        <v>210</v>
      </c>
      <c r="AK35" s="63">
        <v>73</v>
      </c>
      <c r="AL35" s="63" t="s">
        <v>62</v>
      </c>
      <c r="AM35" s="63" t="s">
        <v>6</v>
      </c>
      <c r="AN35" s="64">
        <v>41447</v>
      </c>
      <c r="AO35" s="64">
        <v>43372</v>
      </c>
      <c r="AP35" s="63">
        <v>512500</v>
      </c>
      <c r="AQ35" s="63" t="s">
        <v>100</v>
      </c>
      <c r="AR35" s="92">
        <v>31</v>
      </c>
    </row>
    <row r="36" spans="2:44" x14ac:dyDescent="0.3">
      <c r="B36" s="62" t="s">
        <v>216</v>
      </c>
      <c r="C36" s="63">
        <v>2018</v>
      </c>
      <c r="D36" s="63" t="s">
        <v>66</v>
      </c>
      <c r="E36" s="63" t="s">
        <v>59</v>
      </c>
      <c r="F36" s="63">
        <v>136</v>
      </c>
      <c r="G36" s="63">
        <v>537</v>
      </c>
      <c r="H36" s="63">
        <v>70</v>
      </c>
      <c r="I36" s="63">
        <v>156</v>
      </c>
      <c r="J36" s="63">
        <v>33</v>
      </c>
      <c r="K36" s="63">
        <v>1</v>
      </c>
      <c r="L36" s="63">
        <f t="shared" si="0"/>
        <v>34</v>
      </c>
      <c r="M36" s="63">
        <v>13</v>
      </c>
      <c r="N36" s="63">
        <v>85</v>
      </c>
      <c r="O36" s="63">
        <v>5</v>
      </c>
      <c r="P36" s="63">
        <v>1</v>
      </c>
      <c r="Q36" s="63">
        <v>23</v>
      </c>
      <c r="R36" s="63">
        <v>63</v>
      </c>
      <c r="S36" s="63">
        <v>0.11731843575419</v>
      </c>
      <c r="T36" s="63">
        <v>0</v>
      </c>
      <c r="U36" s="63">
        <v>6</v>
      </c>
      <c r="V36" s="63">
        <v>0</v>
      </c>
      <c r="W36" s="63">
        <v>7</v>
      </c>
      <c r="X36" s="63">
        <v>22</v>
      </c>
      <c r="Y36" s="63">
        <v>0.29050279329608902</v>
      </c>
      <c r="Z36" s="63">
        <v>0.32286212914485202</v>
      </c>
      <c r="AA36" s="63">
        <v>0.42830540037243903</v>
      </c>
      <c r="AB36" s="63">
        <v>0.75116752951729104</v>
      </c>
      <c r="AC36" s="63">
        <v>0.13780260707635</v>
      </c>
      <c r="AD36" s="63">
        <v>3.23593358487623E-2</v>
      </c>
      <c r="AE36" s="63">
        <v>0.25236430820829298</v>
      </c>
      <c r="AF36" s="63">
        <v>1984</v>
      </c>
      <c r="AG36" s="63" t="s">
        <v>217</v>
      </c>
      <c r="AH36" s="63" t="s">
        <v>218</v>
      </c>
      <c r="AI36" s="63" t="s">
        <v>219</v>
      </c>
      <c r="AJ36" s="63">
        <v>190</v>
      </c>
      <c r="AK36" s="63">
        <v>72</v>
      </c>
      <c r="AL36" s="63" t="s">
        <v>6</v>
      </c>
      <c r="AM36" s="63" t="s">
        <v>6</v>
      </c>
      <c r="AN36" s="64">
        <v>42603</v>
      </c>
      <c r="AO36" s="64">
        <v>43373</v>
      </c>
      <c r="AP36" s="63" t="s">
        <v>45</v>
      </c>
      <c r="AQ36" s="63" t="s">
        <v>100</v>
      </c>
      <c r="AR36" s="92">
        <v>36</v>
      </c>
    </row>
    <row r="37" spans="2:44" x14ac:dyDescent="0.3">
      <c r="B37" s="62" t="s">
        <v>197</v>
      </c>
      <c r="C37" s="63">
        <v>2018</v>
      </c>
      <c r="D37" s="63" t="s">
        <v>81</v>
      </c>
      <c r="E37" s="63" t="s">
        <v>59</v>
      </c>
      <c r="F37" s="63">
        <v>140</v>
      </c>
      <c r="G37" s="63">
        <v>530</v>
      </c>
      <c r="H37" s="63">
        <v>95</v>
      </c>
      <c r="I37" s="63">
        <v>125</v>
      </c>
      <c r="J37" s="63">
        <v>20</v>
      </c>
      <c r="K37" s="63">
        <v>7</v>
      </c>
      <c r="L37" s="63">
        <f t="shared" si="0"/>
        <v>27</v>
      </c>
      <c r="M37" s="63">
        <v>12</v>
      </c>
      <c r="N37" s="63">
        <v>45</v>
      </c>
      <c r="O37" s="63">
        <v>16</v>
      </c>
      <c r="P37" s="63">
        <v>2</v>
      </c>
      <c r="Q37" s="63">
        <v>65</v>
      </c>
      <c r="R37" s="63">
        <v>107</v>
      </c>
      <c r="S37" s="63">
        <v>0.20188679245283001</v>
      </c>
      <c r="T37" s="63">
        <v>0</v>
      </c>
      <c r="U37" s="63">
        <v>5</v>
      </c>
      <c r="V37" s="63">
        <v>4</v>
      </c>
      <c r="W37" s="63">
        <v>5</v>
      </c>
      <c r="X37" s="63">
        <v>6</v>
      </c>
      <c r="Y37" s="63">
        <v>0.235849056603774</v>
      </c>
      <c r="Z37" s="63">
        <v>0.32231404958677701</v>
      </c>
      <c r="AA37" s="63">
        <v>0.36792452830188699</v>
      </c>
      <c r="AB37" s="63">
        <v>0.69023857788866405</v>
      </c>
      <c r="AC37" s="63">
        <v>0.13207547169811301</v>
      </c>
      <c r="AD37" s="63">
        <v>8.6464992983003294E-2</v>
      </c>
      <c r="AE37" s="63">
        <v>0.23702245438952099</v>
      </c>
      <c r="AF37" s="63">
        <v>1983</v>
      </c>
      <c r="AG37" s="63" t="s">
        <v>198</v>
      </c>
      <c r="AH37" s="63" t="s">
        <v>199</v>
      </c>
      <c r="AI37" s="63" t="s">
        <v>200</v>
      </c>
      <c r="AJ37" s="63">
        <v>195</v>
      </c>
      <c r="AK37" s="63">
        <v>71</v>
      </c>
      <c r="AL37" s="63" t="s">
        <v>62</v>
      </c>
      <c r="AM37" s="63" t="s">
        <v>62</v>
      </c>
      <c r="AN37" s="64">
        <v>39629</v>
      </c>
      <c r="AO37" s="64">
        <v>43373</v>
      </c>
      <c r="AP37" s="63">
        <v>2850000</v>
      </c>
      <c r="AQ37" s="63" t="s">
        <v>100</v>
      </c>
      <c r="AR37" s="92">
        <v>37</v>
      </c>
    </row>
    <row r="38" spans="2:44" x14ac:dyDescent="0.3">
      <c r="B38" s="62" t="s">
        <v>252</v>
      </c>
      <c r="C38" s="63">
        <v>2018</v>
      </c>
      <c r="D38" s="63" t="s">
        <v>51</v>
      </c>
      <c r="E38" s="63" t="s">
        <v>44</v>
      </c>
      <c r="F38" s="63">
        <v>156</v>
      </c>
      <c r="G38" s="63">
        <v>597</v>
      </c>
      <c r="H38" s="63">
        <v>83</v>
      </c>
      <c r="I38" s="63">
        <v>158</v>
      </c>
      <c r="J38" s="63">
        <v>27</v>
      </c>
      <c r="K38" s="63">
        <v>6</v>
      </c>
      <c r="L38" s="63">
        <f t="shared" si="0"/>
        <v>33</v>
      </c>
      <c r="M38" s="63">
        <v>10</v>
      </c>
      <c r="N38" s="63">
        <v>61</v>
      </c>
      <c r="O38" s="63">
        <v>28</v>
      </c>
      <c r="P38" s="63">
        <v>14</v>
      </c>
      <c r="Q38" s="63">
        <v>49</v>
      </c>
      <c r="R38" s="63">
        <v>86</v>
      </c>
      <c r="S38" s="63">
        <v>0.144053601340034</v>
      </c>
      <c r="T38" s="63">
        <v>1</v>
      </c>
      <c r="U38" s="63">
        <v>6</v>
      </c>
      <c r="V38" s="63">
        <v>4</v>
      </c>
      <c r="W38" s="63">
        <v>4</v>
      </c>
      <c r="X38" s="63">
        <v>6</v>
      </c>
      <c r="Y38" s="63">
        <v>0.26465661641541</v>
      </c>
      <c r="Z38" s="63">
        <v>0.32469512195122002</v>
      </c>
      <c r="AA38" s="63">
        <v>0.38023450586264701</v>
      </c>
      <c r="AB38" s="63">
        <v>0.70492962781386603</v>
      </c>
      <c r="AC38" s="63">
        <v>0.115577889447236</v>
      </c>
      <c r="AD38" s="63">
        <v>6.0038505535809097E-2</v>
      </c>
      <c r="AE38" s="63">
        <v>0.24117143134371</v>
      </c>
      <c r="AF38" s="63">
        <v>1990</v>
      </c>
      <c r="AG38" s="63" t="s">
        <v>253</v>
      </c>
      <c r="AH38" s="63" t="s">
        <v>254</v>
      </c>
      <c r="AI38" s="63" t="s">
        <v>255</v>
      </c>
      <c r="AJ38" s="63">
        <v>190</v>
      </c>
      <c r="AK38" s="63">
        <v>71</v>
      </c>
      <c r="AL38" s="63" t="s">
        <v>62</v>
      </c>
      <c r="AM38" s="63" t="s">
        <v>62</v>
      </c>
      <c r="AN38" s="64">
        <v>41761</v>
      </c>
      <c r="AO38" s="64">
        <v>43373</v>
      </c>
      <c r="AP38" s="63">
        <v>513000</v>
      </c>
      <c r="AQ38" s="63" t="s">
        <v>100</v>
      </c>
      <c r="AR38" s="92">
        <v>30</v>
      </c>
    </row>
    <row r="39" spans="2:44" x14ac:dyDescent="0.3">
      <c r="B39" s="62" t="s">
        <v>126</v>
      </c>
      <c r="C39" s="63">
        <v>2018</v>
      </c>
      <c r="D39" s="63" t="s">
        <v>127</v>
      </c>
      <c r="E39" s="63" t="s">
        <v>44</v>
      </c>
      <c r="F39" s="63">
        <v>141</v>
      </c>
      <c r="G39" s="63">
        <v>539</v>
      </c>
      <c r="H39" s="63">
        <v>90</v>
      </c>
      <c r="I39" s="63">
        <v>166</v>
      </c>
      <c r="J39" s="63">
        <v>25</v>
      </c>
      <c r="K39" s="63">
        <v>2</v>
      </c>
      <c r="L39" s="63">
        <f t="shared" si="0"/>
        <v>27</v>
      </c>
      <c r="M39" s="63">
        <v>10</v>
      </c>
      <c r="N39" s="63">
        <v>38</v>
      </c>
      <c r="O39" s="63">
        <v>30</v>
      </c>
      <c r="P39" s="63">
        <v>7</v>
      </c>
      <c r="Q39" s="63">
        <v>71</v>
      </c>
      <c r="R39" s="63">
        <v>94</v>
      </c>
      <c r="S39" s="63">
        <v>0.174397031539889</v>
      </c>
      <c r="T39" s="63">
        <v>1</v>
      </c>
      <c r="U39" s="63">
        <v>8</v>
      </c>
      <c r="V39" s="63">
        <v>0</v>
      </c>
      <c r="W39" s="63">
        <v>2</v>
      </c>
      <c r="X39" s="63">
        <v>10</v>
      </c>
      <c r="Y39" s="63">
        <v>0.30797773654916499</v>
      </c>
      <c r="Z39" s="63">
        <v>0.39516129032258102</v>
      </c>
      <c r="AA39" s="63">
        <v>0.41743970315398898</v>
      </c>
      <c r="AB39" s="63">
        <v>0.812600993476569</v>
      </c>
      <c r="AC39" s="63">
        <v>0.109461966604824</v>
      </c>
      <c r="AD39" s="63">
        <v>8.7183553773415495E-2</v>
      </c>
      <c r="AE39" s="63">
        <v>0.282182506433658</v>
      </c>
      <c r="AF39" s="63">
        <v>1986</v>
      </c>
      <c r="AG39" s="63" t="s">
        <v>128</v>
      </c>
      <c r="AH39" s="63" t="s">
        <v>129</v>
      </c>
      <c r="AI39" s="63" t="s">
        <v>130</v>
      </c>
      <c r="AJ39" s="63">
        <v>205</v>
      </c>
      <c r="AK39" s="63">
        <v>74</v>
      </c>
      <c r="AL39" s="63" t="s">
        <v>6</v>
      </c>
      <c r="AM39" s="63" t="s">
        <v>6</v>
      </c>
      <c r="AN39" s="64">
        <v>40375</v>
      </c>
      <c r="AO39" s="64">
        <v>43374</v>
      </c>
      <c r="AP39" s="63">
        <v>2725000</v>
      </c>
      <c r="AQ39" s="63" t="s">
        <v>100</v>
      </c>
      <c r="AR39" s="92">
        <v>34</v>
      </c>
    </row>
    <row r="40" spans="2:44" x14ac:dyDescent="0.3">
      <c r="B40" s="62" t="s">
        <v>350</v>
      </c>
      <c r="C40" s="63">
        <v>2018</v>
      </c>
      <c r="D40" s="63" t="s">
        <v>77</v>
      </c>
      <c r="E40" s="63" t="s">
        <v>59</v>
      </c>
      <c r="F40" s="63">
        <v>155</v>
      </c>
      <c r="G40" s="63">
        <v>600</v>
      </c>
      <c r="H40" s="63">
        <v>62</v>
      </c>
      <c r="I40" s="63">
        <v>145</v>
      </c>
      <c r="J40" s="63">
        <v>34</v>
      </c>
      <c r="K40" s="63">
        <v>10</v>
      </c>
      <c r="L40" s="63">
        <f t="shared" si="0"/>
        <v>44</v>
      </c>
      <c r="M40" s="63">
        <v>8</v>
      </c>
      <c r="N40" s="63">
        <v>55</v>
      </c>
      <c r="O40" s="63">
        <v>14</v>
      </c>
      <c r="P40" s="63">
        <v>6</v>
      </c>
      <c r="Q40" s="63">
        <v>49</v>
      </c>
      <c r="R40" s="63">
        <v>138</v>
      </c>
      <c r="S40" s="63">
        <v>0.23</v>
      </c>
      <c r="T40" s="63">
        <v>0</v>
      </c>
      <c r="U40" s="63">
        <v>8</v>
      </c>
      <c r="V40" s="63">
        <v>2</v>
      </c>
      <c r="W40" s="63">
        <v>3</v>
      </c>
      <c r="X40" s="63">
        <v>9</v>
      </c>
      <c r="Y40" s="63">
        <v>0.241666666666667</v>
      </c>
      <c r="Z40" s="63">
        <v>0.30606060606060598</v>
      </c>
      <c r="AA40" s="63">
        <v>0.37166666666666698</v>
      </c>
      <c r="AB40" s="63">
        <v>0.67772727272727296</v>
      </c>
      <c r="AC40" s="63">
        <v>0.13</v>
      </c>
      <c r="AD40" s="63">
        <v>6.4393939393939406E-2</v>
      </c>
      <c r="AE40" s="63">
        <v>0.23064393939393901</v>
      </c>
      <c r="AF40" s="63">
        <v>1992</v>
      </c>
      <c r="AG40" s="63" t="s">
        <v>351</v>
      </c>
      <c r="AH40" s="63" t="s">
        <v>352</v>
      </c>
      <c r="AI40" s="63" t="s">
        <v>353</v>
      </c>
      <c r="AJ40" s="63">
        <v>185</v>
      </c>
      <c r="AK40" s="63">
        <v>71</v>
      </c>
      <c r="AL40" s="63" t="s">
        <v>55</v>
      </c>
      <c r="AM40" s="63" t="s">
        <v>6</v>
      </c>
      <c r="AN40" s="64">
        <v>41833</v>
      </c>
      <c r="AO40" s="64">
        <v>43373</v>
      </c>
      <c r="AP40" s="63">
        <v>510000</v>
      </c>
      <c r="AQ40" s="63" t="s">
        <v>100</v>
      </c>
      <c r="AR40" s="92">
        <v>28</v>
      </c>
    </row>
    <row r="41" spans="2:44" x14ac:dyDescent="0.3">
      <c r="B41" s="62" t="s">
        <v>224</v>
      </c>
      <c r="C41" s="63">
        <v>2018</v>
      </c>
      <c r="D41" s="63" t="s">
        <v>202</v>
      </c>
      <c r="E41" s="63" t="s">
        <v>44</v>
      </c>
      <c r="F41" s="63">
        <v>153</v>
      </c>
      <c r="G41" s="63">
        <v>504</v>
      </c>
      <c r="H41" s="63">
        <v>74</v>
      </c>
      <c r="I41" s="63">
        <v>119</v>
      </c>
      <c r="J41" s="63">
        <v>16</v>
      </c>
      <c r="K41" s="63">
        <v>9</v>
      </c>
      <c r="L41" s="63">
        <f t="shared" si="0"/>
        <v>25</v>
      </c>
      <c r="M41" s="63">
        <v>4</v>
      </c>
      <c r="N41" s="63">
        <v>29</v>
      </c>
      <c r="O41" s="63">
        <v>34</v>
      </c>
      <c r="P41" s="63">
        <v>10</v>
      </c>
      <c r="Q41" s="63">
        <v>46</v>
      </c>
      <c r="R41" s="63">
        <v>132</v>
      </c>
      <c r="S41" s="63">
        <v>0.26190476190476197</v>
      </c>
      <c r="T41" s="63">
        <v>0</v>
      </c>
      <c r="U41" s="63">
        <v>1</v>
      </c>
      <c r="V41" s="63">
        <v>1</v>
      </c>
      <c r="W41" s="63">
        <v>4</v>
      </c>
      <c r="X41" s="63">
        <v>1</v>
      </c>
      <c r="Y41" s="63">
        <v>0.23611111111111099</v>
      </c>
      <c r="Z41" s="63">
        <v>0.29909909909909899</v>
      </c>
      <c r="AA41" s="63">
        <v>0.327380952380952</v>
      </c>
      <c r="AB41" s="63">
        <v>0.62648005148005104</v>
      </c>
      <c r="AC41" s="63">
        <v>9.1269841269841306E-2</v>
      </c>
      <c r="AD41" s="63">
        <v>6.2987987987988006E-2</v>
      </c>
      <c r="AE41" s="63">
        <v>0.21643983268983299</v>
      </c>
      <c r="AF41" s="63">
        <v>1990</v>
      </c>
      <c r="AG41" s="63" t="s">
        <v>225</v>
      </c>
      <c r="AH41" s="63" t="s">
        <v>226</v>
      </c>
      <c r="AI41" s="63" t="s">
        <v>227</v>
      </c>
      <c r="AJ41" s="63">
        <v>160</v>
      </c>
      <c r="AK41" s="63">
        <v>72</v>
      </c>
      <c r="AL41" s="63" t="s">
        <v>55</v>
      </c>
      <c r="AM41" s="63" t="s">
        <v>6</v>
      </c>
      <c r="AN41" s="64">
        <v>41520</v>
      </c>
      <c r="AO41" s="64">
        <v>43373</v>
      </c>
      <c r="AP41" s="63">
        <v>500000</v>
      </c>
      <c r="AQ41" s="63" t="s">
        <v>100</v>
      </c>
      <c r="AR41" s="92">
        <v>30</v>
      </c>
    </row>
    <row r="42" spans="2:44" x14ac:dyDescent="0.3">
      <c r="B42" s="70" t="s">
        <v>213</v>
      </c>
      <c r="C42" s="71">
        <v>2018</v>
      </c>
      <c r="D42" s="71" t="s">
        <v>166</v>
      </c>
      <c r="E42" s="71" t="s">
        <v>59</v>
      </c>
      <c r="F42" s="71">
        <v>141</v>
      </c>
      <c r="G42" s="71">
        <v>556</v>
      </c>
      <c r="H42" s="71">
        <v>62</v>
      </c>
      <c r="I42" s="71">
        <v>149</v>
      </c>
      <c r="J42" s="71">
        <v>17</v>
      </c>
      <c r="K42" s="71">
        <v>8</v>
      </c>
      <c r="L42" s="71">
        <f t="shared" si="0"/>
        <v>25</v>
      </c>
      <c r="M42" s="71">
        <v>4</v>
      </c>
      <c r="N42" s="71">
        <v>36</v>
      </c>
      <c r="O42" s="71">
        <v>30</v>
      </c>
      <c r="P42" s="71">
        <v>12</v>
      </c>
      <c r="Q42" s="71">
        <v>9</v>
      </c>
      <c r="R42" s="71">
        <v>80</v>
      </c>
      <c r="S42" s="71">
        <v>0.14388489208633101</v>
      </c>
      <c r="T42" s="71">
        <v>0</v>
      </c>
      <c r="U42" s="71">
        <v>9</v>
      </c>
      <c r="V42" s="71">
        <v>9</v>
      </c>
      <c r="W42" s="71">
        <v>5</v>
      </c>
      <c r="X42" s="71">
        <v>10</v>
      </c>
      <c r="Y42" s="71">
        <v>0.26798561151079098</v>
      </c>
      <c r="Z42" s="71">
        <v>0.28842832469775498</v>
      </c>
      <c r="AA42" s="71">
        <v>0.34892086330935301</v>
      </c>
      <c r="AB42" s="71">
        <v>0.63734918800710705</v>
      </c>
      <c r="AC42" s="71">
        <v>8.0935251798561106E-2</v>
      </c>
      <c r="AD42" s="71">
        <v>2.0442713186963401E-2</v>
      </c>
      <c r="AE42" s="71">
        <v>0.217022961941328</v>
      </c>
      <c r="AF42" s="71">
        <v>1988</v>
      </c>
      <c r="AG42" s="71" t="s">
        <v>214</v>
      </c>
      <c r="AH42" s="71" t="s">
        <v>211</v>
      </c>
      <c r="AI42" s="71" t="s">
        <v>215</v>
      </c>
      <c r="AJ42" s="71">
        <v>170</v>
      </c>
      <c r="AK42" s="71">
        <v>71</v>
      </c>
      <c r="AL42" s="71" t="s">
        <v>62</v>
      </c>
      <c r="AM42" s="71" t="s">
        <v>6</v>
      </c>
      <c r="AN42" s="72">
        <v>40700</v>
      </c>
      <c r="AO42" s="72">
        <v>43372</v>
      </c>
      <c r="AP42" s="71">
        <v>2500000</v>
      </c>
      <c r="AQ42" s="71" t="s">
        <v>100</v>
      </c>
      <c r="AR42" s="93">
        <v>32</v>
      </c>
    </row>
    <row r="43" spans="2:44" ht="17.25" thickBot="1" x14ac:dyDescent="0.35">
      <c r="B43" s="94" t="s">
        <v>451</v>
      </c>
      <c r="C43" s="95"/>
      <c r="D43" s="95"/>
      <c r="E43" s="95"/>
      <c r="F43" s="90">
        <f t="shared" ref="F43:AE43" si="1">AVERAGE(F4:F42)</f>
        <v>149.56410256410257</v>
      </c>
      <c r="G43" s="90">
        <f t="shared" si="1"/>
        <v>564.41025641025647</v>
      </c>
      <c r="H43" s="90">
        <f t="shared" si="1"/>
        <v>84.84615384615384</v>
      </c>
      <c r="I43" s="90">
        <f t="shared" si="1"/>
        <v>155.58974358974359</v>
      </c>
      <c r="J43" s="90">
        <f t="shared" si="1"/>
        <v>31.153846153846153</v>
      </c>
      <c r="K43" s="90">
        <f t="shared" si="1"/>
        <v>3.2820512820512819</v>
      </c>
      <c r="L43" s="90">
        <f t="shared" si="1"/>
        <v>34.435897435897438</v>
      </c>
      <c r="M43" s="90">
        <f t="shared" si="1"/>
        <v>22.923076923076923</v>
      </c>
      <c r="N43" s="90">
        <f t="shared" si="1"/>
        <v>77.897435897435898</v>
      </c>
      <c r="O43" s="90">
        <f t="shared" si="1"/>
        <v>11.358974358974359</v>
      </c>
      <c r="P43" s="90">
        <f t="shared" si="1"/>
        <v>3.4102564102564101</v>
      </c>
      <c r="Q43" s="90">
        <f t="shared" si="1"/>
        <v>57.051282051282051</v>
      </c>
      <c r="R43" s="90">
        <f t="shared" si="1"/>
        <v>122.35897435897436</v>
      </c>
      <c r="S43" s="90">
        <f t="shared" si="1"/>
        <v>0.21701982992011054</v>
      </c>
      <c r="T43" s="90">
        <f t="shared" si="1"/>
        <v>3.1794871794871793</v>
      </c>
      <c r="U43" s="90">
        <f t="shared" si="1"/>
        <v>6.7435897435897436</v>
      </c>
      <c r="V43" s="90">
        <f t="shared" si="1"/>
        <v>0.94871794871794868</v>
      </c>
      <c r="W43" s="90">
        <f t="shared" si="1"/>
        <v>4.5384615384615383</v>
      </c>
      <c r="X43" s="90">
        <f t="shared" si="1"/>
        <v>11.948717948717949</v>
      </c>
      <c r="Y43" s="90">
        <f t="shared" si="1"/>
        <v>0.27546021827794726</v>
      </c>
      <c r="Z43" s="90">
        <f t="shared" si="1"/>
        <v>0.3456605606063971</v>
      </c>
      <c r="AA43" s="90">
        <f t="shared" si="1"/>
        <v>0.4640423136345655</v>
      </c>
      <c r="AB43" s="90">
        <f t="shared" si="1"/>
        <v>0.80970287424096221</v>
      </c>
      <c r="AC43" s="90">
        <f t="shared" si="1"/>
        <v>0.18858209535661838</v>
      </c>
      <c r="AD43" s="90">
        <f t="shared" si="1"/>
        <v>7.0200342328449739E-2</v>
      </c>
      <c r="AE43" s="90">
        <f t="shared" si="1"/>
        <v>0.27155783068152001</v>
      </c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6"/>
    </row>
    <row r="46" spans="2:44" ht="17.25" thickBot="1" x14ac:dyDescent="0.35">
      <c r="B46" s="97" t="s">
        <v>453</v>
      </c>
    </row>
    <row r="47" spans="2:44" ht="17.25" thickBot="1" x14ac:dyDescent="0.35">
      <c r="B47" s="111"/>
      <c r="C47" s="112" t="s">
        <v>0</v>
      </c>
      <c r="D47" s="113" t="s">
        <v>40</v>
      </c>
      <c r="E47" s="113" t="s">
        <v>38</v>
      </c>
      <c r="F47" s="113" t="s">
        <v>28</v>
      </c>
      <c r="G47" s="113" t="s">
        <v>29</v>
      </c>
      <c r="H47" s="113" t="s">
        <v>30</v>
      </c>
      <c r="I47" s="113" t="s">
        <v>2</v>
      </c>
      <c r="J47" s="11" t="s">
        <v>3</v>
      </c>
    </row>
    <row r="48" spans="2:44" ht="17.25" thickTop="1" x14ac:dyDescent="0.3">
      <c r="B48" s="61" t="s">
        <v>454</v>
      </c>
      <c r="C48" s="108" t="s">
        <v>408</v>
      </c>
      <c r="D48" s="103">
        <v>29</v>
      </c>
      <c r="E48" s="105">
        <v>9750000</v>
      </c>
      <c r="F48" s="103">
        <v>1991</v>
      </c>
      <c r="G48" s="103" t="s">
        <v>461</v>
      </c>
      <c r="H48" s="103" t="s">
        <v>462</v>
      </c>
      <c r="I48" s="103" t="s">
        <v>463</v>
      </c>
      <c r="J48" s="104" t="s">
        <v>464</v>
      </c>
    </row>
    <row r="49" spans="2:11" x14ac:dyDescent="0.3">
      <c r="B49" s="68" t="s">
        <v>455</v>
      </c>
      <c r="C49" s="109" t="s">
        <v>465</v>
      </c>
      <c r="D49" s="98">
        <v>33</v>
      </c>
      <c r="E49" s="106">
        <v>23750000</v>
      </c>
      <c r="F49" s="98">
        <v>1987</v>
      </c>
      <c r="G49" s="98" t="s">
        <v>468</v>
      </c>
      <c r="H49" s="98" t="s">
        <v>469</v>
      </c>
      <c r="I49" s="98" t="s">
        <v>466</v>
      </c>
      <c r="J49" s="99" t="s">
        <v>467</v>
      </c>
    </row>
    <row r="50" spans="2:11" ht="17.25" thickBot="1" x14ac:dyDescent="0.35">
      <c r="B50" s="100" t="s">
        <v>456</v>
      </c>
      <c r="C50" s="110" t="s">
        <v>471</v>
      </c>
      <c r="D50" s="101">
        <v>40</v>
      </c>
      <c r="E50" s="107">
        <v>14000000</v>
      </c>
      <c r="F50" s="101">
        <v>1980</v>
      </c>
      <c r="G50" s="101" t="s">
        <v>473</v>
      </c>
      <c r="H50" s="101" t="s">
        <v>474</v>
      </c>
      <c r="I50" s="101" t="s">
        <v>475</v>
      </c>
      <c r="J50" s="102" t="s">
        <v>467</v>
      </c>
    </row>
    <row r="55" spans="2:11" x14ac:dyDescent="0.3">
      <c r="J55" s="25"/>
      <c r="K55" s="114"/>
    </row>
    <row r="56" spans="2:11" x14ac:dyDescent="0.3">
      <c r="J56" s="114"/>
    </row>
  </sheetData>
  <sortState xmlns:xlrd2="http://schemas.microsoft.com/office/spreadsheetml/2017/richdata2" ref="B3:AR41">
    <sortCondition descending="1" ref="M3:M41"/>
    <sortCondition descending="1" ref="K3:K41"/>
    <sortCondition descending="1" ref="AA3:AA41"/>
    <sortCondition descending="1" ref="AB3:AB41"/>
    <sortCondition descending="1" ref="AC3:AC41"/>
  </sortState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L19"/>
  <sheetViews>
    <sheetView zoomScale="85" zoomScaleNormal="85" workbookViewId="0">
      <selection activeCell="G35" sqref="G35"/>
    </sheetView>
  </sheetViews>
  <sheetFormatPr defaultRowHeight="16.5" x14ac:dyDescent="0.3"/>
  <cols>
    <col min="32" max="32" width="10.375" customWidth="1"/>
    <col min="33" max="33" width="15.75" bestFit="1" customWidth="1"/>
    <col min="36" max="36" width="10.875" bestFit="1" customWidth="1"/>
  </cols>
  <sheetData>
    <row r="2" spans="1:38" ht="17.25" thickBot="1" x14ac:dyDescent="0.35">
      <c r="B2" s="167" t="s">
        <v>751</v>
      </c>
      <c r="C2" s="167"/>
      <c r="D2" s="167" t="s">
        <v>750</v>
      </c>
      <c r="E2" s="167"/>
      <c r="F2" s="167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</row>
    <row r="3" spans="1:38" ht="31.5" customHeight="1" thickBot="1" x14ac:dyDescent="0.35">
      <c r="B3" s="165" t="s">
        <v>0</v>
      </c>
      <c r="C3" s="164" t="s">
        <v>1</v>
      </c>
      <c r="D3" s="164" t="s">
        <v>2</v>
      </c>
      <c r="E3" s="164" t="s">
        <v>3</v>
      </c>
      <c r="F3" s="164" t="s">
        <v>5</v>
      </c>
      <c r="G3" s="164" t="s">
        <v>6</v>
      </c>
      <c r="H3" s="164" t="s">
        <v>7</v>
      </c>
      <c r="I3" s="164" t="s">
        <v>8</v>
      </c>
      <c r="J3" s="164" t="s">
        <v>9</v>
      </c>
      <c r="K3" s="164" t="s">
        <v>10</v>
      </c>
      <c r="L3" s="164" t="s">
        <v>11</v>
      </c>
      <c r="M3" s="164" t="s">
        <v>12</v>
      </c>
      <c r="N3" s="164" t="s">
        <v>13</v>
      </c>
      <c r="O3" s="164" t="s">
        <v>14</v>
      </c>
      <c r="P3" s="164" t="s">
        <v>15</v>
      </c>
      <c r="Q3" s="164" t="s">
        <v>41</v>
      </c>
      <c r="R3" s="164" t="s">
        <v>16</v>
      </c>
      <c r="S3" s="164" t="s">
        <v>17</v>
      </c>
      <c r="T3" s="164" t="s">
        <v>18</v>
      </c>
      <c r="U3" s="164" t="s">
        <v>19</v>
      </c>
      <c r="V3" s="164" t="s">
        <v>20</v>
      </c>
      <c r="W3" s="164" t="s">
        <v>21</v>
      </c>
      <c r="X3" s="164" t="s">
        <v>22</v>
      </c>
      <c r="Y3" s="164" t="s">
        <v>23</v>
      </c>
      <c r="Z3" s="164" t="s">
        <v>24</v>
      </c>
      <c r="AA3" s="164" t="s">
        <v>25</v>
      </c>
      <c r="AB3" s="164" t="s">
        <v>26</v>
      </c>
      <c r="AC3" s="164" t="s">
        <v>27</v>
      </c>
      <c r="AD3" s="164" t="s">
        <v>28</v>
      </c>
      <c r="AE3" s="164" t="s">
        <v>29</v>
      </c>
      <c r="AF3" s="164" t="s">
        <v>30</v>
      </c>
      <c r="AG3" s="164" t="s">
        <v>31</v>
      </c>
      <c r="AH3" s="164" t="s">
        <v>34</v>
      </c>
      <c r="AI3" s="164" t="s">
        <v>35</v>
      </c>
      <c r="AJ3" s="164" t="s">
        <v>38</v>
      </c>
      <c r="AK3" s="163" t="s">
        <v>40</v>
      </c>
    </row>
    <row r="4" spans="1:38" ht="17.25" thickTop="1" x14ac:dyDescent="0.3">
      <c r="A4" t="s">
        <v>749</v>
      </c>
      <c r="B4" s="162" t="s">
        <v>748</v>
      </c>
      <c r="C4" s="161">
        <v>2017</v>
      </c>
      <c r="D4" s="161" t="s">
        <v>747</v>
      </c>
      <c r="E4" s="161" t="s">
        <v>59</v>
      </c>
      <c r="F4" s="161">
        <v>387</v>
      </c>
      <c r="G4" s="161">
        <v>52</v>
      </c>
      <c r="H4" s="161">
        <v>97</v>
      </c>
      <c r="I4" s="161">
        <v>25</v>
      </c>
      <c r="J4" s="161">
        <v>0</v>
      </c>
      <c r="K4" s="161">
        <v>25</v>
      </c>
      <c r="L4" s="161">
        <v>64</v>
      </c>
      <c r="M4" s="161">
        <v>1</v>
      </c>
      <c r="N4" s="161">
        <v>0</v>
      </c>
      <c r="O4" s="161">
        <v>39</v>
      </c>
      <c r="P4" s="161">
        <v>160</v>
      </c>
      <c r="Q4" s="161">
        <v>0.41343669250645998</v>
      </c>
      <c r="R4" s="161">
        <v>0</v>
      </c>
      <c r="S4" s="161">
        <v>8</v>
      </c>
      <c r="T4" s="161">
        <v>0</v>
      </c>
      <c r="U4" s="161">
        <v>1</v>
      </c>
      <c r="V4" s="161">
        <v>8</v>
      </c>
      <c r="W4" s="161">
        <v>0.25064599483204097</v>
      </c>
      <c r="X4" s="161">
        <v>0.33103448275862102</v>
      </c>
      <c r="Y4" s="161">
        <v>0.50904392764857898</v>
      </c>
      <c r="Z4" s="161">
        <v>0.84007841040719999</v>
      </c>
      <c r="AA4" s="161">
        <v>0.258397932816538</v>
      </c>
      <c r="AB4" s="161">
        <v>8.0388487926579294E-2</v>
      </c>
      <c r="AC4" s="161">
        <v>0.27622649915352399</v>
      </c>
      <c r="AD4" s="161">
        <v>1991</v>
      </c>
      <c r="AE4" s="161" t="s">
        <v>695</v>
      </c>
      <c r="AF4" s="161" t="s">
        <v>746</v>
      </c>
      <c r="AG4" s="161" t="s">
        <v>745</v>
      </c>
      <c r="AH4" s="161" t="s">
        <v>6</v>
      </c>
      <c r="AI4" s="161" t="s">
        <v>6</v>
      </c>
      <c r="AJ4" s="160">
        <v>523500</v>
      </c>
      <c r="AK4" s="159">
        <v>29</v>
      </c>
      <c r="AL4">
        <v>3</v>
      </c>
    </row>
    <row r="5" spans="1:38" x14ac:dyDescent="0.3">
      <c r="A5" t="s">
        <v>744</v>
      </c>
      <c r="B5" s="158" t="s">
        <v>743</v>
      </c>
      <c r="C5" s="153">
        <v>2017</v>
      </c>
      <c r="D5" s="153" t="s">
        <v>742</v>
      </c>
      <c r="E5" s="153" t="s">
        <v>44</v>
      </c>
      <c r="F5" s="153">
        <v>532</v>
      </c>
      <c r="G5" s="153">
        <v>68</v>
      </c>
      <c r="H5" s="153">
        <v>148</v>
      </c>
      <c r="I5" s="153">
        <v>31</v>
      </c>
      <c r="J5" s="153">
        <v>5</v>
      </c>
      <c r="K5" s="153">
        <v>17</v>
      </c>
      <c r="L5" s="153">
        <v>65</v>
      </c>
      <c r="M5" s="153">
        <v>8</v>
      </c>
      <c r="N5" s="153">
        <v>2</v>
      </c>
      <c r="O5" s="153">
        <v>36</v>
      </c>
      <c r="P5" s="153">
        <v>106</v>
      </c>
      <c r="Q5" s="153">
        <v>0.19924812030075201</v>
      </c>
      <c r="R5" s="153">
        <v>4</v>
      </c>
      <c r="S5" s="153">
        <v>8</v>
      </c>
      <c r="T5" s="153">
        <v>0</v>
      </c>
      <c r="U5" s="153">
        <v>3</v>
      </c>
      <c r="V5" s="153">
        <v>13</v>
      </c>
      <c r="W5" s="153">
        <v>0.278195488721804</v>
      </c>
      <c r="X5" s="153">
        <v>0.33160621761657999</v>
      </c>
      <c r="Y5" s="153">
        <v>0.45112781954887199</v>
      </c>
      <c r="Z5" s="153">
        <v>0.78273403716545298</v>
      </c>
      <c r="AA5" s="153">
        <v>0.17293233082706799</v>
      </c>
      <c r="AB5" s="153">
        <v>5.34107288947758E-2</v>
      </c>
      <c r="AC5" s="153">
        <v>0.262004752814679</v>
      </c>
      <c r="AD5" s="153">
        <v>1991</v>
      </c>
      <c r="AE5" s="153" t="s">
        <v>741</v>
      </c>
      <c r="AF5" s="153" t="s">
        <v>740</v>
      </c>
      <c r="AG5" s="153" t="s">
        <v>739</v>
      </c>
      <c r="AH5" s="153" t="s">
        <v>6</v>
      </c>
      <c r="AI5" s="153" t="s">
        <v>6</v>
      </c>
      <c r="AJ5" s="157">
        <v>532500</v>
      </c>
      <c r="AK5" s="156">
        <v>29</v>
      </c>
      <c r="AL5">
        <v>1</v>
      </c>
    </row>
    <row r="6" spans="1:38" x14ac:dyDescent="0.3">
      <c r="A6" t="s">
        <v>738</v>
      </c>
      <c r="B6" s="158" t="s">
        <v>737</v>
      </c>
      <c r="C6" s="153">
        <v>2017</v>
      </c>
      <c r="D6" s="153" t="s">
        <v>736</v>
      </c>
      <c r="E6" s="153" t="s">
        <v>59</v>
      </c>
      <c r="F6" s="153">
        <v>471</v>
      </c>
      <c r="G6" s="153">
        <v>79</v>
      </c>
      <c r="H6" s="153">
        <v>131</v>
      </c>
      <c r="I6" s="153">
        <v>20</v>
      </c>
      <c r="J6" s="153">
        <v>0</v>
      </c>
      <c r="K6" s="153">
        <v>33</v>
      </c>
      <c r="L6" s="153">
        <v>90</v>
      </c>
      <c r="M6" s="153">
        <v>2</v>
      </c>
      <c r="N6" s="153">
        <v>1</v>
      </c>
      <c r="O6" s="153">
        <v>40</v>
      </c>
      <c r="P6" s="153">
        <v>120</v>
      </c>
      <c r="Q6" s="153">
        <v>0.25477707006369399</v>
      </c>
      <c r="R6" s="153">
        <v>1</v>
      </c>
      <c r="S6" s="153">
        <v>10</v>
      </c>
      <c r="T6" s="153">
        <v>0</v>
      </c>
      <c r="U6" s="153">
        <v>4</v>
      </c>
      <c r="V6" s="153">
        <v>9</v>
      </c>
      <c r="W6" s="153">
        <v>0.27813163481953301</v>
      </c>
      <c r="X6" s="153">
        <v>0.34476190476190499</v>
      </c>
      <c r="Y6" s="153">
        <v>0.53078556263269605</v>
      </c>
      <c r="Z6" s="153">
        <v>0.87554746739460099</v>
      </c>
      <c r="AA6" s="153">
        <v>0.25265392781316298</v>
      </c>
      <c r="AB6" s="153">
        <v>6.6630269942371895E-2</v>
      </c>
      <c r="AC6" s="153">
        <v>0.28783924780103098</v>
      </c>
      <c r="AD6" s="153">
        <v>1992</v>
      </c>
      <c r="AE6" s="153" t="s">
        <v>707</v>
      </c>
      <c r="AF6" s="153" t="s">
        <v>735</v>
      </c>
      <c r="AG6" s="153" t="s">
        <v>734</v>
      </c>
      <c r="AH6" s="153" t="s">
        <v>6</v>
      </c>
      <c r="AI6" s="153" t="s">
        <v>6</v>
      </c>
      <c r="AJ6" s="157">
        <v>669800</v>
      </c>
      <c r="AK6" s="156">
        <v>28</v>
      </c>
      <c r="AL6">
        <v>2</v>
      </c>
    </row>
    <row r="7" spans="1:38" x14ac:dyDescent="0.3">
      <c r="B7" s="155" t="s">
        <v>318</v>
      </c>
      <c r="C7" s="152">
        <v>2017</v>
      </c>
      <c r="D7" s="152" t="s">
        <v>131</v>
      </c>
      <c r="E7" s="152" t="s">
        <v>59</v>
      </c>
      <c r="F7" s="152">
        <v>471</v>
      </c>
      <c r="G7" s="152">
        <v>57</v>
      </c>
      <c r="H7" s="152">
        <v>126</v>
      </c>
      <c r="I7" s="152">
        <v>24</v>
      </c>
      <c r="J7" s="152">
        <v>1</v>
      </c>
      <c r="K7" s="152">
        <v>27</v>
      </c>
      <c r="L7" s="152">
        <v>80</v>
      </c>
      <c r="M7" s="152">
        <v>1</v>
      </c>
      <c r="N7" s="152">
        <v>0</v>
      </c>
      <c r="O7" s="152">
        <v>17</v>
      </c>
      <c r="P7" s="152">
        <v>95</v>
      </c>
      <c r="Q7" s="154">
        <v>0.201698513800425</v>
      </c>
      <c r="R7" s="152">
        <v>3</v>
      </c>
      <c r="S7" s="152">
        <v>5</v>
      </c>
      <c r="T7" s="152">
        <v>0</v>
      </c>
      <c r="U7" s="152">
        <v>5</v>
      </c>
      <c r="V7" s="152">
        <v>23</v>
      </c>
      <c r="W7" s="154">
        <v>0.26751592356687898</v>
      </c>
      <c r="X7" s="152">
        <v>0.29718875502008002</v>
      </c>
      <c r="Y7" s="153">
        <v>0.49469214437367298</v>
      </c>
      <c r="Z7" s="153">
        <v>0.79188089939375295</v>
      </c>
      <c r="AA7" s="152">
        <v>0.227176220806794</v>
      </c>
      <c r="AB7" s="152">
        <v>2.96728314532013E-2</v>
      </c>
      <c r="AC7" s="152">
        <v>0.25740797585245401</v>
      </c>
      <c r="AD7" s="152">
        <v>1990</v>
      </c>
      <c r="AE7" s="152" t="s">
        <v>319</v>
      </c>
      <c r="AF7" s="152" t="s">
        <v>320</v>
      </c>
      <c r="AG7" s="152" t="s">
        <v>321</v>
      </c>
      <c r="AH7" s="152" t="s">
        <v>6</v>
      </c>
      <c r="AI7" s="152" t="s">
        <v>6</v>
      </c>
      <c r="AJ7" s="151">
        <v>2000000</v>
      </c>
      <c r="AK7" s="150">
        <v>30</v>
      </c>
    </row>
    <row r="8" spans="1:38" x14ac:dyDescent="0.3">
      <c r="B8" s="155" t="s">
        <v>354</v>
      </c>
      <c r="C8" s="152">
        <v>2018</v>
      </c>
      <c r="D8" s="152" t="s">
        <v>196</v>
      </c>
      <c r="E8" s="152" t="s">
        <v>44</v>
      </c>
      <c r="F8" s="152">
        <v>560</v>
      </c>
      <c r="G8" s="152">
        <v>82</v>
      </c>
      <c r="H8" s="152">
        <v>128</v>
      </c>
      <c r="I8" s="152">
        <v>28</v>
      </c>
      <c r="J8" s="152">
        <v>2</v>
      </c>
      <c r="K8" s="152">
        <v>24</v>
      </c>
      <c r="L8" s="152">
        <v>86</v>
      </c>
      <c r="M8" s="152">
        <v>2</v>
      </c>
      <c r="N8" s="152">
        <v>1</v>
      </c>
      <c r="O8" s="152">
        <v>110</v>
      </c>
      <c r="P8" s="152">
        <v>93</v>
      </c>
      <c r="Q8" s="154">
        <v>0.16607142857142901</v>
      </c>
      <c r="R8" s="152">
        <v>6</v>
      </c>
      <c r="S8" s="152">
        <v>1</v>
      </c>
      <c r="T8" s="152">
        <v>0</v>
      </c>
      <c r="U8" s="152">
        <v>8</v>
      </c>
      <c r="V8" s="152">
        <v>12</v>
      </c>
      <c r="W8" s="152">
        <v>0.22857142857142901</v>
      </c>
      <c r="X8" s="153">
        <v>0.35198821796759899</v>
      </c>
      <c r="Y8" s="153">
        <v>0.41428571428571398</v>
      </c>
      <c r="Z8" s="153">
        <v>0.76627393225331397</v>
      </c>
      <c r="AA8" s="152">
        <v>0.185714285714286</v>
      </c>
      <c r="AB8" s="152">
        <v>0.123416789396171</v>
      </c>
      <c r="AC8" s="152">
        <v>0.26196612665684799</v>
      </c>
      <c r="AD8" s="152">
        <v>1986</v>
      </c>
      <c r="AE8" s="152" t="s">
        <v>351</v>
      </c>
      <c r="AF8" s="152" t="s">
        <v>355</v>
      </c>
      <c r="AG8" s="152" t="s">
        <v>351</v>
      </c>
      <c r="AH8" s="152" t="s">
        <v>55</v>
      </c>
      <c r="AI8" s="152" t="s">
        <v>6</v>
      </c>
      <c r="AJ8" s="151">
        <v>3500000</v>
      </c>
      <c r="AK8" s="150">
        <v>34</v>
      </c>
    </row>
    <row r="9" spans="1:38" x14ac:dyDescent="0.3">
      <c r="B9" s="155" t="s">
        <v>682</v>
      </c>
      <c r="C9" s="152">
        <v>2017</v>
      </c>
      <c r="D9" s="152" t="s">
        <v>257</v>
      </c>
      <c r="E9" s="152" t="s">
        <v>59</v>
      </c>
      <c r="F9" s="152">
        <v>341</v>
      </c>
      <c r="G9" s="152">
        <v>44</v>
      </c>
      <c r="H9" s="152">
        <v>96</v>
      </c>
      <c r="I9" s="152">
        <v>11</v>
      </c>
      <c r="J9" s="152">
        <v>0</v>
      </c>
      <c r="K9" s="152">
        <v>20</v>
      </c>
      <c r="L9" s="152">
        <v>53</v>
      </c>
      <c r="M9" s="152">
        <v>0</v>
      </c>
      <c r="N9" s="152">
        <v>0</v>
      </c>
      <c r="O9" s="152">
        <v>22</v>
      </c>
      <c r="P9" s="152">
        <v>97</v>
      </c>
      <c r="Q9" s="152">
        <v>0.28445747800586502</v>
      </c>
      <c r="R9" s="152">
        <v>0</v>
      </c>
      <c r="S9" s="152">
        <v>0</v>
      </c>
      <c r="T9" s="152">
        <v>0</v>
      </c>
      <c r="U9" s="152">
        <v>2</v>
      </c>
      <c r="V9" s="152">
        <v>10</v>
      </c>
      <c r="W9" s="153">
        <v>0.28152492668621698</v>
      </c>
      <c r="X9" s="153">
        <v>0.32328767123287699</v>
      </c>
      <c r="Y9" s="153">
        <v>0.48973607038123201</v>
      </c>
      <c r="Z9" s="153">
        <v>0.81302374161410795</v>
      </c>
      <c r="AA9" s="152">
        <v>0.20821114369501501</v>
      </c>
      <c r="AB9" s="152">
        <v>4.1762744546659701E-2</v>
      </c>
      <c r="AC9" s="152">
        <v>0.26791346965010199</v>
      </c>
      <c r="AD9" s="152">
        <v>1987</v>
      </c>
      <c r="AE9" s="152" t="s">
        <v>678</v>
      </c>
      <c r="AF9" s="152" t="s">
        <v>677</v>
      </c>
      <c r="AG9" s="152" t="s">
        <v>676</v>
      </c>
      <c r="AH9" s="152" t="s">
        <v>6</v>
      </c>
      <c r="AI9" s="152" t="s">
        <v>6</v>
      </c>
      <c r="AJ9" s="151">
        <v>3700000</v>
      </c>
      <c r="AK9" s="150">
        <v>33</v>
      </c>
    </row>
    <row r="10" spans="1:38" x14ac:dyDescent="0.3">
      <c r="B10" s="155" t="s">
        <v>713</v>
      </c>
      <c r="C10" s="152">
        <v>2017</v>
      </c>
      <c r="D10" s="152" t="s">
        <v>324</v>
      </c>
      <c r="E10" s="152" t="s">
        <v>59</v>
      </c>
      <c r="F10" s="152">
        <v>415</v>
      </c>
      <c r="G10" s="152">
        <v>65</v>
      </c>
      <c r="H10" s="152">
        <v>112</v>
      </c>
      <c r="I10" s="152">
        <v>21</v>
      </c>
      <c r="J10" s="152">
        <v>0</v>
      </c>
      <c r="K10" s="152">
        <v>33</v>
      </c>
      <c r="L10" s="152">
        <v>78</v>
      </c>
      <c r="M10" s="152">
        <v>2</v>
      </c>
      <c r="N10" s="152">
        <v>2</v>
      </c>
      <c r="O10" s="152">
        <v>76</v>
      </c>
      <c r="P10" s="152">
        <v>111</v>
      </c>
      <c r="Q10" s="152">
        <v>0.267469879518072</v>
      </c>
      <c r="R10" s="152">
        <v>1</v>
      </c>
      <c r="S10" s="152">
        <v>3</v>
      </c>
      <c r="T10" s="152">
        <v>0</v>
      </c>
      <c r="U10" s="152">
        <v>2</v>
      </c>
      <c r="V10" s="152">
        <v>5</v>
      </c>
      <c r="W10" s="153">
        <v>0.26987951807228899</v>
      </c>
      <c r="X10" s="153">
        <v>0.38508064516128998</v>
      </c>
      <c r="Y10" s="153">
        <v>0.55903614457831297</v>
      </c>
      <c r="Z10" s="153">
        <v>0.944116789739604</v>
      </c>
      <c r="AA10" s="152">
        <v>0.28915662650602397</v>
      </c>
      <c r="AB10" s="152">
        <v>0.115201127089001</v>
      </c>
      <c r="AC10" s="152">
        <v>0.31304532646715899</v>
      </c>
      <c r="AD10" s="152">
        <v>1985</v>
      </c>
      <c r="AE10" s="152" t="s">
        <v>711</v>
      </c>
      <c r="AF10" s="152" t="s">
        <v>710</v>
      </c>
      <c r="AG10" s="152" t="s">
        <v>709</v>
      </c>
      <c r="AH10" s="152" t="s">
        <v>6</v>
      </c>
      <c r="AI10" s="152" t="s">
        <v>6</v>
      </c>
      <c r="AJ10" s="151">
        <v>4300000</v>
      </c>
      <c r="AK10" s="150">
        <v>35</v>
      </c>
    </row>
    <row r="11" spans="1:38" x14ac:dyDescent="0.3">
      <c r="B11" s="155" t="s">
        <v>675</v>
      </c>
      <c r="C11" s="152">
        <v>2017</v>
      </c>
      <c r="D11" s="152" t="s">
        <v>137</v>
      </c>
      <c r="E11" s="152" t="s">
        <v>44</v>
      </c>
      <c r="F11" s="152">
        <v>501</v>
      </c>
      <c r="G11" s="152">
        <v>60</v>
      </c>
      <c r="H11" s="152">
        <v>137</v>
      </c>
      <c r="I11" s="152">
        <v>27</v>
      </c>
      <c r="J11" s="152">
        <v>1</v>
      </c>
      <c r="K11" s="152">
        <v>18</v>
      </c>
      <c r="L11" s="152">
        <v>82</v>
      </c>
      <c r="M11" s="152">
        <v>9</v>
      </c>
      <c r="N11" s="152">
        <v>4</v>
      </c>
      <c r="O11" s="152">
        <v>28</v>
      </c>
      <c r="P11" s="152">
        <v>74</v>
      </c>
      <c r="Q11" s="154">
        <v>0.14770459081836301</v>
      </c>
      <c r="R11" s="152">
        <v>4</v>
      </c>
      <c r="S11" s="152">
        <v>4</v>
      </c>
      <c r="T11" s="152">
        <v>1</v>
      </c>
      <c r="U11" s="152">
        <v>9</v>
      </c>
      <c r="V11" s="152">
        <v>14</v>
      </c>
      <c r="W11" s="153">
        <v>0.27345309381237498</v>
      </c>
      <c r="X11" s="152">
        <v>0.31180811808118097</v>
      </c>
      <c r="Y11" s="153">
        <v>0.439121756487026</v>
      </c>
      <c r="Z11" s="153">
        <v>0.75092987456820703</v>
      </c>
      <c r="AA11" s="152">
        <v>0.165668662674651</v>
      </c>
      <c r="AB11" s="152">
        <v>3.83550242688055E-2</v>
      </c>
      <c r="AC11" s="152">
        <v>0.25009409225828799</v>
      </c>
      <c r="AD11" s="152">
        <v>1982</v>
      </c>
      <c r="AE11" s="152" t="s">
        <v>674</v>
      </c>
      <c r="AF11" s="152" t="s">
        <v>673</v>
      </c>
      <c r="AG11" s="152" t="s">
        <v>672</v>
      </c>
      <c r="AH11" s="152" t="s">
        <v>6</v>
      </c>
      <c r="AI11" s="152" t="s">
        <v>6</v>
      </c>
      <c r="AJ11" s="151">
        <v>7000000</v>
      </c>
      <c r="AK11" s="150">
        <v>38</v>
      </c>
    </row>
    <row r="12" spans="1:38" ht="17.25" thickBot="1" x14ac:dyDescent="0.35">
      <c r="A12" s="128"/>
      <c r="B12" s="149" t="s">
        <v>671</v>
      </c>
      <c r="C12" s="146">
        <v>2017</v>
      </c>
      <c r="D12" s="146" t="s">
        <v>66</v>
      </c>
      <c r="E12" s="146" t="s">
        <v>59</v>
      </c>
      <c r="F12" s="146">
        <v>349</v>
      </c>
      <c r="G12" s="146">
        <v>47</v>
      </c>
      <c r="H12" s="146">
        <v>84</v>
      </c>
      <c r="I12" s="146">
        <v>12</v>
      </c>
      <c r="J12" s="146">
        <v>1</v>
      </c>
      <c r="K12" s="146">
        <v>18</v>
      </c>
      <c r="L12" s="146">
        <v>62</v>
      </c>
      <c r="M12" s="146">
        <v>1</v>
      </c>
      <c r="N12" s="146">
        <v>0</v>
      </c>
      <c r="O12" s="146">
        <v>38</v>
      </c>
      <c r="P12" s="146">
        <v>58</v>
      </c>
      <c r="Q12" s="148">
        <v>0.166189111747851</v>
      </c>
      <c r="R12" s="146">
        <v>3</v>
      </c>
      <c r="S12" s="146">
        <v>7</v>
      </c>
      <c r="T12" s="146">
        <v>0</v>
      </c>
      <c r="U12" s="146">
        <v>5</v>
      </c>
      <c r="V12" s="146">
        <v>9</v>
      </c>
      <c r="W12" s="146">
        <v>0.24068767908309499</v>
      </c>
      <c r="X12" s="147">
        <v>0.32330827067669199</v>
      </c>
      <c r="Y12" s="147">
        <v>0.43553008595988502</v>
      </c>
      <c r="Z12" s="147">
        <v>0.75883835663657695</v>
      </c>
      <c r="AA12" s="146">
        <v>0.194842406876791</v>
      </c>
      <c r="AB12" s="146">
        <v>8.2620591593597206E-2</v>
      </c>
      <c r="AC12" s="146">
        <v>0.25437124329448302</v>
      </c>
      <c r="AD12" s="146">
        <v>1984</v>
      </c>
      <c r="AE12" s="146" t="s">
        <v>72</v>
      </c>
      <c r="AF12" s="146" t="s">
        <v>558</v>
      </c>
      <c r="AG12" s="146" t="s">
        <v>669</v>
      </c>
      <c r="AH12" s="146" t="s">
        <v>62</v>
      </c>
      <c r="AI12" s="146" t="s">
        <v>6</v>
      </c>
      <c r="AJ12" s="145">
        <v>17000000</v>
      </c>
      <c r="AK12" s="144">
        <v>36</v>
      </c>
    </row>
    <row r="15" spans="1:38" ht="17.25" thickBot="1" x14ac:dyDescent="0.35">
      <c r="B15" s="97" t="s">
        <v>494</v>
      </c>
    </row>
    <row r="16" spans="1:38" ht="17.25" thickBot="1" x14ac:dyDescent="0.35">
      <c r="B16" s="111"/>
      <c r="C16" s="112" t="s">
        <v>0</v>
      </c>
      <c r="D16" s="113" t="s">
        <v>40</v>
      </c>
      <c r="E16" s="113" t="s">
        <v>38</v>
      </c>
      <c r="F16" s="113" t="s">
        <v>28</v>
      </c>
      <c r="G16" s="113" t="s">
        <v>29</v>
      </c>
      <c r="H16" s="113" t="s">
        <v>30</v>
      </c>
      <c r="I16" s="113" t="s">
        <v>2</v>
      </c>
      <c r="J16" s="11" t="s">
        <v>3</v>
      </c>
    </row>
    <row r="17" spans="2:10" ht="17.25" thickTop="1" x14ac:dyDescent="0.3">
      <c r="B17" s="61" t="s">
        <v>454</v>
      </c>
      <c r="C17" s="108" t="s">
        <v>492</v>
      </c>
      <c r="D17" s="103">
        <v>29</v>
      </c>
      <c r="E17" s="105">
        <v>532500</v>
      </c>
      <c r="F17" s="103">
        <v>1991</v>
      </c>
      <c r="G17" s="103" t="s">
        <v>491</v>
      </c>
      <c r="H17" s="103" t="s">
        <v>490</v>
      </c>
      <c r="I17" s="103" t="s">
        <v>489</v>
      </c>
      <c r="J17" s="104" t="s">
        <v>464</v>
      </c>
    </row>
    <row r="18" spans="2:10" x14ac:dyDescent="0.3">
      <c r="B18" s="68" t="s">
        <v>455</v>
      </c>
      <c r="C18" s="109" t="s">
        <v>486</v>
      </c>
      <c r="D18" s="98">
        <v>28</v>
      </c>
      <c r="E18" s="106">
        <v>669800</v>
      </c>
      <c r="F18" s="98">
        <v>1992</v>
      </c>
      <c r="G18" s="98" t="s">
        <v>485</v>
      </c>
      <c r="H18" s="98" t="s">
        <v>484</v>
      </c>
      <c r="I18" s="98" t="s">
        <v>483</v>
      </c>
      <c r="J18" s="99" t="s">
        <v>467</v>
      </c>
    </row>
    <row r="19" spans="2:10" ht="17.25" thickBot="1" x14ac:dyDescent="0.35">
      <c r="B19" s="100" t="s">
        <v>456</v>
      </c>
      <c r="C19" s="110" t="s">
        <v>481</v>
      </c>
      <c r="D19" s="101">
        <v>29</v>
      </c>
      <c r="E19" s="107">
        <v>523500</v>
      </c>
      <c r="F19" s="101">
        <v>1991</v>
      </c>
      <c r="G19" s="101" t="s">
        <v>480</v>
      </c>
      <c r="H19" s="101" t="s">
        <v>479</v>
      </c>
      <c r="I19" s="101" t="s">
        <v>475</v>
      </c>
      <c r="J19" s="102" t="s">
        <v>467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W21"/>
  <sheetViews>
    <sheetView tabSelected="1" workbookViewId="0">
      <selection activeCell="B3" sqref="B3:W21"/>
    </sheetView>
  </sheetViews>
  <sheetFormatPr defaultRowHeight="16.5" x14ac:dyDescent="0.3"/>
  <cols>
    <col min="2" max="2" width="4.625" bestFit="1" customWidth="1"/>
    <col min="3" max="3" width="5.625" bestFit="1" customWidth="1"/>
    <col min="4" max="4" width="9.125" bestFit="1" customWidth="1"/>
    <col min="5" max="5" width="8.875" bestFit="1" customWidth="1"/>
    <col min="6" max="6" width="4.625" bestFit="1" customWidth="1"/>
    <col min="7" max="7" width="7.125" bestFit="1" customWidth="1"/>
    <col min="8" max="8" width="4.75" bestFit="1" customWidth="1"/>
    <col min="9" max="16" width="6.625" bestFit="1" customWidth="1"/>
    <col min="17" max="21" width="6.625" style="188" bestFit="1" customWidth="1"/>
    <col min="22" max="22" width="6" style="188" bestFit="1" customWidth="1"/>
    <col min="23" max="23" width="9.75" style="194" bestFit="1" customWidth="1"/>
  </cols>
  <sheetData>
    <row r="2" spans="2:23" ht="17.25" thickBot="1" x14ac:dyDescent="0.35"/>
    <row r="3" spans="2:23" ht="17.25" thickBot="1" x14ac:dyDescent="0.35">
      <c r="B3" s="9" t="s">
        <v>756</v>
      </c>
      <c r="C3" s="10" t="s">
        <v>757</v>
      </c>
      <c r="D3" s="10" t="s">
        <v>29</v>
      </c>
      <c r="E3" s="10" t="s">
        <v>30</v>
      </c>
      <c r="F3" s="10" t="s">
        <v>40</v>
      </c>
      <c r="G3" s="10" t="s">
        <v>758</v>
      </c>
      <c r="H3" s="10" t="s">
        <v>761</v>
      </c>
      <c r="I3" s="10" t="s">
        <v>5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12</v>
      </c>
      <c r="P3" s="10" t="s">
        <v>14</v>
      </c>
      <c r="Q3" s="189" t="s">
        <v>21</v>
      </c>
      <c r="R3" s="189" t="s">
        <v>22</v>
      </c>
      <c r="S3" s="189" t="s">
        <v>23</v>
      </c>
      <c r="T3" s="189" t="s">
        <v>24</v>
      </c>
      <c r="U3" s="189" t="s">
        <v>26</v>
      </c>
      <c r="V3" s="189" t="s">
        <v>27</v>
      </c>
      <c r="W3" s="195" t="s">
        <v>38</v>
      </c>
    </row>
    <row r="4" spans="2:23" ht="17.25" thickTop="1" x14ac:dyDescent="0.3">
      <c r="B4" s="228" t="s">
        <v>754</v>
      </c>
      <c r="C4" s="217" t="s">
        <v>447</v>
      </c>
      <c r="D4" s="240" t="s">
        <v>67</v>
      </c>
      <c r="E4" s="240" t="s">
        <v>337</v>
      </c>
      <c r="F4" s="203">
        <v>28</v>
      </c>
      <c r="G4" s="203" t="s">
        <v>58</v>
      </c>
      <c r="H4" s="203" t="s">
        <v>59</v>
      </c>
      <c r="I4" s="203">
        <v>578</v>
      </c>
      <c r="J4" s="203">
        <v>110</v>
      </c>
      <c r="K4" s="203">
        <v>156</v>
      </c>
      <c r="L4" s="203">
        <v>38</v>
      </c>
      <c r="M4" s="203">
        <v>4</v>
      </c>
      <c r="N4" s="203">
        <v>39</v>
      </c>
      <c r="O4" s="203">
        <v>34</v>
      </c>
      <c r="P4" s="203">
        <v>106</v>
      </c>
      <c r="Q4" s="204">
        <v>0.26989619377162599</v>
      </c>
      <c r="R4" s="204">
        <v>0.38681948424068802</v>
      </c>
      <c r="S4" s="204">
        <v>0.55190311418685101</v>
      </c>
      <c r="T4" s="204">
        <v>0.93872259842753902</v>
      </c>
      <c r="U4" s="204">
        <v>0.116923290469061</v>
      </c>
      <c r="V4" s="204">
        <v>0.312044546455022</v>
      </c>
      <c r="W4" s="202">
        <v>518200</v>
      </c>
    </row>
    <row r="5" spans="2:23" x14ac:dyDescent="0.3">
      <c r="B5" s="229"/>
      <c r="C5" s="218"/>
      <c r="D5" s="241"/>
      <c r="E5" s="241"/>
      <c r="F5" s="203">
        <v>29</v>
      </c>
      <c r="G5" s="203" t="s">
        <v>58</v>
      </c>
      <c r="H5" s="203" t="s">
        <v>59</v>
      </c>
      <c r="I5" s="205">
        <v>-6.2283737024221408E-2</v>
      </c>
      <c r="J5" s="205">
        <v>-0.38181818181818183</v>
      </c>
      <c r="K5" s="205">
        <v>-0.21153846153846156</v>
      </c>
      <c r="L5" s="205">
        <v>-0.13157894736842102</v>
      </c>
      <c r="M5" s="205">
        <v>-0.25</v>
      </c>
      <c r="N5" s="205">
        <v>-0.41025641025641024</v>
      </c>
      <c r="O5" s="205">
        <v>-0.29411764705882348</v>
      </c>
      <c r="P5" s="205">
        <v>-0.50943396226415094</v>
      </c>
      <c r="Q5" s="205">
        <v>-5.5192307692306652E-2</v>
      </c>
      <c r="R5" s="205">
        <v>-0.15464444444444514</v>
      </c>
      <c r="S5" s="205">
        <v>-0.13209404388714707</v>
      </c>
      <c r="T5" s="205">
        <v>-0.14138638896076816</v>
      </c>
      <c r="U5" s="205">
        <v>-0.38421165097939247</v>
      </c>
      <c r="V5" s="205">
        <v>1.2700284560239905</v>
      </c>
      <c r="W5" s="202">
        <v>4150000</v>
      </c>
    </row>
    <row r="6" spans="2:23" x14ac:dyDescent="0.3">
      <c r="B6" s="229"/>
      <c r="C6" s="219" t="s">
        <v>448</v>
      </c>
      <c r="D6" s="242" t="s">
        <v>270</v>
      </c>
      <c r="E6" s="242" t="s">
        <v>460</v>
      </c>
      <c r="F6" s="203">
        <v>27</v>
      </c>
      <c r="G6" s="203" t="s">
        <v>58</v>
      </c>
      <c r="H6" s="203" t="s">
        <v>59</v>
      </c>
      <c r="I6" s="203">
        <v>661</v>
      </c>
      <c r="J6" s="203">
        <v>129</v>
      </c>
      <c r="K6" s="203">
        <v>183</v>
      </c>
      <c r="L6" s="203">
        <v>42</v>
      </c>
      <c r="M6" s="203">
        <v>2</v>
      </c>
      <c r="N6" s="203">
        <v>38</v>
      </c>
      <c r="O6" s="203">
        <v>25</v>
      </c>
      <c r="P6" s="203">
        <v>70</v>
      </c>
      <c r="Q6" s="204">
        <v>0.27685325264750399</v>
      </c>
      <c r="R6" s="204">
        <v>0.35175202156334201</v>
      </c>
      <c r="S6" s="204">
        <v>0.51891074130105896</v>
      </c>
      <c r="T6" s="204">
        <v>0.87066276286440103</v>
      </c>
      <c r="U6" s="204">
        <v>7.4898768915838604E-2</v>
      </c>
      <c r="V6" s="204">
        <v>0.28801609502876901</v>
      </c>
      <c r="W6" s="202">
        <v>540300</v>
      </c>
    </row>
    <row r="7" spans="2:23" x14ac:dyDescent="0.3">
      <c r="B7" s="229"/>
      <c r="C7" s="218"/>
      <c r="D7" s="241"/>
      <c r="E7" s="241"/>
      <c r="F7" s="203">
        <v>28</v>
      </c>
      <c r="G7" s="203" t="s">
        <v>58</v>
      </c>
      <c r="H7" s="203" t="s">
        <v>59</v>
      </c>
      <c r="I7" s="205">
        <v>-1.0590015128593033E-2</v>
      </c>
      <c r="J7" s="205">
        <v>-0.21705426356589153</v>
      </c>
      <c r="K7" s="205">
        <v>-7.1038251366120186E-2</v>
      </c>
      <c r="L7" s="205">
        <v>-4.7619047619047672E-2</v>
      </c>
      <c r="M7" s="205">
        <v>0</v>
      </c>
      <c r="N7" s="205">
        <v>-0.15789473684210531</v>
      </c>
      <c r="O7" s="205">
        <v>-0.12</v>
      </c>
      <c r="P7" s="205">
        <v>-0.34285714285714286</v>
      </c>
      <c r="Q7" s="205">
        <v>2.5814207650272314E-2</v>
      </c>
      <c r="R7" s="205">
        <v>-4.7624521072796022E-2</v>
      </c>
      <c r="S7" s="205">
        <v>-1.7551020408161921E-3</v>
      </c>
      <c r="T7" s="205">
        <v>-1.9138021717596043E-2</v>
      </c>
      <c r="U7" s="205">
        <v>-0.31908093099224177</v>
      </c>
      <c r="V7" s="205">
        <v>1.5432606463428131</v>
      </c>
      <c r="W7" s="202">
        <v>10550000</v>
      </c>
    </row>
    <row r="8" spans="2:23" x14ac:dyDescent="0.3">
      <c r="B8" s="229"/>
      <c r="C8" s="219" t="s">
        <v>450</v>
      </c>
      <c r="D8" s="242" t="s">
        <v>458</v>
      </c>
      <c r="E8" s="242" t="s">
        <v>459</v>
      </c>
      <c r="F8" s="203">
        <v>27</v>
      </c>
      <c r="G8" s="203" t="s">
        <v>178</v>
      </c>
      <c r="H8" s="203" t="s">
        <v>44</v>
      </c>
      <c r="I8" s="203">
        <v>664</v>
      </c>
      <c r="J8" s="203">
        <v>103</v>
      </c>
      <c r="K8" s="203">
        <v>180</v>
      </c>
      <c r="L8" s="203">
        <v>27</v>
      </c>
      <c r="M8" s="203">
        <v>6</v>
      </c>
      <c r="N8" s="203">
        <v>19</v>
      </c>
      <c r="O8" s="203">
        <v>43</v>
      </c>
      <c r="P8" s="203">
        <v>69</v>
      </c>
      <c r="Q8" s="204">
        <v>0.27108433734939802</v>
      </c>
      <c r="R8" s="204">
        <v>0.344173441734417</v>
      </c>
      <c r="S8" s="204">
        <v>0.41566265060240998</v>
      </c>
      <c r="T8" s="204">
        <v>0.75983609233682703</v>
      </c>
      <c r="U8" s="204">
        <v>7.3089104385019796E-2</v>
      </c>
      <c r="V8" s="204">
        <v>0.25879371143108998</v>
      </c>
      <c r="W8" s="202" t="s">
        <v>45</v>
      </c>
    </row>
    <row r="9" spans="2:23" x14ac:dyDescent="0.3">
      <c r="B9" s="230"/>
      <c r="C9" s="220"/>
      <c r="D9" s="243"/>
      <c r="E9" s="243"/>
      <c r="F9" s="203">
        <v>28</v>
      </c>
      <c r="G9" s="203" t="s">
        <v>178</v>
      </c>
      <c r="H9" s="203" t="s">
        <v>44</v>
      </c>
      <c r="I9" s="205">
        <v>-0.14307228915662651</v>
      </c>
      <c r="J9" s="205">
        <v>-6.7961165048543659E-2</v>
      </c>
      <c r="K9" s="205">
        <v>-0.13888888888888884</v>
      </c>
      <c r="L9" s="205">
        <v>0.37037037037037046</v>
      </c>
      <c r="M9" s="205">
        <v>-0.16666666666666663</v>
      </c>
      <c r="N9" s="205">
        <v>0</v>
      </c>
      <c r="O9" s="205">
        <v>-0.18604651162790697</v>
      </c>
      <c r="P9" s="205">
        <v>-0.37681159420289856</v>
      </c>
      <c r="Q9" s="205">
        <v>9.9288888888887206E-2</v>
      </c>
      <c r="R9" s="205">
        <v>2.5645669291339601E-2</v>
      </c>
      <c r="S9" s="205">
        <v>0.19568115942028896</v>
      </c>
      <c r="T9" s="205">
        <v>0.1186623122703736</v>
      </c>
      <c r="U9" s="205">
        <v>-0.24749385749385799</v>
      </c>
      <c r="V9" s="205">
        <v>1.9353495330286452</v>
      </c>
      <c r="W9" s="202">
        <v>3725000</v>
      </c>
    </row>
    <row r="10" spans="2:23" x14ac:dyDescent="0.3">
      <c r="B10" s="233" t="s">
        <v>760</v>
      </c>
      <c r="C10" s="221" t="s">
        <v>447</v>
      </c>
      <c r="D10" s="244" t="s">
        <v>461</v>
      </c>
      <c r="E10" s="244" t="s">
        <v>462</v>
      </c>
      <c r="F10" s="180">
        <v>29</v>
      </c>
      <c r="G10" s="180" t="s">
        <v>463</v>
      </c>
      <c r="H10" s="180" t="s">
        <v>464</v>
      </c>
      <c r="I10" s="180">
        <v>574</v>
      </c>
      <c r="J10" s="180">
        <v>118</v>
      </c>
      <c r="K10" s="180">
        <v>187</v>
      </c>
      <c r="L10" s="180">
        <v>34</v>
      </c>
      <c r="M10" s="180">
        <v>7</v>
      </c>
      <c r="N10" s="180">
        <v>36</v>
      </c>
      <c r="O10" s="180">
        <v>22</v>
      </c>
      <c r="P10" s="180">
        <v>68</v>
      </c>
      <c r="Q10" s="190">
        <v>0.32578397212543603</v>
      </c>
      <c r="R10" s="190">
        <v>0.40245775729646699</v>
      </c>
      <c r="S10" s="190">
        <v>0.59756097560975596</v>
      </c>
      <c r="T10" s="190">
        <v>1.00001873290622</v>
      </c>
      <c r="U10" s="190">
        <v>7.6673785171031503E-2</v>
      </c>
      <c r="V10" s="190">
        <v>0.33049623468584899</v>
      </c>
      <c r="W10" s="196">
        <v>570000</v>
      </c>
    </row>
    <row r="11" spans="2:23" x14ac:dyDescent="0.3">
      <c r="B11" s="233"/>
      <c r="C11" s="222"/>
      <c r="D11" s="245"/>
      <c r="E11" s="245"/>
      <c r="F11" s="210">
        <v>30</v>
      </c>
      <c r="G11" s="210" t="s">
        <v>127</v>
      </c>
      <c r="H11" s="210" t="s">
        <v>44</v>
      </c>
      <c r="I11" s="237">
        <v>1.0452961672473782E-2</v>
      </c>
      <c r="J11" s="237">
        <v>-0.15254237288135597</v>
      </c>
      <c r="K11" s="237">
        <v>-0.13903743315508021</v>
      </c>
      <c r="L11" s="237">
        <v>-0.1470588235294118</v>
      </c>
      <c r="M11" s="237">
        <v>-0.5714285714285714</v>
      </c>
      <c r="N11" s="237">
        <v>0.22222222222222232</v>
      </c>
      <c r="O11" s="237">
        <v>0.36363636363636354</v>
      </c>
      <c r="P11" s="237">
        <v>0.17647058823529416</v>
      </c>
      <c r="Q11" s="237">
        <v>9.8716577540092221E-3</v>
      </c>
      <c r="R11" s="237">
        <v>6.5950381679389158E-2</v>
      </c>
      <c r="S11" s="237">
        <v>0.12289795918367385</v>
      </c>
      <c r="T11" s="237">
        <v>9.9979394189164905E-2</v>
      </c>
      <c r="U11" s="237">
        <v>0.30422672856095634</v>
      </c>
      <c r="V11" s="237">
        <v>1.8440566074632083</v>
      </c>
      <c r="W11" s="209">
        <v>9750000</v>
      </c>
    </row>
    <row r="12" spans="2:23" x14ac:dyDescent="0.3">
      <c r="B12" s="233"/>
      <c r="C12" s="223" t="s">
        <v>448</v>
      </c>
      <c r="D12" s="246" t="s">
        <v>468</v>
      </c>
      <c r="E12" s="246" t="s">
        <v>469</v>
      </c>
      <c r="F12" s="181">
        <v>33</v>
      </c>
      <c r="G12" s="181" t="s">
        <v>466</v>
      </c>
      <c r="H12" s="181" t="s">
        <v>467</v>
      </c>
      <c r="I12" s="181">
        <v>569</v>
      </c>
      <c r="J12" s="181">
        <v>111</v>
      </c>
      <c r="K12" s="181">
        <v>188</v>
      </c>
      <c r="L12" s="181">
        <v>37</v>
      </c>
      <c r="M12" s="181">
        <v>2</v>
      </c>
      <c r="N12" s="181">
        <v>43</v>
      </c>
      <c r="O12" s="181">
        <v>6</v>
      </c>
      <c r="P12" s="181">
        <v>69</v>
      </c>
      <c r="Q12" s="191">
        <v>0.33040421792618602</v>
      </c>
      <c r="R12" s="191">
        <v>0.40215716486902903</v>
      </c>
      <c r="S12" s="191">
        <v>0.62917398945518499</v>
      </c>
      <c r="T12" s="191">
        <v>1.0313311543242101</v>
      </c>
      <c r="U12" s="191">
        <v>7.1752946942842996E-2</v>
      </c>
      <c r="V12" s="191">
        <v>0.33826422155485902</v>
      </c>
      <c r="W12" s="197">
        <v>6750000</v>
      </c>
    </row>
    <row r="13" spans="2:23" x14ac:dyDescent="0.3">
      <c r="B13" s="233"/>
      <c r="C13" s="222"/>
      <c r="D13" s="245"/>
      <c r="E13" s="245"/>
      <c r="F13" s="212">
        <v>34</v>
      </c>
      <c r="G13" s="212" t="s">
        <v>102</v>
      </c>
      <c r="H13" s="212" t="s">
        <v>59</v>
      </c>
      <c r="I13" s="238">
        <v>0.15465729349736379</v>
      </c>
      <c r="J13" s="238">
        <v>-0.11711711711711714</v>
      </c>
      <c r="K13" s="238">
        <v>-6.9148936170212782E-2</v>
      </c>
      <c r="L13" s="238">
        <v>-0.10810810810810811</v>
      </c>
      <c r="M13" s="238">
        <v>0</v>
      </c>
      <c r="N13" s="238">
        <v>-0.18604651162790697</v>
      </c>
      <c r="O13" s="238">
        <v>-0.66666666666666674</v>
      </c>
      <c r="P13" s="238">
        <v>4.3478260869565188E-2</v>
      </c>
      <c r="Q13" s="238">
        <v>-7.9914893617020533E-2</v>
      </c>
      <c r="R13" s="238">
        <v>-4.7636015325669856E-2</v>
      </c>
      <c r="S13" s="238">
        <v>-0.11471229050279386</v>
      </c>
      <c r="T13" s="238">
        <v>-8.9526195283716636E-2</v>
      </c>
      <c r="U13" s="238">
        <v>0.10100007548024315</v>
      </c>
      <c r="V13" s="238">
        <v>1.4497122284793904</v>
      </c>
      <c r="W13" s="211">
        <v>23750000</v>
      </c>
    </row>
    <row r="14" spans="2:23" x14ac:dyDescent="0.3">
      <c r="B14" s="233"/>
      <c r="C14" s="235" t="s">
        <v>450</v>
      </c>
      <c r="D14" s="246" t="s">
        <v>472</v>
      </c>
      <c r="E14" s="246" t="s">
        <v>474</v>
      </c>
      <c r="F14" s="212">
        <v>40</v>
      </c>
      <c r="G14" s="212" t="s">
        <v>475</v>
      </c>
      <c r="H14" s="212" t="s">
        <v>467</v>
      </c>
      <c r="I14" s="212">
        <v>519</v>
      </c>
      <c r="J14" s="212">
        <v>70</v>
      </c>
      <c r="K14" s="212">
        <v>133</v>
      </c>
      <c r="L14" s="212">
        <v>18</v>
      </c>
      <c r="M14" s="212">
        <v>1</v>
      </c>
      <c r="N14" s="212">
        <v>37</v>
      </c>
      <c r="O14" s="212">
        <v>1</v>
      </c>
      <c r="P14" s="212">
        <v>55</v>
      </c>
      <c r="Q14" s="213">
        <v>0.25626204238921002</v>
      </c>
      <c r="R14" s="213">
        <v>0.34179357021996598</v>
      </c>
      <c r="S14" s="213">
        <v>0.50867052023121395</v>
      </c>
      <c r="T14" s="213">
        <v>0.85046409045117999</v>
      </c>
      <c r="U14" s="213">
        <v>8.5531527830756099E-2</v>
      </c>
      <c r="V14" s="213">
        <v>0.28097473665678802</v>
      </c>
      <c r="W14" s="211">
        <v>6250000</v>
      </c>
    </row>
    <row r="15" spans="2:23" x14ac:dyDescent="0.3">
      <c r="B15" s="234"/>
      <c r="C15" s="236"/>
      <c r="D15" s="247"/>
      <c r="E15" s="247"/>
      <c r="F15" s="182">
        <v>41</v>
      </c>
      <c r="G15" s="182" t="s">
        <v>475</v>
      </c>
      <c r="H15" s="182" t="s">
        <v>467</v>
      </c>
      <c r="I15" s="206">
        <v>3.8535645472062008E-3</v>
      </c>
      <c r="J15" s="206">
        <v>0.15714285714285725</v>
      </c>
      <c r="K15" s="206">
        <v>6.0150375939849621E-2</v>
      </c>
      <c r="L15" s="206">
        <v>0.27777777777777768</v>
      </c>
      <c r="M15" s="206">
        <v>-1</v>
      </c>
      <c r="N15" s="206">
        <v>0.10810810810810811</v>
      </c>
      <c r="O15" s="206">
        <v>-1</v>
      </c>
      <c r="P15" s="206">
        <v>1.8181818181818077E-2</v>
      </c>
      <c r="Q15" s="206">
        <v>0.21360150375939857</v>
      </c>
      <c r="R15" s="206">
        <v>0.14689108910891147</v>
      </c>
      <c r="S15" s="206">
        <v>0.25621590909090886</v>
      </c>
      <c r="T15" s="206">
        <v>0.21227928559928233</v>
      </c>
      <c r="U15" s="206">
        <v>-5.2980789022297858E-2</v>
      </c>
      <c r="V15" s="206">
        <v>2.0798142576676892</v>
      </c>
      <c r="W15" s="198">
        <v>14000000</v>
      </c>
    </row>
    <row r="16" spans="2:23" x14ac:dyDescent="0.3">
      <c r="B16" s="231" t="s">
        <v>755</v>
      </c>
      <c r="C16" s="224" t="s">
        <v>447</v>
      </c>
      <c r="D16" s="249" t="s">
        <v>741</v>
      </c>
      <c r="E16" s="249" t="s">
        <v>490</v>
      </c>
      <c r="F16" s="183">
        <v>29</v>
      </c>
      <c r="G16" s="183" t="s">
        <v>489</v>
      </c>
      <c r="H16" s="183" t="s">
        <v>44</v>
      </c>
      <c r="I16" s="183">
        <v>532</v>
      </c>
      <c r="J16" s="183">
        <v>68</v>
      </c>
      <c r="K16" s="183">
        <v>148</v>
      </c>
      <c r="L16" s="183">
        <v>31</v>
      </c>
      <c r="M16" s="183">
        <v>5</v>
      </c>
      <c r="N16" s="183">
        <v>17</v>
      </c>
      <c r="O16" s="183">
        <v>8</v>
      </c>
      <c r="P16" s="183">
        <v>36</v>
      </c>
      <c r="Q16" s="192">
        <v>0.278195488721804</v>
      </c>
      <c r="R16" s="192">
        <v>0.33160621761657999</v>
      </c>
      <c r="S16" s="192">
        <v>0.45112781954887199</v>
      </c>
      <c r="T16" s="192">
        <v>0.78273403716545298</v>
      </c>
      <c r="U16" s="192">
        <v>5.34107288947758E-2</v>
      </c>
      <c r="V16" s="192">
        <v>0.262004752814679</v>
      </c>
      <c r="W16" s="199">
        <v>532500</v>
      </c>
    </row>
    <row r="17" spans="2:23" x14ac:dyDescent="0.3">
      <c r="B17" s="231"/>
      <c r="C17" s="225"/>
      <c r="D17" s="248"/>
      <c r="E17" s="248"/>
      <c r="F17" s="183">
        <v>30</v>
      </c>
      <c r="G17" s="183" t="s">
        <v>196</v>
      </c>
      <c r="H17" s="183" t="s">
        <v>44</v>
      </c>
      <c r="I17" s="207">
        <v>0.11466165413533824</v>
      </c>
      <c r="J17" s="207">
        <v>0.35294117647058831</v>
      </c>
      <c r="K17" s="207">
        <v>0</v>
      </c>
      <c r="L17" s="207">
        <v>0.16129032258064524</v>
      </c>
      <c r="M17" s="207">
        <v>-0.4</v>
      </c>
      <c r="N17" s="207">
        <v>0.47058823529411775</v>
      </c>
      <c r="O17" s="207">
        <v>0.125</v>
      </c>
      <c r="P17" s="207">
        <v>0.13888888888888884</v>
      </c>
      <c r="Q17" s="207">
        <v>-1.1486486486484537E-2</v>
      </c>
      <c r="R17" s="207">
        <v>-1.0874999999998969E-2</v>
      </c>
      <c r="S17" s="207">
        <v>9.2816666666667214E-2</v>
      </c>
      <c r="T17" s="207">
        <v>4.7609994027473013E-2</v>
      </c>
      <c r="U17" s="207">
        <v>-7.6900072939461994E-3</v>
      </c>
      <c r="V17" s="207">
        <v>1.7238055505992227</v>
      </c>
      <c r="W17" s="199">
        <v>532500</v>
      </c>
    </row>
    <row r="18" spans="2:23" x14ac:dyDescent="0.3">
      <c r="B18" s="231"/>
      <c r="C18" s="226" t="s">
        <v>448</v>
      </c>
      <c r="D18" s="250" t="s">
        <v>707</v>
      </c>
      <c r="E18" s="250" t="s">
        <v>484</v>
      </c>
      <c r="F18" s="184">
        <v>28</v>
      </c>
      <c r="G18" s="184" t="s">
        <v>483</v>
      </c>
      <c r="H18" s="184" t="s">
        <v>59</v>
      </c>
      <c r="I18" s="184">
        <v>471</v>
      </c>
      <c r="J18" s="184">
        <v>79</v>
      </c>
      <c r="K18" s="184">
        <v>131</v>
      </c>
      <c r="L18" s="184">
        <v>20</v>
      </c>
      <c r="M18" s="184">
        <v>0</v>
      </c>
      <c r="N18" s="184">
        <v>33</v>
      </c>
      <c r="O18" s="184">
        <v>2</v>
      </c>
      <c r="P18" s="184">
        <v>40</v>
      </c>
      <c r="Q18" s="193">
        <v>0.27813163481953301</v>
      </c>
      <c r="R18" s="193">
        <v>0.34476190476190499</v>
      </c>
      <c r="S18" s="193">
        <v>0.53078556263269605</v>
      </c>
      <c r="T18" s="193">
        <v>0.87554746739460099</v>
      </c>
      <c r="U18" s="193">
        <v>6.6630269942371895E-2</v>
      </c>
      <c r="V18" s="193">
        <v>0.28783924780103098</v>
      </c>
      <c r="W18" s="200">
        <v>669800</v>
      </c>
    </row>
    <row r="19" spans="2:23" x14ac:dyDescent="0.3">
      <c r="B19" s="231"/>
      <c r="C19" s="225"/>
      <c r="D19" s="248"/>
      <c r="E19" s="248"/>
      <c r="F19" s="215">
        <v>29</v>
      </c>
      <c r="G19" s="215" t="s">
        <v>81</v>
      </c>
      <c r="H19" s="215" t="s">
        <v>59</v>
      </c>
      <c r="I19" s="239">
        <v>-5.3078556263269627E-2</v>
      </c>
      <c r="J19" s="239">
        <v>-0.21518987341772156</v>
      </c>
      <c r="K19" s="239">
        <v>-0.29770992366412219</v>
      </c>
      <c r="L19" s="239">
        <v>-0.4</v>
      </c>
      <c r="M19" s="239" t="s">
        <v>759</v>
      </c>
      <c r="N19" s="239">
        <v>3.0303030303030276E-2</v>
      </c>
      <c r="O19" s="239">
        <v>-1</v>
      </c>
      <c r="P19" s="239">
        <v>0</v>
      </c>
      <c r="Q19" s="239">
        <v>-0.1658625954198476</v>
      </c>
      <c r="R19" s="239">
        <v>-8.3425414364641459E-2</v>
      </c>
      <c r="S19" s="239">
        <v>-1.0899999999999355E-2</v>
      </c>
      <c r="T19" s="239">
        <v>-3.94581318331092E-2</v>
      </c>
      <c r="U19" s="239">
        <v>0.26068827385287596</v>
      </c>
      <c r="V19" s="239">
        <v>1.4320866780610468</v>
      </c>
      <c r="W19" s="214">
        <v>669800</v>
      </c>
    </row>
    <row r="20" spans="2:23" x14ac:dyDescent="0.3">
      <c r="B20" s="231"/>
      <c r="C20" s="226" t="s">
        <v>450</v>
      </c>
      <c r="D20" s="250" t="s">
        <v>695</v>
      </c>
      <c r="E20" s="250" t="s">
        <v>479</v>
      </c>
      <c r="F20" s="215">
        <v>29</v>
      </c>
      <c r="G20" s="215" t="s">
        <v>475</v>
      </c>
      <c r="H20" s="215" t="s">
        <v>59</v>
      </c>
      <c r="I20" s="215">
        <v>387</v>
      </c>
      <c r="J20" s="215">
        <v>52</v>
      </c>
      <c r="K20" s="215">
        <v>97</v>
      </c>
      <c r="L20" s="215">
        <v>25</v>
      </c>
      <c r="M20" s="215">
        <v>0</v>
      </c>
      <c r="N20" s="215">
        <v>25</v>
      </c>
      <c r="O20" s="215">
        <v>1</v>
      </c>
      <c r="P20" s="215">
        <v>39</v>
      </c>
      <c r="Q20" s="216">
        <v>0.25064599483204097</v>
      </c>
      <c r="R20" s="216">
        <v>0.33103448275862102</v>
      </c>
      <c r="S20" s="216">
        <v>0.50904392764857898</v>
      </c>
      <c r="T20" s="216">
        <v>0.84007841040719999</v>
      </c>
      <c r="U20" s="216">
        <v>8.0388487926579294E-2</v>
      </c>
      <c r="V20" s="216">
        <v>0.27622649915352399</v>
      </c>
      <c r="W20" s="214">
        <v>523500</v>
      </c>
    </row>
    <row r="21" spans="2:23" ht="17.25" thickBot="1" x14ac:dyDescent="0.35">
      <c r="B21" s="232"/>
      <c r="C21" s="227"/>
      <c r="D21" s="251"/>
      <c r="E21" s="251"/>
      <c r="F21" s="185">
        <v>30</v>
      </c>
      <c r="G21" s="185" t="s">
        <v>166</v>
      </c>
      <c r="H21" s="185" t="s">
        <v>59</v>
      </c>
      <c r="I21" s="208" t="s">
        <v>759</v>
      </c>
      <c r="J21" s="208" t="s">
        <v>759</v>
      </c>
      <c r="K21" s="208" t="s">
        <v>759</v>
      </c>
      <c r="L21" s="208" t="s">
        <v>759</v>
      </c>
      <c r="M21" s="208" t="s">
        <v>759</v>
      </c>
      <c r="N21" s="208" t="s">
        <v>759</v>
      </c>
      <c r="O21" s="208" t="s">
        <v>759</v>
      </c>
      <c r="P21" s="208" t="s">
        <v>759</v>
      </c>
      <c r="Q21" s="208" t="s">
        <v>759</v>
      </c>
      <c r="R21" s="208" t="s">
        <v>759</v>
      </c>
      <c r="S21" s="208" t="s">
        <v>759</v>
      </c>
      <c r="T21" s="208" t="s">
        <v>759</v>
      </c>
      <c r="U21" s="208" t="s">
        <v>759</v>
      </c>
      <c r="V21" s="208" t="s">
        <v>759</v>
      </c>
      <c r="W21" s="201">
        <v>523500</v>
      </c>
    </row>
  </sheetData>
  <mergeCells count="30">
    <mergeCell ref="E14:E15"/>
    <mergeCell ref="E12:E13"/>
    <mergeCell ref="E10:E11"/>
    <mergeCell ref="E8:E9"/>
    <mergeCell ref="E6:E7"/>
    <mergeCell ref="E4:E5"/>
    <mergeCell ref="D16:D17"/>
    <mergeCell ref="D18:D19"/>
    <mergeCell ref="D20:D21"/>
    <mergeCell ref="E20:E21"/>
    <mergeCell ref="E18:E19"/>
    <mergeCell ref="E16:E17"/>
    <mergeCell ref="D4:D5"/>
    <mergeCell ref="D6:D7"/>
    <mergeCell ref="D8:D9"/>
    <mergeCell ref="D10:D11"/>
    <mergeCell ref="D12:D13"/>
    <mergeCell ref="D14:D15"/>
    <mergeCell ref="C16:C17"/>
    <mergeCell ref="C18:C19"/>
    <mergeCell ref="C20:C21"/>
    <mergeCell ref="B4:B9"/>
    <mergeCell ref="B10:B15"/>
    <mergeCell ref="B16:B21"/>
    <mergeCell ref="C4:C5"/>
    <mergeCell ref="C6:C7"/>
    <mergeCell ref="C8:C9"/>
    <mergeCell ref="C10:C11"/>
    <mergeCell ref="C12:C13"/>
    <mergeCell ref="C14:C15"/>
  </mergeCells>
  <phoneticPr fontId="2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유격수 &amp; 외야수 선호</vt:lpstr>
      <vt:lpstr>포수영입선호순위</vt:lpstr>
      <vt:lpstr>18-19 Payroll Rank</vt:lpstr>
      <vt:lpstr>유격수 포지션</vt:lpstr>
      <vt:lpstr>외야수 포지션</vt:lpstr>
      <vt:lpstr>포수 포지션</vt:lpstr>
      <vt:lpstr>영입대상정리본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Seungmin Lee</cp:lastModifiedBy>
  <dcterms:created xsi:type="dcterms:W3CDTF">2019-11-15T09:13:07Z</dcterms:created>
  <dcterms:modified xsi:type="dcterms:W3CDTF">2019-11-19T09:23:37Z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6a9942a7-ed8e-4421-9842-3fd2e48fdd44</vt:lpwstr>
  </property>
</Properties>
</file>