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val\OneDrive\Masaüstü\boş ama çöp değil\Dashboard\"/>
    </mc:Choice>
  </mc:AlternateContent>
  <xr:revisionPtr revIDLastSave="0" documentId="13_ncr:1_{83E61651-1B0A-45A1-AAD7-44B8D73760ED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Veri" sheetId="1" r:id="rId1"/>
    <sheet name="Satış Grafiği." sheetId="2" r:id="rId2"/>
    <sheet name="Satış Harita Grafiği." sheetId="3" r:id="rId3"/>
    <sheet name="Teslimat Perf. Halka." sheetId="4" r:id="rId4"/>
    <sheet name="Müşteri Kazanma-Şelale." sheetId="5" r:id="rId5"/>
    <sheet name="Ürün satış Perf." sheetId="6" r:id="rId6"/>
    <sheet name="Dashboard" sheetId="7" r:id="rId7"/>
  </sheets>
  <definedNames>
    <definedName name="_xlchart.v1.4" hidden="1">'Müşteri Kazanma-Şelale.'!$D$2:$D$5</definedName>
    <definedName name="_xlchart.v1.5" hidden="1">'Müşteri Kazanma-Şelale.'!$E$2:$E$5</definedName>
    <definedName name="_xlchart.v5.0" hidden="1">'Satış Harita Grafiği.'!$D$1</definedName>
    <definedName name="_xlchart.v5.1" hidden="1">'Satış Harita Grafiği.'!$D$2:$D$7</definedName>
    <definedName name="_xlchart.v5.2" hidden="1">'Satış Harita Grafiği.'!$E$1</definedName>
    <definedName name="_xlchart.v5.3" hidden="1">'Satış Harita Grafiği.'!$E$2:$E$7</definedName>
    <definedName name="Dilimleyici_İller">#REF!</definedName>
    <definedName name="Dilimleyici_İller1">#N/A</definedName>
    <definedName name="Dilimleyici_Satış_Personeli">#REF!</definedName>
    <definedName name="Dilimleyici_Satış_Personeli1">#N/A</definedName>
    <definedName name="Dilimleyici_Ürün_Adı">#REF!</definedName>
    <definedName name="Dilimleyici_Ürün_Adı1">#N/A</definedName>
    <definedName name="Dilimleyici_Yıl">#REF!</definedName>
    <definedName name="Dilimleyici_Yıl1">#N/A</definedName>
  </definedNames>
  <calcPr calcId="191029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woIF1Mg4vOJgmEgGF5leH5fDYA=="/>
    </ext>
  </extLst>
</workbook>
</file>

<file path=xl/calcChain.xml><?xml version="1.0" encoding="utf-8"?>
<calcChain xmlns="http://schemas.openxmlformats.org/spreadsheetml/2006/main">
  <c r="C3" i="4" l="1"/>
  <c r="C2" i="4" s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<sst xmlns="http://schemas.openxmlformats.org/spreadsheetml/2006/main" count="1404" uniqueCount="66">
  <si>
    <t>Satış Personeli</t>
  </si>
  <si>
    <t>Ürün Adı</t>
  </si>
  <si>
    <t>İller</t>
  </si>
  <si>
    <t>Satış Adeti</t>
  </si>
  <si>
    <t>Satış Fiyatı</t>
  </si>
  <si>
    <t>Toplam Tutar</t>
  </si>
  <si>
    <t>Tarih</t>
  </si>
  <si>
    <t>Müşteri Kazanma</t>
  </si>
  <si>
    <t>Teslimat Performansı</t>
  </si>
  <si>
    <t>Serkan Canik</t>
  </si>
  <si>
    <t>Ürün 1</t>
  </si>
  <si>
    <t>İstanbul</t>
  </si>
  <si>
    <t>Yeni Müşteri (Reklam)</t>
  </si>
  <si>
    <t>Tam Zamanında</t>
  </si>
  <si>
    <t>Sinem Ulaş</t>
  </si>
  <si>
    <t>Bursa</t>
  </si>
  <si>
    <t>Mevcut Müşteri</t>
  </si>
  <si>
    <t>Gecikmeli</t>
  </si>
  <si>
    <t>Doğuş Rasat</t>
  </si>
  <si>
    <t>Ürün 2</t>
  </si>
  <si>
    <t>Organik Müşteri</t>
  </si>
  <si>
    <t>Sinan Bekar</t>
  </si>
  <si>
    <t>Ürün 3</t>
  </si>
  <si>
    <t>Yalova</t>
  </si>
  <si>
    <t>Seyhan Daren</t>
  </si>
  <si>
    <t>Kocaeli</t>
  </si>
  <si>
    <t>Eyşan kaçar</t>
  </si>
  <si>
    <t>Miran Vanlı</t>
  </si>
  <si>
    <t>Ali Sarmaz</t>
  </si>
  <si>
    <t>Mirza Çolak</t>
  </si>
  <si>
    <t>Ali Saran</t>
  </si>
  <si>
    <t>Salih Çakır</t>
  </si>
  <si>
    <t>Ayşe Çuhadar</t>
  </si>
  <si>
    <t>Kamil Özmen</t>
  </si>
  <si>
    <t>Mehmet Canik</t>
  </si>
  <si>
    <t>Çanakkale</t>
  </si>
  <si>
    <t>Aslı Mermer</t>
  </si>
  <si>
    <t>Balıkesir</t>
  </si>
  <si>
    <t>İbrahim Şallı</t>
  </si>
  <si>
    <t>Kaan Gedik</t>
  </si>
  <si>
    <t>Salih Kesici</t>
  </si>
  <si>
    <t>Canan Kalır</t>
  </si>
  <si>
    <t>Sidar Sulamaz</t>
  </si>
  <si>
    <t>Ebrar Cevher</t>
  </si>
  <si>
    <t>Esra Çelik</t>
  </si>
  <si>
    <t>İlayda sürmez</t>
  </si>
  <si>
    <t>Siren Kaymaz</t>
  </si>
  <si>
    <t>Ali Bakıcı</t>
  </si>
  <si>
    <t>Satır Etiketleri</t>
  </si>
  <si>
    <t>Toplam Toplam Tutar</t>
  </si>
  <si>
    <t>2030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</si>
  <si>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</si>
  <si>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</si>
  <si>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</si>
  <si>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</si>
  <si>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</si>
  <si>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</si>
  <si>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</si>
  <si>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</si>
  <si>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</si>
  <si>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</si>
  <si>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</si>
  <si>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</si>
  <si>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Genel Toplam</t>
  </si>
  <si>
    <t>Say Toplam Tutar</t>
  </si>
  <si>
    <t>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</si>
</sst>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₺&quot;#,##0"/>
  </numFmts>
  <fonts count="6" x14ac:knownFonts="1">
    <font>
      <sz val="11"/>
      <color theme="1"/>
      <name val="Arial"/>
    </font>
    <font>
      <b/>
      <sz val="15"/>
      <color rgb="FF44546A"/>
      <name val="Arial"/>
    </font>
    <font>
      <sz val="1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0" fontId="2" fillId="0" borderId="2" xfId="0" applyFont="1" applyBorder="1"/>
    <xf numFmtId="14" fontId="3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14" fontId="3" fillId="0" borderId="8" xfId="0" applyNumberFormat="1" applyFont="1" applyBorder="1"/>
    <xf numFmtId="0" fontId="2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14" fontId="3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5" fillId="0" borderId="0" xfId="0" applyFont="1"/>
  </cellXfs>
  <cellStyles count="2">
    <cellStyle name="Normal" xfId="0" builtinId="0"/>
    <cellStyle name="Yüzd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/m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₺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₺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44546A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511346CC-3AC1-4BF2-8641-2B1E2B8F4B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Çalışma.xlsx]Satış Grafiği.!PivotTable4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'Satış Grafiği.'!$B$1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'Satış Grafiği.'!$A$2:$A$28</c:f>
              <c:multiLvlStrCache>
                <c:ptCount val="24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  <c:pt idx="22">
                    <c:v>Kas</c:v>
                  </c:pt>
                  <c:pt idx="23">
                    <c:v>Ara</c:v>
                  </c:pt>
                </c:lvl>
                <c:lvl>
                  <c:pt idx="0">
                    <c:v>2029</c:v>
                  </c:pt>
                  <c:pt idx="12">
                    <c:v>2030</c:v>
                  </c:pt>
                </c:lvl>
              </c:multiLvlStrCache>
            </c:multiLvlStrRef>
          </c:cat>
          <c:val>
            <c:numRef>
              <c:f>'Satış Grafiği.'!$B$2:$B$28</c:f>
              <c:numCache>
                <c:formatCode>General</c:formatCode>
                <c:ptCount val="24"/>
                <c:pt idx="0">
                  <c:v>2189950</c:v>
                </c:pt>
                <c:pt idx="1">
                  <c:v>364775</c:v>
                </c:pt>
                <c:pt idx="2">
                  <c:v>985050</c:v>
                </c:pt>
                <c:pt idx="3">
                  <c:v>775800</c:v>
                </c:pt>
                <c:pt idx="4">
                  <c:v>1873025</c:v>
                </c:pt>
                <c:pt idx="5">
                  <c:v>483400</c:v>
                </c:pt>
                <c:pt idx="6">
                  <c:v>1145000</c:v>
                </c:pt>
                <c:pt idx="7">
                  <c:v>512850</c:v>
                </c:pt>
                <c:pt idx="8">
                  <c:v>241700</c:v>
                </c:pt>
                <c:pt idx="9">
                  <c:v>31250</c:v>
                </c:pt>
                <c:pt idx="10">
                  <c:v>1956900</c:v>
                </c:pt>
                <c:pt idx="11">
                  <c:v>660750</c:v>
                </c:pt>
                <c:pt idx="12">
                  <c:v>1263375</c:v>
                </c:pt>
                <c:pt idx="13">
                  <c:v>1330600</c:v>
                </c:pt>
                <c:pt idx="14">
                  <c:v>374575</c:v>
                </c:pt>
                <c:pt idx="15">
                  <c:v>3435050</c:v>
                </c:pt>
                <c:pt idx="16">
                  <c:v>783825</c:v>
                </c:pt>
                <c:pt idx="17">
                  <c:v>783825</c:v>
                </c:pt>
                <c:pt idx="18">
                  <c:v>1785250</c:v>
                </c:pt>
                <c:pt idx="19">
                  <c:v>434150</c:v>
                </c:pt>
                <c:pt idx="20">
                  <c:v>2165125</c:v>
                </c:pt>
                <c:pt idx="21">
                  <c:v>847200</c:v>
                </c:pt>
                <c:pt idx="22">
                  <c:v>241700</c:v>
                </c:pt>
                <c:pt idx="23">
                  <c:v>1723775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5-43BE-91DF-3DB63E63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87186752"/>
        <c:axId val="587187168"/>
      </c:lineChart>
      <c:catAx>
        <c:axId val="587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187168"/>
        <c:crosses val="autoZero"/>
        <c:auto val="0"/>
        <c:lblAlgn val="ctr"/>
        <c:lblOffset val="100"/>
        <c:tickLblSkip val="1"/>
        <c:noMultiLvlLbl val="1"/>
      </c:catAx>
      <c:valAx>
        <c:axId val="5871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71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Çalışma.xlsx]Teslimat Perf. Halka.!PivotTable11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425794664919864"/>
          <c:y val="0.17172170074127527"/>
          <c:w val="0.47534476298169032"/>
          <c:h val="0.8052354888861768"/>
        </c:manualLayout>
      </c:layout>
      <c:doughnutChart>
        <c:varyColors val="1"/>
        <c:ser>
          <c:idx val="0"/>
          <c:order val="0"/>
          <c:tx>
            <c:strRef>
              <c:f>'Teslimat Perf. Halka.'!$B$1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8-4C1C-AA27-79950DBD4CC8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98-4C1C-AA27-79950DBD4CC8}"/>
              </c:ext>
            </c:extLst>
          </c:dPt>
          <c:cat>
            <c:strRef>
              <c:f>'Teslimat Perf. Halka.'!$A$2:$A$4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Perf. Halka.'!$B$2:$B$4</c:f>
              <c:numCache>
                <c:formatCode>General</c:formatCode>
                <c:ptCount val="2"/>
                <c:pt idx="0">
                  <c:v>19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98-4C1C-AA27-79950DBD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Çalışma.xlsx]Teslimat Perf. Halka.!PivotTable11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425794664919864"/>
          <c:y val="0.17172170074127527"/>
          <c:w val="0.47534476298169032"/>
          <c:h val="0.8052354888861768"/>
        </c:manualLayout>
      </c:layout>
      <c:doughnutChart>
        <c:varyColors val="1"/>
        <c:ser>
          <c:idx val="0"/>
          <c:order val="0"/>
          <c:tx>
            <c:strRef>
              <c:f>'Teslimat Perf. Halka.'!$B$1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E-4EE0-8718-93A869FD5145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BE-4EE0-8718-93A869FD5145}"/>
              </c:ext>
            </c:extLst>
          </c:dPt>
          <c:cat>
            <c:strRef>
              <c:f>'Teslimat Perf. Halka.'!$A$2:$A$4</c:f>
              <c:strCache>
                <c:ptCount val="2"/>
                <c:pt idx="0">
                  <c:v>Gecikmeli</c:v>
                </c:pt>
                <c:pt idx="1">
                  <c:v>Tam Zamanında</c:v>
                </c:pt>
              </c:strCache>
            </c:strRef>
          </c:cat>
          <c:val>
            <c:numRef>
              <c:f>'Teslimat Perf. Halka.'!$B$2:$B$4</c:f>
              <c:numCache>
                <c:formatCode>General</c:formatCode>
                <c:ptCount val="2"/>
                <c:pt idx="0">
                  <c:v>19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EE0-8718-93A869FD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Çalışma.xlsx]Ürün satış Perf.!PivotTable15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tx2">
                  <a:lumMod val="60000"/>
                  <a:lumOff val="40000"/>
                </a:schemeClr>
              </a:gs>
              <a:gs pos="21000">
                <a:schemeClr val="accent5">
                  <a:lumMod val="50000"/>
                </a:schemeClr>
              </a:gs>
            </a:gsLst>
            <a:lin ang="10800000" scaled="0"/>
          </a:gradFill>
          <a:ln>
            <a:solidFill>
              <a:srgbClr val="92D050">
                <a:alpha val="72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'Ürün satış Perf.'!$B$1</c:f>
              <c:strCache>
                <c:ptCount val="1"/>
                <c:pt idx="0">
                  <c:v>Toplam</c:v>
                </c:pt>
              </c:strCache>
            </c:strRef>
          </c:tx>
          <c:spPr>
            <a:gradFill>
              <a:gsLst>
                <a:gs pos="100000">
                  <a:schemeClr val="tx2">
                    <a:lumMod val="60000"/>
                    <a:lumOff val="40000"/>
                  </a:schemeClr>
                </a:gs>
                <a:gs pos="21000">
                  <a:schemeClr val="accent5">
                    <a:lumMod val="50000"/>
                  </a:schemeClr>
                </a:gs>
              </a:gsLst>
              <a:lin ang="10800000" scaled="0"/>
            </a:gradFill>
            <a:ln>
              <a:solidFill>
                <a:srgbClr val="92D050">
                  <a:alpha val="72000"/>
                </a:srgbClr>
              </a:solidFill>
            </a:ln>
            <a:effectLst/>
          </c:spPr>
          <c:invertIfNegative val="0"/>
          <c:cat>
            <c:strRef>
              <c:f>'Ürün satış Perf.'!$A$2:$A$5</c:f>
              <c:strCache>
                <c:ptCount val="3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</c:strCache>
            </c:strRef>
          </c:cat>
          <c:val>
            <c:numRef>
              <c:f>'Ürün satış Perf.'!$B$2:$B$5</c:f>
              <c:numCache>
                <c:formatCode>General</c:formatCode>
                <c:ptCount val="3"/>
                <c:pt idx="0">
                  <c:v>2622350</c:v>
                </c:pt>
                <c:pt idx="1">
                  <c:v>14037525</c:v>
                </c:pt>
                <c:pt idx="2">
                  <c:v>9729025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CE1-8E22-3DA19551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474832"/>
        <c:axId val="584477744"/>
      </c:barChart>
      <c:catAx>
        <c:axId val="58447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477744"/>
        <c:crosses val="autoZero"/>
        <c:auto val="1"/>
        <c:lblAlgn val="ctr"/>
        <c:lblOffset val="100"/>
        <c:noMultiLvlLbl val="0"/>
      </c:catAx>
      <c:valAx>
        <c:axId val="5844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4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808A1087-2FB3-4FD6-95D4-D40D7AFA259F}">
          <cx:spPr>
            <a:noFill/>
            <a:ln>
              <a:noFill/>
            </a:ln>
          </cx:spPr>
          <cx:dataId val="0"/>
          <cx:layoutPr>
            <cx:geography viewedRegionType="dataOnly" cultureLanguage="tr-TR" cultureRegion="TR" attribution="Bing ile güçlendirilmiştir">
              <cx:geoCache provider="{E9337A44-BEBE-4D9F-B70C-5C5E7DAFC167}">
                <cx:binary>1HrJcuU4luWvhPm66QFiIIG0jFyA05s1yyXf0DQ5CU4AZ5A/UL/Tve9d1Yf1ffKY3DNysiprq5LJ
nkSC4ANxcc8954B/frF/eqnenrofbF01/Z9e7E8f8mEwf/rxx/4lf6uf+o+1eul0r78MH190/aP+
8kW9vP342j3Nqsl+xMilP77kT93wZj/85c9wt+xNH/TL06B0czW+dcv1Wz9WQ/932v6w6Yen11o1
oeqHTr0M7k8f/uN/98NT8zxWH354awY1LLeLefvpwzeXffjhx+9v9ldf/EMFYxvGV+hL3Y/YRfAI
mIn3H/7hh0o32c/NmH+kwnM5ob985emphm7/1Ejex/H0+tq99T08y/vfb7p+M/BvWl702Aznictg
Dn/6cPvv/7cr1fL24QfV6+BrW6DP47+9fn/gH7+d9b/8+bsTMAXfnfldYL6fr3/U9FdxkU/Vf/yf
8q1X3S+z9J8PDBEfPU8wJLj4NiL+R865yzwu0PuP+8t3fo3MPzeWPw7N7/t+F5vfN/33Ds7fHN3v
U+abi/7FlCH8IwQFCeL7X1PG/yZAhH2khGDCXP9rgMi3AfptLf/tAf1xeH7r+c3w//unx9j1T79M
wn8+Myj66LqCYx//PMH4m/nH4iOiLhfc/27i5T8axh/P+s/dvs+Hrzf7nxWIf/+3p+apLJ8qANLf
L75vnu1fzQbxUfguEYTxPywg3kfu+h4VnP4hXP1zQ/rjyPy+7zeP8NOH3zf9z4rRHojDW6X+6wIE
6cIZRtwlXwOA/ipdOCfMYz+XE/RdPfknxvPH0fm143eh+fX8/6y4PD5VevqvRTEmmEuhUPxRFQEU
c7nPfEyBkH3N1a/1/R+P44/D8Uu/76Lxy+n/z8H422TsV7IaPg1P0TvL/R0f+/ut708O5Pu7rn8P
675O7fb1pw+u5zLkcwLV/FcGfb7R35n977q9PfXDTx8gcpRSxIAfuIJyTCHf5rf3FiAOLiYe931K
XYo8aGl0N+RAw9FHH7m+DwPAFD4R1K5ejz83Mex7gjPX45Sdm355zktdLZlufp2Un49/aMb6Uqtm
6GE0BNaP+XrdebiwoNiZ0WNCiE99GCcMwrw8XYOSgcvd/4XYmg0K9zQQaHAS7vJ635Cq2S8E37Ks
Q/ueVvts7soL5gsem6EuArHSdE8bZyd0sSal29ld5y9VLYeM4sRwM8vR6ctgnZxtg+pTS3kmV4eT
Y9XwdJHdWthDNpXSDmzYZWSKnCLbTLS9Jd3e4/pLJ9KjZpdTn+9s1oZOv+7LhiSp58pW0GhONyil
nwuxfHIFeqrZcOxLvaMD2jHfKjmK+sobXakFUnKicxP4q448b9P0PMSkuTVu0UmnXO6dcrivld20
aA29YpJ5yz/VnvjCXe9ZdM/j5L6sfnabZr2RVrdfMm+KaKcquQ56o5dPbElj3twx3AX5qgLEmwgR
V85TExn3ajZ5LIi+81dyPDcVvY3q1QsszmLrZjH376viVqghdJtpv4jOyHLt3ko3l9ncu3JKMytV
j0+VaqXx0NP53nhxIlLkl1i4N21WByBikyolz0vT7VFLZeWy2DpF4vEictguz01kalee/3YFk17l
bTqzbIeuklo5sp1TOQsVWl0ntetfoN79NMw0rAYVrN0g17XfLfUq5yaL14esumdDGWUpDbDSh3Yq
HpTDNrxYoqkdZO0vV05ZPCvHraSvm4vc33kTCga0njpvvGg9vfOQJ0U2bEhZb11DpO+4kntNoAdx
7doyrBDeNZMX+zAtMy9DUnmBr1KJpxuW1wlddNwpL+gcfYlHetG37RbSJRqKNcinIhFps8r3eRAm
HJZcNmu/Nb6WQ5oF3GsD7na350Ckvf/aGNNKv/WSeolZpV/8WgfGL6/Q6u2KyT8Vfo1lblWQ84cl
F5HLlj1xuxg7dVh1a+D4VA56Ch1rQpbbq77o7vq8u5zM8tg8oXgsvFr2QxvbujiUi7i1Lg6rNn9w
U57k9XpkeHka7bJGJs3qw4LqRY7ZOG2HIm+j1WY86JbRoTKv5uYiFVWZYMtcmRkrp9mpt4rBun//
qKjXSorVGPtTVV9kGJ3eke1n6P0GO160WTqV5T97FL8e/uVW1/D7rp1/O3m2OH47Ov7ijfzdq5I3
fa5f/fcXnUfz671+U+ln4P1Vsn8H51/dlF8w8F9p/KYQfFPxfqmxZ4iEivz3SsBvKuy32vHe5Sv8
U/pOeBmA6xnGwVf5Ff7ZR88nPih6TxBOfc/7Df7xRxcxBojsUnauQkDCfoZ/kJOAPeDQCI8x33N9
/K/AP4Pv+Bb9iQ/SlXKEKMPACaHO/B79TTdMo0+8Mei4GJOxhXRcBn9XpZ5G0ldoiJQpzVPPpqKQ
lTB+OEzUAVBNK0lTBJBQoOmGksxcYIy2Fb/T6pTTtTsoU9gdZwawsnMt3qGyQNJF5TO2lMZ1PY47
Mcz71slfO17VnXR7wGldT0Uw2dTcoHqMer7krlw7LP1qsJedny3HfFSAs7Wbx2QSNskHdvXemPat
rOq1iwzA9CyEvlJOBfA21BtXq2K/lHjaLILxaKr8SEBlOwrV4NgpUhJnCD03c3n83UL4o+KKKPqr
+eUeBXcA2ASUWeSdq+/vqms59nhoWjYFdTNp6VmWyrrs01OHcXoi3LSR23Uqcsb5WbGsOrmTh+/y
aX4e3CEYWq+6wYPrht2s8kvD+ybBbc33eZGmsm9clcu+rOrDig/vHZtxpbdtdsRdQ+4svuemHvbK
plCMhCKfaG4vm7Vrr8yiBmltuwQwWXj73vf9sBZNv9V93FNur9a1yaJK2/N/CMKQIravSrXzXNHe
luZ+9uo5UNVYbFyaqRtqANCzXgREs/6CxaNXB71tzKeapuUxz9JZorRuwh67eivWCW3EwOYQ28be
kyVX8cIrEtNl9O50HdmyzA85q+IRiMvJYz0/5ayfiGyoV0k1lV6MJhzwrCsehqImoWbn2w5CPaiW
7/DIw5x5apuWRW6lhuAmuu10Hc80XcK27uVq5ukTI4sTzASr3fuhTu1FN872iuTUl5TYJpwMco4t
W4H1AGB/nkQfM96WsNb6fJNTUW5XonWSNcn7w65ljU+FV24bPuyz0c8hrlBpWQ9UppkorPOinUTQ
LiqaszF/LGjXbsAt9iJWZvmjg8ZNkxdqCdnilFWMJ0SOM41ntvR7VZu49l2YNM82m35l84l2LL1E
bR6YkdJjPYpHQ+x0IG5NIndlOMHDyvoY+cINFFZd2ADp3L2HcqXeEPpIh0Jnztu8lHcFglLaWrtR
/uAfiUP8o3XtDeY+TryUsf37x4omE9SeXkLXtyeaFyVwiVYfRZ6xwzzGrDX0VNfDfBj6KiTG9sE8
VEOk0945pqhLV6lbqjdjnz1ZZzk0OeHbXAn/ODg5S9RgW7nYgl5TymM7++3F+5FTTfnWcsqByfR9
QtOhDdEMlK1lrJSrsOaRjfMY+G2dH7uKnDJHPK5cdyeSVv2FHf2baXGq04R8IFZKz0VgX0iO+wtd
rUFniDn2rT0Uc9ceR7evN6IWdZB3qwdcTHjSpyM9ZDl7nVBH9tqrPq1zjY5kHDc4LcyhpdNN7Wbi
pizNdqq6V2zEkCi38wJgCuxiydprzsun1nr+pcNhENZbps+Zz29YyeXEdHs0rR6uMZhd29UD4rK8
+Wv/wFqR39B1QEHBfe8wTeJu8kV3X/S+ipkmat/NOE/qQtzMLclvcGfuXDNfpx2XqZn0kZ8/spUs
e6qKwMe1Phnh5HJcpnLb86naEj5r2RntX3p29S8t85y4HzMhe2o3OPfXnUe1f8QOnqN59UzQDDY9
maJzT/kgzflAtSiuMJqOnZf6l6O74NC1poneb1h0ZRkWmePHHQBIUOX5skWNm90aBhPdMKBzq0bj
wWr7maNMXE7V6Mu1sTxxOpdfQqERl4PGXbQYu4a/ncuqSWx6rHr5fglpVCbt7NH9lLb1memTRMxN
c+tMwBLTFTdBWfr1rXDhUWlZxu+N1bLkie6dJdBqLCDaZfV5ze3P/309Zx0UrCtBJ4aaeGSq/zIQ
daxK33909OAGXdOSzVdEFj3sWTgdtpGd8fhYVzqaPT4nosNL3KqC3LGydreFWv3QqUpHFrYz12XJ
dNCtY50MLMOBztwy1ACXQebxT7ln1sjxM7Rh1QQQYmmBQy8VzuX7xzg3jzwd2M4qj0SjgxPSO9dD
xk+LX0WzoHfOIJoQ8/Zu6vfC83NJzfrQa35VUHWsUxF4XMnWHXZLle97gqOcLkne3rduc+1OTiJo
Eaw+nOq9ZM37eNGrrBq0mTotFS9hUTlJ65S7tvo8TOvRouqTFk0rG1CMedGEtddtRotjkTUBJ160
lN3OwVrW4gkXXTykbny+FXaLsKEALLMfTSiL2GSjglDJjReVyA0QzsNlbEPsuFsn8xOP4RhXBCoW
C1bgxlovuxnKAJrrbafqq9Tro8lTslZpqJvGyMERV50qtykT4ZTJYWYXAKcx6fxkRJAbY7pFjB6B
51xXGY2rdD7mk94YGq9zFta2jY3yoV4uRyB6EhdC2iyVpXaiIg+mnoYk9aMuz5NBZ5t07KOS9xEB
MVhmZTDm82GqxP48ieeJWH3nkpQ6GMd6M6bZfvS9SK067LXUfoSHx1HA49kHtq6Bp+4RATHtOBKY
Q6BUHfmtTnLXhKWDA5qnwQjAVdU8rko37tp4TUkwuPOBOnlCrAv6iCYKZXJep7CqoI3YPZm5NKyN
fJJtzULi0bFhLehxtfQidcy2t32E2vLey9xwrfSxXy3EwR6GfA3mtNlmaRF3Ew3ddj6kI4K6YffO
Ut13mp+mog2ctQKU8QLVT3HWgv5dxhD0cNy3nfQvsSJBZvPIsXLFk/RIvudWb8f0tdLpdoLlUjfq
IHQaVMaTnug2lNRXinSRArSacUhtHS/TGPQOl9W8Jhrj2HXbaKjWpM38K5T10ZAhaZYsl2BefM7h
2xCsLeQ3UDdoFftzBbrSC1q3inJkg5pv2aBOvYA12awhceDmwAEyX4QWdYHN5z3JpgsMWr4yWcRJ
IfnEr9tum+M5ruDBnnLsBUXFjx6vYy6WQAjzXGdArHPQlufvFANoPOJvyqUNbdpviKFJqkJYYF+G
qv+seLpd+vxgdBdCPY/SMPPyDfKdl3YmIW+05LgLJ9btkDGJw5xIwVPlmMe141yqjN0XWX8830Xd
gs+STOkYMXPtZsB4YOVU/hn1squxZ2CTsNPc2c2QNXFf0FA7SzKWTiCmKSwLHKeZczOZ17bnm3zq
4radw7SmYder5LyeVb8cm2G47xHZp2q9rHCxg5GHbRUAx42yod6pVMkOymg698mkQWbDedH5x5KD
d1Dgbe0NwajRMRfdrhjrmEFCj+AeUVSHxFsuaMUltsPu/LdH/KAsheCdhcqxbviW0PyYgvmUsjxq
dBmAgxR0EMpzjHt2QqYG10RFFV92bn84BzlV1XaqDRTAPsBzfiDVsCk9ctEq9j64GdPQTnZn1lnO
pr4/Y2EtlpMGYdE/5KDeCTBVzns5+vVVWY+bEaPHZQZbJm4yDXFYTrMPvNSNlmWMF/fljGfVHqrb
FZ29qFvFdsL1gfECUGwMIK7gQ7FbIG3BQGfIkPLSLacQeWtsiYlnTC4ZqwNdigfC1h2xxX41QDUf
OpFF7Voez1EYHHblZnBHjyVrq8PUXY4CPJ2qax4mVgG5AAY6QzdNL53cBd/NOC9QaJO5sY99lp4a
0wR95d2lrY5qF204nuWgxgsAiaCucdLlAyQzJE7W7ywnsbuAB+JPFwwAM2ueiJ/B/HvXlnEVNiQ9
5WkXzlN6HAvnVpdJCr6WUYeGzImGqoecdFsVFKyNbGcYzNS4HAs7Xxufh5klYapxZDoNpZyu9wxN
29J19wTPG7ySTdawRzZ5xxoPAR5C3M8hr3EmgdbkkjToU1E6maxa9XkdabisqAKY59G8LHeC3PVl
eZWm074SFUhdmMzZHxLfVoUklG88gk9c+QEbRpgr76Ho0ia05XhQmX0cYP16yDw0y2ZR1ATGODu/
5zf9qA5z48sm+0z6qzQTn4achZznF17THrvW21eu3uVeGy+i2ad4VAAF2WPtNHfIceB1j76RqJsS
5hjoTZ+0mz3QiR7Lca2lVyIaUoEkpbcOzgERp02VlpvM3yysXKW3YCRX7t+ZvIqahSZ5udSyy3w/
xBmHRYqvJq3CNke1BBL1Blz/kFbzq/Cmz2xU0bRMRjKgdT2GLHTWz6qICYJZJo4H019eveFWHFrk
PXtNRiVJzQsoo4NDSWyWIenr9YoqkkunWfdNS7e8QVBdrnDZl7IkZghm33uebXrT25Ol5ipTzi0d
+8u0c6/HeaN67zbj+Z3IaVSaMm462soJTQ9ehxppW3PdpYFb20YW/nrIlubNNPizXh+W1b1HZqBy
6rrPw5gduhw9KT0lHp3vic9bWaT66JT+7eDxeM2LuFRmAzI76foVbDy0WTR50n72RCB8jdUJAas1
U32ygq1drJEPiyqoHbKf/PYBwSKUpd9COp7ytruxSjx6XjHI1ml26rXV+b4zLG6MBR0Wig5ktib3
ZQP5TsU1nouTo0895tdkqY6DqEI/L16nct2NXfoFlY0UDhRXXVyySgF/NTsFeKiBnvWCHQoxAklx
dxbdMtRfFe7y3Nj6os3ENQP8m/11i408Z6da0R1w3JAiNxTu8EoUSKnavRemXKQz8DEgp97gT72Q
bADyAC62dSHWmj3qKsj8ZosL+0kV5qHl0zWsmftBm0fXAT4+57LV1etqzYk62RSMQ7/xIPEbqPBT
A2qalvYCZMRGmQA5xR6nn93F+zwKb9et+nXuHQOe0Xoq3YUFLYctgFZt1jk/eY1Uhl7wNS0g3s7r
APxB0teBVDgYS9cJFu6EXYVedDdWMh0qI2ctQgqRqsh66/ijXEx+AHM3md3sOGYkAeJo3V25WAzW
UXOhCnGkY5NLJZyNWhLtzCjMSvKs/GqnViOp18Finfw4G/oZ2Fi5r7CzWzGlUo/6wtQUkBYEWGJ8
ExAxh8NAEdjE540G7jrROgzSAUogkVOCYtqYXEH6i09rITYIIEbVbGOGZgpXZJ9r5MWDAeqp12go
+eNCSMgwgeKqd6XrPwmnv9SUhWzIwhboVufzbe9GAk3xOo17Dag/uUvkmiEpChuKabjLqHuYbPvJ
y6Yrp0mWily69QC197OfiWBIK+DSx7qdmo1XayhcGjsAOEdl+bHNOA5Ht+Uh2H+b0RFTYq3ZTw1A
54raXhpU2ait5wzMwCawFE757QJAUIA3AdgZe1l7A5W9Cdq+JsFsvZdS8FymRVPLEojJjHHiOCRp
wERPa4NA2nuQaPmk5JKBYw2DTtaSHLHxr7om0UtxuXb2ytoMaHs5frbNDZ1YIrh7oRHfkLpXMp0z
LdfxZS3Xvc71FiyOq8FvriyI96QpVOBP7t3k9s+8hkRIm8ApdCM7f9yXXEGVucaL2WWZc1oZ2DHH
yehJ+hCslqaR6xRfeia0TMvmc1pCSQG1T9s5oBUYP4AVg1MGheNf4brdwErcsya7HtV04dZgdPbd
Ps9wnI0qbh0FjABta6wCPd5PIwvXtDyI2U9M7X9qsyYCER7nZJYa32kjdkOZhqxkkVs9O1CE0GKO
qsJlQFl6FKB40hlYKdBiiR0Um1ltKbnrsjrq53y7mudq7kJSqkgUUItKP6rzKVmA0LtdFfSevYF3
HaXFAD/gnj6MagmcAWQV6vdunzaJb7DdlHoEWlc323FNo0HkkQFsj5qZXkxgxshpdR9BxN7wsZ4O
g4AQtg0YAk4WL4t/DZtV0mU96JHi4K2FTNcWuFufzIfSjnnQ5uyOW1f2UwfJVp/EiiuJDIZScw3O
GpRZLLWTXbhpHbfcu8kcfQHmblyoAXZKxBF2NRJLWihBXyjU/Xp55QMojHbdQeoOQds0J3gxM7J2
jkUzbwxSIV28K+pnsTZdVAABXFPnS2PSuCv1EXgn6p60w++ti+K+Tnet7t9mt4jQRAJPVIGoM6hj
3q7pfCzBJY5V0RWyOasv5BwKrhM6lltLvVDj4tbP53isWCDw0bFdQHJyMEa9OJ7eZo4b1bAPVOUq
8OpSSKWyCwHcFJFhZ8Y8SSuUMKVilVb35qpXz7OpQvvmd9MuLwAqGNkwYTaDX2VnoHmkWb+ZEY5G
xsIJrceFptuZe6AMTeTWYeeAOT91IimEd60w2jUeXqViYPXNfvbs1Tls1I4k0v3wpXPT66VWniT8
UzOVcGy2LFURvM526ZQWQFubRFsEKqnuggX4ZdnzhNt+Y5FIRMu/lObonatRGnDfJGmP7svCboTh
e5RCpsxYjml+QQcTleTajF6C4cVO5bITWad9tyLwg3VMcxQWLrssPGefVjie9HDJ/PJOL/oAjuQl
5wMIJEg4lB9WBMiITQJS6GGYXtSotrlN4zXLA2SyYBoLMHNg36won6cehx2to2ltNx33o5Vmu8pU
x97tIs9PwcIA1HaNimqNPzm4DmgJBFqYQ17xaeOu+nk6y8mJh5Z2cZ9WcVrMIWz7L4fc85AsskqH
FfghFRumIENuE5bpGtA6fUxTG3e92BeKO3IezQWZaFBBylTk84irF8sBOz3YPsTuPaNazhlKMsCy
hb32XRbk2XIxtul+hc1FTS1gv/cFogiTDFu501ptm655ntmTbx8NSsPOp6/cGfb9YGQ7zRJc4bim
y8M0Fze9yMEUZUTiisbLCpZ95kgw1GXKU7m0TDr+8En3IsxGkMlWgGGxECk8GzjZGujVi0tS3zrU
37VDH9vOBROLpCEsssidNoM73ohcddIQdjTNGIiuDIXD4jkjlzPc1QdzGTJVVhW43jUomYVJFtQt
vhwFyIHqNvWeGtjxxbu29UOb0U22ulkws+meFXWiiY31LHZk3jTLJHWdbxdEN2upkqWAnWOH2pC6
/a5g65WHhrDLxUY5604N6X6o5uNapRH4hZ/biVPZk+ZLisQigfbu6Spk5qz3qy2qIAerEUr0rrK5
CbJGci1243Sm0rYIWAXCti3OVCRY2izo8aGstIQ3HGTqZTIH83T2zBbw4WYY+kBxtuOQQ1q7AEH5
rkfZRolVumknM99N/CndIVZdUe3O0jRlPJEiJGA/NQuL3SaNTEH0tuxD1vEmxlqcVN7IqouXrojE
AK9ZALW5LMEN8N3+5MIOdQeb87B/Jhf8bFs/KkWGT429rc+0zRfLUzvasBzJ9crzPdjYt/P61oJU
pkX+OGsSLGkageEKIr/f1i24u1XhBrARt8FUK8mSue2TER+WzibIE7fwvkgCXP6pmdMDy50TbI4k
0/JMtz0IiaDyHHj5Y73uaBoLY05oKaKifBvnOcjSLPIL0OMOjqwBoQtuD534HRvpIlOyqac8INMc
u4EuSnhhxKC3oicHNWEO9dkLUgcelcNqX2ngTjzyJ+eJTqD9aNeEXl4fukl8VrXkttq6g7tpKufk
zCogPmxeThRcdiTaY99d9CvfwhstmWyLBpDvpgQ7UMFOUSQIbNfXNaAevM+BlqRB2f8j5MyaZMWx
JPyLMENsEq8SEMS+5f6C5coidsQifv141FNPz1i3WVVaX7vVGQQInXPcP9e20PhCLhN50YCp2Dvm
NmtSAbInyqAIuBA02z4qCfdySyxLvsdgIVJsQPbcRiC647VtQjr2KWflEpXKvxh4tUixoAfPRZ16
XHvjDtNu7AyVGGfjUlhoUmuYZ257tGgjaGNgoTahAUaFtXc9D4HnqGCxxoCON7MPZX4YiuHbT5pw
GI0gy5WQ2XCg6qPUu2KuhILt1qzHirgh/ZbNjzdi9DBFNl8xwIu1gsBrJqIlW8a2FUtjs343yJNZ
PJvyc8JXpz+J5V9WPwt8lIIpMfmcG6FPclGQasO2Xq932IpXU0FqpJz18KRK9MP0c17pvbBp6HUT
HoMDKa7hOmu556y83rTpvchIOC9FiCHQy/dD8lIVmtc1PU7otywyQftb4dHG1QF1sRoKSEnjjs07
I+sCTElcVauwaxlm9A125d4i6BBUGnoZhFJlXdL6QxmvTrf1k33hOKd+WgOqfucqn7lbq5hoejLp
1icE/ttfXqQ9d4Y3ykLp7heWCOraW8f0IGh9uFMSrK1xgpoLPmtnKfVWVkuY5dDtzYZDQRofVvWO
0Zjkw9bDLlKujciM196xD5jF0AFUuZhN44u164WtB0hvY/9aa4hViSFM2z3JtYDhbm5KOIpFnfB8
JUJ6XjTXw4aZ8ixL45qVxRaIAKcV1L9KuG0jlKVuRYUhT+Lxa6LFDMlOE/QumptlpoU1TBiz2EPy
czZeqg+2mWro2RCXGrUDjTQlUOrmyfVjPawEZcFso3Q2sLalfWnsUJKOHLI0Iwd78GMY0UoUo5Vc
s8ePHrq35Y5XAFRMVGvrB3Xr94cePQMa0z4tsRQ1PVfjom5G2e/GNo/HajXQpkLObGC4HJZeZnuL
FcL2XLReZPaOEsbKdsoaFXRL795NksmwkZhoB8c4+bVvHiicEtgiGm2gXW+7ZU5+h9k+QOp89Y1U
x0YunZPpZGRj0OEPtqXeG0RrzOqp3v/zx942By6roUXXh7/950fnux/56L56PemvxexWF2q8pFP3
BRfP3deLFXTAm8///MjnjApbsiyoSe/uRyflfpmS15JIAEGY8M+jPOD9ZlDTcnLwHcvZsETCt9dp
koliSMwb6XLofq3sQjZp89b23q3WuovzvEZJ6Cz9MawP4GzF2nDb2uVtsqbHUqNouA1zIqf1Vl61
fXnyVeLex1oC10vSdzo9Lxr6nEHbibuYcXvhKWxTBMb6kijM8sNwNojZCmPJ+y9f/jiuMUNPXEoI
i8wLGa3S3T//q4asu0mtCt0UhRfA54fHbbQHVljVU6t8T0jtDELN0xx2JrOe23Y/WqP7xNIRGlYP
Mi1f/ag2l/zNSJfgv2EW/w9k4Xs2YaZr+yb7d4Sxq2lGy4mOwkjGRYx2jprr+uULLZQROU6GXWJY
/tI2Mb8gCtVtLw9266WHdUP7ZtMkLgxGq7xU04qmSCZVWKiBQLvNrCeCQT76L5cLgvTfmBvfBr2D
vd8i8KvtB5Pzr0yIsSo7NWdTdHZaZcG8inRu15OhTPQHOg1NQ9cXd86Tkxwf1rbXt2dpwxovkzXZ
e6vCtK5biX0+0oVcr7Uu01Z4TvfTNxP+A1Yme8AJwezQKuHwnMOsLvzzPz/WQv1W5Pk/fyPyfyki
3wGS5AFx8hG0sJAO+9dvlNYWy5syMwWmdnZAfq079wMus2mM00LgJtiNgf6fNtBavTbfGS7tReLN
z7KqoEVQz73hwYrG0cvFVq2/+S/X96CY/hfjauPNcil1Ld93PPLP9f/LHZ9S350MqzeFxMOG9rtM
YW3jbtvFDJZJrtA/cgLdnDoGO2TT02rqblPi7p3++ZFOSfifr8gCwPW/r+gfGsxxXIKghEvcxxr5
lysimcFG/6GPugOZw5EYUzDWzQgpdloPdRvD2BufComVARqy8Qxrm2amDKq0lGha5nZbO7veLk+p
J5ejC3O3HyFiuH5nvrhdByWimOntP1/zvz9kFxfqYx9Hi/fIodF/u2SrHYbKlG4aOOkVtrrL6SrY
13/+DAtZkQdw/K8Py8Xk5OG1Yj71ANK5/4akNc1i9KlfJ2KCr1zAQyZCz9e6PE8q7m0sr4EbJpfu
q0wFQNmEfNQjBx+bzQVX7c41gtb7xlSmeOaxsHbCsTspkLXYzjHWplwOvymIonTaEhb7I7iYZlMC
au6TXMD+8Ejs5H/EPtOuDZXbPVDMCJmWV28dbLEYkGiES2/Y5niZftT5F9Mm75awRDNPiwca0Yas
WUS+KK7nidcTPkE5V5vInWs5YrKgxaYfeWbtxySJFueN9yP64c4MpykFJwY+onn3lqDJ/njNdiOD
ThTA7U/EkD7VGWZD+ewtMfG/SvOg5CG/kUrU/lXCxFBrFcxqQC+zvNb1OAEUbZ/R8bTpsUmm3eKX
3+Vg3e1EgeUx9n7fPwNxfSagc41dOt6GloRSJYGicIp9CWCvfq8ZFEtiHL1cHTyWisXGNKGM6uJ2
kgS1WeaC9cIt3EIMVV/HKRigokMT0jmwLTJhaDtwrKscR+GohzNpb81GBg7Un0W4ORNG3YezTDBb
66h2s8287MZRfw1NOQvLKwZuPed2Fy/6ZTZRYCt8XQ8upSmdTdEMgZVJtHRv2J8OM35jP+zAAvEG
65M+e+Z7UDowd7L6vYLSrOpd194ND86rOQQKjvM0yDjLa+yy9bVZ7eSOai2StbhXRXvJiLpXyauR
6EtnFrvVoRudCVKfH0NHhXtVLpPmAJcrbreQB+WTO19Mq+bW7AUZRTVZn6oHlos3uwIGYYCBa9sZ
bn4s/VMCVzvLPt3p5LcFqOBzu7wUvYFmJo6G2hdJ24vRqnZdNgVTVQQ+Zs3Vf/JSF3L0rjQ7kcuE
N8soWLal4CvwyjzGUdwjYAjbBrzzaL4vNjRtcNxG92RZH4P8GbUO7bIT3nhsqB91NmxrXGNk9X9J
UYVVcSz9TTleiWXxVPobO8MNkU8aGmb/VPXQ0U0Bn4Db86XtYJeMigP1QAdwZWDqB9ilqXAd4A4P
oKLIAum96v4vs3q0opBAlktKm4ilKY9m/VnJWbT129L2PErWzUAw6qBet6QJSNMiMwBUpdnCoJXO
W9r8pOmV+pKbVSzTv0wK5twtd+8TSM0QeO0Xp7tIu+adCQXLBqMAJ9DHoFDIGdx7iQYXuhpFD77S
XSadMOtw48AOtpA9V/1iuRgK8nAZttiVOURtKHVIMnh90OO7NFiqSQOYwXxecA2UerweOpHKX4Mk
eJB7j2zh/KDcNsOH4Vh7LEy+6JoP3bvh4KLo96rDxAycehE16jT9HIoNaXdVkaOn3bHuZ5EHul7q
fBCyuMP3DrL2SPWr1Z90JbnGRtOaEvIvahbdanwkFJ2+25AKOAoYm72bBcA94kW+604HFJfiQNIx
nL/M8KLSdwSQtjAQEzqHdag4Kl0L7852psBDHc70r99lCFv04MY+RuC6jtHE3nIa8UL6B9CUYOnh
DqLd1lIMZAwX3fMVylIG/qys30i692yTJyAXOmvBEP9a5Y6wYeDo9uexRoY07omwjWDxnzsvypcW
URIfnKUZJC4g974W43Rzqr8Os5QGLWb9+fNpzryg7rGILhHIOLx5vnPpMKgXybfPfQQzxuaWjk8E
4lrWvcJo4A/VMQHiOlnn0bYATBSRPz6PacFzbWKfaYScxtBsX1zY+11ykdDyzPnWjB8KaYhmbrkt
2zAvXqgH+7F5gY7d4sUdNw57afHWGhPu2opG4ksCGMPbl2kjkBbQlYO1vpG6FI71uspzJ0yvwU27
DONvU9wbmFDeCik2cfhaRrP5FOSW4p4CoErCrrx71ruL8lKOe38+bJl74WVehJ6Tb/1mjbHS0ukw
p8epx6q0YozYwpdUpN33YmZBU75SinaRLsGyYoMbdgk6hmT8xXjQrzZ26tccbp/V7RVWogLch91D
yp3lwj1c3uRXenanY0GjBhvXe9YWXLISHjAsmwk6W/Zbj9C5FPRoMGL9qA+T6vaes9xWb1tr6E9s
l5mnWke+CUz4pPK4MM8gNTPv4MGCcDqMs22J2ucHrCS7jF394bXMvrrl2R/eDKzhAVW5gjyJ/AbG
HCcF6zGIVcYUA7G+9fO6X6prXz1HowJ/q2ZoRjtmvMgJKupyzDSGm/aH1mfX2FgjxJ1BwY51hUcj
jV/ixi7SILa17l1XBaCAhUIhM/FkS//uQZVcHkwLKng7/bDuks2ZYHhYpZy4CYG2tA+qGYSzOGiu
3GBUjPuN4pC0mtkN0DEFeQHY6ifrJFyJTrRQ2RM2iHb1whIrirFFrD764i0Ih2KOasANAhjpdRrx
Dra185sQ/54bNdnBS75Ru/0w2BK1rKsjh5p3x3DxyAkNiRzxqdZLrty9gwtDP+HNMlQUxVhDXpnB
4XsQBgBAphWvJjgrAoClNz2l89aTYWW3aAvgrt5WWGnA1vwygq2HhgwrSSteTrw/ABdou4++IDdT
XRby600FL0BnG+89GXdW9vD1EVdRvLfMM0HrU6cBTdbQZECEAnt1A+0W22yI237rUAlJMsf7RJ+V
lec8Nw6zd02HdGd5c9RUv1aRcKfzzwXELCstB2yqgD/YihbCKwKDaRvVHggbNAKSjnHfIdAF5Y7l
1QZufRS0S6GFo0mU9QogISi9NXkpjZu9MuMw2iQMgDcOFjc7/91/GmK3cW8MfwZ3CEfFbGY+jZvJ
WoPqU54sElOIuFDXVtOPrO7SyfCSVQCZyHNmFugsrjq/loUfzm6zSaYA+YGu7iFsS56Wb8ZwtsmA
QdkI5llz5fUomDUf16O5vmsGWRE+IAu4lqcoBwY7REn7Mnr7bjY2ZW5yA7t7NV5moI/NiOrXJTHG
pxFew99Ufo2yW8RiojnU3LVLjk+WfFIYnfaWigyYTiDYurhsP+xVhUYO0w6yg4IzspmAEfQGt+FT
Fsc+3ZF0N8y/MLzWH/UtS15aXBuvubkxnB8gAchpFVttvesq44XxgZFU1wXvjW1ZTYx3Vq956Vaw
+aqHfJVssCHCRZchq4Jo8eLMR4eUhAP60XXk9mtbx7UJ/fTP7/dR49zbdOJopm002b2czk6Vvmm4
e870LiHzZ6yBZjU+bO+tP8sf7KVli3qwZtinobWlvyr2CoACzR9wi46neA/s0d3aGIKGDi9Ei7Jn
ROZyNrFzTOlL7W/TyhFZ8rk+2grvGaYf1tdQpmEP5jaxIAN5sXLeACNw7hfXKetjqSb8Fvtp9lHu
/FrY3d2rddDXL/5qPNXDzbTWK4IacY6nob07nbEhzDI/WYCLTFT1aU15or0gbfo3EGB8XKgo2Sxo
4u8sgD348pBhxyrIIQUvNC7dQ+nb3HZfTPfVgM9mZHs7t67wj1oxz5DlUiUAqPRhUiU2vJoEhHqR
PY8KMCSouWKfyj0EM9DGiLd4w9PaCSRdYBpFrDmP/sZqtq13kc3bAqpWF/mPk7q/rLBDVLTtdF+g
J/B8XDmdiWiBBatsDFAiqqX5yhUujNSMG2fjq5pMyKzFvm2be+bOd6OwA+NmOidm/JUu1OtbP/2q
r+ZZfnS/2b3GLMaSoyPb3dK/Lh5CPHt8aNBjM1cwbRHUicuqFQ6o2HIgYFNhUrtVuNYOr+lGVns2
nUcHqoaKKTz+caqhebbb1KcBZMhOlHX5hZxnCi98n8JhMMqlE52FetvW9GnONEycpb44mF7zzMEu
iMGbjLDtsEHahmiwvbuJ6D1cKPIYod+UYVOYB5YBbDH8IHFckSD2KHObw4ms0m0FtWIJ7HQzwvqq
6bdnbchhvDULf3xmhxASynXQPXN/b71Yf9XabAwPPIr2AXUe4EjGXsvNHB0zdkFMBa6B/fGjP88n
/TKaSEjcZAnZSg3BhKKj1qgqfsC2hFC6grI6DgjC+mCB3SzK0QAmh05GBark8JduvG11lLtCdqf5
6E4cnSFg1xHBre6aNj5ivicCT7ZEb/9a+Cy0SZD9WJ0bzhUWrYbtUO6Tl64/9f27krdMVJtJWGer
LIJlh7Vztc0phLd0cu+5f9HNfek9mPQRCEjhj7MEPUp4Ve5Ga9emGxQhzyXnAeED31w4of4T2HG4
9ZuCfVkDqKMVoGgfuAg5EfVmFM/0Tb9MdSusOkx8GsIzQ3BqVBRN5i3zUFtAgRRE9SLVaCRH7dxZ
CpzQUOFKiagl+yFlfSXZ+tHBvjMW98CYRpGZN3CmBGLKs7ArckjrdteAvGvmrOPumO4VLBU6TJTD
5bzQWodlZ2wZ1eCy/G096fs4Y3OncBMhO/M6iYYSw2Q6R0lZQli95WZsFnGfb3IWTcWp0d9kCnHT
LOx68IecMHjcwS5Y2cby7wZEbitDLOgtt59k95NU6KsC5OESelqHc9VjrtmBMi0rUeaAUoQ9bAov
XDB9QZ2l8NU3ZXlYh3hSYSK3mpwtzJTdvsweE6pB0crta/ZMhrcONGZ7huG1pCGyoq53MGkkm5OR
P5M+rsabs26XEuNbyErkirF/3dnyUQIpnnY1XY7FEK/6kgAyZRvUkqK+FUcNZWR566qwLQ/1tHHg
BaWbSm9ne2904YQRKtk4a4iqDjdRm8de3+0CovMRfHjT7sHHI2P2QJEW3jLeNtvVClUeQIF3jEta
3fFeZfNuRD0pwbRi+SPpI2CxFTYo4DOSc718ZhjP/e2a7OYJ2Gqk2GepNojGuiSYhl0FKK4MwJja
MTCuqoRxGdkGLhyqxREXgrAjLtz1twgmWd5eVneV7pd0X487aT9BDLGzW97sXX/D1tDzhcNAzWyI
jJCRUFkohwg3zEjDLOEjYo/DFXJMZgfECyPf3xDnr5tubfKlzFfPPKdV3KkI3XppBv76XXc7AhYd
m24VQQ9KTzSBnR+2bZA/CMNj04TdwkFFLDpYyiCrN55G/iDYdAYfwEo0h4VFLsXAjgEsKNYg0t1n
l6FjGl4JHF+lv9vkHX94JDCId2wmkJ37vPmkzU5P4YAG4gdbQFZHmAjxjCx4VgjLoAIuMCuD2UfD
sJ+qq16eHsOy321waUkaI0SAD/PXgC8/gd2juwxMpN5qiDdxaoTwGPt3+3V4BnmdGLHdvcJrmrpN
BNR6hUIF3CK/QZsKHhuHwNxSG0HaHkB4WMXeM+KG7P124xRBNLYRckdud5YtFkSIBZSqg8GeUyDB
tfNH5YeznhfnBUsgsd4HusdDrIotnuk8HmR7WXoYo7tmOnSAUFZeINwOb8C5lSPWHTdJbFqbDr9L
U4apBRhFhNGxYqA/eP8OSQSfv7LH/w22tEYP4+5MQD7LObMOeLF6pP6EUhBdfknsSQTK0M5vmgqN
+Ab5BtgsZIjHYosmeXCihX7ayXc7wobZTMPbjKYYoZGHk8OLceb5HhwIkaLST6Uf4dH4X9YnbhUh
3ERo0r2AECZ0g30DY3YzdbEbVX4IULy3QxNhjRUeUjgXse0/Zy5eO3RayFsARsHTwNaq9XkF4so2
eFUycrKmg4dYEdJWiL90iMoLUJa41wHuCbz1yd/k2dHnGr/1ye9joGZQNrpfyw3Ik1OBRzwjW+ch
+5AHEdXIQUV9ws1VICZigHnUN6sJkwRwBBxQTEfcvFb03WoC9Ru0BmcYVddwwuDJhDzJPd5+3EbP
44w8tkgkPF12nmo08XFX75sycPGfto+HC08ftE4OzqwKKobcR5ANAKejxtwypE7qsNGiV8EIVzYD
QRFhZwKJUtUXrBu3hwd5JtPGghzGQugnOMwgkXe0M9ks0JtqNLLgXb6gSeJBGMkGEuSahdi3iwUS
LdZrBhLx6MBV7YT6MR2O7RhAwdwBxoJehF8AKmNjUUH842JEhQHQO8C3Bv+GCB2khVLYticwYbQB
lvcEJ8SB3gEMNoQp9pCTARdjWDPCcghWS6CSgpzDTOui90LICDg3R74HxnpSYDcQ+AfiaWFhYL3J
4QsaFFY+EhDYHUEWLOTWmGeoKsb3gBFFYlPhMO2zN31yv8BiAMGckH2AUCoFxkZkaDHJIoWE3HWp
eVsFco0k0poNz74IMJ8mYFOYw22C7XfDE0GVmMlmVNGjf8aqbxGzcgIM4MBmggjNzSNwxcDZuG8Y
qjojNGYknraACUsI0NNmLB/LdymP/R96UpUJt4sKFmGPX1Dl4JnbwZBGJsPhIeDkD3N3kHPYuJd+
OWTjpW93ZgE2/wDHtX9N3qf0q2kEVxhx95bceV4A6ut78S4zCds0SIHmWui0JjzPa+AB1sIbll/I
GDd75HfmncKmLLr8PGRRh/ZKpl4hCKXgQacy7Jl36Ye02A4m8hEFLapTDwQ2nE0yiN7BQAQibLbi
lh6W/Bsisqlhai+sYje39/BclVzja73UDDQOfsy5ZicHkHMy5KeySIzAWSlFJwsqrDtmzoCxCniE
/ij0viE6buRuUrsev1iaCHKNMIaLeiNxzxJn2XrJyNWyVR8aGZlJeNiai0s2xU0SmnVszLs1f+nW
W+lAzQtJh2DW1XQOpSwCUgoTccbpns4BkMY0mTYstxZ0PnYb11PG7qCdGpEMN9YUCG1f1vZYVb8z
OxX+5wO4anpvEwBcbe2N+wBMT6aLYSn2jbBGUKtBVvbdToUXQ3T8nJMdMa9JF1RbdyOcuxtKiwPK
gkEA7RyWcvfUXvsUaN+NGoiEBwU9jO5ROnGgjiZtT7NjfCKKY4QtydrAZG1kN1j9gXm14R0qbLIT
T/ywShBc3I6ISvdRvcmjCn/zirNLMFqwfAskfXYRhT9IilcrwpvfmaArYk0FHEFqBwu8nZaTO9kG
XWTdIB+Vb8BKB4DPl+Y8/fo/wCLki/pWm/ScfLpnhYnzbt3Q/LEPcGjr93ovnjOHmzf7B6vAM4Xz
AdUYSOZaitWIgQR7N28v6BGXEuPYEUjo3d39wQU5J+Qei2f3Z74mH95uPTMAmhTmEx4BjAWM2DxV
vMmAFQkPqEIS2EUIqCaYZsClgTEG3hsAZ1DlzQURl58Rkh0IAx+ga9hgmsHAy0I4A0CW+jaCYIBs
3JipErOH8TV71VNG3KvBqsPolP1pAtY1LxgTMmoMvFBwUox8Z6bL3wqOYUqh+yQrBCBs0/1cYoNA
2nbuT7M6CVW+yIruZFluaIM2nwZadsC1fdFML+zWV0M4zjnktDwYcNKL9DC2WNFaI+gfuorFg6w2
2YXaL4nTomeq78RZeDERQMuIB0y5GU0t3Idsdp4bQCmjAZiuSE7VmkAC+2noBzPKIzBxZOsRshiM
C+kRXXPUh2v/BuAkhOzAKZ1te09kmJvfLqpS73BJbp2BhdCG9ji8dMy4kZHsSpuJMvlzl4X30oJT
BZlxUBTztwNtu4RiVsIA8vTVajqQWAuUXMP29j4mT2Z4z8g4irXNQhcRAiMfwqRdgrrYd8beAd9G
BAYe/RkY9/VSgUziGklU9V6BuxsE2gNrjdcI/VKJVsYLnTbUCU/e6F/6jYy6A1fUal7X6pxlN7d9
Qo/SIBJgRJ79oXT9XC16200vyEdEe9dYwy4jQYf7I99w3Ixokddt/b/O2fTtdLJrhapaHZDizIfk
TOzkKTfbq2eA1ByyK4jBXVe79wxthun0AY6TQj3ofknqerzpyK9DvV+p111hKmyzC/sZ5kfhX3w4
Xnb3tDpZBEYBJbOKJ9+HkZp8D4xcWx8pNUzy5kK7XY5S3mdTesyGZeYk8+1oYq48mAplZ4AA7foO
BFQQAj4AK5FrS6yzxtkPoLv3GcVMtD5L78lMIW+R6SHef7bmq2qQWVZMWCXOEPLaTd6eClJECvq4
g4attvsYaNRpqNx9bwOARpAfEZz3JM0+iiQDAu9v6YKzk6APJHBxrOG2wAriq4TjQKxfjxlPg61u
oPRA8/XP9pi8N0N/lz2YDb122IT3pcZEVhjbCucpdYu7xLUNVthfN4jguzNOWCmoXOC7NAFSJ3jm
23Ux333UW6twQMobOC0EANoHjId+rPfrI9+hRozva9BonGphp1+RizrVQWZ2cImjRAXR2Fu2DDpu
rv6ATHEPIuIKeU8Blksgx9XFKLqWwHX9fPyVpzJOgBeV5hrNBJo20pdzDmQtpP4xgYy8djBYFNsV
pD+UugxTB51l/23VyFyg+QHKwhV6OoAX0GgH7sIz0AAQUvqEllC1NUxwJHvKqdk/GlqcK2XdnebV
8p6WhEHEcNLuQVcGRo2er1fsp5LoS/obo/eh/OuGEnhGzTP6RfMKKBzDLy9g87gNh/gInXi5DPMn
g5zh5ih084rjkx6ULUI6pIV1aWdB6qMxAhPC+xrGJM7SwHk4Ft4Cc7zl/vKM0mrhqIwFQd6V+/SZ
4UsA/8Ga2zlWZ2+qutgmUGiSCsc0gtbGVG7zuUfDVE9056qHgj4ZASwMrDqlhdvjlJaaIeGEYmCr
DJ3eHNIRR9uk+KDF/erJX+sWnOBfqpBjTX0ffim2zLT+7ci7XLfoYnDyik04waY3btESQ+/CAWkI
0WoVo8nYpdPb3COTstjgqhfkUexgzI8rbQ6mTVGXIMiP5pftvPqo0uP84t1QMWgtLH1DDXRIc/Iw
sZ5HhJq8EjFPAwugK55wuhlvWuiWaHlnOLMOfJZluKppJ/sDQYqJ7Wgz/BkOuir5Q5HF0qe6G/eq
/uidQ2QSBIrwaj936jDqj9F7S9AHWle/vy4asU8mmuTk6A+HXBk7IUThVfsG2ECpT2366TQ/5Ywj
EejXqJC+/1zoM4UesQ6wb+oL3tRKn3OUfsDeznKedeyVG/Ijx8ibD6O6VEQBskOIGbjDdDXtc1bd
Or0dqz1C2whJ4PCaCjk1F7aR5UaZ85JWOzO3zn4fQLwIoABAiRmgXZgOwwpFSWZImv345IANApR0
WCcYnR4DDDsjU+H/D0nntdyotoThJ6KKHG4FAuVkW5J1QzmMyTnz9Odjn9rj2jNjjy3BYq3uPzUc
mH6Q672W3fL2rHZIRh6dco6VE2tb0b6RHogcEuL0Ih1Aq951gw0P3P6YgBiGy6tI3qbmFszbvHrW
/kbHY2QF9wTG3vyyasjUL3QsQEMp+0QgnsX5LBb/JO2nKX5zyrDp1AHgCV9N8AzMZ2r8lDqnNQ1J
vTGpACnc1OiRKz8+GL0m/w7A+M044w4g1o3n1omLc8T1CIiyEYKPpLvH5r3BTRcC7erJc8y+4vCO
/14YT3G9VVr/08jNzcgGpo2FUw5vOWEiPByYKM6B9GlMJ9itpj3MSG3G6RFMH1r6odenwLxkRgXV
ck3lUwsPM/rJquSLHBHbnWVsm3kjKVDLNeVwLm1a7dvU39Xhh2o5AyA746kSrT1o2dYvgdftzBjW
kviXBskqzr4G7BWFSoFEC28qr6AZjuzWVG3B3ZQo49GxNGO3ypFsi2BskfAoocoTTodoVw0kDdHA
TmdpvvT5+CX2XzXqiTTxbV88yu1hkjwgNF1jkxPkf7FP2Mnw0ESYmK+4/cxDaV8sXbycIXfgRRTY
SRK93A8L0a00jqJNeEhHW8YynYxQp3ETIJ23NAg5neYzVDwjJ67Cwrzpi+KpIRruRM0nTV292g9q
yk676oDQTgpPggCeUvXz1xDvlDH4rCvgS/azD6lK16a6Gwf8UZdKok0MC4dkEhsRIq2L/hSXa9Nm
71mRH8S6DtyuQemILO3iCy12a7PDoKQavicnUmwnkczpYJDQIFjoBObBvNL0N0vjWVRYweXpXyul
GsiSTClPpsH0o5od2yeMaw0s0ssrHf4MVLhvM1sM4bMK04d76Ll3k7bWM68rLpX/UIUDe4CY7csU
/dIt9ze5evGjdyX5jnpXGT0lPmkBDztrJnjjaE7ya1BtQtEzmnti3lICJOvhlrCPxuth6LqtXKlL
NsUpKkvj4odigHq82xbAIv54GHN9U8FTdFW9wmbIsugdtajsuMods2I/TFkY6FUwP24btrPSV9T1
1ILcyj5HWJ+AiQeGvM99YSu0IIrpcw7L6Bkk3KEOSs+GhMQvB1jDmZoBjuKUyoPaNZLAKUo6bbRs
qtN29I4o/XGrurpIL/kxWPtc2CpInxwGDNj0eTwgMZoymFRBU6PFtkQPnwIJaLlYOVLX3AQUCYA3
1gtP76y+0KdZhKmEryxfFBlEbKbEcUzolY2s2SAmSaibAkGDpRLuan0LErILlfrdT5OPwUZpdZNl
KwXV7lzZr/dC3m0mubR9rPzia+wKJxzRdWFmREGuO6VTYEJdJXyljg9c/It6yh28kvrHcG16WuBG
2fmG+LJGnBt+kZDv2HxG/Ggt005dGm3kAGR2RAqCaLXMhl+lxZqkHJX6jFTQE9xIyJKtpsrI9o0f
pWWjoHc41BLWIU6xVKYyp5JA4hdo5TddDNgU8qWmD75Ck/gJU5UusmK6OlhG1//qPHlySH8TCn60
xcbwaSYJ+IZP9xZ/9GZ98fMco8uvMuufhc8OUHaqshK695Lgj3pu0Y2U8T7vr4px74170Jxi85yn
3UkdMWDn+rHFZ29q4hWS8txnAE3qcwhk6Enda8emg6sIqIex74k9RiB9GLHRotVbyZ44p2RsRvI2
UrutksnrheJXuwIVEoVR1Bz1is2xleV/jEL4Nptgm3fVvmp8WHqxupoSPqQqJkIh2qvc1ERokEsI
doPCoE+LM0XnKag7uzf6nzaMbcdInCWrNAOkAbxRRGvHW0l94Qd7bINwQfYyrUEh1DWrvJ1ip1KW
3KnsUhcheqABHKS3yBlq+bdW9N5UPJzFhLuEL2tKNtjaWhlUT7gEERIVL7EuHwa5q626nmXhONSc
qjpsIeCnzZ4SgCDhS5nLnYEgpR6lQ0GyQmBlbsQH0Yke2hqLZlwU9JigKQvOrDE4tJAEpuqbHkvU
8c0Ko3nJIms/9Ep3IqPyBnG4VE3/1oXmjjVrIhfBMJZWz/YDofzZqrqNdnAVONSWTbXGsmvBeO7F
iTZ9W4J20HSEzbByiu5roDUajS2PPyTM6MYt0QpRAhGItkkimwPAQ9rMUf2BYHy0M5AAmQOHhDlM
k+H0KZBq51R/euITNQAcmP75Kc0oQkphSeFp4mefkzgWSWsRv9tqRhWkE2eq8tFU33mAuyGG0tDm
GwEMN0W4yqFFxeRzJkd1SkQP2qm6dCRa8oTSVaQPmLB9tFSgDbFjUnhLkxeIj1AeY/lP4Skv6WrI
H1qFqAMsngMKQZx3vfEtLVVJ1DtZ3jrWULE9td6MNFHrLVJZKzuLz22D7ZQHOphegUxCKSqMst1K
ivieR5oXThxJs5l++9ngJjHVY0heLvp0daXOrNRu1P4t0jo5Un8apFUTyWtSOPzgZgfxcCZjvAmt
hhWr2E/oJfnWy99z6sphuc1gc0ipsRNcls0kfBRV/D2m4kfAGamziIzmqtZ0f4TP1ytZaX/LZh1b
CAMESGyLVTJxeQhesCc2pZAnrZuTazhBQVnEJ+NTQJf4ITSatrYi61T6QCbTupCjPW7cS1gg2EtA
1SrX9y9ycSnHx0A5pSh/zT0bvnSS5xTlXqWP3vgBvmNflf+6xqX/YKTLPO1nizJsfqiyB0UnSJSr
ryrdWM3GFYs/od2N80kt74p8p/SDB3woMRlHrbKT2S2DRncEdtn0bxpeM58w8QsnbtqF8GLCh5qH
NyqNy5i3T5/aNg3plIr4u4yTvVC851aL6MNEj6kQcpU85ppUkhgRUYRC1JGNElA8Y63XVmi6QcPv
uvlcNpu4UJ56EmLSwpkKJtWRqJg0KEkA+OUcd2z+Pub1DmOs6kPBG2rjEu6Ms5h8riYCy6EmN/q3
JbUM9pHNCV9pCBmL2kxFlg0ZHoi2yAqQa8QPI81EK/lv4fBmKOFdZNOU6skOuNmKDspqjue+sj40
et84br7qpSVH+KaXNYlCCUpTU/fvZLXJK0X3H2RZv/Q62qTIoMe3uPMy0j1M6gyZPTjjti5b1tys
l2eJciCrIIgK3quK7bcyCLEbrJXsy8c8QlPLR0vu0CBbW5nPh+Xicb+gEfYAtXU1cCaTnKn5bepv
LSAhmgYkFJAFXAsgiHDal628JimGlls6qnLtEtVzlRREO7N+DPrip6PtWjoCnf3T8uv3fFLwhduh
sclnMKmU6mL4D4eIEpKQ/pq1eYt3+Twf5H16rPazAM/NDc4PUB0Ha0/Y2pHSdxik5TT9aatCoL7K
HlIi3huyKJtcezZ8MjKsX7lWTs0SbVZZ3wpSTz+qzkGO0VqDPU3kr9FE0iLHgMOtW1fDI/NRhOVg
w1W7SiDlfVKd7SKsPSxbC3kxdyRJIczAxSgRcTiz3ZsqDleOEgTT/i9CiLWGQqSHKC/oVgA6OBxR
y+uAKp10qAfEWAlpz0lkcbIML0P5abJ/+JVW2UCiBP8coMBbUIfAR8xbI1oDCYE7KYYMmgIOpxEI
srLW0VB4PayRxfEZRCjTjHerLwyWOcmZmyLF+0xLlHI0EDy7Cq3wjpr6d+r4sZRBl4ZdhZtuNpGd
FQNkv0XeVeSEOlBVHBwj2Xdxtnr5VG3Dvt3GIYsq2fhpS9Dcv55dtROJiMh4lINTa407FbPkLN6X
FiaF+CdkGvjspyvvOM3XSY4kgvIuxedrpn9JQ3jjIR3h6WBlp2lLBCCXwpyOSv/QaZizADSD98xh
G6MFNVHsYPPjIPrJQptMCmRDJOBlaCYndKuhbOvx1eKCd67SHumI6+jVFXclPw8zPT09vnaLpcpG
5nyKhFNioZ/EMT8AKIt5uhlM4z0yn0ggknS39FZIAiwJCArTsM3/7DqA+MawfJqLa0bBJKBN2Y7S
Pmr3lnWXCgAKkX15AMwOdkrs1QJW46MJpxZfKVzA7PydiiFUrUnlznssZKA+4aJ6R92YoFrNVz4/
VgDhEfO/EPF1JV9bHFMh4gXwkDXSBug3SAA2SklBt+emKBIHHtudFHtlslcQAM2cTWEu89kn/juj
hvnzs2dOdi7BvZyTUb4aYqJeI/UzgnAAZSo+NX9XEEEhg2PjWHTQt5b1+yw7gAa6dBy1+9T8siw4
n67ZcFOlLdItY3ZrjIbk0TRuZewnsjWq4yJfccoCA+cb0VkGEIZw8GuD+BMdcoqTs9aIZ4MYweip
trIt9MrOkuezqg+ORS6S6WkU/jAqFToCGAHlqRBv1HgJvQxvLf+Q8g+BkP2MSygiXE9VzPenJN+o
IlqxzYyUrseKulq+HuSUSztd1PzUp3b9hCQZMq9Edb4UDzXdfUewCxA8K95YtepP1Rx0ghitI4fQ
siLr6FCInriExF0HhKF+PrIBHbR3ybgvPzwT4EZGgzS/1lkq6Kgvj3j01kSj2CrCbSv+nqJ3a9ip
tzFKOLf0E+mN0UooIGXkIDuqRb/W8XNoYbf1cT5PZCdksNLzUvhXprcfATbH7DaoR3M4zAhkU2/S
Py2kL1hzvbgP36I2RoeJ1nQq6JBQeygRCk9yabf0yW3+gbPAnkYWN9hziY8hKR/zXLiFbtgJyJo1
h28msLU+IzjuCO5Pt6n1x3Qyp0eaQKV3FWvVKxTposn5ccZMgjUZez6ZbwmLoWzTrSlvZWufsL7H
qD8N8XWsA8+ElurpVrEbc84CZ/SXuKRCQ4SxmY16l6f51jWRCPjExgioOMWsgPABozFpz9mTNFSP
o2W9mN+y71tUNsexJPOBQ1mUrrV6a1uvrbbieCNJ7WA15wgogmENgn5QLedX0NdwXfnotok7iaQv
kAdJ5Gr5kwLhVgBwbEDgbrr6lKpnpD4L7i4aFM4XMftpOlS6oKZGmFxKpCw+UKMlUBb2bl+tTOz7
E9+tJlmxPeW1Wd8mGQlP0efPySC5YhB/uokcP5NGURUG1D7dCY1F3rwHybcY/5SDq5vSPpusb93v
/1K53gSMMjC5gRoabBDpmqAnk2rcmEHze+lcmeNd8H0eum+Vg3xMhJVjICIVJUIl6BdUSvao5DGo
M2xdxidpsbDuwbAvsuy9laVj2sTYd1OTEK8lR581Gzh0njJSA7nYlTrTB+II+E3062NF0LGtT/0/
CZ5s6G6TFTw1DSDcL7xy6OGH6nBtTfUjqE0AZTePb4WxFywobn7D9sfBnf5lqhvkkVNksFUiJ0iD
j1x14hpVX/QSxHDVp7dk+PGVY6jcButS0dcECvEHFWk/8JzB4JElu+4oiyDP/ivfU+iDDIuzhrBt
ypHLti8/hjjR2febHuFKXP7DKP4VjCPtIfALoB8yFKpNX9xlOi5shLLQZRZAP6Xh3Cv7sOhOWEx3
3SiAYNxEHNRlG7sFr7HW43U4WR9CIbLfGWuK5r1CNKul0dFZEhm+8FAOp7tmmMcizC5jElwKibfc
qLSW0k4tvbBnwRtTb4/deug7oqUIRJCkX0WgeOlDOCAqOmcqQn2nlbp+sEo8fZmMKshMHfSTCaEz
7UoKFs2JICPqM5UO+svHS46vwCBGShWB/FO8LzG+dLQY8bYU9xWkTJ9FXq51hyLnuxGnrUY0KdD0
qHXII1ycblhbItKvivw3HuOnhM9Sn8atFECss7UNUL3DgNulGBDXYHZix5TLnxEsPWQDjeN0V+Av
ApmSoIk09Ks6bf6C91uwDxnRdsTWP0qDPY6Ll4K7wwE4JtbxgZafU3YadGBrKp2EvXMipchYJOct
MFhIEebP804UYdo5A0zWwhCU2yT3euVvGI3YLiHlcgPoG3BzoJFrVYGXl3kTiYFzD5AViG+BP95U
k6xEn7ImI4ExogQrUaHl2kyV3qwG/6EtGaaiQatIR9qU5T0fSGgwpHPH7It50jYyGTyTFu2dSCju
Ge++6fEaKYI39IbdE9QpGt3abxVXp8arM8JdQ7vjSA3yv076XJiWRPoc5q0R3gIJzYqZHPysfoW0
V2VJ9F0inHIfaF5e9/F8VfT+oyJ9QUGlYVon0rgPVt3tgib+jLpqQ5WAY9o2RnRAaLDUvt8bDQJE
4g1FSjZTFhGvjKuMOlG13kZKR906FdU9nR5KcW6qO9UhKjZ+9XRt3Q3DGwKWRdhGA9dgcoXNQGPz
I/8hkALdrGXH9N/i2fUNtFS0jfvuXm/b7fRVv0cYRnCprfhV9nZMryOvMKzWv8Fec6d1vfW9fCuc
xb8a94HM16ysH/8qnKOTupNcYaXa3Qm75FrZDMfmKG0wDR3Dt3FjfpoXc6tfTGVVP4T1uAeZsQE+
7GCPvtv/84U3suQ/m5N6b250atMXEte95FAMYQ009o2dutl1BaW0YiYCUl0snAftibpWe7rTXx9+
zdguKhSPnY1cGMA4fw8vxal8z26kSRGrTfWmyi9RePP/jBLqAFeya9Xv1YnoZqdZw+zbWnbIc1qD
fcuwAueOaIv/gHXKzzj6yrW1FN2mdcWP/x6OxbgB8P//q8HNTErCn1JdRfGY+ufRzcD5B1twZcAn
8OPOxhm9ithF//8dpUWBuSrSTVHfswxkEk1O/DYUD56lPKGQHozVhF0VLrEg3u/qR92hmdEZVfE5
QukxCMmZ1HA6LnL5vDBSH3rW7QfJuPkQGkGyK/xLnX/OLdeLzqNAzEGTRCQx6GyDAdlYOdF0ziQU
zrfW2pUC1cdVpuqRgCSj7s/VQL6HhrXRBAeyVv+0KkOhmqCSLo9t+R5rPxrsYNk8g/bbENpVnglb
Yt+Rk56X9rJPsdkV7PCwjMFXIl1B8UI8S4RetRe52ecJMqIEAVlkT7m1KsQf0yIpRErHm5Wmz0Qg
kVysduTeLwYgkY2GlNRIbTOv9jXoBlak1iOqkwYD5S+nhito0bc1F/s4TpBej0OMjEtcYdlTBVn2
BLBNyEjdq/SYBmcgMcsnQ9nuNcI0lTosKekWKXeOE9pqsGUTwzBNLa7VG+8an9W21Q+jfGowl6QD
vryCM3b0/5J86Fb6um7OYNq22BJfCijcVdXGgDnAtgYGiDhzGI8q9T/J7QwSuhjiSWm3+rymVWmq
S7aIQtlHdSIsjdFNAhddyQoPo56uo3pfVW96Ua9M9Oo+YYKWywmwc2KCngXQxDwXd3E4b0V0HX1w
k3ssXKroCEp/99ubOTGSB0XTiIogqBUmDcAb+5ozBvQv7ZekfUuzuCtFXItDehRSwscS7WYwOG7F
6XlE1KOXYGVZ/4uMsMDgOMD204XTdaL1XDJJ20sEuz33j5HwxARVc4IqV2izu6Kbx1yr1yoqmqwG
wCGvy4o+zKthbOf5UhFsZH4jwt1k0yYjRkCKSkoVHgYQBKwudExOtFwKUScHhGYYyndFZBGcBKiv
SOqaz86fNUjC296J4GAkEb0xY7Q0YjktwVz7XmGZK1SneLNFfdOp/kGVTfJ/wlWCgkjDpDf5p6IU
vyaxewgVd7Wpk6+AhcJlQwEm2QS0/ZCCjUCyJWtGfS9VWlSVUGhl2pglmyzZX4gnEoQGiQoCvMhe
4gwVW7yu+vqYY9pNCNBGkgyqHk04F1fSA81qwh2AYME/SlAxFFm0Ha2bYd2IaO4F1KNOGK77p6Ks
m7/kxmr09cskPdXhFohr0s3G1jOxl9XKLatd/4utYhQ2wIFleZNTZMWYjykNtkBXlJxwQuB1c28b
pMTzK3KFR99jmcWw71TNqY8uCZJTOgTlp+s+5OIUlCeuDUYlJm5YCuCJ5pTto9e2+niVwa+YRcJR
w20ijoCjOUGwNq7N3MFlrQ7QGF5cfQZCaZsmjilLXrmldGn9ryI4inwdQGzzQkrWVq9APUJGmv4D
USCHOZ7Z9yAjIf5DIFCWiSzUKm+zMlKSS5tI3mXJG0qZhQNTXhVedsZdkMsq7/D+59kLwX5QeEny
SMiqr5Ek3pqZkHp00ta6q6mMVnIOnBp96khSDf9dED5RlyIFicN9M6Ks/DcF8l5TZ4eRLbhIOACv
YI0FeAj+xPpdO2j7/lup/HNSA9a7w6389McvLtZYP6EPnZLUoLi6ps0mkjaShnr/J2/e4npdi648
r/GvJPMx9qNLKTSrXidYlKe62Az4QCB6vRYEMhSOmD8la2ZOwDmYbjojJKDcwieZuKBQi/5t11Ig
SSBsBXleFTU7mOyBzH3y3t5QdWntKn66vOuawwJpM5N5IKqJvQqomeWrbDh1u04yGjA3LkkSaA7S
o7s2hdeFkBjdSqzdxF9XpQeaTJYi57viZIR/E9N4cQVwC8w8WFbwV7VbQ6azok8mq8vfR/jf2VnR
aaH6qKNVifqqdWkUMv7QkcqMdsz3FJUOeDXilGH7g/QkQQHUZBrXAeF5PvvcX1OwmXpS/tRJmiol
CJv1SCmBF1H8zQcKqO8KrakPlkdp4mfSdXR8sSEEgdSY4VPXgkueSQ9N30i5gum/ArJqyBxL7TZ+
zdOzNsN1F9UbWUYeXK0D3GimwYCS46RPjqpo9uhbe6yini4xFq+6ZwoC1ndCOkDZ59h1F0/IZ2E6
CPEXfVh+MqQ33eCtwJD6oOlWhnZA/6ixoOrVbyUxlOC3iRRP0XeMWXJSYu1ieoVAfNGHEl7MmaBf
8iZ13Vk/Y+bo8/ce+fD0bmIagC01zuDf4KfSj44Uo4WICYKZFs9MP5UKfqMJoaXaFmnAn4SaaAwd
s/ue0Ji0Emlz1X3AlKJMkHRx6ImZRVR9i6qeVPEFchSFVYQJMkwA3+VVzGZtocBojCf6twxvWObm
aNvj3lMoChnJZlMDo+RK/Q2ST6N8NREnd75pp1NlnkAuHNFwSvWv0CFLWsbQmcRWtBqIzr4D8mOs
Dxk1tVdptZNyuajtyQ3WVnQTSrMzPrPMq+KNXsgUdiW8M3VPAeuMlzJdIJmu6b/JFZi3VZN40TD+
pT5vdtrg1KwEIjX/lRp13+dIai/KLfo5kSBL2IUf0r1vQ0IaFETyB0TEWcVpckpG9hLGriDFJeZP
jSoSe5PkEir9ZYYZlsSLGR6V5COju+o4oJVxZIbIr4EMBgyj5Dm3PiijrWFP1zfiOvjs6G7FaauB
ZQ/ymQFg4E0BM+52Perg7DOY1ohYzPqA2dYYdvR50D0i31lSkDy9g/sBt2gmJOlJHs+ckKroRdIu
AhWVpD+LJWjGG2FkY98Pk0NZyW0A1hrzszC8qdozCyEO1HVfOyjOoHeKeZtKbhaSyXEylN9U/StL
0rjKc7kEZ9ItK6puC9rdovKQ1CUqPUB5huND+UybZ8ufYu2XrktOthHeLGsiY2IzBK5Rbk2mVdSZ
HZT7qscq4fUN0kRvMi7Ao5zLJna9wFaC29LvK7zn4TWGH0L4QtwBiiOnR011yn9IQNnf0sI25Q2d
ekF6bL7NYxrTQ6xfkNWE1jmKHhFHHP4brU5/qz4wPDa9SmAI2CmujqK/njKq7ndiyizqKhgsgef1
map3Un/RFU3KtZ5PqA9AVI7+uCaHGLs1DBNkw0JfSGsK41HYxs1Zkx9acZRhwPu3SL9mZLLSD6g/
gkzvdEEAqhlb8QUGB/oG3FKOnsQN8Ne8HmgOxF0o3DR/E/dX7vE9zg9g0JN6rOI3ZrjYxGD00F5x
9VI45lsOIVLiO/J7vqSSVfCbaLt6fAbj2cDPjdOsN/GIH4dkx2gUE7IeWzS1RxvcjXrLtt5nNljN
TCtISbdSmeHEpu6k2pqMElaAg52MeIVYRN3giaibKX+knTjdxvw2pt96+Qiiep11BElscMHU+kbl
tJguA6JDcnG5dMyXCEjt8bRhZ1qol3i1/VtqesrwlvUfCHrJZLlWvetrXlet4540Ny/wnaktj6TG
JoQLA/m/aS0H8lYvTln+L9a/c2KVgRTlTV4eLeNsKeAFXjLTFaxL8ArGnVh7uu6q8vpw0+DM19tj
WoY1jg+EKyV+SstsvslidpM7kDKBvYpskxnYP6UnYrAOMf4fyYlhsIbEMghNUWyoc5Xu8isAj/+i
KSFiYEBd+WAW2ZL2nCff4Phqvm2SJ8qRPjmRBBgx8rS4AgkEIQ3ytdGIDSbizBJY80y+ObUJm2hD
+VFU37F/9PsXk0eRy+9g3hX1UjNJovMosZ22cBGzttm58x+oj0vzq6+2PPidspWJF5Vcs7mI2ksZ
rhZm/1eAaFWgyDqkxQfiELw+EC1npNZYrHHnz7JBGIF1x8sNfwLf6ahyMzshLVOtlTW4U3Qs4EVi
JIRh+TT02c47npda5YiDnhut1cDBMBj9Zuh1ryixy0VUeFYPzhGtzbLaVKwJ6OoR9jkrNhLPa1de
yGwjYQ6Oph42DdYgPI2jgDrHnhq4sVSG+Ynk4Etm5M461/SWsWjNMyevkLLeR50pgGdOpiXtA6u9
dnFW7ItII9OCgU1Y6mRgfXIMBq0bl2yIABnw8Naq5Lm2AYvH/JTHma3uhr3Wlqe1qk1MZ2AO4UDs
KaNigUZWpLrZNa3LbOJyBBErI1wYU7xpIOFijJ+AulbHXN0QBX6IhbnJQmyWkt3XEhwX2ZPGZHPz
caZvYjn41CwA63wm0arzOzBfJMWp0i9y0Ir0H9oHRnJwglemUxXR2jDGjdrhp4UjLg/++K+UDLfS
UWo0HUcpYSTJIG1bjRtyEPFbHiaaEjJcZQS/UdY6yYS0r3lKQOCY84IISwXYa8ZhACpHTTmv4P5b
5SaK12DeCEgPDKblTi0aHJ+REcimGWyVat8Kxw6BFfRvBUc1Qi6SjCK26YH5W9G2IA22kmrArocC
3aaAopL8bRHPyLbJkjfac5KAP1sEC3yLo+6ozU8+ky8yX8jYRlsqUlF3n2H4m2R4ENpTgTivL7pV
wTM/mPtcFZAItuchxj2VuIagIB/zWvAR0yTPEVtHl60lFIBafmhlt2KAS8woXuoHOJCxO0bqS+9+
I21nNfE6i+giu1kFDucmG/+I9NcSZKaoGQh/QCN5nLSXxdmqMQaTgYw0IcRDJAwlZlrfhFelL+Ob
afkHvZeNfW6FCjXyrKGleg6lOfDQeyIr/8OfLTju6GIQnCwcYca0lnX7MQbfAgvHPFKHBuEWTflR
JzNVlrBk0kThmTNuuoBYrUAJ2L2C8Dh3aAlN4BxU7L71pqDULHKAihWOw7HzcOeSCJpriLr28rSh
EIAtnOKtFnhS9+wB3imiqWX8chX1C+yjIwVfZqIcx/RGX4XnAsYvGGdGwByXtdfmn3oP6i39Y9SV
k0f3Rr+Siq3Eo00nJjd4B6V/w/wJJ46C6yhw3TOgduWtYTgvyvNVJn4Ywj9RBRstDOpKnoS79j4h
+luk/yXPvyBinkyHLejoPmklj1kvm9FkhlZItHC7xlusSx7tyhAdBZBJTh4LEIHbFFbnlKky6QIR
nNkT50G3h7hl8E3tLovRFDj2TXqmc2h+JrDK3PzwV5QgsBklQViWQQiHgMibf7bIlqIOnW/jGIO4
bqvh3SC0xKWWHc0N7ti8bPBQnDFUmsKFG4/BmWlJq1bY+eUFrEDPHmX7ZknBRgs//fbVqauO+4fi
C8cgGYWzRgNCkL9+m8ObWbkKWjIKfcHaBZRdhBa1sk4z7ZjipwbTp/xm5U/J1TSK4zyduAKd7mbs
jmhOzepQC+9Se8U5neVvIrF0OZ2/uimCf5Z2Nosvk/AmsrnAZYuMOTzphfAQovw7BUxQPQyEvAOA
r7gTNBcdhxBpGPJmeR0NSGEE4FyUj3F6itIX3ETdwVsid8xIsdB/BuQXSvGuwWxKY2uThXWaw4va
LOErLKj0r8jvY+LWsEGBz0CVEFwveTDqAGrdk94ZR5sf8OkE5GJZR7g1vf1YIKI+/OCv6tBBZ4Jh
Y/zSpgdRO1SrcyZS6RA60x6RSSPzJKTl0nXfGhS09MSwKvtr5ojaxZdMgsBK+aFYCylgaj4K8qwD
TCT/BTswCVwWNzRU4LjdqbsaZPiiJLjr5CWTOYPjpVVofuCveYRmt7pW1+4e3Jle0uyCU/xOsSP9
dqgJcWqlDG3YxqhyGH3xl22yHb5yniV0gLq2wGn+iwbUSXYlcC9i/R0Qcdiuy4MTgmfLfzUzyRRb
lbzhr1n6nK2xaOBIO9hWyg4jOWJ6vBmoqXFH2wEF7qZ8B1XHV88V8q/ihN+adp1kMMh0snTAd1YA
lGfUeQendopN7ZTb9FA6k03/C6aUbLixHV2ueh+8ZJNeumOPNtLO7tUX/v9H8Me4MnKnGMyKaye5
za56rOtNQcaeQvyJZ5H6aLgCCOsxewNs7SWXwbBEwRKEnaw7ekucYhQRwHaR4PGUcvGtdCOUe1k9
4BspLbu/ERD8Spjj5fCsGoFXmGANdyaj5swaGK7yNw4YSDrdZWCUO545aZXyOD+X8tkgxII8ElJm
CXJwuU3L6G8pOy/SO7gdELTCDX4immsi0WBU19afjf8qw0DbL06/Ef3gABTmif/j6LyWVMeyLfpF
ipA3rxgBwkMCCS8KMjkp772+voYq4vbtju46VZkg7b3MnGNOtMUNnh+h+wYkz8f89INt0tz9AIis
o7VfHXZfxYOCEv7EaeetSQZcaLlUzvYMnPgo5X8AJrnioq1d3aUrrRr758BYBEyA3fDKG6yKNyQs
NKXjO/itrik8RmNWuSck23l605IjW0tLXVo8nu5CJQ7dciScBMYyZ2Zn6Kh65gwqGM5T3fmEm9ar
stzgjSMDBXlF/j1yuvs20VbYUpnK8mfH3yJal/TT4p8xOwKzWoEOPIVfAyuJxSisGP50fygtmMy5
TrsblgE/OXZ5P71E6abuV8KH7TodSo3HPtiQow7eqBumiRvKmid033lyYOP3wUld3XlyrZ25ZChE
AkwRbmiRlP6qewhUNtZgY+LHFYpySidSj/NLBWvE5n0GCNpWEJFpPOlLfv8gO2EWFooFfUT8VX5X
qKmnYnNFxZd7mwBJrgT4cUOpFOVAnpY0ehUAaGkbdvtQ2g5AZWSHWneC9zX7ut2jgC+bp6u91Myx
vHWtHGhJhkv0yF/yDw2+94i/lWN3Vi9sGJmh4tolTTiZLawTS9DavMKJmhe1kXNC4FMoBQOR/lJ+
8Xm0drZkY9lCHVEw0O2VDSGZPVlrAQ32PP7n0ZgwcO1mBkXDwUPBhml9nm0Xk8rkR/sMZ+a0MvsF
ZJqrapv9VD/C090yValnt0IAHkSYBkeiLwwsKaR06evNvjQQphWkd4ArppAbTtwFw4CmkL1aNxuV
rfdpD7yhyz9wS8DTFyozKEvnNzJSHdMAd8///0EoUuAHPmLlkcZ9HGHtBHpwQ0inAHfQ3yb7jJ1b
J78Z95gW9OKm130EH4y/0fWC3FN59MOQ5ZnAKLiLi6vBixp5ebbrBu2QTXMQUlX4lkU1WpnKPSnL
k0wdCpix+RMQKKEKS3mE+aaTKf0uVhDtyH5ztvSJ89HX0UroqMxBhl+Kr0JVJNtTWFBL4FiiwqMP
UICceKxfrKBSD4UkfNCkb0iUcQTmer50b9J7VrsIxYgvwhmQVkB8xhpmRYp26bWQWblUP6UavDWE
OSZ2eeWvLcy5uZeQ+I7V2ivGZZm8svKUa/caDpN5SKxryrUidXfmWqXxS7QLQT7KeKjSf1ET4XzY
KS7TQgpT1UZMKjHccGEgm5Bl7kN2at2jWd5jY10O0ytRi7xbHUOdisntWvWvzC4GGCW5RgO2awxc
EQwaEwtg+cYg06QHf1Bf2Epo0W2oLwMsDjvGIsrfXnjobIfdaXFDDR/VvzkjtcZM5nLMpC2+EidN
gbbTIOXJfH3EZvKl0YdQjY0eVBT2HSk6jR4Fjl7cS6ZU+bZq2V0b+Mn2jeJwROKFEqbex3xYkyKW
7kur02VKmV/lp7Y/AQ5mBI4qySSioSW4ZYsdnhXSjvhpnBBTTgp4CdxB+i0fd+S0mjq3AcryHrYn
3nE1wLLEuMn6GhudeozhAjkmiLvnjSbNimhKi0MN7F+j4RZE/1pGavxvhO/Y1byxhFsoQT2CW/WU
pMnhr2tn2CwdMJzsyZgcikJHEEj/yswDAh9dB8y2ZchVmQ/F2AUk5lx0YtTisxaerPFbl5ZeL7Tz
LgWsc2PieW+pXhrrOlGHEsIJV2SS/FE0l2xnslXapMseQI5d94/Gp5iQnoJ/4x+ldLwCN1xYJJ2l
M2RjqAWb0uaIHF4JR2pt3ZhvKfEL+mjP/qWbi6Y9NH+DuuVPI0o2/QcaJR5r5lEIzkRvH+K55Q9D
ZmBIwigwDV+wVYpkIwQHTdjQTw0F6dd2ETslMGC8R8Myd49edwNa6LoPSQEAnc6Qe2BTuCdDsG1a
ELTI4Brz20SXGZDVrHk/LoworduajNGIwvSUdd3MADUdwvoot3ePfGdNugqc+a0MPyWm+VsYjO6Y
fYZImCfhZyfSLUQvCPw1vU159uQvedhTK6isFtubjoNeMDet4CBHzCcNMjwLUEvgoiRElNpcil78
plgd1fDaVkcj2UXCDs1mKiFJ2UbjF+5YsqFUgVk+mk4HNSBmQPLYNpW/z5QzfMa2OpPLK3YbBsLN
oZU4GrQNWVBIUsr2FAn3fkO+b+1jdV12/CqDvWB0k3Co8dtikEwRc7lLjf64Sv/i7iFaD1c7c1Fx
nWEp3RblrgGMIsDrhULE7Ao4CoksfnipGLEGy/QXWlSVz1tzxXB6afY46/l+rlbD+BAXNocJjeQc
RguCxxCJGsmJ8gLXPAQndAwVENERe8DBTfbBuOMTmgMkoGSx1J8K22a6GTJwtYdc3vQFc+FZuJ8G
qI4sreArBSnQ/mWSO8hoXMT6owbTYzVpgeW6IXL7yF8z5XQoHzqqvnXM4NPh6erXQftsvE8qbImp
aPXjqL8gnUDDBXODZJvJsR0gzQK9HD0rSAjONKwGzxLtWP0kQG36K68YJkDwAB6OfOtaE3VGj8SW
gjbHe/Ow++IJDaxlrM0O7CaCxKU4Mu+zi/FLbUmf2UKrEfIn8xpeC6oOpneysCQD2UBKNrMYKr6b
+CSoGys+R8UOgzXLNFsSD4xucYerK8GD/kKk+N9Ynitpb2jLFOZnvkWjpEvOYrIXYRUgXRTOIcWa
Ph79cm+uPHGPLKVqFxbRIFQ6TbztgSHjyVPtUN8JsCEJKZMW+jD9Rl52gtMiy09+hVE+8b6VwjuL
N0aNuqaZh0CwcFFxSCRQcrr6pJIhjZHXwWPHWYIWomhvzG+rgbKBRvzoN2vFZHK+q1Ft0AoVGQT9
DbP2KnhaIjEmDmQEOcVD5zCOisMd/oP5SKiIxbT2ykEfRNeGooKhQ+J+w4FJZeYRAPLmpo6mEFcM
3jK64TVXLs+iGzoo2XjnXPGIky8A6AhEAI6EPiMSnkJu4TN1DEmlUT8d6pHcWFvjQYzW9beCZZ31
rvoH5asZliRnz9V0qQ32gL0707cucwYFVTUMHw5XlOzxNJUY6dAaHAyBuDfTw9T0EZ2OIlxbjqAA
ve/I2HrBHJ5dD03JXZnSRg0m0I71071pcWgVC1QNT3haCUHH5hJamogpBTsu6mIvWiNd0hC0iZzT
/JMQ38Y25aTyoa4DetxmNpUSogarWEtoBX3rolcnTV+68YpSNLaow23kZ9zDfUARvkIk4etLxDWE
FnX6TPThVrHg2DcUf+JCEo9uTGeGxgrKi57Q58w989X/C1GxaMSAeW8TaQQaE/aAGtYjNI27BdcO
agbXIPULJcwcX9y8Gj+jiSlCzrdulGT7PPYQDhjs/LLhrdY/Nns0hs+kElhOkp1AfZLBCSOhRtgj
6TdPPAeuu/CFfu34PoGvwEe2XEhV/quzUwxom7QaIRB3Lz8+0+8hFyhz2TEwmvBLJYCs14JW0CQY
UnOxeleorbulBtGa/6sZE7GSXVLUBubFbV2URFr+ZQAmpn8S9/U15t5yV1X8MEm+HB8BRsNgZews
2hl9vIgQrCSBFU3PyFGycHFXqKFCHwf/rtK/ItoItZ1TJnhDyQAARcJWqa+ZfjCRH+Z89z1z0CZU
NhoWCLzQOYPNgJJ6DDaEPc86y2L88mfXn0zZ5xKK/c/Yffz6oMjv0Hx6YQxm+tWzhs4VVMIxe51f
ScSY/PKkZCmyHhalo4HKCJlgKLu4Ihr4xrS9NJOIcvkZOoM8qtRaJxnKYfqOPoIqnIIDoBdIG5o7
H2DJ8BbkiwWjzH9KPO1x+sJ2NwtDC8osYyEZjkTRz90JmEbjWLK7EJgeTYj7EsGQD+I/go+pSt5C
VNUFJfEcSfKMGgOCcpsa1ULM7x0FYNO+R0L6ujy6i0gFy3HS6TBIYeDKlqtA+cpGqC58LsVdShSb
YJAMhqCrKO5EpCiBOC8txjRfev+uugv8/nSYMESLqsIUB4OUpak2Xl3hlIuHsv6uuKIZiWEESOdI
ljlX+DyQqOCEI4cZKyPTMvFEQcb/l6y1zhCx0M4UsGbxNsrHOMASH/6ZSOyyXt32VN4P7tyk16Bk
rviOOecr6POV9C3V13L4S5JfmZNwUsnIFqnQjHSerTo6irKufC5cX5nHRL5o7MIrzCGmjmYcT8YM
+bOkkPhzH3kpZC93OpQeQv2vp+N1YbXx6LThsYHOmuBiyJmwyO6/Lrb2UgOdjXv4UyPCyumndYvY
vGNWU5PqD9G7pjlcKAyUxQhwDmKWUl1U7+7jlwNn4OV7pJ+/iCp7G0CL6/5GykE0/wm09z6hJ2A9
S/VIpoySfIs4jIOAybP5dLOX1P+SF4xB4MUrOlO9v16GjqA94qqeW2zKoPwM7gXOvAjIpMY+PRbX
wf+dtlE8L0Q4zHLVmguh5aCXty4FmpOGj7P/AJAuLjrLJRWTaMojP6AhD+XfTr12KMLa6kuBiCax
L8+RVfjGCjyLWFEld4ceamytH5N4HQt7RT7pZGfGv63vLxIoADFyS9f0ZxBKcrvW9oTCENzJ3MU0
124kzEJE8JRNokI7Onj0cph+sfDjJEMNgEEN7g7fggGIpsRjrW7KiMxb0C4wZ8PdSHE8tm+v2hia
LdPxULoH7r9ayeaJS6iiyaNU4L2XEOoEK6HcyTC/lA74oX4QUVTLXrtWw8guBHDMtUCIYjHvamXF
rceSOQWNm6JScP2zHaE2hzYZ7pJ0O1jXkKyC7DuNIZB7sK1247DJmr0Bn5oJyYDzJqIh4wuZoMpj
fx86Rnwxj8ZpeiYCmmy/7hclGGjoGUORLlr5JnF68JwL4s9YEVKnIWVBNm/1d1DrLgWxshyyH6kM
F7V8J5wgrjcmfbv+SAc0xeN3UGksbfZGBNwF2N6QJzwe/wbl2oIfAjhTp+sWJELg0tgzcQ65AWMe
B/GYYnWJ6My6Ujka0V+l3wr5qholQu9kr8OuUq0J4DQgGIvYzQEmRDMIV812I/LySHrMoo2oD6Cw
WZvXC42XpEp+GgFhYerZmHla9Tdk4ttQ+UoaLzGWMmFYS/pfyVFmWJDoEJQTbL1MLUxf4d/o/rgc
Yn701gFYuNHHN95kdmzEwWQeCJtN/OjJLzNgYVpg4XiXkyUIYWfKBET0NDRT8Pi2GJBYsupCOskl
HaD58xYpczz+23gd6r/DpNVrrUvunxoioIeLkj7RngaMdcan4Toh5ISIaOhz1aNmecaJnZHDMr5C
fG1oQwgaKd29wg4McGFzavx1oX7REnD8tN210+0exYFyrhIsbx+QxilHmt+fSuMSpI7sXsdyr4gH
D4wz4CmpuyIvSVDpCOcX/4ZhRWucxGDKtek/rsmXD4eTmnArwyQ0vG1OoOeQPgQmW+4CuNNRq5dl
DVCXdkrB4sa6z613LjNjF/AP/oQdaHWaGwbP6RSIrF00pvaVQYLMrW8Zhq3htIKJElkl63SKMI+Z
ZG8zfS0aSBvuGZa1gmLybifCxZSvMarkQkMKnXk0jmumPyOEa+kCSFQhkgczhrUQWXcjx1PclQgt
ql2VjJjJuZPNUzFFtsNAWBo9tFDbUiZBSiGu3PofWsYZiAo+ICpjqWEOsRT8e6WtPJWGeA8avYg3
HiXBAO9ZLf41wZrED1M7BJk96OtSvJERO8ZUtQdoZBFycF1bAArQ4a5LS/zuDdI5/KSSo5n7hWV9
skFEuDNLVApO9jg6px9P5cgvJP0kHaw6C2/RMWA+pq36BDnE2ZMW2ogUbdvxQZe+rRLewJfb0Bka
56J7BlTYbmU6rtZsROks4wkpRHkRgo0VWma8zJwb1GCmtB6Kfy5NULcpAe1zkZrJY9rUyc0u5mfI
2SOK4kvrIFXV7LYk/oLwlBX0rvVB9j/6wFOivcz0J02+JQU/kIfjMlphPyk4/AfBm/lHKylOQlqR
CEoSdKnNMkTPZvAzesN8hqIr7u85eQstFMggNuaGh7jSHOaKK0Em5EaoYctqAM8bJHX9v9rY95aC
mB/OwIjhY9/hAax1yJkw8tz4mfFoeQhD5GtIPm85ZXNufBZjmlnSuv/m478OAHiroZ4f35bBmzvZ
IRiqJ/kkSWbhb/JFoKkhIYyHRRmvpoV41zxx16QYLoIzk7PcPXecW0V1D3sNgg0lKTqSDICjXkO0
dRrign4r7H0WW2dzTOnYAL8z7MQymJLuqZVfVXrCajJv/GQ1BBtdXEn+zWh8jKRsa3H5+DokS663
kQz7fqYrXwObqhD/Qq5+JHbGDeLgvNojiZJUXGYN/xzQHp64Q7GYUZUJR7YRPcZOrPJIqXoSHYN5
hE5Ro9vThLkkgMdgJlgg7iGnd+JuItIyEULgsOVHxM3uc85btLU+uL4+YzZJns+Qz4GlrUTUgnjv
0X5eELhNa1o079T87gZo3GqQK9bD/8rmCne28ZlfFDzZDMQAyxFQR9KlA80xKiFwT3Ay8ogionOp
XkwWH1MiTiPQdRLdUbAFi36SGkkghphLE/1o7rMZz03/rKpXETiJvJX7cyZcohwLJKsbLrcQNqHo
UqvStVZvn7a01QF6IJVMCJQQQQCVxgjmfWPk2IK1YB6kKn0t6LjkE90MRnVo8ZEkq6uaPVebr3rc
bBR9+Y7xnmI9WbFG3seAPYV92rpbtPHezki+etFWczsycEtOpkivysuFy9xEKOndY8lchdhXEwhK
yKFIfd6OyE7WWsrqoVr4FoBd26wdmDwzklUNdqdLz9wVpO4y/M1hDHUVycnNqkAcJjK/oAanWsQK
qVKKJdRhPRdrhXVKF0nywWicbjx3rYQdCAQ7MsE7zrp8p4OFp8BUrp43taEPCR5IeJTUTQY4Xxl/
c7S/Q8ksAhk7GtPFQkVskdOAyKGLmvRTicAFw50BF7IzFYI4SHGIkecCvPOI92WlYbDaHGQS242X
xjfgdvT73jzCV5Jhtdar9FIU32IOALQqHNGfrkpMoy7FUYVOTtgS5TjLSor+9GK1iI5OffWogo/Q
TFUmv/CAN581Qv9jWQbl/KIpYU19q9kNjxn9Cpc3C5TCN1AVefP6kbafIKZ0ROphWpeShB9MDaw0
EdZ0Z51wIc2S2Tji3jIdqV2Fzbq21hG3AkWe+DPLRiet9sKwrcangmEHmS25M9PhUKJh5z+OxAAR
OCxAn+V1ovEJ2NReWkCWVDMNLJCQLiem+5AYP2vxS0+cvHwmhOcQpiVZG6b8LeGn8WbsDnm+NqUp
9+o5aDSmjtQh1tuZ3qYKGEpz1ZSv6Xhtk70ZElCL8Dv8TVidWP1v46mLlgNSjQ5DfVSIM6i3vqSy
+5xOBsULvgAnzCIGuBESharSmO27y8ZUFoyIOJYr5TfJb23+yMeYxSpKBsDKLdBmgvGQ+jbMVtIZ
6/TsFJr5fThlrFWV7pUN34GnL8QpUrUUBwDz9c9oJaj7cM94xtpt0Vnz0auwg6Mzy/vIrgGnq0F/
VAXOr/HVFM95jN1NYwgox3MN17BmXiMBXrJJOACsa95BWQDh27OcIJiLGeWIrsjbxVStFn7mgvax
I86MJZhLQG6GovbPL/AQh78tWKps+PKFZtYBX+5UVn1bQ38b8Q5H44CafYCaW6PedHtkmUytso8P
mc7DYEgXlD9glDAiRwHGKKhv/hVYkAd6qTo4muF9ViWO1RY0wVOCxEcZrikyKSm6laCkA1XfKFXg
ICRmQJSziXSTq9ZRAlOCx929KRpS1wpGVbckf4sKIxGudxNfBLUW3+n/Tz5hrK2OKCFAFWU2tzC4
NOpzTHF4Wy8hRho7VaYnsd9zzErFPuUFY/0nhKhpMfeG4om5NeEUFGni8AZHKdRbM/7Ux5K8PYzr
TI7bYp+DP4QuRgH8kkLeA+OWCgi2V5OZmMYZ/jMfqfI03XAuZneTEaN3nipA0b8CYFr0Gv0zMhZe
B53SsDhV+b8eRY+qb2XxKQVsiF9d/DumGVzDXWpeEKIwh/AyvMZO79phtac7quho9ZuG6ntMpujx
hzL+kAyTZi+kUlulcQKL/VHrNNIR6vVE04rEs6/+83BwCEo26clm2b2NWypSH7n+3nfHmYapRIhe
CT4D/QcXlWTwCC3wui7a3u4REhGGLe677m2gxpkGVpuOw1i5ZhocXF63lLJ1R9LanC3MxIxImUC6
OYP3A1v7sSXjbQ6GfTC0mZ2OWzG9IjpN8eARkacRf7ryoAeMJ/zClHL+TCg3nKVZfG25r8thojd8
eQ3Glf1kcuu+FHYPQLyFpdhdkEl0wR8qdT9fznxvx8DBre4xrq0GCDGKzELSMX4yuwHZazp2ZoLx
9r/JjswlZPndGw4F0TQcSK3A2MD7suJjqu5CAiPdQ9e8A2iEyfDis57rTDQbUh+r9E4MvC2ruK3J
wTJrtpwVhy3/cwHVuWJl01A9ZAgvFNZIg/sYOU1qzKcU0mO6HPBbJ4xV0uGR63ALkReRw1PHr9K6
Vea3IRQHET/lyCZ60lNKzD2JtPRIAfQIAVwTaRDlZ/gfSmPTBAAs832G1AxqG2FXUU/g8YA1Ey8y
MB/prko8O+DYyKBfKPm5JT6HQWXSviXE73zuyHZZOLnSuVXuJmnolqOlNr4JXM86XoPI+8ZZQJ6N
LG4RNeFusqc2wQIzV+5sqpiq2YGuaa96sJTbbccTg5rISE5i53S/GcZRL2E8dYhd3hen1DaueuVr
z6SNXyzU5GcUFml9HsalLVc7ATOpjwFYxkph9Fefv5taQA8OwXDXzv+iB4SFHXc19x86dWLPJYKu
sbSp0hcTdd4UbVkZh0w9MwtIpms3X3NXpdpfJwJgMb+D8sQuavp6BmMrAXtW6i8jo/JNGGulJCUl
P2L74mHciu6Bes3Tt53LiMQRCz6pna7u/9f/wRpR7Sa+5rxGogCBTICh16xwGRlHo5NXIGKvIUZx
owNiKf/pYCbdCR9TUeQTw6qCgvcMl3ABcU5YgdV95/5FUO+WfOk8nqRQnovNAo4gEQjCvkGfiX3e
TrJoqagWznh3mchHy6XJ+IlzAOqmdDJN2c5L4I+tiw48nXedsszHa2l+oMo4I5iC4CvH4IIwIjZv
JATBHrv46mlElqHLbyumVnLEc+OeTBnoAUCp0brILl+JA1tEZ6ZEnB378gYMpX+aDJy1/yv7Dytn
ruVXW1nYhcVX7EarEgqnQERpATdgiT/GYnVssIz0xxpLylugIefvo0rfsbJUu6Ni0lzF9xYlEb2C
LgKzHK6cojq0zqBYGdMctUVx9yfraGx+6uLRyd95SnTk0ULfLnvXAvFXamvdSa8J+5CWZgBBMfZs
efAWFnhvldg2Ub/ajSdt5CbjmeAyaX7LAkUkB2wynknxQF28isdwtpkuGDBAi5BASZwKBuWYhEFl
rM9xlywk5jwivurMaUrCa84G+zhcjfhfp0b4sCD8UoLO534gU4rC0gfkM8v8YB8SNVHbVg1goSEE
YO3JmKcFba41zcGIzFkvHQygQCNaL78sl4yTVrHlr5qY44arHpvvv9wwZlINoDGp7CSnL9Y3XfDP
ZJfeQd5LqrvIqCYvv2q+7vyrix5qGi10YxuK5lJyjRkwZ+IsGX+qn0RP5gr4Ky+lLUUNNnX6swJh
TAmpP6C7UxqyENGzgQUruZC7iugkckErtGKdNnyJbbhB00kwleAe9YaHKetvifJUqKDyLPyapIJ9
q60nzQTyBcXT5rn1Rvg4SdwnZULe+zs0bVF517154YzDjhVk7PEUMauqUpyHTo4TwmcC//aUTYTU
wMd0OzRkR2ZnjOsSguMzPj6xf+ohYX0QW4UlEEqQhDzse5SD9HAdkTF8ccuOebUQXkS0nOZeHh2M
dZGO64vSOTjL+lyhekYxFy9TkSiEV5mv+dkN74c0tHG0q3LeSr+VvBeQfgcgCPA9p0sTV7PrSMU6
HwCYsrTBYlE0N1MEgEu5Bet7h7GdTLzAJ/WKh8KmHs+0uac8pGSt9cdeWg3WZo7OqWATzJHsSyt2
auw5BFWZbXJGNpr1rHMSbxd+65QerBzMPu/+O3f3QQjZiLm/iFAX7wxNcIssJuPnJ7/GAmjDW9T8
Fe5d7r70BnyIWa205CNpTp0Dw1lr6rYh9VnUiC5hRoPKDI/JTUdfhvYiCe+tCjyhuArCt4RTzT/0
TAw68+5DKoLAzMiLQ7JTvjF7R+HK7vyMqOGfkdBSmV39SIpOrhP/9ah8cyEnuCJyGi4FZTpVpgRf
fiIjp/2f1Z6SEX0JGlY/Zia2JU7UFmgKB24vN+rg4inEiEDiUFB3h9J+oKkHvZPxpsurGkuwBqjf
A7tn+OiWuRoy7TdAlh2+PGvfFgAlg5tL9KAgP7PsWVYXiyCiynXqElcEA3fzqkR/gnYGZEFa3EZN
3WcpKasMGGCjQzmb7IREojHkav90/P2JfPeRy8TFT5LesH0/FL6lxHtr+SNB6mxRXntsXJkn15E2
4wgfYmWTkUkbk9+IsoUP30pPubzWNKI8GB4PpK4OX721boavhOTC8SK3S1/ba9Y2lsktdIlkZXbI
XKdR63mBSGp4NMPWHVG0mnc9fmswoCwxXtfM37uAqKpd91SqUw+cIr/L2TGhospXUrBJynPZXKTS
mBXKrOHolq6K/xD6Y6jaA2WV2i47oZ9hby5ZJJoI3wf/PgZfU9Sgm93E5N0CAqjLq2zsUra1ZAke
PIyZaf/P6NibNMyaQAC2ToalshcfZe8uZyH5pC5Z2uSOFGeV9anfIl1idtdz0nb5JQsmNdMA6IlN
dIDiTjvxF7UtMys2y/wUJzl8UGpBzUBKT2IUymFWpgdKUOgDmEzDkLr8i1kUKgQGdz3ugv4q8MYV
28nYjEleIFfipmn/Io+IaTZEd8M9u+lVh0zhvlvuPF1GQdBiJ2sIi+geanVpd1K16dgJIBeGLqrH
FutTJ/AeNXvTNLqkLSOX5NeXfnjoNeVWIsPxDQjSTuM/fBbOQ3t0vSu5wwrjADN64I+FypIb5LfB
AKqnDXpV/8jo9q1VAwNPl21Nd8o0QlLzJ8oP1pp2MzDPXqmMznAz9tq+Lx7EeUrpCQw60TiyfqKr
MM1dbz298uUJf0SxR+F2GJCX2JMcTKbH1x1WRdNqQ2KkJ2cXi8T0gm08A7EB9ltokGRTImfZsdLF
iJlB7W6IYjNPqUYTZGfZFQzErCecQzRQqQLaTWV/IXn3ogqOtcaLpW4MYe73H99O+hnAnKMbHTJx
jVyJfmcSN+cqZkM6umWFDCrC81Iu6BIR7zjs8XG2YWCgVyprh5sPjBgbQXhMARiKZfvFihCRAwkQ
0Z1FAfI0IMN8vxiB4/67++thHJwqVpMt2lSem0o7AOhEOxKNtzTdB9YWX3TKlo9AAQ9/+pYuNsl2
CZv8DGmR8jDTB/2MnEGX3ssg7DlwknWlrFiUT0fr0YOz6HNJjC+DKB0JD0WoIaxTZxY8Z6KeXXa9
RcLrZC3b+lxHN5GZRKwf9fDUhVuefnuc+KjzHFiqxqejc/e9YvHCrK4Pz1kPUuyQeY7nr4noE9Td
5HeHcYl1dLYX8nXXLeP43Jg7yiuI6vMpvsOf67Ce4m3V8eH+0zhwvTn1uRcvfcTJmHhS7CcJG8El
GcgDI2h5a6nH1DonEGIp4DjwlfyoDNtudLp4KQ4kQiwiHzTxAiYsqdIKJkAsI8i7EFX4DNqsb5lU
7sz61kBP6gmuLZOoFDwDG0KuUPigUnbbNxMDG1kl08Emw7O4auRNxV6xKoB2zpJuPVh3gVZlYMJf
aVfbKJzMf8jwf7Scqw5T5VXx8ODyNVWLJHksUJwADcPGQDnykfKjpSqLIHn48klBg+UXybzBi5jW
y6J5S4i6Af14uCw9IDam9NUr/8QYmw+xzkdAZxJTXiiaWBKug7lLVAZ9013q7fjY9X4R8Xkr+iUu
9x0zdMTuhHzy8RAEzUqnBzXcfpXDrmXLZ/ZIvaMt86hcOxrltbB2NI4QBkOsadT4RFxlxndConH8
27cHyWJ/O1bA+cAsrnXGfeqxZ7dXhYuRgwBDa+yMoMTE7FT+QmaZJHtBhKNtWw1MnMgqWurBnpCN
OsXxcZPiL61aGT0Fe3kqO5JLa3ssnsGQ20156n00T8DqUHPyr1zd0P3pHaEb1pOrgilPOa0oeXgV
7h4CaA15aaPDgNNR8dRqCU0/nbw7/VlGf4qAlsxdq/Wxap6ee+llgpSwTfCsVTVOLoaD/r2MzhK+
RaF4NM0+QRIvDbDulkr76ZENWsZT8LDVOkVyDAC9yHC+w0BZKDicLA58qpyBj8rICQN1n1HxBmtG
bOOv3j5FDZfohna9E48GmWAKB+9UGqIS7rkBBLoq7w/OL0tKBWb5yxtfKlvN8eb5j1A62AN7NA3n
SCRvkmpEHYo/pVWB7+0zjDj1OSlPNS+LpO7K6qugXSBDJwv3MjdS9FuwiTEg5rWbQT9NO6UKZ4fZ
80hfq/rYB9iwSKOWJT5EDSf0ChmRWJww27v0FkPsSMjcpEdKKEXnZWTAU5tr0Hy6ffBKedJNRHaw
IbRbw3JFDBtb0z66z0RqwepoyXZ75qvHurhGogbKZVNaB4kbBPYnk76YqVfGc8SfLiHT1lw8pvcl
WcipV5ZxGU22PYx8Sw04CVJf5megm/1oyvMyyLA8AqsQ20uWfyaCoQ+lDKtU9pAwtWfBaNPtIA2T
MF8FHPzJY5TueXutUVVLm8m2v7aOGdyRCBkCUZ7ZpDkFYuZyvOfJM1QvjQes8pH6qwKrUtZODaqm
IPmxF2OwVfQd7BvaQTXON1LIiF1+VgreFoZrxkfAXSvPqZLM4JSl71p3ksGBSdLJ+qHX3moP+oRc
cFYk0YeMSLQLpBbF8p/PI0n7PW1pMuynPaGv03F76QmCqxVmUAPaH8plw47Tvc/qhrVpI24jaW/q
w5rNIiANbOxIQoFBcWZZ7tn0r0X+U0QLs3zlDDMjf92j1uhSg6cCvcM+I6SW5kBvFjSwg8j0pkOw
qJPmTSqxrTfnSNqWLviowaH8l/TjwAJbJUgyuGTyasqrlTEdSF+yjq2AaVdtyaeIZTt9hYapz/Sg
ndAqIn9j8CMBf2oOWuFYYYMq/lgTTdb8x9F5LbWObVH0i1SlHF5tSU44YBswvKgwcJTDVpa+vof6
4Vb17Tp9MLa19wpzjunJ2mtWvzLOKGmXO+MzUI4Y/GPWc/iLMP2pzK3YhNcvJcJrPXgUzjGs3ivl
XSHoS74gMsq419IOzTYCgA1iEs3eh4bbzler95npM1UDRUiFoxS7LH1NQf0am9aEpIIMQntLFolH
UrpyvFnJ4zZA8WDw0Ry4hmKZWbTfCYhg+8mUyRCHeTz8g91pWXezkVcVVoWk/2X1XOnnGgfifG3+
mDDT/EZogbUXeXxrdf4M41xL/7MK2av6hzrD/PmY8mGtxhAHJWyojNSmZxv5xuKfonZqWeAsGnTJ
IvyleFG7ew8uHjMF61d6TTohPT4V7WXKv1F+ke1+03Gz8A3qW+dQ4QTtRexHbXTKprPBQrJedpTK
rbBwpu8i8jyABonwe1oGlDpIsAlQMU7ya9RC3sP+DfSM6TQI/eCdX4vTyZew1xnyusLXw82BwFCs
AxUiEefTK3bCebiwjiPRKBxYXfhpB52vG3hyGEp347oYIowmkd8oO8uK9uBj9PCYqRwaxUcVfk3a
oxbbtKRj6A6WQwQhm1+wERxeyPgInvpAH1MVWLSxTiFQ69m4jbgibI43ifBHRhh2CpmPWkXHrCkt
FoAVsoMO/VtjMVUL2YbIwGFtxvs4cVhbKjXgGdWnMuph1Sk8Yw2DND3HlO/N8iFhawQ0iHC1cMMi
i9zKWPNb7ZlHGMBRI8XZQZp/l51y1N3KV5oDVzhc0iriaKs+1A55bfFVq6xVh+xnZuCAfhATEY0z
hDLiJSzfLJ8l1zciMCK3X+QILXG/NyPrRUeuGTPaneHatjqdEbFbpQ4t+BhPOxnybh6xocFpUtMo
pUmD8hTZqPU6O4jtomKbscTKTE9If0NPsSIxFPHCRjvWSfFam398kTvp0iNMypizsq8Kq386k5d+
sWaV7Ap3IcEfuXjPwo5YF1Y4aue1NcC2M7HLfqR+N+PdCj4Rk6X0cgTBttaiHfVjjCWsQngVkrbr
Bcz+1jXr8/JKU/okrZbWUss/k1wY/Z/SsNP4BVSF+q0+JYmvCPLR6KFLsfCFOtw5yvRRW/9y/bU2
/llsp9XwrBvDSlxd9LbK5MPkjoozvDAFOl7sVfhBgLIwH/GZMtD4BEzx6w5XKfmWCRxu1qivacob
xyBfcTGGarLvxICbiSYaWcKgdkceM92UAFOoFXzr2FESsBdKFhySJkJ0u+hDnR3hWSEkabTSBtNw
y9629rEKX1Sy8Zo/g+Kqam5D8E6uGIkTDCySibNShQ9jroulhtLRopkRtSY73tYmQZFtNMGB44zA
uwM8xfQex8yLXP0F9O7piM8I8yK78kBeD1rgC1yaJl/iRmUQANWHO1ma0H9PP0aHDT5FNiSWJwYt
F433NH3GGQhFDuvlNCMajAUSqrBzbnxEy0ZG/ilr2PC9y33Ryy8qQb1cHg7MFwJZpepdMaNXh6iH
F0FYmQsSlKks1E+DQNtxokvL5igm8xtFmGxsmr08ciDHIQF4ghxm1fezEowTARWNz/L5U575hq6j
AfrZgAINwlgBWqiQvjUAU/klqj/nXsAO/SnMPxYs4eR4BQjGWb72FgGXFMeDgevhJdyPCB1T3mPR
70BneVbE9KbYRvlRKMzXjbdIIDhL4SF2mO1HEIfKtLM5ICr+OtF/armC7OSz6imgSCDIT93I661O
k5G92PBBxk0xXXu+znCI+vZgGTuCodNxhzXD6JhG77kiuxH0hj8qXk0WoBMDxs7VbV9/yLGF2Kvx
6u5ih+i+ED0wI9HSe13z7jOv2ql2Nx1tYW8khNEBQaAphtMiY+WFNhTPmqxdZBmz2ra3CN4lDOCp
cSgu0ho4/5p+kHoHggD5MeC26VzbizQ/7e5YbStsXaq0G6JFULAArk9a9ppbqt9QQRsWsJ35HqXn
Ja7P5M2bwo8kerIm1IZL6zCkhEcK1ST8tCibK57dsAvWBYduzSKlhjYpY85P1/xMVAUZZK5FsTm2
HkYqwXsnTjoxv8Td8Zwum8rZ2scW90TtclJP/N9z1j8WEXHWq16ucPkFHyzQhPjtFt3wy9ABH5CO
jf5Zz+/jfMVitcvKXV/tcLAvnyfmS3py5QtA9pYwsaRjouBRU3cZOTtrHKYVI40suswd3lbt3qOw
6lVshF5vnBl/RvO4NdXjgpgAhZKSpPnHRDXoZL/hMNb7LRbhzyxy1nKw7Ww80G2wtmV/wgm+AGqT
zbTAlF7kdKPVH50zbrN6AygOWLSdsFB3PEYctkMiirnHFGL3r4vcBcUaYPAE5mh1MkzjU8GGEH4P
6r3vOPFhk99p1dgkDfRC1U5TAJBkF7KHIgcpHAHQ9TFrH/kc86LQntwyB3dd7FrmrlqCz6t2X2jv
kMOR/3f9S2DBCgGSMeLNAHXpMEQi/YPGjlUdAw6buW11RJik6Mcc/1pH3LxxxkcDrYsw8mjY8IfK
AjLXfEWNIucM9wcQ7q+Iey38mWhTkvZf27DxBdz5UYPvVFjb80QCy4CGz3nTwys6dhiiw+SAuEBl
wZLwrImEbw5U8CMfRkDfoEkMPHXNT/DFjQuHbfpFTEpLTfLHiJvCzvZcYxWxQT4+4G5P6rTZ/AzD
c9RewEE61Cc4thBv10SaEk80IAuFtv/SKk99Ud+N20bZVjGFGMXnBGawIq6P2BQNZcWprjwea6Pc
+oZKNfNddwe6qKSGYHGzpIM5blLN591MD5g7g4EZQbGtx9EdBoLCpkfZ0T0TaqFHhhcjIxhLsi59
jVig7qPu0Q4+M6g74UjZ95jU3yrdxzgp45eKZ5i09aEpXMu6UoR3hNtn2xpLbZBovlaBmOWjyZli
rgqEGBa9T2UjCn2I6ZQrkIhZgvc4c1IsP0k++7A/Vsuczim0vVldM3OzSJgzbhSJut1i2kIsr55d
Fh2YmNC/2z8KUGnMInl87MoT3JCVFi+orRdXiuxVJe3n3l67gflANsO3R6DqZMqEoifFExHaBHiQ
ymAn+/5TtCvdfhXMDjmIg+5f8ZKXgV8W/A+RWGRuZhwKowmTj3EP3U+HIvk+jOwJR9bBMVojtpVl
dCuHpyKQMNUxq1DICB3zMX3bqWeMZFRLrg18q8cvJtfDyaTbMzVKb+ZrYiFHZanfGV8iCD1Dkb0u
xLQpjx8VEqkp/GxBSi1OP+5ZFlMDIgFktA7/HZPvubwnWKIG4kjmOWXswo/ldqnRSuXPPqppk4AV
lIyqOe64tskL/sjbBe82eCZ+WgX7oVMiCwm/Y94RyjtcCZgHiAoHt7dafqiswtOswpjQZ8YQcF56
VAO/WY26VLM25B+gh4Z8gJenmba1c9Ya/TyPJ6nkpGE5r0Tl3kysI9wpO3ixg+4+VjovEEMKcUxM
ruy/7LNS63cCB4hV6whVsUjo0yG/pLr5Ugg8LcKVrfWQ/S1hQUCehP7AldmAF5UXSUK0cpWKXeou
xPhdOftmWaBgegeJOyItXHJ3txNutebgdNhcyBbfLhZ58D8UZyyiHEFWCjAJDNXFHo++3rOejDni
tzOkam5DqPbJzex/huhUGjgJDYsJGjr4NnM7pD5Jzzcu3CkVk/9yrQzbfp6gqp6I3R7xsnpx7LcV
W09oSnxBqea1u3RPsbivgFA9eTPYBdqdX7Jcw2MJxzh5M3D5Si1fXJ9U7Aq0DvD7hBn1aaayHlhE
SX81vvsO1OKh4glhysmF/HQH9rHpz7qN9qnk9vOm4qhIsJ+mmuKNE0dDPKugY95Id0vFh1njXkH0
VoE1Dyn4NMvYmOarkyDP5eATfA3H/qMFGIJmmMpqCgt6UR08NKTB+FvGgDsi51yG6gmZOGCoXHMS
dJxo6tRNMY9HMPJSEu/LgwpMR4EemykNQVfVq10scAlQGbZGqlDJtHJyB4b+c8uQKMq2fSp7Imi2
6VRs2fcXgelbdc1EAlq8QOfRk9oDEtCLShkc3TIgSVaQwMzk5hTHwH4ENKX8tQniLqK2ABuWJ+pd
u7gYHRWUW4mvtOKnJSjXkw+Ty8dEcW0HbIYScDWz3rJmaJi+yYiegx+9+9XB+Xfwl6pu/JDhzYWJ
6SvUFeprHD/IDa0esnfP6ObGLX/JlK3cAkmYz8VZCdfIfempNWv0b+t82FVnoJjSs8uwd7vN1jxm
SO5W4TfJFJo/fMUOsewr3ij0nNDEVtGLxgm5ZxV2s9kPoNhg84tHCk/hT4RVmkxU+dpd0Teq8Lg2
CWNTWmROkjXTj8FVcRcWe5ZANgwYanJkfr71yyOrHWzezFP9w00vURJ78juzT9bxFDmuwmRjDT7I
3pfv7S+2kPBgb9rPkfSmFZ7dgDKVyxAAGhfpepGgQ2rdm5YXf/mg3aYdB0dnMsxaEz47YmHwpjfH
9nOPFYKJedyVv0tPfS5g6k0NEYjt98of2Kf72Q/QlvQVEH7Df/+al27zxfBU91LuigtkaZREzGc8
ZmnaT7/Lzg24bfLQEB8anh6u/fZFwya6jxTkZH65OmJyUD09Xcn7AsCT3//rt3Xj4qglCtyV3uM3
oiS5uMsrNtn5Ib+P9a7h9KQbpHWjCHmwOhAYnp5OudXfiGcoImQB/6otv+yrdWqrNbs5p19JtH88
A+4qfEOTozIDcnOJKCWXhbY8bijBlCcEHH6UjhxC35v5U7c97jmqslnxwMzw7YjNQ1qfYHalBxVN
DVJQbkoqovRX6f24I9qQsxN7s0quyIZKvccWzBwA60uTHIV4ifEW1RiukLq6zbBNNIhfm2Dc+LyI
xDwq8rUwd/dMubH5yaxNbwKOI1HDHxirZuaeThcxLroczxAjxIxsPRB3AMfCl8lAF+Hy0VJwACfr
8T84bEK1VCfiESRbH3O34ONCg27CmDEiz6iB5JB71RvqRc+BxnReRpD1JMEMSt+M+FuKWgKyGp69
6ew00PGgWwnqz5DD7WLXwMvUEcAKKCs+Kxu831PRMWPiANLJ5GUv1+CPMnmHdO3Q5Se/x8AS8wbh
ewJTfEpIAw7QviEdW/6R4XzDYkEPkD2fM512H1d6UtDTL46qMd0m0Utd3JNHO5wynEWgCOr52pZ7
sDNjfJ7rT/ZsWY0egmZ7ptdRiwsrgzyzkPYy97mBo2bUwzlMsiduOzuFCMAGjAGyMG6YfTG1OC2W
FU7X/o+3Lcsfk+HW6ec8MGSiFJJ5DoJSA+jJUgQRW0lIgBZJtwFPNG4BXk3JCCJHPT7Wfkt8xjTy
KWK7qbejcPw+Vm+EU7rLwaUPX1O6b6igJ7wTQUwmTdCzggp+C/Q7Tm/cTSFNbt4OPsEnaoIFtVr6
jMcyGOWzZbNpVpvZhD5UK7JLEqmfBMNds8QRaTQG+IXIxtnGEBR9Zm/+w71I8stkkgW7w4CkGd5U
eIuNh9UTWyXOY8Rhi8jUbn9k+8BD3DJ7QA4afCrBZ9/cZBUNCBq7G+uVHgqvesgzHmvzeyTzxD7q
vLmhfE9J4bD3gpoyufb2sRzOKZXglL/nFgk7DMi6g5Mfc20zpH9h9ku/zQS3J3cd5JY4hR0TAvsi
h/9qaXrzS9blIR8Po/GpecMMiMIZ7vc6n8mBZU8X+fAC5y0SjJUscCuiNk9fC/AFAxh5TCqLcCaN
ZaSZXGFeOlhrU9ZOTuWY59AadyogN2k2THCZNlUZUIYBRvguTDXBYKSAhjbBPO3FBlQom3ymd322
kL4bPkFqsXyJJa+kGqGXA6TCwEAZV8YBg4U7mAeHlmk8cLYwmH8prBMj0U46jGg7VEXfaMbNToIH
BM9tlZl3Lek4tlgCtExA3FEqGY1iKGBkhMLAzKg/IrC9zCj5HBEe2WIQ2H8zDJ+h15JBxIgN/Z/z
D1ha/4qicjLP65kMSHltEwPqychRD65p+yVVMlpm8r5+6odCB0fMkUvNGj/zd9hMWLnrRyit6XWx
0HzBX2s8d1R8Ey0apm+cH7+4ytsf81p9kc8zHis4TZ1XYNhldCJ2rFzVd2Z1gwo0ipp7zefXB1ek
CxifmyVzniimDRbEgBHAX/ghnmvtG0FOCgj7xyzd0aQ6W6kHbemZ1lAwJXMt4L7TT1J9YDn1KZTx
FuY3EbjIHFHaY8w4gE6qNqHYYNvjmGHl5s8UJO9QSrJpb39RuVjRr4KHEXcgZVuyMXs/siHUI6df
xcYRB7dANdSdJzodE6KQIxvHWlsXiq8WvzzbwM1pyKhMZ5NW6qmMazP3e5wcJttPKg0/Ns4TcEnO
6MH6JN6Fem7HXBXp8BbQBBnB7bRXxSYZvDJgaMGt0Z2cDGmWm1jrqUc9uLVn4Ap+N7sCMVCw8ETK
mpAlpDx5KMQn3LcusTayGuEs5+LRL73061jUurgejbdQw0COILoDKNEgQs0CCoJa3AkMZCsFmsuo
N1mbH8SiEeqcAj4urBNyh+rw4ncB9QUlIwRBKeyhikpERDN0zR24BCFS1mXLyRFRYBy/zfK0FSbf
KRapChq0CdmJZZG9XgEEZb3GWI5fXzqBqgm/mJLZIDMk/hhB9XGSXGYNFRfGHOEwv1SZ4XN92eZH
1YysLiW+2fRK+fs0HhV60oXNVzXdm9pwM1VuExMDb3sBCjhzQFNw0npSkhmyvdom3ym2VT1DZGHO
W7PreZxoP/jCQ9Zjx/tVdUipKBKJAIKxkF0LCphUgpoH61biSJ92SgwchESgtHyr+J6py2IXjZgc
/Rvjp+bAy2Py26YEXvQ/uHJalBdGc9NpN4tYHOSk9HIsRlpwh78BLuYlweOWWqg8KlvzCNaG5feu
K7pf8z3sW2KcWcrIQfkSpBXpixOAhpmmf9kj3RNt9gA0nXs5h7KExRvjZ6ghy6tPqYxTRM79a2Hw
GY4wvgIsmS0DYKXDDLAcpWwZs30PVHai9uZybHpEWlRiFV02j3jCEj9MQmBLJg/D9wRr3CGlq6uf
NZfTgCBgJvFGBkarw2HvU3vN6oZa40+nvDMm3s17CI/f1oG7grP7LKBmTC5dyLpMEDq3VfSx6eZi
10Uq9GKUYDicZSDreLKV3PRC6Iqxbu3l2uD5ns7l4s2hng6D+TXiV6qHbMtU0GXGeYkMDBQ18KGI
Dy9hElCFRxUjgU2qRQX8TDEg/jOTI0940D8q+1rZPzGTNreoMSJm6cGZeCzQpnYhtomq9hkUI5fW
SCsusHaiGXg4uBkqEHkhwqWSVUM26qzfsLAPGJsT6ssk3Iso9XiqD2Yce8bi51WREEdMwsnpKY39
OFLU4QewqBls6TTjV3aYkHeYLAF5oePpPaXkac+kjZlWmA5LBdv3Rne16qfU/jUyQvxRuWvNqWYj
p4b/7JhoA7zCGpOpiRMxdv7m2IINvDQmgEu6W2z14D8+M3yZJi+UyTqNujdkziMEwJFo3xHjzipk
3kpAuIgf5JGspPCbb1lQ/6YaZ1W+BBpQWr37oCJTm7M9YQ2xtC3FjbV+TshtTFQQT15vhr6EF5AZ
xspu1JBJHSEaVr8TS2WHSkBWgrU6Z64kGrZmhxpzoJTZvqPcY1i0ffGIWGmVT1FYa2n8p/OrN9wE
nD4x93g0z2udAp1YKTq6z6L7kwzc7mxqikQhu2DBRNoEOSH0NHYauRUWnJkSl6skgH6ga0fPVZrR
QWdjWc4MSiSWmRYMmNwi5pGv25AejfFFwzY+g8FlqbGbQGI3y1Jv8dvLfl26WFLPVBNWI65hfOjL
vW4DSwvYAiNl9Bhgb3tW7XXDezrO9MokQ1o/ExaG0jZWFl/eCH3UxBp77NEtDdTzKjb0OYxcLabD
bEq/4SKPKSXsPj0S/kes5GJ6/iZSw4MxV3I/ZTUSECW19IMay7tMRPq7SnM5cJTZKe2E3GMJUf5C
CndCV/wIBMDQqi+W8arF0pL9HTCYoZ5wyN6MSpZTbL3o0apvnKXCsA4tagvMCTEBT7WFY8NGm9uC
gZVL52ooibFGF4CD02J5ViU0jiRt8wGx59J9uXnIDK7M+ILzb4zOXb/rimsibxKCetdWGwOHQbpt
pq+Bbnw2OpiSrDY3XYv32Br+akNDO1yMGC3U7jItzATI/m40yacycYyV0xZ+URsKdLDZzxIUgSQb
w8ilMZwM8StF+Y6lCdO4QTRrLUeeOgdK6jqSlLqtQr7HqNPwiKHDRcS3CLVrMUxMETjF2qy7pyxA
N6bArUsU1QqYA2/W2br2Pd5Zw5K/405DhKVnSMPOY5Na+1w8mrHqmWOMrLuk5qARoMe6EeitTY2V
UhhHbVLsyym4qWP0XYTiTTXw5QSVAmBD2iqpwzco8ogOZqjfO3+RZG6mspjoBSuoMiyW5Wx5lhE1
tXrmZjOzRyISfYKMN23a/87Cyrwswoum2uPvGFYsWFIW+ehn1BGyN5EBSk153ziDA84wxI9bWUhS
WM2biu8AOh9BnjpAWQi6NRmn8wglw0ngtJcoJlGO9C0xlFRVGUYV5JlEc4JYcdjRsd7PrC+WUBt+
oqadg/5I5HpYkcFARIj9nc0Ufh1eGmRqYa6vgzjbAr0aNBqWHwT4Y30EYtskN2L52AxgINyYA5a4
L6RV9EOEwEA24FRAVxdVZwOxn5ahGEuO43RxVMCBEbE4yj9d3rQsj1VoE1UebFK5QqwNbTfOLdJ0
qCdK5xXl4qkefeicWvqsF/XPUPlLfqQrJxeJuVe7LVCDONwnsoIJNoUb5hyXG0V9W1o6xtgcy5Hx
PRTsxG2E50dD0t4EF3+B1ovUIa6ESv6SywyNVm36eW+jM+mlJ2MyXMQNCTzEOdRwcbZ4t5Aaxnbz
226NEyulSmXOtl6CnIcdPrly2CmcEyUKWaF/JOlDSm5wMTC3iJUPisMQUIqRZTM6Ms1HVN3Jqp7M
OyjNZAbqQMZrReExEnFJgP2uIQJm5rCVm2vCiMpKom2Nod8L0ZXbdgn0J9SOMo6poCyxzTaQ8t+w
EcbRQ8R/IrmM5n6gJxZ4PKwHt8Y2yaLt4opKe7QyUe1K1a4ePxK0hSMi8V59GRieau2DWIYVCTW1
+br4J8N4q+Ax7dc+7vpbPp6L+ZJWP4yDG42ZEXZumSBPFbrxsSaBMfxjVWsaw7lGasbaxDzYo4Jm
r/2yUu3fNNSfTimjXp62ZvKbzXBE+BtIl7mLntFAuEWSF3Ab2n3nztzh7fCul9dxKcwXwXCCWzai
vSoD54olFxiGeZybmCjTDiKOIrERlcc5vZrSj8wfW2xDjNz53dP9zHuozgmXWA9+nnCPbYSmC8Q6
JguiNxH4A90zMM2T8G1VnduMR1S7kda6IzAQAbzWeKWsOyUE3me3FIZvu8wAdSaKkfTWMmIW2PNg
/TmwNNC5S/IPVrZMgbZjA8jnQByWSZ6ODwvNTXvFDF8AAR+nf1F6V9NLl9/SOcZGZriqeq/ZAYh/
Jv4I6Vzj6icOPf9Jss/eeQuVu67WLrDNwICDNW1nsc8sBC5MgMMZI04vncTyHknbbPg16y/d4LK/
SEuYlQ1rTlsnvhBspZMfWCuU2NZebOrmI+lwsEvPFm/7HMkrDOYBEUXqrw5ct/ss4HVm6VfPUSIj
d9URuzX0kNob0dl+Ri6MVt869vk2001wwGZ6iFnWm31fAFpToAiQyEEUEepdrCpTdx9KHzzMBs9v
kzEV3mFzEbK1R+Lf2vcgOUk0lCyo5ISPOGASwAeqZsIvZAlhIVQ1wFUordEoxUTUskbBNCohoIi/
S3xHMr6H1twyLZ7LLxsvJSxDwWZwbwe7nKAWclRrNr+uGnoSfh3HVdCE50dIJD5ObAtlQ844G9Nn
OO8A0ZFgkCZb/kHCh4HY2ppCzyx96ItC85dcsMxn0QybC7V2G+wdsRP5P4X2CTFl9iCJasyPFmFE
6YH13xT6It2l3P71NiHbZGTPolnPGSZC+xI217D/dYNi25nxLQj3w/DJEN4UF42qzeDJAxo8+piV
GF7jN5V4r8ZXZb5BqImIkXRV/VDxSS1LGIVZe8w1VvEtneudDR9PgrrovOlItgp+xx4PIlG+pbbj
/J5AnCu4TDRiB7hHmAln6OA7LlOQrfIIDp7fPEchX51ShUfnEPF2q9W7pf41zVVdZs1eQf2j/h8G
IL1qUnhe+QDf2EawvAF+X5b7pctEp0V/Mgd40Ldi2oXWfRqvE2EeidE8u0ONTQKTXwz0MuSmI1sJ
TKsE5Tzsfge7fFVi9UUMKKGEcdFppHCb2eOuS4gCUN1evoaoBeTkPTLZDVNRAi/wkGfO4TevUnOO
gVC28oRxfMSX/Yap51691bZnd4cCd4CWnwwc413nDvKbDKDFRE1N2AvTUXlvtEepuxsatKhd65Bd
y7GGvj36EwC2Mz5928TlAgUqtMHucwnOaPuzMn6N+VnStXQQVsfrUqarRulUbSyqdXTCwSSDEljq
Rzo1sW+Z8zBsq/O3CkRz2/R8o7gQbw6cFin1h9QhaCenRovJq+xYSm8awuzyOptWhZnKoH4Fi7iM
VcOM1BvZRK+ClIpDCsTBsQq3XKx2VjD7UaQMJIXrtS9lBmWi0m4ynOGDylXIvF/OZiT3sPkc6blQ
t+AmMWxNEJYQwM4Rvh0Ssv9msHqlskU/rSbzX5n2N27qt2gwPipt4l2JmuuG/TymjvI1BPZISQ4F
gFDtk+6son/5Dqk30q4P+cUkXaNeF+VW+qA/ND6YAI638K3PXUpiDWA4P31c+0ySB2WDmyGofTwj
vCPY4RyFMt/vmZSp6+7/9QNTOdPxgBfxCGTuYs3mNe+B/WAg0IBGsSIeXcywaJgJGyMrokgI/nNZ
AMHijKrVUpTBjkLRh0DJRXceJW6mIPFYhR+aP1vMXrBtHCpnhy6megsWAL2HSYSCr+G12qvaJ4VN
/nOl2iMYFzO8s+HFFbxETomlr3Hzf+I7gaxakUa6RipY7wIYeJM3ITskpogMh9X467OfDwlDfNNb
v7U3ea0eBHiANTouNk+IvsCpJC8Ns139otkr7UM6maAKzTU2cBZjHGgEIALMlzPCRFbqW6f68717
ZZMi/jBmg5WoBeqFVcIqgi/piimzw1zd7X+quyEIkFyDv2Av+ccLWlqPgN53KXmys0ZiebP2R/Ye
vGndOt3LF+2LODb+OMtx+XNAfaMAHVllYJyhjWIXXCPyxJBBHruFn6LfAOfB6CL29VMhul1aYcPi
raK0oTVPcCnlLiaW8YPTDMkfQNx1nm7AkGjOagIdCDkPXTAcNb4W0zK/oIFFG7Bue58pr9AXsZUN
5CfcWvN14bTaXoXuG5JL5fKfOctScYWGa6nWmAqjLmPVB8nT+kBIacy++U73ahCs+B0fdeypv6wy
W+Fh4bFoxlMeSvZXLIe47cB2pq8CBWbnM7QVe/OTwoYVQ/6NIX4XRyxqGIouwZPpuFp29aA7iBtv
rtYjebBFAU3xuTwWd/GlMxDGTE5Dn4BwxY8A7pUSg2gq9HUWpRkfGeN+JrS/5RefgNL9Q52/BCnG
2OU2lNoUzgL7C1qNT0Tx0SP90z7CN7CT7S0ncnJVoYrjBFgq2yWEON4npkezAuUXdpZA6t6jJViX
DmUNI5WFKdDQh0Efx6kXrBkBk4WyfAAmzW7yw+XCPiF6gHBAewx7C8breuCHw+5HL+4pCBn51KA0
MQdVcP/yPUISskrhKzOR5DtKvMUDiQJbw9b4v1r7HQ/MClgyVb/sXXngr9wIO0ff4DwsK5+m21I8
dupDAiZ4tczf1vzmpIGsAAjz78Gu8fw6PFU0gZ1LHgZprjY0eQS4JFCrZNB6kr4lKtdMPeQ2cuWj
YqhRvmvfPtOYsPQWyp+5ifQdr44QeQ9yb4gwo1S3Gt0LmXPWmgi3qffm7sJeoek9zMebxVozrvFa
8z2b51OgIuC+KPkDJgCaQJ1sKT4Y7oFe27XaNixeUnqndvzBY/DPrzMAz4y9uY5n7Tnk+6S9xfVb
6UzwTVjpvc+4c+y8vcuE6q5n+HWILFHETGGyb4z6pP3v+54UgKxI+iY9cqdK501u+dKwPro0Yeb3
COx6Vk2WA4uKveEYPFEodlC7FNw3flEE8KT2WAskcbbbp0GQoUac6xxDHYIwVG+VJU2zYYKAvKUL
dxrmR7P97BT87NE97MHiV8iFMX5VuyS8WBU4Y/yh6EYENWM738i2YbazcKi8NHiJhn8x8rCx3aUK
ikBGeMZE2GRbMwPZdJZFCYb8PysRm45axPi/Z5yoJOISsAfVwhYJQZM1m06mbDBaIPKT3/cdT+SA
7QxsAZHf+xS/edkOLmyBGI1iRzuWVUxNolMRnxWCLuDqq8yBYufdNHkSmQbkjI0mjn1ZuWEzs2kC
McNWjfGstuAYdZQJzLcba9cwTWynL1n7wZnJUFxCgsiywW7vQ41TDk3XEEIHS69K17uyXmKRzfrf
tiDoMxi7RzQymwjVapv3/WfWoMNVO5QyRrzJmaWnEqMGfd7WdkWPTwng8DzowI15XYv7f5KSV63G
Zhc72nc6IRTRCLlrpPwl6qOzFWtMMCPAMz0xh1NYvsqDeRLINs0SUXyTyYvtkNtL++qnX5sSJE/q
tTaDEKujbYURIK24ZsoWv05iKm7dNjAnBhQnTfQiafmrJcaG4m7ANATioh5aeAyCKUORbG0zwR0U
wDzOE8i70QBfp0rO8xCc69LpSA8FEZRMzkeZV1yzKrSYnOVLSg2DcpIBX4Advh0IswJ6bGkMnzIh
7YWjs7gyOmhiYYon1qHOFGkin3Uzx1+hCJXmDeKbYRefGhoViqxdJnOc51iQ+mxCE87KujPYTOPc
zHdJgsVgqOvw0x6pJhEEjGaQQmo1YQHISC2gj0cW7VEhy/luDPFW1Tnfhu4emjx/XYssDGvGuxAx
GFCtfQZh9VfE6aERxqOTs2HfpsyrEiXfzfjrC3WCeyHbWxWJez0QQqaYx07XtpqTfSfiQ5sCJi/S
MrsiG8QWrGZDlHsMBYZVsoQEFCpfbEs9m4r+xYLE9GutwluIkzmpbd6iiO6PNj70QhOIs4jliwgi
iqAAzkc2Zze00YOhbG2SQhybi8/h0RVOI7xUks/Ezwbg5UBZVwybJaPHB8jCSi3KdWHxesJMenCp
i0bW2I9TduhBwgM8fuAf+ArJ2XPkj2z5g+XyN5ZMJbNASTyHORZCoukZJMVPUAZfyWQ2L2ZOVloM
hQPL5FQPFTIvKr4GVuramsezMsW/YHAhKHUCJVbobBwVwYltKg0PB9Js6DfJ0H4aivMMRvOSlNt0
yUdgeuhQefGUVUP1+x9T57XcuA6t6SdiFQgCDLdt2Yq2ZDm2b1gddoM556efj/KZOXPDau3dbUsi
Aaz1rz/0JJIiLKmNM8Auzj7kvLYMLe1QyMAvU8++7VLM9eMlaKkzZAmTYjbr4Yz3rc/BUXYdfSPC
F85IdjKoYX06ryFrr10Ha26dy1QxDNgOFbcw8C4avcamjdWT24qJwGSEfL7HKAotxdURhFuDC4Ba
lDYQqXJ7Ai5xHLElSb2B4bgKK1x/QmZO0V5oHK+7zPo7SU3P42IIYvAXNBk/rQ8RdjkBw/Ci+hO2
AfEVDjzGwMICIeheB1uA8DVMvRSAg1PELrk60TaBqTouMEVNsw68Snwdx+xPN3l3Zu4+hzn/lG34
YaR6f6vz4L8sG5snobyz3QafsVcwml2ogMZ0YBYfPsyV/+gxLiIKD+IikN8uKcO/pJl8FTWsXHJI
VU9jKwm/cyEyiLoqGJ7iWRoXn7muSJxjbFXYEf/WnQ6mWJ7j/lBO3nZkDNaA4YvR1Jt0/bi5S4iJ
itWxS6n6ZyaziYW1f+W9uKo5hMPd5FJB9rmYHnR5MKqhrbYpdRp6sDIL/oYYi3t+dYj+hYWU94vC
/aCmQs0LjY2LBliHTuDFpxzp6w84/eGEc0DcYVVQ+Mw9fV0+6KqkJsRQP4z9P32A5mNvM55i84PR
5gftP6sMDQXltOC5TAiFg4+GX9Y4gvj1NuvLx4KGU8Sw2LC1XORbpOrT1JtfCRFug6Iv9aEeYc4M
DdKtP52GlpB97SuYi03lDP/qAf6yOYmC/aPK/sOgM7fo3Rsb3al0EAslefagbApv4y7PkwHhGjs6
bqf/NUnJdLkqyG0laCrGoNDEY3kHa0LvU+B0KI/Tj4uKN6T1Utr2fwHEd0Ha/BrHXaiS97iSPe4P
8Ipc1cJ5NgKnergEkYAYmeYQ5NEpbjNGS3bH4dTqzyEwZsPuRKAO4zKUdzNGGqsNW/SiuxDzDF1T
DjLB1AJ9TogwqbBJItW43LQdJa5oI7B061DN9r+YEtW1OxSDiftU5cxNLYVNYqzYo0YOcnIV8chQ
JELTEviWfUdtogi48KH7RR9CY8FcDngwWBhQOjkoedMS5ryo7JO7g6NvOGMAxbEpxrckWX5m9XL1
x/GfTSpWPuanPlLQOdj0VMORa+zsZ5CX1XMYwvFclIeDx7JsRmp+T05vSW499C6jy0zRt3jG0Y+u
ZgsPWECccOFqo4rCQ0kgQSRffu5PP2wNS6lmq5wY0GyEgPU3mfwYFChsUrHol/WVCgbaqKqcDm2h
GjxDDYg+bIB54QD3HMTZVYttmBW6fyP0Xtbg5HeVCMetCfo19ZMLfnRlMjpnU7Xb0uvt13FssnMv
upch1pNNrnDUnv1hFlffht+VoQS9C3SwG9x4+qnb9L03fvkv1n+b2t56OY/UUPrhc8FOu+1iJe4s
WPtzZwePiZX7a0fq4oPHpsH48P9e3EE9VilbuQxyBvqqxGhQZ7+HYPVW7gLzu/VXB/FzLWj+Am2H
1zxCKzfqOvk14EJbT9H8QZD0o92CfLo1A0tPCJiEZWUHBxnHb3UwnClfymOtAv9cNAQOs5aZeHgu
j6a9OHvT0U4NGQki0eSg0KKmklWM7IOZSVekOGY60jwb4UKkGCoMGyszr3X0ZcoDDuMcswsTNNmz
m6PXiheyPXUx/JbAXG0VhG9Vi5xu1pULVcEC0SvHhdBuaFB2RKuxvoHFcm1MWJkO3KdvSRDMn3AH
IIeR8mYv1zjlCNb+OF3i2SbJrHfcI7Qo9RR3EhByzgySGx0xtw9JWqImZqYi39pw8K5Z7P0XNl68
61y8touhA43oBvE7c93wakWIqcFzIQ1SgT3f7h0hUZeiCh3QUe+/uZtxQVK5A9xNA5Z0k9wuOWd5
HevgrOPXsi0wx5tSkT8vxWS92T4m3bkr77s0x0YCFsqRkK1zpJbmVE1zC1MJgdjY2db7wgbFRLYp
Tp5T4qoe+0RlEGoq2nq+6xsz3VsVqT+jWwL19mvGQGUN2davK1KtMkTQfRiSc5MWh2nJXwH8s/ey
Sac1Rp32NLLyp7l8ZUV5j4nXeY9dtgBS0zo1A8dgFS4G8hIXT6zzzjTNHmyvKZ+o4/o7SFoPsBTE
bx+GfQjd5BBUMcNsQQYsbzt9cGem0y3EyHlUDTHhTKR8tFoOFeEkMCWr7kwfNy9OSDtcqevtReeT
e5623l+EjqRBz1AV/RHYJnkfs3H+dMfkrvVtffSjgVvsyrB9aDngDy0o6u32YBUlAT/LId3NiS82
FavslM1fcnDlm+67d6d17nPBJEgEJNv3UX3Nt1ZdU21GSceBQcq2rFw4Q7GxCbCZwqdC80jppji0
FsLktKdA8odwCkhvxm26TPRxbvm6iRB1LDc5y2ZMzqYpOyRr6zPnTG15b4/5MUcX7Cx9gNVEf3WD
8h+8BI7IMIf0XU9z9JGn4sKkd34uYg9IxQr8t1WON0ydTW1tPd3uamwP0Nit+HWwetKD+sF/sBYm
2y2kpVMzw+Ppij2lx69qLpa3pSMYIIV6Zoop+CyD35Svw1tfTMdR6+Q+GqbwOELbG5oou1c4woMl
a9Cr9UGJwCvs2c7Luwgcx7Qw/CtpPzaQNfJWBttw4YtJ6gAGgYerelQNv7uxzv94kf4wgYR3NiUI
UpF6EtdMdTO25zmiLtETvdBQecsO4k6wVSIpeO6NaE6Tyj6CCf1FW8jxjlbGfUBfU14TQLAx6159
qaqXWiLNVJE/XYpB0RSLmom9l+RkY2TBwtYDb9pxp0vegdYjBekeEXHJjWf12U5mwEHO6Hiw4WyS
dpQ8NVOjX+b1N8zNxGRBSQxpWoYR66WjyNq12vqwPdmSZdUx5V7/FMr5qU1NAeJooC47GKmVkjyI
ZfIxpeO6qX2g5LGJ6lNG9eSz5ezGwscBbMgpYaHEZIGmFpmnV+PU9X0APfUhsWAu9C1biFHiefU7
zAoHYd966TTJXIPDhD1GAHh2LX5bPQYE39B+O2NUvVlTWt1rp9n2OEafZmET0wvHznMLotbTeNk3
Lm9uhPXxUkf4zoxO8d8Y/hPshFdGt9nRh/HxI3VQQ7dO8wvl/F2Qa7zC+8h58pe5xWihea39Ctss
t7V+ZoFh1OtNl2FufiWz08ACJTQ88QxoY6KBoyO9FA9tCdkgi6oSq4Wwu9OLV+wsOdBZecBOjd3o
fRMTxLOEpE7UTZVcOAXFM+//Xfazzei9j7cVLfAz3QVJcGPh0KLGcutImnxLq3mXEQMOaJfBFo1j
IhSzjoIrJXfMTezzgqXqc5pTtdtdXO/8BrsYJ4HV2+ehIeNCDI+oW8JjU0Ne9Gw3eRiDzruEVdlu
Lcr4H8NSk7kzRzkBkUuO8qpx8G7tiC5NDPqp3MvDp9sl7ZF3OT2E5rwh5++2FrIKqHmhPNVBeLz9
LUu1+NsAw9QSK8zFBge1Hau93i7oWiQzkVWFC8weCfmW1CufQmgiZeGxWX35rhuKN+NF5T5xI4ZD
ccr0UlC5SQUDXpnexi8ygcSWYOAx65a2NSL0wl2qB+3z5gY5tWgIp5ek8ueTlsVBFPX4nDYAm3XZ
XcPCKfd2BOsn7QKO8x6OaF/d42jQkukYR3vjZPZv4UKFMvG743o7owMN6y7td+6QTHvj9pe6I6Cp
D5pf9pLD5+r32CqHe2fCvMHE/1m+NPtKVGgZYY9coiBD+rLwOXPP/5yHRz+2G0yvtPq++FPx7GQd
rmMiVltawp+jB3ruksv+s0XZJG1r/r3MJF9qre8ab3A+nNUAbimr8ZQ3QfM+4GCKEdIguvygJSoa
b72YMX+LYh8P3rEJDh6mAYfbn0QnAnQ3VbabQ9yoTQ9vEWzw+1JMDYLUNIv++YFcnnxxRAS2swPx
5Uw9qlLsH1mxsXVcM0YgNrrkgnBp5tE9gbwB+48rLJEtGF7+v02FEpgMscylEy6G1VHGwmNwssXh
+zDxcZfCIG+XhwtcJz9skqNnUsY2BhALuwUas0QOzlGGyjnisekcby9NlsTbRmZgI0V10utFZHEG
dhdDqIzyfoSD4z0OVYniaW34QqF9JOegNNof/FMCn5AweYEuzMVQGE6gNW1HhYwN77SsXIhkEdV0
QisxEWwRIKnxjA99pukRGRN/MLBd31u4ZXquBqkvLO9Z4VG+vgDf6a7RMLS72gzJXaWmfRV43elW
fNZicWHnwVtiOa9wfE5Q5FoKlwNfbtVdY9sjAAv4yQtbjNyWEpOGCeuIvnSTj9LPYBtQJ29BzrsK
vqArcD6rDLqz20sL4+390ObnquNN4klJTbHeNXrK///y/d9Q37ldDW99FvjPjNg0tlO2WxaEdWrs
lh+3smmhP3hkc6N6ZeTTY4mB2zUeNbmD+x8UUfnmAH/xlki7D4p2rzmW38ppXFUM+lha/cXASdt2
eeW+e7kzHTOSq07GQ2kx4JgpsoCPnM04M6co3oY+Pvi9oQouR9DqJC5wHQzjv/zz6kfqwzfNPcEB
k7ZsTHOE2T9Otj+sDFP9yRl2Xd2059TH8jlT0VMSEbpHgoo4lBoCYNBd62XGWTeUDWPsprnIOlPY
02NwzIuQnYCiyPqqi7LdLaLnGYS+9rP00tNSVw9JF+bIfgrnLdZEsLrSf4YACxIfMcsZNK4zUecT
vFSsblPOEuwqy0ewLZGpCiebXoTLgNBzE0zFDDIynYzqPGaoRkx3doOMM8zPOPIdPPm61O1fY7ff
WoUvL2MPrcIemmr7vfPYA08d0p8uih5TI6w7r+7i3ZDbTLQs0BRdN9ZjONrWo+WN4X7Omj9dS5cS
UEe89jMAvLL97CS1JREnavYhQb2RRuagYuyHw4OXzsnzreIsHawrQXZsVEK0zxN37nZie47TPmTD
hCq/8lfjej7Sg7SHK0gQw5QwpztfJVR6RqEgwQHvlzqE7i5aY3a21sc4LeEMNhkRjbA/k8yzT8Xi
YDCYKZL5RnLVqvUl5978GCzOW9iQR9P3+Cllq2e0dvORDCI32ETpkONR0Gto3QLHj07lOabKWDaQ
k8C0015SpBGK4Z2YgqzES3T67bYMWbt5NXtYK36nWwQWy9lfWTjmLBro1bcbn4juTyH0WarWOoo4
osZ2oWeNK4cc6ZqNz2ia1ujv3ZKvYJpX8d7tA+tuRuG0bq3D/9tfZeh8DiKEW1JT4pcOpqiLaVet
iI8JS2QfY9s89TWGSLd6wFsdejxw8k0Xx/bJz2Z05AGzTXcQCWl/TTM+WHF8EVVPQIi7i+e2xDCC
XqSui3+w+czOovYCI0nV1pg85+5Fdnkq2ul+LjH7KJbm3//Wgn3qUBB2/XsSYOpcgAyeQpumK5O1
s1GdRPrae0xVS4qJcFEhQeUivw9cTHtkN5CRGmGaFDeGlpoOa9vyOB8m5fsbjYrASzVSXJU9+LpD
qJEwc4jUgMsjFrkImUS/jdPlTI/ZX+wMEUKZcxsiyAMkU2oilqV1iOboC69S6KN53DwndfYUTIRR
xRzAm37C/ztf1Znt9KRsFt9UZN2XwxR9QNpPjW2/IivPnhOEKquhaBg0iMn7Bsf4hlz6Zb7PVegS
vGEbEoY0k01sgnswl2fM2X5FNJ9+WDdY+HcIQbNgxLELXqodGOetwj6amioOtqVNiIcGjkW3TTgL
2JiObeqMMnTBs3PJiijVPF0sCu4k1yz0mIrkh2MXwJ/KIfpJUqXeYAub4ZFf2o+558AWZdyzV/7q
8t5G8qhSZR/7TqI9quqUWPlFrKc/PUPUvS1hdNYpuoLvfwUq8TmlRXFpa/7fwpbKUutrt9jVaHJR
OvG2bR9Crem1egKivEttCJAj0OXdd3tX9fD7bgt+Qb1wAAbaxy07qFaxu/l+7Ftn2jjzoA8pFO7v
hho/EprPJN/fzpSOL+a+XL0G1Q8zoeWpZDxemhg2mIyHzyRvNQcWlndzZOMqLZ/bzCfZBGSQVnyC
W5x1E6krmIa7a+MfiRTPLSZJNF6Ehphi9vY9x6OnlH4Koja6eFAdeivMnqbZK59sy2i1g/VZHfDu
nx5di6Sl7xK3WdKP2DRv38sZ4wK8alpiZIdKkVcnvTeY3KQoclR/H+s2VsRTIoatJS0iUzMvx67A
Uw82mBmRsU17ADY5wVUvd21PoXtry6fhbcnwSJyGZ0605jmmG3m05/CgWsLW5lz9JKkuwh52ZI00
rX7MNGzObMAuwSjWuImbvTcuzGVsdI4GlwK5HkG+HAg0JVYhG3iU/DI9jKw3ht2h80RLKNiRW3kw
8aI+dAFoHMz7qshyjDst+2T3MdopvD4xWIHEB/0AOg7/GEwB0JnueOiy7nhrLqw8PH2fS25ISY8Y
8X6qh/46VxBPb3+3VdPHPCQAFu7oP48MIm/n8u0SDDCPnRm79CDz3v+3BpGzYv6zaISknRInE7J7
hD7ut9+7+1JCFB6KaCaEj50ocu3PKOqHFzdLL9+3To7bW9X6v/XrokR/ryddNifNBHdSvTj16w+/
XZrRpXddoyldN51OcLio6nwIlktU1Q+3/4Y1jrOL4uySsi+fQT6a+6RjUnuDIpzeR/gI6LCyo3hz
gWBOriZmBM5cy33uUX9YlSe2Ko5RCfTluSni/FmWJr2aDgIuvbKfDcW7cCkvo7zrsI8dKKZdJsUA
RNhjio+ihlHu9QVqPMvxu703M7DBygoXRBwv5pys1cmY43eRndTYlc48so22Xq1ycQ+irLN3Nn3/
Lp8M2c21ZFbSaLkLDTPWdlE/w0GgeC/qUGA6kad7N+0ZvNbdY1IzYMjmxjnlFeyJgNHRfWrX18j0
vzOmbedRIvBoXTv/alvscBqmbflMynQp6n2ig9VHJ/gqEFowAqUXugGMFIkkKUKpO9Zle7p19j0s
nluRw1RlvCfExGxtxAC7BWznjseU/TJPLQAbQ+Xt6uGpBgTe6tIiynN9KaRz0UMyPxndD/DaHJyX
49YhgEPne1O0wXYqEef6jqOPnZWcrRjkpDZl8Fj4try6on6ppD8yKaZ4B/7JwLLF+NTiVR6zsZ3M
WFxjHLKuEabJzRI5p1IMhljoFoOVdVLQ1khg45XSolTk/YjrycVDhCK/WToQoE1Zk1fRRS5TEwzT
iKGqft2ecCrXCVsBjaFdBukrX8VM68KJhv9MZakXqzKwmnXsQ9QNYFf2jAA3t+N8cXuMpBLkR2UV
wBRZtcEqD93723MpdfCP0Tcy4rIJd41GA1oSIXqWoXt08cLC/LmBfO7DPfZUa+MHVzgna8ZIT9UB
Uz+lB0INKYsKvZj9bT2ruYGKuUaDRlmW7TVWNUtiikOC/vwUzXBkKp86qEQWs+/hvgaqio7fqLTt
zc1DaaNt1tnEKF5FX0nlZO/SwE7SDSR/GcD1uaGuIeQ7OZs1S8ZfU8Vg/7DzBAeGFSSHOczXKfnw
JDOyvwODnj419eNdIdE7dkbfO3OvnixT/pH1XHMU8NVgnnZeCl1vYRU3W5t+/PiUqiF4AoyhWTAX
R+j5qtAbMApfVUmMqO8qjbhL3TbRYlzSe2vEDx6Ierro9k9kOcWum20YpxYUtwaZJWF+0Hy7ej7n
IF7o6hQNry2UTzS8TIksyL9o5vOrb4mfaTpZDzr3msOC5XriReGj2+m9qZ38tWhhdIX9C1PVa+EQ
tcJKxcsPqf1VmAAyZ2QNj1EzjE9Mg69IOmbiwtbflYeig9gs/G2VhoivxQQ9LINtm48hheGS5AlG
a1CglxXQ6Vd85/YnX0LVSqR7MRPkbFpl1DWDRPFiGunclxNkscUnf4I2nKED+DTnLluc5+Q7kRbB
ZpwQ3bRre9UlE/kCwCTQeuu1ILTWgnDp+EgE2kwj3tBixaXAKsYft7+oMy+7ZLEmKsj68oaGNTMC
DRm0Zv9zgDUVC2KsQTlUGRE3HboILSHtV3dxX+P+oMEsVcXMriLpPK6jMyAqXOA8ni9KePgZlR2n
JjgzslhBgLCvYEkHgi5fivvBqTWSNLoOWfqo4L5vWlH6D3KGGhWJQJ7iuVkBu1cVyfasNYmO0mTD
prYeI0qZf5lf/g47CgsKTn879TmZ0CpAetSSQtWOxT4QLr7MvL0fZiiZOAKO3o8qaNBHDWzUgmxG
EdXHakxtDKXq6GlUrJqErUd2tK9e8SBJxn1cMh9BwhykG0zY9EuIfIuJ24/Z9/76aH+orwQeQSzi
rfCi7sBEDIcfU5P7G5A6fSswknDOT07xP1+s6ELxn1p9AKLCPg7sK3QyEGaZNPZ7a2jfrTFffltJ
3lzr0oFtsTZEuZ+IQxs8lINex8gaLtFKG7FUEWAfEGIpT6ZCPY/TU1BP+wH4ACdz0k984JkNlXiJ
h1qv37OUYr4J6AM9VZEJDop/74akqzJhGbZ+BeDgNRj8lENSX+c4fBkmEujiiXmFT2h3kQ0NEDdi
76DOd2jqpwsq++qpD4vhZdTO1p2kvbPXUw8Sc79vPX1IPG46AJpzqcaeQZCk6nf6caPjm6P/29DU
wbbAxIQMOKzkYRH8yPsy3qMNrBnPSgI2sCkvizg+e+jXq7Lx6TXBdBqPuG0OyHDvm19svd397Ue1
PSQyLyZmcm5E8sQHQQ5afsllAO1K+cUFJ/Yhlo5/aeNqINfL+wTpzd4aJiuWTpJNH410C7gBUrrC
n/ehQ95GIZMHkyUqo35nJcRYiMbH6lwRuIVKyTKWPtaZLJ9ml4CKAlteZ8i7H7ev1OHRYyLu/qsb
26Z3ZyCWE51Hd4b3HPmx7WPQYTLFdAidXJ5URwwff9oWyLdfi+lECgX7qUNvXBEjXlQueBnpaU6R
o/VX2UFEUBDtAlmfSfrlrZ97YilGdQy1cs+2G1wLyHGkL7fyqXDx5ry9p7LocKT06QDoPJxHL0Pe
sqzNqrMa+E+lh32H09gnh+ThQGfLkSwFOK4tTpBWet/G0EU11e5Hh1sjWZf6kDmt2lmVy8cqm4nU
drInax8zlk2fq/Yu8KwOr05Z/HDS3OwSvEh20bgqjNeZqemcdNsZGkXZevUlW77RsRsm5oV63Inx
JXWH69xHPcGhQKfH9aWN0mopHeR90wRbq1/9Ppuqx10TPw234ljRY/9eA2evBJJgD/OMc9nGpmvO
8TbJeaYPdQtzNpAi3NcWOMva2owjBmnDMpTw+0lNY0nLt6LumPkP+shx5hDbIK29kmipe8kYT4Bk
okcwbCb0E44jniorJmdxnVJUFPtIY8sWg3w49SNQPSyE8HEIIYwT46hwYh4hu+Fn5paO2pXrSTdh
hCqYLB0Hx8ijdr0WhTZ20Wk3w4btF3vH+d2fW6qLd+mxsXUaUrrbR9GTi1Z2oqzeaIGnZ5qV7DNw
he3kb1VrZD1kpG2pfUqivdtsS/AUZ1frE3cCcXRrNwsAQQQ9XIVpfiga6zAkfn4ZVppKYak/1uLQ
Uorlw5dWtiuQfLIphMRy+VjBTH56RftOtqzPX7LXSMykyy9zKndjWmWfda+3jecaFITWG0JP6OU+
Ib3j0p3YN0DSo9/YJAAoUGtSPkDnC4nBSUr0XbV9wCyrO86YEW+MgrU5d87VK0N/W+TYgS8Y56ZF
9RX71jkEIQMwS14K249+e4RdKDFuVLoQksDAEKb535Wesm10SDyaNb2g9RIHz6muQQ6rXpRvrh/j
ph247c7D3H8zFbraxYQiklEJ432dIRhPit8hfAy0cGENDkZNbNXjLo0ge+P0xch43Uzrcop27jrK
6PLpUOSBoMzABCWqNX2KDsw2iEoLYTzxXs5wLBQ9dwcC10ysn/DarvPNtrQ5Q4UkUJybM6+3KUnE
v2idy90utex2ikSSOm3qnzGsSSzY0bostgLLkpPi7ksHCQb2si4lmq8Vp0HPgHme7K/Mt4A8TDN/
6jnC7Nf36rvbY1VVhXiCLQEaykeda+/VYr0/QbU6LBpKkJ/XuFkgnT0663CUZOfxQFHM2M57GnS+
6YZ+BIcbDsPgRycxVD/dJcLsaqy8e0cAjHZd7d6jYWsfb8XdgCf0pSfyS2E1/FJiI72bqDwe4rlW
j7cjRZEp+mC8EN5EJX/xFd3X0AT6erJfbBeK9kgPC9vXImkezfh9u6SE3mDifmrcKYSGkeJsDoma
8VZLvIIDuajJhvlrCMidahO6j9bydn1Z2IdOuBc81KJHZ4RedvsCytb2XvKZw90300MI/vYJZ77U
7dnzENTcOj0FxegUZE3H5JT6Ro7vKnSqnZvH3UFOPrAvdbVFoPgmhzZw11ldewhbhHy6vB9l0H4Z
zSyTTQZ7vczxH00+9lsNa15bIUjfrdKbo+lOAUNtihWzBxcnDWbFB7K4wV5indHb2X8jb6xhRSPN
vX0p4ziytTblPB56GT2LJdqOQgp88UJipOPy+A1SLOhh/MnC0RxUTKio/TkG5l3Mf5om+WlPLjZP
a+/AVh4e8owINcAp6CLLrLeO9XcUuKdP5O0uPsVPAfZPc+w1W6fD4avKqucxS3F+gXDAdCWCXb4y
CJJpMUeMWUFwV2KgFbfpqyqWj8hCPAp/okHfP9L2j5L+5ra59o8BWnGYlph0hbXzESxAEjyhq0Nk
y7j3aAeegPu5s7Iw/wWJD1LoAJjulr+qNL4HmfV+BHV9bqai+ljZIbYXqMfb/WtwyvUc4oUXd9Jb
tVxF0LI7ckDTHrKF9JZ48L0lvLSp7V1BAPmx3VhuS420HFbYchxBS7fpgp1LHVTYUzToldosxux0
gTyrIoiet69Q2NTvQM+AmllYg4UinYKYioE2m4alUjxeAtgEjpdPTCXI08rmBffQfgkunskZDZW4
owydxDvOL+9nL6z2WWTh3YsR5PZWV6e+wVRkRuVkOWFxcJc/xnLS70YvrevNrKT1GinMQuVg+9va
G655XfrnKHZJu81xlkl+N4U/PgY14vOlgTMG4EOVBi8aF9k5fzAmRv3e++0xqqjJSlCcSw2VbBB2
9ColFR2kocdIl2oHgQsWfyZIZ6vZX3xFvEEDa/OKZ/10as3wG7fh8Q5H1eWYDIl1dMS+d+T4wDBL
oO3gS1lRQGvqsgs5cfxmZHGq38TrATv0tONlNGbbeOV8jKiVlj6ZfvvuJ0WR/zp7hpsQ6nMcMnsS
wmp21ThwX8ERyAXFl64oPWRH63qHnEGoGaEwoU4JGDLwDnTvb90FV71+FPND6Oc2bNBX2WfAx6lM
0d1i3wAI4Lv+pqTpxo6Vghf4B9HFrYk1PuJk1y6Dc+HZBIM74FaGp9vkASOLlbkeYTJ5HBugMFBb
Bv22Ib5Am+Y9TsplZ40k9sBYO05zHR7jqN8mqjwMUIfUbqUwtpJnfFiW4Cymcjz16fjQrwMKbbrm
3tgw4oPa7nallV5UiibwtlpUNVxGe5yOkrTbBzEKDPIUYoMomR5aoOj87sPkyJ91l03Pxs06qHIY
Rme1OFRj+dseTXaOcZVcQ31vT3RPIOtRF8x4G3ykS1gcO69cv7V2xBF5raoAQVaXnm5fR2Z87dvc
bJp2+PLYATZFOr0XMS6is7TyTdYlqymr2xxuj/LtIDMyqx4GOojbYZGCAmY3cApN5Xtm+T+XZeSG
OLDE3jNGwWvRIgbYtswTiNxZz8rST5aTI+ejXS3Be0XGJdSxh2ZGq7ROMm8AGejixw1sXIJIb3Jd
ICYPE0TSkV3dAwix4w427FJieHYFaoP7NB3cuypio70NhYoUcpM/5XI7JUFCfoPFD46ArNseFyK3
w2ffkiONdC55jMv5KwC+QWv3cGtdrLkq77qauvO2pdOxeGfledfOI0jK8ue7RDRPHvyXPVY/zYnc
FHxWmBjU+J5prJPe6Bch8q0NVdvxUAZjPx1vt7t1ZLbB/06/WH+TTEPZLfAGt12wBvz/HzzRhjvp
op3KEpJUKH3pzwIcYTvpW5ssDoi90N2XTcLaxp8ydxPKPjgK58tZXFKjQ1RdGVDFIZgRVCmJ1ky3
goQ2xh0btNcplLEVjxB4/QQJzPiZgM1TCt26zjws7fN4V660PysIaK69mJgPB5O7GSCQkcZQHK2y
a370kUuPXATfbar2PXkBzkCAYyi+ETuHREx4FoTEHYNfC28DKMvgx5PApduv0ksVN7wbr+z2rMv5
TmnzwvFXr0VEfOz08mt0MCReSqt6nqfIPDkltOtv2KPoG+yCrbF+mceyeIjgWL074P6JXTFVjKL4
pIbk8XtAkyoUoxZZbonwp0MU2iF+FD6osXbqJx65+qVt7HXEih5uvVO2iMczFCLiBE3XnoZw/leO
xDbMiPCvwSTedL6Ij8W1mMRDRh/6lciYhb80hd0wucNjNfj6MU7JKhj/D3Nnthw3kmbpV0nT9SAb
jh1tnXXB2DcyuJO6gVESBTj2fXureYd5sPk8lFMlKdMyu2ZuxqxbVkxSYgQCi/v5z/mOwAGj2eI6
pQFg6B863J0vc08FyohZ6+pifuGTePDB4vHLbXSkEX6VIcSj1yE5MHIjvOfj7oulncGm8WlnMctr
H9ZvMukobeoJzIRv46fxcDM02YQfdgweEA9wsA80NrPbyC7Kny3IwsvO/7aYYK7on5JrHUPR/cD1
QCFh+TJYeJlIC7DYcA21FDbr9i4DI2wkBNziHH9512g2SAM/Jrlsgv5HbV8nFtHidHLbfVESyb88
MnEYApl1IwAZug5Bj1KQACynNJ/ZSXU8LBIi8zYWBhmW83ZoR2Dsnv8kteEFI/MKVwBdSOPsHYLL
T1VFZfGQY4FDYcJ95A2PYQh0AKKHfR/LdAFuhfFRlxLbdZtxN+baq9n3zMtZgGAu4Q2NuOK2eUMC
lTk4SQgH83pFF1MxVxW4eF3feWPMdA91BRd3clM2BOLT2b0vCerU4zjdTaI6hgl9mXaHe6tsB3N9
WQXndJqXWEOpuUOVmYu3KIz2RmiBeZAZgNfO6/esYVI2sDsNz/SkzuoWBgIQhUoZrprYuNbDxtlV
FsqX42L5uDzV2tS51obwWjKihT+cYZhW66o6jJizDOZKTTRu8oYFNHZkf6lpX1OH4iTpzw1ItAGC
lhPs+xS/jqlbn4rKTnd5i2PajPXwpcw6JArQaprtP1VWNO8DkC8AnqkiuRgn4RTHSzaVX1JP0blQ
gx9yU/s6MOR1GsOBqgcD+rYx5uK56LRkHzXNY+0Tj0xmw3zuSg/f/tiSNNRNkDNqmXpZNlzuj5rP
QHkuomxlR572lDQmSr4Rbb5d3GYBTQP1/0SmhDxroAP5UZOdymTx54cQHnneJlvPwuJ32epQNEY4
K/MEdnreX2oAgMOk6XuSuFkGWzbv3GQ5BZRQXrZ+wsjeat7DLschlHN5iiSZlvooq1cfv+zVCcGm
uMNUjinJJur6bdlQpBqdpfFg3MWi3dU1cXDoZ9Oeq3I9e6N1zFmZrS8nW127VHb0+MRmerQGAScK
itFNWyQxphqeQ0Y4zOtZTccL6Xy5HB2nRl5OsczcWYOq5rRZBF78sUg75TclyMFsi8eeSp3L/bqJ
aXj9pngXvmRwYbfmIy725iqmqxHJRVw3oebusOP1CIzkpsjkqT0LLruMNLVEg/IGf61XUAscI02O
45hbWwOO3g124GkFzUoekvJca5F9l0RM0d3WuxZGC/vR/VznBlVOIwTmrAZPMjikgaXvLb3JoWMy
a28lY4ftZRKLYW1XV7e+Np7BvE0fa1k9wZ06suIqX42yxJuZ2Ni2q4ydGkyZ2k6CRzKHjPcpiUc/
JIk1uN2+mfKcNWZRAy1l7ODTXZrNdvYSkBnTw/TY+rhwqt4lJkGWcl125fSRoHzdY6AOEuSPmHzg
Zph77TaMkS8BnzWdra1KM/CYetIeMmeAPTtRW+eh7snrlRWjKFZR4W354FOWfQAXaV31js8xrVQi
prw3wyn7bHZEYzG2qGg0ZVLcSOP95VSY4dgfHJPRvJjH9GZELqCgQB6rBvLTt/N9mCNtjyJJy0KQ
9WsHDen3RzVOz2wx87FWcOAI9F2WDjy/M+wwJh6gkpFy7bAmwrzD5AHS3mkGnLHXww5btSwDIhag
Ty9DEcTHYhfF+rKNemK4uvPizGlyV/p2fEd3xq3S0LNJFvAXq2DXehHHIRd00Jj9cwjRccqicxDf
amEmb7qZRF+aQHGXVrudy9JceCZ2Gt+N+nsSIg0DKBJqqWDNfTnLv93eGADjYMYyw0PkgTB2f9ai
cTckVnzbyHplUhR4c/lD4qhsXdokG6TxVaaN0brFj7se57bbe25Z7IaCZhWf9BGmyel42WcUVbDN
C606MS1jz6VPrNKz0NpZNXPDvumjR0G3nsDg0ptGgWbFis026LcvqhblYsqLpaTefkPe0TRqEMKV
Tnh+sjAQ9Fq/6TW857IB8qq7FTPKQQVPsijJnqO8OPtdlND72aylwDVfyth8TEqQN8GY4i4EZRsS
VX0mRZAtK4sJTuZ7t9JnwHNRlCzfZ2Yb4jjCmcXGAIaYGQb6buLJzL8IkjbviXyySNQOCkxbyOgh
78Wj5dJ4nkssMQvMpNn0WPehcQ49+0wmRL9Y9zEhXdM+sUxEY96NWC62jF7jbWsGyJ94xEsmXys2
Ae0yajTvLkxbajP8AYsXocqryAPMMVkoOJ0Z5QtAKf5TA6SlUxVsjVs+Or4nTnZhmgBJpevuh2S8
FVCMrmtAma0mQvw+EfgpA5nP9+Ex10yTUWg+TXIkQgNX4qJxk4yCZ5ZDT5+sFrjSgFIUSd89RdIs
T79v21zX2E+N9+T7Q/jc2OW4ZDfJY7WhNW6aZ8C/bcNWk0TVLuPmzXYCA3HtM36jAyOuaGCtqoNI
xKkwdTrODMKctD5thxmUpE2VDuBrH1Z2BlRTTRFidlOJS5bLNuAXuLC0EPb7B+6YMN063e6Puupn
w0aDwu5PcunjfeaiY2U5Rmm3tDJjOn679i42om2bMhHwuzK6TXsMmTn7wQXy/Ay1QHVVlLp+N8ZB
tM+7/DnJ52gXVPEn3k10j5WovepjAbvEccsnF715NWojvvaetYDetTSuGjFRE2+y753mnKoVX0mr
0F7zKLIbannn0U+injV2r1tHzAbNrRtl9UrL5BePxOodT36mg6aeboAU8lzNi+DQSmdagq1iTmNT
iCD6bGb30ACwb6r5gL0Q5s4cvUTxnH22/OJTKC0OhaOc3JPeU8TSZPWhqxLrGLf6QQwUJRDqqz95
jHqzKP1qJpX7bOE6sfPYeXcn/UlNHGiT85JdJsvbFJp4eHXCa9+zr+JA5TjNl6LmSUDSmgp2kHML
oWaCRGsSarxm5Q3ta0TZFmeqnpr+Q1BRAmWWTC7nJnEOGLeq3Vin3nM/JBiWrTD6qHdatvcFgOm+
E6D9+075lSwB81EWJ3T0eJnpDPC5DmJ6QusHTyEV+zoTK2s0emjrIlo7FpU8NeTtoIHa1UFAONL0
ofcSv0Y0IDN8O4k91wXLKzKyQWH/aDI9P5glOQjqWskAt9VJ9kF/kzYSdleuzb8vPWoNi+hlZEfu
CZWUZrkNeVYIUyhNVDLJYtsZ+EE73ZAvxuAhRaVZcvJ7OT9DUUXmZOXM9nzZq/THEHZHpy1txuZE
Q5KEaRmmnXvdJR5SYCR98Hw939cWelfbhxYGlsK9zkMSKeqrPsvyY56QRmBraj8VuEiXjsWUcSoG
CSgGT1BAsNzyXO33V+9E1rFQW3VDYuY0BR9MwoYll/e67Lx7i4JIGbEnymt4f3YyniI6SKVBpsOM
mDSHJjq/2XXFNoso/arzQIMpyQVx2T7FlBsTgikAzWQyvBl1Yzz1TL4ofc7q4zcRIkjfkoudsLVd
Ojr89GB1mbkt4ro7mN5Gn7ph1Sj1kfuzyay4+yZvgz4EQwGjphlZ3vbdVpqdfmNb/tPMCPUpcr3h
IMgekGEeb2qt6x4S3EZXQ1HNz2Hig2DgZ6FdsnccQw3HZ4P5xg9zLJuNuWaaL14TiRzbZfpxCtvX
WfkQB1NgAwSwuB/dpn8gwfLWYs9cuWlDGN/utKdxAKbNwP2up0cBmz3xqro1bnnSQ18vUqbrWSNv
NWCNASkszvOuBtZWGKuAf7R3uhHXTrZLLvYB4UvgvDWEDcP14xs/q8m8xOlL8wW9bTylGDK+6TDm
nBJryQr7hDhAv0NbaDvBQG6ZDGQQI/zGa1+l/yLXLqCq9DyRktqAtBiGdzwYPrEcI8jfVOPZIfeV
JimdVBw+W6lwsZF81ROSHYUcxHJMp7vLoHJupX+dpsUro5fhqA0uw3KKizMbmGQ/gdQMemeXYtbd
kUOHqjVvEQnSJ6tkel73Wb+5SMgzDRF9pzMJTBMgUu3Yb9zUHRdFkQCiHPPi8wCJJaij7Cnomhea
AOYruzeSc+xp8kT4zVks8tG2PoXgdHIeb7D2qfDwKrM60VdBQXjdnCO9wZervkp1mi7NMd1bk1Gt
uCmmPKTByGmFfh+MhXjEDtRuWuZ5qS+ydSYhakfUfk2Mn+mKHR9pa3rzDUWHwqnS9I+9PlXQ1MmL
q/Yle46eYp6SY71yuAH2Eh79Y29hhqwpvsPJfIsfFDV1eMiYdYXDPs0fGfZVOGZUMsZaDvMdnivp
4bO+BkY7Bgyab2wNDMx2tL9O2j3u45WD1xuNuZ3bRVNiPE6gnIG6QksaK+o/2tPovS+Sm7h+POg1
wtlY2acwfzdcEme82Ioq2rK37yxEoxWqDOJFD/yhBuzWZh6QNJdkjDNE+5K3we2VxSV4yozVEjSW
bcFYFV5JtI5tbVtbuGzsunCu58zod6Lt7kWMMjFYHl6L2n2ufHgEdU7x1Mx2nuQwT003N0GXD9oC
zMniwy//8Y//+o/P43+G78W5SAG55M0//ouvPxflVAO0aX/68h8PRcb/Xf7OP3/mx7/xj5P8zPav
+Nr+5U9t3ovrt+y9+fmH1Kv557/Mb//91S3f2rcfvljlrWyn2+69nu7emy5tL6+C96F+8r/7zV/e
L//Kw1S+//bh7Usm2UA1bS0/tx9+/9buy28ffExyxL4vB+vbsVK/4/cfUG/itw9XXd28/enfece/
99sHw//Vd23he65lu4Zrm/6HX4b3y3e8X4Xgn2em79iW4Tt8J+eeFf32wdJ/tX1P5y/ZOOENDIgf
fmkK0DC/fTD9Xx3d1HXdwZng+MISH/7P+//hc/zX5/pL3mXngkhtw9/mvZTfPm71/lzDwnshPFP4
PitW2/Esvv/57U7mIT8t/gcpyQZwg0rfJTRd+7KfF1CNJekbD9W9FCkjSYIsXUhztSR3a6Xs8jrz
hNrxlOuhe1UV5VMbv2EnfnB7scPhhHciTzfErKJVhQclkqynB/+N2cVVgKLig1MHWvNessHDutly
4czgSUQIxkCSjJMS/BmFibNHq2r4Vk7l9rvP5/dj8P17xl/whzdtu5bDIXSEMPFA6j++aSdtWt9s
A4ALTA+PWpuF12EWO0wI7Qdz8B/R5ZOvdqaA2KG2LDI93ZlualynXnjTDSF7+n74GLjiRmCXhnXU
yfuCMqwxhKxLBA6YDKvA1iSIr1v03cUaNhqZzs8TYGLKlwPHgnXlJbemBYqfujmgc7NhwRqGb1nK
if2f1uBWKbHzeya1qbEA/YPlDkJJRBiMIOVojWKJXa5dXL5kCnyau6a4NTrapgvfZss7RyNDGgwV
na1bh5lmncOo/rh8GbbevZ+F9pZw+4Oe5f45wCZlCrR7rdXkfvL6jC7j3qVfkR2+N+MjsoHbWOE+
hNK0CLViuqEfHdt5gyBo9jLAMpZ9ihhSngw7uENHxiyhBSffwYDCI7tEs0leCdZGNDPCtR1mbKQ5
K8crbVSufPwzewY55TWJ049hXtPDVvVIkLX3ZsjJ2Zqa7dyM83DINENQ0uyA57RYwNipxKM4VWQ7
3fwYRVSUY5ePFhGvxnTCkIcO/0zSFxn8bBhvyPryJRHGI7n7Yd3ilFqOxqhvKSB4CIpyPptU8LZN
0Z/coph30sahPif0jkIAiPZ2hm5O8IdhoBlvwsl1z11YnjhSgCH6SFuPjYODw9pOMk7wl5nxbdDZ
p2Yuuq053hmtMRzJzAzHoFcX2eV/1gnJ7bz25oUno8m80jHtsu43qQ1wPcqNMqZghy7UdlzBwFsR
8M44/xlGWMmEQ8ljyayVMdDpetwntrftQqLnjTsRLr38t4DihU0B7qJUjkzgCHQGaoa3tshS3jTU
IAjoEIdp0B9c4WUHXZlD7ZT4KgbJa48V9Y1tyG6dWQD9Yzsp9pc/hkHLdlEJ+nSEza75rG1lOuT4
vJz8ZlZ/6CPRSviq1YqoU7+bdS58OhKzYz9OtAPOkuU6duVjMZ+7Rq0VDFy8AT0IXD9xt2gCPV9r
DgVk3dxRAqHTuBcVPHbd0gC35Gknc/aeC0ZPYequ7Japs98HRCNsFNecupdhl8Ji4RqGg8Pal8C4
ddX5DqQ8EcIRy5JqAwrufYYAk3j0IpgeFGvNya8zM0q2iJS7LsyUpVI7+4Hh7YVtYG0vLOQ0L98U
vuqpx1+ah7N7nThFR3mCmtVGIG3iGVXLScUtuibx38ndkEz2r8qagfzkO1vLBJivx92NaY35lolm
sJclE2KnxgvXEogxXyse01ceMiLp15CO4pQ+KiIlZ12jn8Arol2RTQZ1N51cBWVwz6bvptHRygbX
ByOYRCOgnWSCBgWIxoJm3RWhvzKseuuyOKVsgKLaSkbbIZzP1QSSbTCyJz3U7rWasrXBv2WAEs/+
FzeBFkq+hGNbUkbXpCURc5QzjR1oHANFjNoltn0y/0n2nsB6XfFYixZBZW+5L0Y7rpQ450PSAHVQ
GJBsIoIskBjDs18g97SWiZDhWpvMepa5jI/OhI5r4fm4CqKRHGF0U9hhvolGngQupNzSTa7rnhPJ
dfWlo5X0nskEqlFuVGvXBoRizyDfWDt6U7JINKCMQmL99S3otrKkZ9Mba31jThnN09YrwfBVUrMj
pC6vuNUANm16fM+M9Nt17LiLuE/fEK/Lk1ZZal09H1JNN64jxpXoyNSyzq9WjgyHRthNeEeCtJ6Z
p/eCqtUtT+QBoEggD6Yx39tpi0mP2+2+dh/GwrLo9JnPRB7Os/rUuzz6zD6PeoiogVja1+sUC/zm
cmjbMsjX5aBj/R5rc9Vq2Yu0ZigkYbMoC0tuRFCjFuTdHmmDikGDp8cwvoABKPFAetXSkviq26lK
D8Uyovf9oeY+sSldm5ldLa+5fl6GtiXKTtXPKMdiE5Bdu89RalZ6RXrS0RPChuTyHyvPB3rC4vNT
6vrbqgR6xlCM5K2wvRuOtkvArniccNptoKuX942pZME+Ttdux0memZIqnpFTmVI6hrPKQBg4TbjG
FZ4u2ePr677KxmtM4eATHWMbOaBFDWppl6hRNeqjrq3LpN/7hCx2jtYW8AvCY8/1cM7C+i4j13At
yIV0ZH/XOvfLVy8Ggd0i8Tlj1IAJALMUtZEG4n2kCMxo5MfcKO5E0MVsdUqOf0xWIJNCP2KSzWjh
i+ZXnrFXFpNpAnT5uaS556GfowRyZQJ4oJtIMyQ1tPoSkl4NedEUyozIDjD2+mof1dg/K9QpvyoR
GUdG7yhX/VIzonTHFUHrmQGdQ2qNXHsJ2PsyARDF3o+bZ16au7oY+XAHna34BBvNN+S+gsWw7GMb
d+FgqWEST43YaoNDZMGZZLbGnMCfHgQbrCaY5HFiDXsKaq05Vd1jKrOJR1TbHHJRfAWBADotC+Qp
z6fPORrTVUQtvZ2Eh8sfpUYb76FoYx//M9n4yx8ek+V/f4Px39s9/L9sQ/6/3GE4hvDc71awf9xh
vKX/638m74wCftxm/P4X/7nNYE/g+Z7pCPYTbGv/uc1wfrUNy1QlFqblCbKO328zHIdMPFsQcguu
0NmB/GubwfKYNTLftPnnLPff2Wb8YcFt0jeOf003Df7f8ZwfF9zStgK/YWpITiD66rj2qp5MCC0J
PuJ8BZVlS0Rz+d0x+pNVvhA/L/JNlki+y97GcHybN/7j74wHr1X1dvqihQaB6cRxHjKElEHHYtz3
6n56nYzujV6CjvDKL3/z2zlyP+6r+O0cbxtLNJ+F56rvf7evKvPa76cy0RfT1O895QkJw2PIVuTK
bcV1Mowh4kJ9V0DgTwS264zbYePmsNgZpF0h5tBD68CPrVJ8PCxIFinVHdPN37xK/c8Oks/u04OM
pLMb/WknpNN7UXlOr1PSRpNi1iM+atxgUhvMZMfhVUhDvApsZ+wOPlLqR7t2wK0IoTiIExvw67yL
NG4LXW8TfGNIrnMbw/6/gci0tf1TyiSvyhNAHdBY4BMR0hfPyURFUaixtGscltddN59SqoFqi0wJ
m1EFEmX0R5/PVkx+ubGMHGtVsqqoSh4DfF6GX15FlJQt8q57DQzGxkIAojIVuRLJCH2rO4h53mtW
/4UlC6kNdSx5zG4x/O4m8hok/rExBT6IfE9Nlnr1lCzDFyeDHRlbL0HagcxvKSOc8mFgXzxSy4Ev
UuS9u7TcFWPbdRVHjAXTo8g7WmphAbn10m2H+6wr4V52fG49mRdYESCHiAFqZQnjnJ6hPnR9qleW
puHxdrv8nAPWtydT+ZKvii79NAYRvAioi4FPg+XYUkJbdZywLD8ttF47gDTru6CyBEv8vz4juKz/
cN6yuhKQgD3f4pmqvv/deSsywUlQhGRLm0FbtvUD+EXCLo7xbjhVvIABXW1s613k9BDHbvWcvZuO
dmdmNVzR1HyJff1BT8IUpwvyYlqOW3VUcaSGqFWQMqvW3I4JAGxruOtGPPbqP/jqJDeL8Sy77BPl
dhw5GAYLa4x27gzdOy+199aG7B368yatHeywpDsS465OMRXi67MWX5vzaNpvBA8WXbkUff5/cT1b
OmoMXjQ+F9/56Q7WtlpUdXUJlTh093pMU0YWmF+44bKWzxw4XBZ3kfaR1cNLBm/hChoiMcJA0Sq1
505EpBJjGI7UAmgMCb1i38n+b16jegk/SDlIGeTR0DRsPNOe/tNLhJES0POe0erZudcAHBWMYrqP
dDVTCZO/+WX2n9zgLANXL/KR47roKT+eKEWeFI5R0yGaxSMEpe454F58lVbN1yoL6X3MMYBmAteP
vO00gIthNt5lY3/FZoNxixc+d6qyPWlBKFisOhaVYAQNRs7OkZqnuEV/p+MDw+TCL2HiB6Gudkzu
nemQ5J1PbhuBqvfM96mMHxvdNNlaDmhJxc51BVV1SujAkMN+LqUtNKbIGqdtmJUvRRC8QmXBSI1T
qWFb0UA9YJrmUQabAuKta/HZdqJdmUARDCtWhFrVvsXUltEV2XwUWkDOICT740LllfPfaFN/cvmh
FYJr8pFagHb8dFSdxGmhaw+C+0N7C6cNexGbj8Q8VZ7+1lCW9NeXu/iTc0ZpkzzjdT5EU0dn/P5y
h7CojbjjmPlBQKF7Nrl2YNIALn2FnPllapfMxF/VSV2pw2GbyW3KaX85UJ1ZfkHJuLJtsO5//bL+
5FVxFqOIWkJ4f3wqib6v4E7wVKKzDKaR6ZwyM/uiV/qd+u3/9u/yTd2zcON7jmmZPz0ByaSXgrx9
v2isbkd7DVtNiTGKgQ0n2l//KoOV1o9XqMORRnk0HFvolvnz0xZGTTqxUkPb0JrzQD00cusDaIRD
bhpbP/vYNTMgtXMw9JumKlYtexAgTR1lc2PsXLHyX2oKvg3rRLaAr63sObRwB+vOnonnmpDAOg21
w1+/aPHHF+3rQucsMW3hGObPK5kRroTbJBIjj2onog20YLyO1GbaFFpT5UJSkXkX1Q2e+eK6NO/6
YGfm+co1YZ11/d9cIH9c1jk/vBzvp89rpIVTr3Hq8zxt6Mij0p3lZE6joawa2hbkJi8zLBWkNFr5
2DbJ+q8Ph6WuwB/uspff7zkGyj2rY+unK4b1zExAIoEmVIln32l3KH6rDnJ0gFMFAWrTdsOrrR5Q
kae/TrNcRREfbt2Q2K2WXUEkxCJRJPwdlUaiMFepIdfSQxvgW+E8nrzS2ACGWnSyWHeGewCntMd1
s7c4zgR9lyweEhVnTc1bO/U+E/M5MdZdSnNeQDSo2ZHrPZPlFCcEhoQca9ZfHwE1e/jjEWBZyyoB
ToOumz/eM/LQC0rDaTkpyYNN+f0cGBuWTexbfdrNfU6I8jqg8wqm/cJuvjRt9fw3r0B9xn/4DL57
Beoz+m6REpOxD8ORhiMZZPgQP+ssJ6nlVAcYQhmzUnGvyQPqwN/cl4T1h6ee+vRdBFy1BMAs/dOn
78e27syCT5/BqSoujz+N2PohIK7HzjsabU05Hih/CnNjJd+13bs3F4+GLm9aEdzEOBD8Sduqr+vA
3ZkhyGgdYG41bEw6Qh35ZeyndTOHn6JqBuuX+pu4HLY8hqkZrc+uRc1Lah2cqXg26/CGLMKuDapn
gY2TgHQMdKJZRSR1B3qK6FIAQ70qDG8n9f5xkPOtU1YntePi0N0QwVhpOtsN82vuz3u7pqesI3A7
RgvqnmijcTbMM240Ed/qEyvXSFnG5HNhOI/qpTt1eYj4Z9UdU70tdSWmbncMq+ZoDKiEWTN8CWN7
lwM91q3wJml6ZEV37cYVYyBYesLeJNi/1S3DoxFPNRNE4mFS5e1le3s5mcz0HgDvpnbDh7ZpF+rt
5L25TgzzZlqTbnhCenpWtz11Hx3T5ki6YWu6ALEn2W3VOVj5OxFDakxjjG/20qoNFKqmeTL79ib3
4z21mkccuBAWHdhyzjMlyblcyP7aLt9wZR6Ff6XebZt7gOTnfTyDRNPrR/WM0Mc9KtHW8DjT6R4P
/PBetvmzV9C14VvaM7FC7gnzdQrrC/PTM/ntXT4SF0nQeVThWcH6J3bnr399cZh/dr9m+Ydm5JqC
CdJPF4frdoURqfB/ZRGsQrzjcmzM7GjV80k2xseKoxl3twgCjzoQ+FosQ1+Q8BFnD5WfyOyaStRN
lhjkwJ1dAQ5UHeE21s9uk+1cnIUA1/eWBwVIW1lASlPjFFE1FUQx5aClwCQ3bhIwhKU1PP71exPq
1vLThY8aYTEsZSyKuVPpDN9d+N0Q9WpG0i90rqAyIk8Asb7PhxVwjE1NBgFw0saL7WM1rTMxLwiD
0hTxN09E/yJX/PAy8MX5tsEazfB4jF+eUd+9DB2PJou3YqJEKsUmR7Eqac1sbUHmIIMGvbIHQVxh
AsV2lG8mstPYw4YlCny6MaZMEKWK16Lp2kOS5se67s1TkVKdgseDxqMiNU+AUH1I2HJejWlQnFgQ
UZi7mjPgOixjgqcWH+E2ITW4vHw5MN7FewbHq5so9RFUUS8q2kgN8eCH9jqKPX8d5x1ZzA4HP09y
OhtCV3m4Aflgtfs49uccV+DtVCXTerbuRFkE5ylu6mWDr3gRQ4nY/+uPSH1Z8dCi0UvDs+1xL6G/
Lj6khhvu4rq/TeIaow7u0WA/KPuYmFzSEKMLwTunkyMbRu8s6yJf5Hr62ScS/WIle6jjo2pkjk9x
nt5rZFzPDB7fLdy7e6nFil5IAxDoIHlnzv1KYp/Y+kH6lNXVi9HFOw5C/dQ29afJpUINmWytBwK6
zGTVh9nP9JNmVbx9jlCbVvi53YrFAmbuXjVDN0oDVYyebYEsekEe4/iZQI89ZrA8ThJh/pSMpTwa
yKrMqqYHWNeAilBcE6W9OkqF9ZQeOyhldsoycxk0MCuhf4Op1nN9Tzbj1CtNd1bqbqV0Xl8pvrHS
fi2lAsdKDw5NlGGhNOLRdLIVBtXmNEEj8GFf4lDMK4A7usZ0UZX2TaB9TSzZvu5Wh7AkEqxUabzV
yaJSSrWjNGsb8bpExG6Vms0Oh9o67l1HaBMB+HX2OIbSvwuEcBNBfFTKOAWQiOTkgJmSX5RzpaH7
iOms2PPXXunrBkJ7rhR3YHl3g9Lgey06OnRPH6IutHcVQn2hFHt4mNiclYovlZ7vK2U/Q+InVT4S
80D1F0r/19QkwFEzAVdNBwA7g2oJ82pBNWGw9xnPrVs1T0BiKu9nNWPAvPwYZkwdcjV/MNUkQnag
HcpC22bknz45UDLAL3b64xRWtNLzKrmAApy8lRndp6lVbAZPBlQptKuIMUil5iEVg5FGTUikmpWY
y2ie00Peq7YIHlS9Q/8Zfmu5LE3rXAxVvq4MppIW10mgs/5BOQJvMq6lJFOBWnseQ8fc1Di+6lKV
lRL0rJoxOoVGfwfO9KvdQgaco+Gj2U6089jwrhIZv80YMBetBZ2yR09Kpy/FAIAAw1i+aZvuqaYM
muZ50gbFuTMDxW2/HWGCLowWPDYmDGdorqvc+TiFWrCspfyqSqoauioxdcw0nNGPlovjZYcVgumH
6J8tEmKfV4473EJOKXZ4ej/GNRGSVD+HZlPSQsie2ZkmFrt9dwM9jYlU1sbQzyjqw+L6BEncW6Gg
rGRhcG339UhW6VaMvnsl5RODrmJdIZ3UAz+WeagCnYr+oUySKYoJ5bdDTGIkq1aByxIKR+LrRXCb
bKq0uaGMSY39soVXkQSUuAA2G0ncRUT82li8+zUssEDN3bAOfgwze6d7DcHzafxkhzgOets/lCCh
+z4mo9WUXJ3xi/qLUy5NFs7hTriICiKlBoGmGlh/HHuqpacrhStaeKJ46bmnF574pBQpAMHJ2jbi
/qqxHZbkw9sYGo+uDm8QG51fu9AqWRGDl7xzcZBSlNbBqG+9jV/iMBdBCTEocp8z1cciC2cNZJCO
YaUDR8mhdGZS0+NDazWc4N1JN1jdUXb1meJMrL4FfDaWnV5HcS2P+qXVzK+gi2C7QAoE0MHb0eE0
ONZrl3p39eR9cgRBHTE+BGI1hPSLJZBSQ6pqY4mtEbiEqgMrrwyCiPzn7snLGWV71LlEBXKNO7rj
SiSfKju9pfXjES2ugrjLb2+NiZri0E3WlE9vpP+YJvq9qDSgVQN+ZBFoD7VVaQCNKVqMjFuLtj9a
iiiymFtrJ6mm5a7QIgrlUFo6yuI8ZIjaG+9mhtrclSYSATYNbwLoTAdf5iJNyKIzVhf9t8Mk8O3T
Ef70pAZWV/QmWNBHjUVssQ2K/FjDsMtpU+nNpzLmDDHY6nLU1FxuXGiRE1AxLojjh7dRjIjdxrB2
atnsJmXbN8wy3FcUPUxxfOp1/60cKE61YxJ8XUdDQBq3+9Kouo3RwI3vWj3ZSqP1r2sYOpy/w8Ke
sv4R4kXzsErSj0zok5jOpXMOI+7ZtzGRYwhfIk/Ua6PovVMwBxmYampGWmmGNFgbMfYMHMlO0gz4
1N3kGDfBx8giFWJG7gT7xh0PVMVNh0mJZnadaTdkt/BIFnn87Hnc2wtZ9Rvc3ZwUeK6vp6aVoJo8
uavmOLnuWiw4jYrXWi6NtUECvNUOuNh9YZNaJnC61ymzrcQ0vDgajgIBtyW09XQd9Un7v9k7k+zI
kSzLrghxAEE/VSi0JbVhT5vgkDQa+r7HBnI7tYeqhdUVuke6uXlk+MmaVg6CQSOdVFUqIPLl//fu
ezJN8E1hr7c70DfdE6bvFGRvDktBftcO6pdWvUxKMD1M4wCfiyUQ2HU0o+lNYmi+mXIwgb55S2C2
/tLk432fkQRk9e0RFf4JP1Z2quSHUj9lxsyT4WI9ao0wPSdAuyOkeWbWa2TRWjxtExXkUKiW9wPB
3DfcLB/A91Z6JbLbDu/guCriduOi/uWYMGgcQEjnyTL7plBdNCXBED5DSVa2qKtyv2ErWeVhOMAb
D0eSJfmAT8XeGB1qldQK6n08mDu7yThG1dVwbwiSjSwzE+dkTijkevIdugHFdgHJBhqDqI9unCf7
oTOOhsqdZpEpnI+EKmui2GoMjPVZezUq5W2a4bM46WpCyU9D7rtLqi/9iB8Cxg8YshWuSEYFc/+W
lRTDyF/6kZuxF1gy5NEjc4a7CrJOZGL77ubiDrdvz+0HZa16NhX7FsoYgb1V/cmc55iMXtSoyI3V
B6ODXUkm4LciuSyj/dzM7bujDRzYUNpwZ08haoDazO/xV7zLBpBuFXv0gUdH481UE7+zLWg3KLax
oTHffpYn3FHoTwtnrD63bv/5AuSB7evphvp0tofiEepz+min5ZsF2H+VpMATzIGsgsbvwhJ3PLXi
ChQvyy9RxxiySaZ24g8kCaek789xk56bhrwJUqO59Z67SdsGdXEtxJCs5MEvy2Uig0pQkrYthuom
EbhwaBQB5rnr+QMhuPfbTHBAo1a/oSGIy6Jk4mAASCGAKzawFUW03jhPiNKRQkH83hQDUdid8Ktf
c6JtxWDzxzqNXbVz5vmK+uYij5muVn3Wg7lXEBmr+RkgN9iw+aBEFVEdxq1s+aRKfE068ng4jeKX
v8xBcrFQXZZKcrW5RrDaXJvF2QxqdTTHbjtWxUm+grRIUS9qR6cxtohibu0fpZGcnLZ4q51gNyKR
aFNxnbNmrRFpzdo0axN5JUQdPbUDnbKc21y+evm4PPurPDEP5Ux6NYscGQujeBKBQ7Is2bIt7DL5
ijlbnAUnLx1GOEKd4kE2FXLOuFqQ7APGWvGY7CJjOOnEGAVZK/tkkDO6/exE+9pSbnN5ek+UZwJy
HFkt8fhp1O+7rDh0XCFghw7yx+XfJA2V1aJFl1CsU+KShja5UUL33qn0SzaEe0ydp1qZTkthn5Lh
0VXLd1AcSTutBsX1wYx9G7pgb1eQBPVHQ7H2DgfYMbVh74MyttxVkM9b3YUVSrBJDbSs+VDpsizB
8jYHyOq1+Ww5Ay1wePTcAPpMKO3gHKJseq1qkzB4Iuk59etFddXj6lb+m5H6h/yjyCNz2IwU18NJ
XvsdlNiVKWBdQrxplRfZn7CNisdYOMJ1dQglPu59DSgBCbPFCS/ZjZC6IDRJpDijq7Nb49PNOywh
uQ5dSAcIUczfU+SGalKe1XS8mwvChcgjj3QyRmYmeFFyn43ktkUjsLlxn7vhDzsk+dzABI8tSDOB
wzRrw43XkZ7toykgvj3omKCNdrZ9SfUCoVhdMJecdfs5HPADFewql9K2/da2oqPDWuaSzeTHcuKX
OIH1ENahfayjGrh1AY6QUWvpV8zCDlamftfaNjnPFpr+KhzMq5IXHf6detr1Y71cUaVz00mMv5gG
dV8so7jEVnsNbIIBIEhu4foPu7YquM1BP0eKetsIxyNB0TknA4yeIbiZXXQyAeCRSJ7W/vgwSgHM
H/+Mc7T+CGPdtH7A5ynOthEel9xUD2mIE0ZoIFW/IIsg5tsTiDjCjayNys75VHdBsSr15ZCjIL5r
u27bSsbJKJnCnWQKf332x9dQFl6mBpefmhI6qzRwX2P7PGp6si8rJWXIST5dhYAIVGADXnzU8f5x
2SOnKLcFLBYoEyAEp1BdNl0bAG6zgzurRos3gdFYZ81QXG2Wfd01m8dRgO8sZeQNHLhNUbWveelG
L62DRcZUyDW31fTCStrvAyx9nF0bTFm9Hb1keZaw9XMsY3YYvXAoP09JkjBoJWWyFzSrAJVlXPEu
tNSpnDe4P3wicYqtopf9Sxw4D2VrdtfcQh3JA1HrzYN9p1nz/4MR4f9TnRASFpN+GLaN/8KJ8L//
4614S9O37PPPOqHff/B3nZD9D9O0cRbojmPZKI9oH/5uRzD/YVm2xexYCBvZDK3tP9wItoVDwOY7
zDxoeP0sE2IGQDdOjrVUV+fX/fP5XX7rmP1mI/nXbgSUOb82+JgvqSjy+X1C59n9Ij8oItyJjm1R
StvAtdShWidWRQtkDC5WjYFAsSMaerpGpGjJSaKXeaTBWlMykt/5wiiSzF/sHH3FBMEXKvUubzkI
DiJ8xQJpn82+IIglGG7wQrxXFjHrMSHF5aC+qNSq3jCknJdhJ6Vz1KPBhuSrxLuvByxdtfKiEiGk
EiExF1m2UpfxhxL1A0VihGVKXB2mUxh6Rh3ZHZgEJ5FRkrWANoVsfB2VB1c1P9CXOytpoYhDcSb9
8yqyg643h4K8wbZAExPX4cYuOKiD+8PeBYUyp/RgIApiyQnJaxtR++nMxKt+8p2+fQ+M5mNqcQZx
y+5a4ppDN9zjolyTugbSth+nNbjCAz6JS2CM6frryVHIln6bv6o9U3Ky6NBicqZphOurKhs4mZir
KAMO1kctIlA4TEpNmS6ICuKIsS3C+bXUstd+ZL2m6BfrzFRUPybhmHC1CLIVAdR1jCmMRJLHpqo2
yrzoG8KF6U4h1O6sLYY4sI8taevg1X/UNMJWioYixkLJvekisVZ6uKIzRjQiRynOl2hY0/pTvJhB
WPaN7v0PEdXXeqC0/em2+f2y/Nkgon+JF/7U4IV9JTvM6N647p2vPvRPDV4yU4bGcIxBKojJ5gQV
kpa9QjpMh4g7W24WW3t17bD3Fao34uyeiQ8hexRLoKGk7sYekVGb2j4kZRJJRLQhNqI5Eex01Yim
ppTkUjKJCzTc+WOIFWqmspoO2Nf2sxJ4neI+KKAsfCbF8zqv++cK2yd1v6fpKCp0aHTokKCvzJKv
AZAHBkWEHb7kmc5EVYeZtQWNTByxYRNQqZx1MYFWmQjARGR+SJk3zzMtJ6ULYq+ZYTPHoLOTMh3W
ls5xODHxxCwS2ayIq9ZNtJSG1O+gZRzriWzjrmi+j7pL8d2Eh3TOM3RKhGjZkK2MWNtq8o6CGLhx
F2DcA/yMlYtZBRPl9za1o01Y2I+K2dYrCKsG/V+eG3J8Q+2+G2rrl3bTruu4xNAOy9dLXPgnSkZR
OWqXlGETZDBjm1q172Tx0e1DDMaayiCj2xITENgV+D77Ecl/7VN/oNSvbtuMfq1a1Qmm73mNFPYb
oz3a1dZnq3Tbak5byN5A8A3raawFkjs3R8kfhr4b0+VgR1txqiBTmybuLIDnofaJl46+f1FZ61y2
MKSbJKFhRKqdexGCWHjau8RURMoqFHzIWiXYjloKNyffpbhh94tIt4lFfs6gqOBUeBMJpYTYFyqX
BreQZ7VUYGGbvBvqom6rwt58RZSpPgyf+u7rc3AGr87ICTWGBLXrCEl9HeK3YBhHDyd0x6/SBz8J
bTD6RnG35EP5rTdnl46NjWwpYxmzkosxouoIQtPYpJFirFUsired0585BJ+rpAnWepCnxzyfHiB9
knEuO4eTGss8nVTxgQT0B1N++PpMtQQacsNajoaJ2Z2zc7yY96XCOpMM9XQi73HauTqOJPA/mPYZ
TD1p+jUJzUtjVtBhh/Sszt07IV0I+sWirVp3oUVjDz73XbjKOfUSEYhbqp0AnVdYer2mDABHp1Dx
bRMme3Sk8GEEu8zlvrhaE8h86q4dYHwW0ATScZUQuN0NyX2v2yioS4hgFpmkBA7TN0e0QK/0fhKv
epR8AAHD41DCs5+YlABQadZ1mpMULpd2aP8Tfb7gjBmT9OHYSf2qAwMf4uisS8F9ZVVv9oxikHfI
0K1p5UAYW5Oc2rfC8NpUIiGCgZtN1We8UIR/qgHNUS2/VqO1V2IIq/kwPHbAjMhnNvXN0pENVvfd
YWmJYrhx7ZFLyGZg4jrGhU0y9UmTs7gVEUFOMzdRBTLKH9k1NjanFzovRJUsLEKFCR5tR2k2HkeH
IHUCNrZjD/Yr1oo73daZsGR5d3Q7BwYOjZpotJ+wP3zonDq5nrX3mWr6dnTPRkLSLn9pv5UIvZl8
MLwy2KCbzu78hWDYFRjOnjzYgNzo9dJmnuKmEqqNGPLrS1YGgq0eUtfD+PfbvoN1xMUSvI+noV8H
mSnoaGG0j1OV1kK7hrTnYOtvv9FH29o5CONacR4DBPDM2uE4S0YgJ4DWgEDfLKSI2n5XTQVUBVqi
oykObMTUsiammahZiOiG6ljUywnK2A+SN65hptyPAPUJrZ0EWRkAsll710bWsfDID/jmboEQCa8P
+m1kNdku1sZngUoKhrV+CmtYYWmINSWO3M/IcRSf79HbLMX31KiPg4hDX8QYqabcUDzNIH10ULrv
Iil/9PDEtgMyAiiPJ1OA4lPbGzcoySPkcBuloIjmuv47RYMULPy605mIv5hmomfhSvzzRLVdrLYR
VU7UQ2LcD6X2gf+74AbCgi4frVbTbwEEP8wTvosVKI6ba5XXD/9+wzX/Iuhgv8XvKgwXKYP1l2cx
RoGu58zJ8A1RM1gsfEJNyaLvNZYFhVNEapnXyCIM3YplY9WqRm+Ovmc2gqnenU9k2G5GZ3wNR+US
uySnxQnQsZhpkjLOXDVJ6JdyO6AqdGDb+K2D+MYNowbdm3YT5OOe+fYnk/4jrtXHBsjiynC1Sx6w
eE/07sdac73RliTYmG6pk76P1cKc3Ko3CST3OmuH9SwMFoFqXkOiYlUuIeCn5rdM7dk8CmP/N38x
8RclCgW8DfrF0hHvUZZLZfdPJUoaxEaph2XvzSxFxBPQD07kVot8Fqyt4Y3yy3mpJzKQhlfeabtE
HdDBh92uiVVtFReZ6sHc1VZPBC6FK4duJJgTCsBKH8gfnQoJZbPATS4mkQJUx6aBUReFz/MID3sd
BeWuUDu/aPVv1RSh8rDFjywFR94g9B6tey3SEPFWTGd4+sCoiZ9fQZLofH2EqTCwUiypeVP2Qbau
shb3/xTeTEuxh10JflBbuyH0EgWpFYMaFlFB/nngmIfZIjZdbz5TIF2mzAxp+mEiNycJ1kM9fidO
Z0GLNrk4dvQbsBO6F1mQH6PxmKkEES4h2WFu2q+X7C7KM6SfdM/XmmP4U8oMORVKTfpaNW1NG6tT
T2lAxmOdbi11FGcDnJLfDNpwP0A2YFJm7RiAN/ty4DhgRB37dF6Nx68PAXvuZuB8DwiTOCiqKmU7
Fm743GQsV0Bq7BunKF+XTNe2k13bu5zWdPvVpBayXz3TuMbE+8H1Hd3ksqcd09wWsss9yX63Jjvf
tuyBVwnDdUe2pyPVtg6Ffiplx7yWHyKa6OyU7bGjrc6YbryfZafdkD33XHbfSTmJN3UFQXE2Z8Ts
oPR8d2jmB5UpRdu9uLKtPyRDyJSBEsBRg+6pTJV21+UDWB/5XSq6bFMRfFhHDUSpNpxeWr1AT4+o
ZsoVc+1K3YvyNVmQM4YW/oCfT8QO1naXntg8k/0ipxKtnE+Qb6XjgmZmwcQXP5acY1hyomHJ2QaK
rw6fQjeTTcDQAwjyvOJOaDd0h745cj5iy0kJzcmAzA2mJ72co+hyoqJ8zVY607ltewUAaJ4jDc7T
F6Rc8XPVXBkWMpxpl2+3tmO3KI4W5E3EBFLjRyurMNxTr9jpLsfq6YGn7rcVlQ/9K8o1OQ+q5WRo
ZEQEcexguHduZtr70lbpeTfqfsmmbyQsVDsRdSsbjsN54d1MwpoTFlpq3xgjfWcHncrYe2zuxAQv
TRXtHZWmhLvaBFSjuvCagaZmXOT+1Nfsz20xrbVl8rkXGHVXyjrnrMT8LL9G9LFDQzktGE3M9jBN
Mv63CBIvnOuBGXH24vTacSmbwneM6kcHrHEs0sug7xQT+ImWdzS3h1oWVjNNB0JTSL6A16EA6IXe
Eu3B5jO2M6Od5iIZy0dm4mnbbM2RK6msrPsmk4bXrJ92OWqFbacKVsYxeyT1vVszb6pJ1sbpaC0m
dcG30hoFE9C5Ws19vQdN23glSTUYVsOVMmfHynG2dZtTc1VGIJGp7Iokc5IERqiOkbayl0f8lpHR
akbx2Nv5SUkM0rNNK9+45LzmUTVunc7YTNZaN6rBH5ZRzkaCj440OV0LHJDADxNub79xswpzKwaO
cZpUxmcd6XQxcy2I6ccJorD3taH09Hd9Qx/PJf1bAPRYlkNTGinl1WJy4uF+OgVmLohvsVDvksu9
iqDNUezwfJd5r+mURM7EJI2IkJGMlMBFRxNHWPlLB2+4BZp27EzC0DiZI7pEJ7/Q4kgrr54gaOsR
RNeuQJ+hASupEQabcfLhNCDAm+p7nJJxsKimLxF02w7nYJqBmkkfBGFAvrCbz74A8JBNKiDTtN3m
GnhFI9PI4K25MTukXbkJZlqzAjq77BqjxlJnw3noQ2yxsF+LcgEA2d4pta54RsKyYSo3VZBvAmXE
pS6rZM0s0AGT3vZbP4R1c1rNWCHXhnItFhhuk9Z46LywqcpubmDdJfNyn9vGvjYKZyvM4XuiYvZP
2F1gpPAXEgwrGYh5gOUZMmWwbBo3+BZE7p2dIhWvbMp1xMpbusJMyaIkkt30dUayxljwo/I/1ob5
Pe0hI4J+6OGfczM4jrdk4jhGIySGSHkWCnYWaF0KQ2nhu8q8nUsUxlY2gQnoO6/LQXV2BVOvnoQn
fZ5XYVDUa6UZjrHIUGZbA8HrY7PRprTb1KG1Y/hI6z8LdSaUKydKip06GQvzkfB2XCp76xOi7HLd
SzWBDsjHVpgnFUq9TSFErnorYMyWLlzqMNehg/5YQvGg1665mueOfnRIo0nNjG8hwA1qtPitC6sT
PpvbIh93Ot7A1YQ6zwvinswiI/aMEPEom+42GWGz6chNPDt061UF4QsetMoYPNxEmNS9LKfZ1jfu
qa31l6ZHPgMXUmlfA+YuiYItaa7WppM3XlUbI9KpO8sW6JRRRaFbij+qrm7XapUyXQ4mNPZTf9tK
KBpqqF3TsVPxWmEark0j1/lVFtLy1LyKD6Q8qRe3JMtRbNMJ00pfCN6zeoYuSqSrxXCdDhX/gYKG
pKzh/Lk/yCH9bjBhSipzXMXoASyIQXMG0SGlUQKpNlMZxk4w91ZoRGcqdlDoJXlIhdEzQrXyveUi
HuCv/VFE7i1uATLnjFrdxCPZxeAFfyu+/4eq87dUHcPgyPlTxfsXz+v/+V9t91a899mfW9m//9x/
Wl5dU6NhbNv4VFX+7z9b2TbMHdIVMMQ65u/f+WcvW/sHGhKci8LRDYPymQPP75ZXoDuOqmOe0mAH
4Jal2/7f6GUbphSj/uloZWI8pWuOvdLSHST/v1ToSqdbkNEMDwHMo9WLdSw0/NbCn1OEjxPegbU0
NTUcqXQFdXSpLB9JmrzNqFiYrz/OEXNPK9Ku9cJ9wkpZJAXHWtrcs05cgupAkbchgHUq+ygm88AT
FhsXCfXV0tylZfAijEx4Zl+ui86AY6gLDrsRibYqETqbRYzvroqOQOcUMyWCuKDl0LTTulTNWyV3
Xirrripe7aZv2QPDR+ZsHc2YkNAhggIrZ0EpZLrA6vTlnHehbyRSeNfbH67egszMXAgY6rlBl18V
7l3W4YJf3FUquwhdO7+0oXs201e3Ce5NJT9mETKDqsHHBefGDPXLxNjQK5sPJLEpmjB7V/XxXWk8
C9t6HdpnY2mhUrcHmMSHtFKOFgXRCoDBQ0YMWIybc4iyT1JjVos5ylyMN+JMOdSF1QVxMWwtHkFp
eKigqs9m1jwibNh2fXGKCCrzoPm9ZrOQsTLdx2052ifHRkhKkcLyrCqc7qFdt4Rm9u21Hc/NrK1r
RzLIl/gmHZInTlzDqiuG77HeMnovaMySUxrUzgxFQTkG2nKl+Y35rQR0N4IiQBjgya/iAXkFo76J
IvuGg7lNx81amUb4TXSG2N6NSmztQ725FgRM09OMP4dcYyqQzAfRQDPJgOpPpJeQH7NuIzSLtG9s
o3pnoRWcfYFAaFhHW4ctatHajKpGQdzmSHTL3P/IW3Ge9GxnX2Hh0GkjvHnHXhStS1qnQFu9Yilo
89Kn1zLjvnYXsdIUNab2Q7QyofhKkQkYTf/y9fKN1vYFE0gd1WYx1Z+qVQyE0cKW1R3jWWdvlU83
SHgGqsV7PwxRTAQYfEUEJ+46cx7gopY0GxQAJ7b1UJvmDcY5lvvukBPOvsEGS6uzMUihk7DWSMCB
K5z3paqGbV2nMJoZzdynhfMRwglfLeQAbupZIfbbNZetAL9wNIbWg/RzEkZu3DvKFF4RKawF4RMI
RcYMQ4m1XMfZHgjYiUI20n0ZM9YcNEO9t0LKcVGUb0Y3h+vWVsr7LJ/QCUf5fatlw6mrk6PT9y/d
TN6RUO18NTkZAuvhlJhbs4tbyCMZuo3+YlMuoB+t3gMlPKWip3TgCKNPEyelsdgCi35x7P5W9PBA
XGdfatoTGsXrYgI+CcLwKUn1ZGXRMCOw6uK4PfnRBs1Ty/nOeGleB6gm18k5xH124xrxeJ+hNNs2
Dhz7SizueinpidKlnY96ac/Hr8+SOYTNPNzYzYJ7oJoYjyvaWXCAOeVzX6LNccvT0A+fjuRnMyxJ
jxmHi0klxTW0xk/CHF4NnOSvCRwmr6wn61Zq44ZsGLeRlio4t7XhkKZmgYRiauFwVIh07pyM7nFW
2bHHpd6eI8W9AVsZHNpQOYepk/KO1cltXBN3K/XxkF04sEprXD8+GKPIPb3xRUR5zftsrMypPk7q
8KoH0d5dOAAx+4xRanbnOmBRNPG3eNoQhRu58pIItwdCdhjpYnuqPZ3VbFFXSR0SBGsQSQzSx900
4/TcLjbnnYILv8QOqSBCrYlEXdkDfbPSODdxNHj9wrchvL1xMB8V/Wmknkc3hE611t31NIWfhFFk
m0XnYFCMaLHKkq0hMB6+xpZqab4k2o+o5SI2pHUaJfO5J2coG+hhhQGjSVMvmMQl6aZkeueGrnXp
A6Hs9NSAIECW9TFFlo2F6MAvBsAi1M5z6iCXI38Pg1nqoZbAXN2vh5ard0L81hFhvKsMHjKzkRvz
v5SYwzXMkktrlt8pPO+LJLf8cVZ4Fc7tqE7nRdHv5im9pnRu8iHwqzb6SGdWNtLTfuTo47DK0UsM
v4U0t1dpwbpjE4viWreGkT2xlxL/yJwKO1/kqyVr5ogqFwMLssaKcybItHnd6+jBxDCd7oHEzUjh
MnEPVH5bWuw9wszxgKjVti3c89gRuyUQ9HLpczY1x5cUeC66VsYJoTjoXAmxyVhi4VZj/euOQfRg
GfNdpOBXpBGUF4PDVKfZK87i+MswTWuqaaUIY+ALbhslf2Okk7PsX+oDrhwX5S1IJCiDvzgZAezV
UyZ0gxmpuwuX8mgwBa6wtcfsaYmm/g3s4V89nCnorgoWG3gav/iC0oE1Sl3Aemt64VsM2CLgpWNi
PUwQKhRVfPxUr/2LIeqXz+jXlwd/Ax4JVEFeovQp/dSgbJmap0BwyEXPiRhOW+MjtpLHwrTvLEbm
GrD1KiKdjjg6Q9NuCdsZsM7H+dvAJv43T+UvqgIapPyZGeaaJrfUF/Tgp6dS0t6aHLoDXiMMaPPT
KgvfGyKpsO2z3FfBJi6HbSPVk1Qm+84kV9Is8DAkN24n1nNkMG3kqv73z0r8hb0hnxWlqEXUmIaX
SHZ4f3pWucnIBw6j6YUhM7FsviBCfRpBScnKTC9TaizjJJ+d3FPpznrZFOHSwcGukKeqzRcAUV6U
5CP9pBWywmcjYoxnhn/zPL8c0L++kbaBy1+YpDcL65dOc1X3kagUnucw1rd9lVvbhStoxPXn4eW5
oZ1/Im7VS2xQXvE56igSTOQNSkLtIv+WBfb1yHlRnQQlNlyPpTUvllnuUnfcLgMzjvKmDh6dSvWb
fD6H7p7A6mRFQDDYzPpv7jntL5MG/uhfOE6VoYemW79clUNaNXnUJVyVbXRj4mRIOsufQ0Zokbh0
TABjGxr8nD3ZXXzz79/wv3Ts5UMjgHAcQ96G1i/mtaYYwnKauQrFpKxieXEN7T0n3LDLd0ugn0CQ
HVT9279/0C9xzi/LjK7qaGa40LCsf+F/fr7MnKRLCzuswOBq87W7KfFrrxzHuZ+pRSA3lLO4FWyt
nkIRMcUEnXfpm/lVlVJBy6VJdDfBrKB3HVm3Q7pYv20nmFOq5C0a0SdC5PIAVlFBd25JpBB5NIUK
SF3vqmKD10MSuqY1EQcaJSl+EqMblX07j9pqCgplPzcUBHliVn4fq6qfZxMziC5/H+hKbhDDtTuy
Nw1/CeLA76veOtlI3IwpS24cAd2qSOmdqWSxbZWIuqvsh+H09ZmbSmttWt3F3YZoE2NdGKK/ujQt
b5KZgDhU2UeGFvVeC9vHRVTL8etDpFQIWaBgKXM7eyQWdieN7h9TveFGSezvlDQLOMLA9pzSnfZo
51SpIGrBN7bzEdvZYegUaOtROxwIngt7WFohwTB+WhOu7mjOczi7Z0Uh9oCWqYeccmA6Guo3tQmp
Ug8We1X3TOtDCvgurmkmUtG5RCUKGPK2W+E7TmsbHHOi7ubK+AysCeZxavpiLtjpFJfOzY7ngonJ
APWey6JBr/s3tS9g9YTMgoi/XaW6uU+6rl23nUWCffZStMU3htw/mCKXnl76tTvDNZE0Q10vP8Ol
Jn4tLtd2j8kKG8c7mn7hicq8M8viRXSFxv1Kid8YxkeQGr6eNF6su+QjhBhdNMVg8Kviz24Ex9ey
wSG+qbGV8Ca4PS2ygYgRCw9n1kkqO84nG8rNebJoiMcVL8tt6kNQIXEmBWTtRgUCkFnkF82tGHWB
5lxFQXcOMw5vAbMKb6xczPITZl8jiJE1uXcpp7TdpCKdohQhAXdi+lrASlnnCSeHpqvjTQfl01ki
1oZsejFakEFB37x/jQnJLEAoQQZTEWS3Yw2rVlryWYTLlSHP7uqIKJvT95ThyaC+lpISmE0kZsk9
hin/Qskj9obzwxTjJSk4zKf6a2FbrIl58D1itxmUR3LI3yBDfaaG8y3LGs9YppewCB6iCE02svW1
C5iPltbwIpf/Ng4QqmBIc8ujmr4N/Xx25TG1D8U9zIz7aNCu2WRcFyXei5QKawm4w7PsLZo4upEK
0JI0Oq91YmBpzG+TgBO01mkXosKOjRqdKlnWZtZqstxdUtgPttKJlV/XZGWVXbH4arWTT05ukYmi
0jsLPycGYmXJULRy70eN5M9xuR1xDK0o4uyVTdERz4lvuoQdFOmaLHHkKDhXS8MN/caycKPRgI7t
gPS5SLtMQ0FvUvexfVzN1rjoPTBM6oevEnMZSETvntV2eE84LePLJ3C0/BTsm1GIVE5zUFOrTAkS
zLklE1xO/WPwsNiqD/D/fkJ+Ln+fqBo/X6pr6Cqcx6tnUqu2DOw7MMVeaTGiGbTlYgVIWyNCf+v4
rqjqey3HnaW31kOvsAY1048p7CcG1RPGSzoz6VKcY6WiLcK2SS7UnK+GmeTsmqPzNAzBKs45tubP
WULjANnxt8Hoj510hTWF5+RMpSN5ybOpolecON8TGQuNizq4K0pCdQYefFZtaOEjFUtY+2mrvhtf
+24d6l4sqJ0VgAxu4OwYzjwFDGRHMz6XrfzJMkdYidZmpexFv6zzjCxKWJkxzW15RRF/8KqY2VFW
hvqogKQoj2NnXPrlQaB1GlNaM3W1KaJsJwukhfokZevUXkWCEkMeBHiHooLkSZPZeHIT69rJ6pPb
HqaUndcH+W+XncR100dVce9drX/Q/K9N738aq3/bWJW6RUqa/1okfCw/3j6z+M9t1d9/6re2qq7+
Q6fUQw2CTli1HCkJ+V0h7P5D10nz5LBCxarZGhXOH21VAUfIAKEjHE2Cb/5oqqIPtiGZU2shIKbf
+t9oqn6pkH+pZjgpuRAEYdUB0xEoon+uZuIsiKpMpZpJhXOpSNELthC5D32Fai8j4JnOEYl369Yk
qkQFoaqjS+TKqyVjWe8AL7tf4OWvTzX5bzHdoQTqd25PeKHkNU8x5GZ6/zvXys0D6Dpx+9sH+xEP
oQR3u6QljxV+zNaOjl2ujn4IQnsdKqK5aIKl1SKka7by+sWpv6tT9Um9DDsCXCkJOMK8GbX+soTL
xrXrXRTn+2qZmFG0mwYoYo1nipkneN5d2c+k76pHp468Mm+JBLRptg5EPwWENzfUjFg6Mfxg+QqJ
225PVF9ozdrrnDibmDhr7G+nyWkeGra/GjIvgsMNc65shTWPXJXiYhR4Akfjjq3rnDWEzea6PyQ8
otYeSg1UxUBilxXSB2Wchsepyy6uPewHUgr9yeFEUDXspQFL+wwtxqcdAKNA8gp6MnvWVhNdUqjy
HvjU6DV26O8a9b7WCvMZBuKIkcrMNmo46ddlB8x42OD3JdO7mutzCxvY05VMu2MY+DmI4qClTYm+
CwON3iuxF1pozPoxfh/r+buKC+1GYsg5srPqqyUGGPJYbi0t2cY5TfSMuJ5jM/bVPlaKnYJs9Eq4
GHoD1p45reobJzXutUx75ZpfU/q+ZcOT0o9EN9n6E7CWzw7RhWwkV4HpG6GxiuQZJ2heKhkBCe73
DnXkAe/0gxO4aI+QOYbkgA0a+4ejTce2SO/iKcH43GHB0ZS7hBfDUOwjMINHpvJ40qvhOZjcBxH+
X+bOpDlqJA3Dv0gO7Upd5lAl1V7lFWy4KMAwWkr7Lv36ftJmpg2YHuAw3RWBw4ErpMyUUvqWd1FX
lUDkIRsOQ1Thcl7slUbbOVWyLkF1a8vcsh6Cetia+MW1puWjvw6cFKKWyvtmQG48ce7PGqrUQI8N
pfIIVvAnq0+YK0P2TdYYXi5nBycYQOzBJ6G4JzWOd1kJFgPn8Rlj6bw7zDE1EwFcZmEbMX6k4VHV
cXvUsYPmVJGC/hoApwWG8L4cIbB0P5iJ8M9EjrZ2GWXGMQuGveHecx8eVBH5A0AIeSKRh49NDdEG
Mykjiu5AWRegmd3Hahw/1m7mGzW2n5Dg3aVZYs4NjxbVx754Z+fuKq7xs3WCR0CcR9hRwHqt8NJU
h+14zu7wFHjsk+bB6N9WifpWjkMk5j6bz5DbQ5XNfYIM/VhoU75waod+ODB95Et4Q64DFshsxALN
RQWEf2NVVzqDPWvKpm+yvVxbFYqyOqJWasXrTLfgk7Gudb9VUDXIanHdmfpKvlrlRGukVqyaqwXn
jsGj89KU9r0wQuEpLYmA0pISEMy6VdLvksKotlE671QRT/siQd2LMjeA0BAfRrQ7nWWOUTAZgvmp
oEZ2ALCzHGVSEs6kJ4lMVAg2fFXmL08/dLKZRgdG4bb93pjx2IqygZSnrLtr7n/TwzM7nsziBiN6
WgCkTMh09aen3yChxmsk20moSqQuirOIwYKP28BMbHkLuX4eUA6xSwi/INyhxlrJx05Urt8pLfDk
fC7xjpYgdn5sAffD1JApHv1qXGox1tvXwUDbawoPDsWPlVNgLqk5IT0rPHGg7pcFbQwKM3jpqWnq
a5ZHg2/Fbl8k6b3bSnmlWzPr/QnwRwOcAIDWMicvdGlnzGa2rLkcKvA9TH2XLa6MBrFQlqboVDES
BUhhifGR4ZVgq9KKMk+9PIcni6Sorg9a7fq2UXuGonmmBoIccIAJqj7rWFmBl7GKigZLEzv6eyU9
+1NE9Iy5jIOJthyaPAd66GvVnbYytpwSVLC71APeXvBIHhFOE1hPF452hb8CYgs6rXN7pfPotx0D
UMZdX7he1c87+RU5S01VlsmUko5C50PtOzfLdR1+QHkd3IHpm3nx2A79O1MUQOLmjW6h28GD36Az
Aq9/GwzJ57xBAiePdl11K/TyJErI/ZV7marhLSDutZuJZVPbnj25m9zSN7kbXxf0qKpzcxwQSDGs
0RtjIWXJ94L3lRJqyNvU61BgHK6oB9xnTl0xr/pw+oiCDKqc1cFCpQbllV2udNeNaDfy3wC4LYqv
5NLKP0WZ2CaR4jf9BGQiOrZZvRPJ2dPzfeuaiEGhOGWY+ZuiLo9ajaVFG9yUbW0t6rkFk9knx8CZ
T1kUvaeq8V7dySGDT70doQnnY480OltjcmjqBB/lcc5tv8XqGMjmk0M2wf5cVMcA+Z4zCuxncvHO
6S6BA70VEfhIT61if8jnteHMbxB8Wk+RepQXRF6gzPE6rgeETYrQ6qFXjCuzju5VwHSZPR/6ZmdN
tc/LfVUqmARG2o0hgn1vYG6k6YfJRloguTRnMj/MBJ1ovOyxdrWDbN3q9mnQw0Oa2P+2GxiBuXsY
eSfh+BhMMF8ROyfYl6FB2pz3cVsv5ZRqHQPSfGOeKbpwATXNIBByV/IOkxewc10/KB6firDIeMto
yUuKfgPTdSPvmbS3TvFoHNJUAWI9LGUM4FSDlxDbKE+n1XYCb295TPSN/AZQijEZXgWOXN7NaSNR
UA67FXuyEFuvnuF1dOBu7ROmB6Az+k2fGdCA3RVv/sC+jrTGy8pqJ6ctR5mRNJrXk21eOwQwyWEC
SD/OhEM5IJsxPGnBAJS6Wt7i7UGVMdr3duW5hIC0llZy3c5KQY44LOWei9J6rauK18GdLcKrbBo3
MyjuOlXeDLWaLUr6PItUt3hwaTul0DbkydG86Vml2ZjY4lcBF07H/bYrq5WZxmvBYgi6by0AsXRb
csV53KOwVvqw/HfxtqDFU6ngbWt4DyOmZMYHN4GAVrUwRtGQibMdHqY+Goo7csdd1nW8BGC6GqDR
hdjIQHDU0RkKlMOolVDBBGTOe16nYHanA2D5lWPRpLDQJkWnCFE2dyGQolEb5A6RrURH4LI2x5t4
oMouTGcdK8cy1vdyRvFsP2atujGnCs53s+ote6MY4HGT882kKiATp8PZBrJePThjuZNfG8ojsier
OFCP8mxFa1yeo5I+64NN9dfSoI5a1rbT9a06wvIy+wcbyaHzvAWedTQNYEVD9iYtxL1FmGHgLszw
5JCLQt13jXMrpy1sdIMgMTvElA3ycXV2mPrqVGgGO0d/Y87aCXv11WBNCy2qfYoJj1KRlO++/SyX
abYa6PIf2nxY2SjMyVUXxnQazQdE7KLeOJWieh+O0eVYoYpgEE6g3Eq9zLrTZvcKsMZVNI0HI8C7
LSqpq/Tw4zvjprQqmPCAT3sTOmu4oxFFiNJfotQLY6MprmtMp71g8DGVw0ztvLaK6M4aEdeZhJdk
LlTyhk4locE4fAT4yymjmQ3gBAv0rE7RlKyLQbmuIN1WAaiHvLujeL+cRfEuasVKnUNKFbWXaf27
Km+fsoIaEgbLsdRJzNVOYxWxuI6DQ6R1q8QtfK6Fcggp6yDlMR7odctOuCKMY4nFziJTs5OhuNvM
gZaYtjQKEuxhzlo97jQFx5iz9I4JpIuMEtX5s0ra/y0Hlyf6TTewL2OUoKLv7MD+S0eVf31yxbor
fu9L/0ljXz/QF4+w/5mwv6b+/zSsJ3+zvzpK+gEbtO4TFmTSEgyJe0i9JORpQUPy+f9154JCvnT1
grUrP3Ru/nR9e33c3zuq/WiRfmH+j0WXt9KtLYyL/GXpQZfqhV8VK34w92+O8GLu4oJpqzCPMSqQ
H9qeL5bAsC5Mw+A0GrUM+XlmUL+4Q35vej+zTH918Z7d535sMfeDZfjGqO7PZQC7plF/0RF9fJ4n
PJ8Xy4AJHQk44BDnnzj/V4jtvzp/tgC1bRwXAPc9fWiuvZy/fSE0x6Z0ZD4vz9+1E765gC9vg9cw
kb+6DKZ2oWuqjrah9eoyiAuJNwD5+Dc9CH44fWgl9GPhZ/zc4+Cb43y1D+geaCY7/nkBvn4csA+k
5AG2h8/o03/Uc+C12u0v3wBgWC3UXzXpECk/3z0HBLgu2/ryQviVN8JPrNUX087H9POH+l9/AAAA
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EBC0F221-55EC-436A-8931-BF24AFC8C377}">
          <cx:spPr>
            <a:gradFill>
              <a:gsLst>
                <a:gs pos="36000">
                  <a:schemeClr val="tx2">
                    <a:lumMod val="60000"/>
                    <a:lumOff val="4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10800000" scaled="0"/>
            </a:gradFill>
            <a:ln>
              <a:solidFill>
                <a:srgbClr val="92D050"/>
              </a:solidFill>
            </a:ln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bg1"/>
                    </a:solidFill>
                  </a:defRPr>
                </a:pPr>
                <a:endParaRPr lang="tr-TR" sz="1200" b="0" i="0" u="none" strike="noStrike" baseline="0">
                  <a:solidFill>
                    <a:schemeClr val="bg1"/>
                  </a:solidFill>
                  <a:latin typeface="Calibri"/>
                  <a:cs typeface="Calibri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tr-TR" sz="900" b="0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tr-TR" sz="900" b="0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rgbClr val="4285F4"/>
  <a:srgbClr val="DB4437"/>
  <a:srgbClr val="BDBDBD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microsoft.com/office/2014/relationships/chartEx" Target="../charts/chartEx2.xml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microsoft.com/office/2014/relationships/chartEx" Target="../charts/chartEx3.xml"/><Relationship Id="rId5" Type="http://schemas.openxmlformats.org/officeDocument/2006/relationships/image" Target="../media/image4.png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428625</xdr:colOff>
      <xdr:row>30</xdr:row>
      <xdr:rowOff>47625</xdr:rowOff>
    </xdr:from>
    <xdr:ext cx="523875" cy="66675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86203958" name="Chart 4">
              <a:extLst>
                <a:ext uri="{FF2B5EF4-FFF2-40B4-BE49-F238E27FC236}">
                  <a16:creationId xmlns:a16="http://schemas.microsoft.com/office/drawing/2014/main" id="{00000000-0008-0000-0600-000036306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0150" y="5476875"/>
              <a:ext cx="5238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0</xdr:colOff>
      <xdr:row>0</xdr:row>
      <xdr:rowOff>76200</xdr:rowOff>
    </xdr:from>
    <xdr:ext cx="17889682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76200"/>
          <a:ext cx="17889682" cy="723900"/>
        </a:xfrm>
        <a:prstGeom prst="rect">
          <a:avLst/>
        </a:prstGeom>
        <a:gradFill>
          <a:gsLst>
            <a:gs pos="100000">
              <a:schemeClr val="accent5">
                <a:lumMod val="75000"/>
              </a:schemeClr>
            </a:gs>
            <a:gs pos="24000">
              <a:schemeClr val="tx2">
                <a:lumMod val="60000"/>
                <a:lumOff val="40000"/>
              </a:schemeClr>
            </a:gs>
          </a:gsLst>
          <a:lin ang="108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91019</xdr:colOff>
      <xdr:row>5</xdr:row>
      <xdr:rowOff>10048</xdr:rowOff>
    </xdr:from>
    <xdr:ext cx="13653652" cy="6750504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212746" y="875957"/>
          <a:ext cx="13653652" cy="6750504"/>
          <a:chOff x="0" y="377534"/>
          <a:chExt cx="10695390" cy="6750504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/>
        </xdr:nvGrpSpPr>
        <xdr:grpSpPr>
          <a:xfrm>
            <a:off x="0" y="377534"/>
            <a:ext cx="10695390" cy="6750504"/>
            <a:chOff x="1056000" y="685106"/>
            <a:chExt cx="10083197" cy="5443894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/>
          </xdr:nvSpPr>
          <xdr:spPr>
            <a:xfrm>
              <a:off x="1056000" y="729000"/>
              <a:ext cx="10080000" cy="5400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1059197" y="685106"/>
              <a:ext cx="10080000" cy="5400000"/>
            </a:xfrm>
            <a:prstGeom prst="rect">
              <a:avLst/>
            </a:prstGeom>
            <a:gradFill>
              <a:gsLst>
                <a:gs pos="100000">
                  <a:schemeClr val="tx2">
                    <a:lumMod val="60000"/>
                    <a:lumOff val="40000"/>
                  </a:schemeClr>
                </a:gs>
                <a:gs pos="21000">
                  <a:schemeClr val="accent5">
                    <a:lumMod val="50000"/>
                  </a:schemeClr>
                </a:gs>
              </a:gsLst>
              <a:lin ang="10800000" scaled="0"/>
            </a:gra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 	</a:t>
              </a: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 rot="5400000">
              <a:off x="1659446" y="125556"/>
              <a:ext cx="5400000" cy="6606888"/>
            </a:xfrm>
            <a:custGeom>
              <a:avLst/>
              <a:gdLst/>
              <a:ahLst/>
              <a:cxnLst/>
              <a:rect l="l" t="t" r="r" b="b"/>
              <a:pathLst>
                <a:path w="5400000" h="6606889" extrusionOk="0">
                  <a:moveTo>
                    <a:pt x="0" y="108000"/>
                  </a:moveTo>
                  <a:lnTo>
                    <a:pt x="0" y="0"/>
                  </a:lnTo>
                  <a:lnTo>
                    <a:pt x="5400000" y="0"/>
                  </a:lnTo>
                  <a:lnTo>
                    <a:pt x="5400000" y="108000"/>
                  </a:lnTo>
                  <a:lnTo>
                    <a:pt x="2393638" y="108000"/>
                  </a:lnTo>
                  <a:lnTo>
                    <a:pt x="2393638" y="3025776"/>
                  </a:lnTo>
                  <a:lnTo>
                    <a:pt x="5400000" y="3025776"/>
                  </a:lnTo>
                  <a:lnTo>
                    <a:pt x="5400000" y="3133776"/>
                  </a:lnTo>
                  <a:lnTo>
                    <a:pt x="2393638" y="3133776"/>
                  </a:lnTo>
                  <a:lnTo>
                    <a:pt x="2393638" y="6606889"/>
                  </a:lnTo>
                  <a:lnTo>
                    <a:pt x="2285638" y="6606889"/>
                  </a:lnTo>
                  <a:lnTo>
                    <a:pt x="2285638" y="3133776"/>
                  </a:lnTo>
                  <a:lnTo>
                    <a:pt x="2285638" y="3025776"/>
                  </a:lnTo>
                  <a:lnTo>
                    <a:pt x="2285638" y="108000"/>
                  </a:lnTo>
                  <a:close/>
                </a:path>
              </a:pathLst>
            </a:custGeom>
            <a:solidFill>
              <a:schemeClr val="dk1"/>
            </a:solidFill>
            <a:ln w="12700" cap="flat" cmpd="sng">
              <a:noFill/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0</xdr:col>
      <xdr:colOff>258907</xdr:colOff>
      <xdr:row>5</xdr:row>
      <xdr:rowOff>39832</xdr:rowOff>
    </xdr:from>
    <xdr:ext cx="3971925" cy="6696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58907" y="905741"/>
          <a:ext cx="3971925" cy="66960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7</xdr:col>
      <xdr:colOff>133350</xdr:colOff>
      <xdr:row>6</xdr:row>
      <xdr:rowOff>0</xdr:rowOff>
    </xdr:from>
    <xdr:ext cx="1581150" cy="4000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560188" y="3584738"/>
          <a:ext cx="1571625" cy="390525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314325</xdr:colOff>
      <xdr:row>22</xdr:row>
      <xdr:rowOff>38100</xdr:rowOff>
    </xdr:from>
    <xdr:ext cx="2714625" cy="4000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993450" y="3584738"/>
          <a:ext cx="2705100" cy="390525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95250</xdr:colOff>
      <xdr:row>22</xdr:row>
      <xdr:rowOff>66675</xdr:rowOff>
    </xdr:from>
    <xdr:ext cx="1581150" cy="4000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095750" y="4257675"/>
          <a:ext cx="1581150" cy="400050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523875</xdr:colOff>
      <xdr:row>5</xdr:row>
      <xdr:rowOff>152400</xdr:rowOff>
    </xdr:from>
    <xdr:ext cx="4248150" cy="4000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226688" y="3584738"/>
          <a:ext cx="4238625" cy="390525"/>
        </a:xfrm>
        <a:prstGeom prst="roundRect">
          <a:avLst>
            <a:gd name="adj" fmla="val 50000"/>
          </a:avLst>
        </a:prstGeom>
        <a:solidFill>
          <a:schemeClr val="lt1">
            <a:alpha val="20000"/>
          </a:scheme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85725</xdr:colOff>
      <xdr:row>5</xdr:row>
      <xdr:rowOff>85725</xdr:rowOff>
    </xdr:from>
    <xdr:ext cx="981075" cy="56197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860225" y="3503775"/>
          <a:ext cx="971550" cy="5524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SATIŞ</a:t>
          </a:r>
          <a:endParaRPr sz="1400"/>
        </a:p>
      </xdr:txBody>
    </xdr:sp>
    <xdr:clientData fLocksWithSheet="0"/>
  </xdr:oneCellAnchor>
  <xdr:oneCellAnchor>
    <xdr:from>
      <xdr:col>8</xdr:col>
      <xdr:colOff>9525</xdr:colOff>
      <xdr:row>21</xdr:row>
      <xdr:rowOff>152400</xdr:rowOff>
    </xdr:from>
    <xdr:ext cx="1047750" cy="5619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4826888" y="3503775"/>
          <a:ext cx="1038225" cy="5524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SEVKİYAT</a:t>
          </a:r>
          <a:endParaRPr sz="1400"/>
        </a:p>
      </xdr:txBody>
    </xdr:sp>
    <xdr:clientData fLocksWithSheet="0"/>
  </xdr:oneCellAnchor>
  <xdr:oneCellAnchor>
    <xdr:from>
      <xdr:col>16</xdr:col>
      <xdr:colOff>571500</xdr:colOff>
      <xdr:row>21</xdr:row>
      <xdr:rowOff>123825</xdr:rowOff>
    </xdr:from>
    <xdr:ext cx="2066925" cy="5619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317300" y="3503775"/>
          <a:ext cx="2057400" cy="5524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MÜŞTERİ KAZANMA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25</xdr:col>
      <xdr:colOff>476250</xdr:colOff>
      <xdr:row>5</xdr:row>
      <xdr:rowOff>47625</xdr:rowOff>
    </xdr:from>
    <xdr:ext cx="2571750" cy="5619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4064888" y="3503775"/>
          <a:ext cx="2562225" cy="5524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ÜRÜN SATIŞ PERFORMANSI</a:t>
          </a:r>
          <a:endParaRPr sz="16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514350</xdr:colOff>
      <xdr:row>0</xdr:row>
      <xdr:rowOff>114300</xdr:rowOff>
    </xdr:from>
    <xdr:ext cx="11001375" cy="6762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0" y="3446625"/>
          <a:ext cx="10692000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ÜRÜN SATIŞ GÖSTERGE TABLOSU</a:t>
          </a:r>
          <a:endParaRPr sz="4800" b="1"/>
        </a:p>
      </xdr:txBody>
    </xdr:sp>
    <xdr:clientData fLocksWithSheet="0"/>
  </xdr:oneCellAnchor>
  <xdr:oneCellAnchor>
    <xdr:from>
      <xdr:col>8</xdr:col>
      <xdr:colOff>114300</xdr:colOff>
      <xdr:row>29</xdr:row>
      <xdr:rowOff>38100</xdr:rowOff>
    </xdr:from>
    <xdr:ext cx="800100" cy="5810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4950713" y="3494250"/>
          <a:ext cx="790575" cy="571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48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6</xdr:row>
      <xdr:rowOff>9525</xdr:rowOff>
    </xdr:from>
    <xdr:ext cx="342900" cy="361950"/>
    <xdr:pic>
      <xdr:nvPicPr>
        <xdr:cNvPr id="26" name="image3.png" descr="Yukarı eğilimli çubuk grafik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22</xdr:row>
      <xdr:rowOff>95250</xdr:rowOff>
    </xdr:from>
    <xdr:ext cx="371475" cy="361950"/>
    <xdr:pic>
      <xdr:nvPicPr>
        <xdr:cNvPr id="27" name="image2.png" descr="Büyüteç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21</xdr:row>
      <xdr:rowOff>171450</xdr:rowOff>
    </xdr:from>
    <xdr:ext cx="466725" cy="476250"/>
    <xdr:pic>
      <xdr:nvPicPr>
        <xdr:cNvPr id="28" name="image4.png" descr="Kullanıcılar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28575</xdr:colOff>
      <xdr:row>5</xdr:row>
      <xdr:rowOff>85725</xdr:rowOff>
    </xdr:from>
    <xdr:ext cx="457200" cy="447675"/>
    <xdr:pic>
      <xdr:nvPicPr>
        <xdr:cNvPr id="29" name="image1.png" descr="Gösterge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208250</xdr:colOff>
      <xdr:row>9</xdr:row>
      <xdr:rowOff>9524</xdr:rowOff>
    </xdr:from>
    <xdr:to>
      <xdr:col>16</xdr:col>
      <xdr:colOff>54429</xdr:colOff>
      <xdr:row>18</xdr:row>
      <xdr:rowOff>176212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5DACE2CC-87CA-4D8E-9996-37DA89C12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575644</xdr:colOff>
      <xdr:row>8</xdr:row>
      <xdr:rowOff>95249</xdr:rowOff>
    </xdr:from>
    <xdr:to>
      <xdr:col>21</xdr:col>
      <xdr:colOff>408215</xdr:colOff>
      <xdr:row>19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6" name="Grafik 35">
              <a:extLst>
                <a:ext uri="{FF2B5EF4-FFF2-40B4-BE49-F238E27FC236}">
                  <a16:creationId xmlns:a16="http://schemas.microsoft.com/office/drawing/2014/main" id="{EA014C72-8243-44C2-AE09-607DAFF12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1019" y="1543049"/>
              <a:ext cx="3318721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7</xdr:col>
      <xdr:colOff>58570</xdr:colOff>
      <xdr:row>26</xdr:row>
      <xdr:rowOff>27214</xdr:rowOff>
    </xdr:from>
    <xdr:to>
      <xdr:col>11</xdr:col>
      <xdr:colOff>536864</xdr:colOff>
      <xdr:row>37</xdr:row>
      <xdr:rowOff>0</xdr:rowOff>
    </xdr:to>
    <xdr:graphicFrame macro="">
      <xdr:nvGraphicFramePr>
        <xdr:cNvPr id="37" name="Grafik 36">
          <a:extLst>
            <a:ext uri="{FF2B5EF4-FFF2-40B4-BE49-F238E27FC236}">
              <a16:creationId xmlns:a16="http://schemas.microsoft.com/office/drawing/2014/main" id="{A701859D-52B7-444C-9F85-D4C155262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366588</xdr:colOff>
      <xdr:row>29</xdr:row>
      <xdr:rowOff>86837</xdr:rowOff>
    </xdr:from>
    <xdr:to>
      <xdr:col>9</xdr:col>
      <xdr:colOff>498517</xdr:colOff>
      <xdr:row>33</xdr:row>
      <xdr:rowOff>121227</xdr:rowOff>
    </xdr:to>
    <xdr:sp macro="" textlink="'Teslimat Perf. Halka.'!$C$3">
      <xdr:nvSpPr>
        <xdr:cNvPr id="38" name="Dikdörtgen 37">
          <a:extLst>
            <a:ext uri="{FF2B5EF4-FFF2-40B4-BE49-F238E27FC236}">
              <a16:creationId xmlns:a16="http://schemas.microsoft.com/office/drawing/2014/main" id="{0CDC08FB-F2D0-4078-9FBC-D7BAB510632F}"/>
            </a:ext>
          </a:extLst>
        </xdr:cNvPr>
        <xdr:cNvSpPr/>
      </xdr:nvSpPr>
      <xdr:spPr>
        <a:xfrm>
          <a:off x="5077133" y="5109110"/>
          <a:ext cx="720748" cy="727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9B8592D-7CD6-445A-BF51-8CCF9015D857}" type="TxLink">
            <a:rPr lang="en-US" sz="1600" b="0" i="0" u="none" strike="noStrike">
              <a:solidFill>
                <a:schemeClr val="bg1">
                  <a:lumMod val="95000"/>
                </a:schemeClr>
              </a:solidFill>
              <a:latin typeface="Arial"/>
              <a:cs typeface="Arial"/>
            </a:rPr>
            <a:pPr algn="ctr"/>
            <a:t>76%</a:t>
          </a:fld>
          <a:endParaRPr lang="tr-TR" sz="1600">
            <a:solidFill>
              <a:schemeClr val="bg1">
                <a:lumMod val="9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311729</xdr:colOff>
      <xdr:row>32</xdr:row>
      <xdr:rowOff>133597</xdr:rowOff>
    </xdr:from>
    <xdr:to>
      <xdr:col>10</xdr:col>
      <xdr:colOff>35875</xdr:colOff>
      <xdr:row>36</xdr:row>
      <xdr:rowOff>92777</xdr:rowOff>
    </xdr:to>
    <xdr:sp macro="" textlink="">
      <xdr:nvSpPr>
        <xdr:cNvPr id="40" name="Dikdörtgen 39">
          <a:extLst>
            <a:ext uri="{FF2B5EF4-FFF2-40B4-BE49-F238E27FC236}">
              <a16:creationId xmlns:a16="http://schemas.microsoft.com/office/drawing/2014/main" id="{35373508-0C49-0D5A-CBD8-8DC3E9790AF2}"/>
            </a:ext>
          </a:extLst>
        </xdr:cNvPr>
        <xdr:cNvSpPr/>
      </xdr:nvSpPr>
      <xdr:spPr>
        <a:xfrm>
          <a:off x="5022274" y="5675415"/>
          <a:ext cx="901783" cy="6519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Zamanında</a:t>
          </a:r>
          <a:r>
            <a:rPr lang="tr-TR" sz="1100" baseline="0"/>
            <a:t> </a:t>
          </a:r>
          <a:endParaRPr lang="tr-TR" sz="1100"/>
        </a:p>
      </xdr:txBody>
    </xdr:sp>
    <xdr:clientData/>
  </xdr:twoCellAnchor>
  <xdr:twoCellAnchor>
    <xdr:from>
      <xdr:col>8</xdr:col>
      <xdr:colOff>117662</xdr:colOff>
      <xdr:row>38</xdr:row>
      <xdr:rowOff>96975</xdr:rowOff>
    </xdr:from>
    <xdr:to>
      <xdr:col>10</xdr:col>
      <xdr:colOff>207309</xdr:colOff>
      <xdr:row>38</xdr:row>
      <xdr:rowOff>108180</xdr:rowOff>
    </xdr:to>
    <xdr:cxnSp macro="">
      <xdr:nvCxnSpPr>
        <xdr:cNvPr id="42" name="Düz Bağlayıcı 41">
          <a:extLst>
            <a:ext uri="{FF2B5EF4-FFF2-40B4-BE49-F238E27FC236}">
              <a16:creationId xmlns:a16="http://schemas.microsoft.com/office/drawing/2014/main" id="{775415AE-11FC-B5D1-1D7F-52120D45392D}"/>
            </a:ext>
          </a:extLst>
        </xdr:cNvPr>
        <xdr:cNvCxnSpPr/>
      </xdr:nvCxnSpPr>
      <xdr:spPr>
        <a:xfrm flipV="1">
          <a:off x="4748277" y="7057552"/>
          <a:ext cx="1247301" cy="1120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228193</xdr:colOff>
      <xdr:row>38</xdr:row>
      <xdr:rowOff>133452</xdr:rowOff>
    </xdr:from>
    <xdr:to>
      <xdr:col>10</xdr:col>
      <xdr:colOff>332102</xdr:colOff>
      <xdr:row>41</xdr:row>
      <xdr:rowOff>64179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1E20E159-884F-FB56-0235-9C366F80E3D5}"/>
            </a:ext>
          </a:extLst>
        </xdr:cNvPr>
        <xdr:cNvSpPr txBox="1">
          <a:spLocks noChangeArrowheads="1"/>
        </xdr:cNvSpPr>
      </xdr:nvSpPr>
      <xdr:spPr bwMode="auto">
        <a:xfrm>
          <a:off x="4889840" y="6946628"/>
          <a:ext cx="1269321" cy="46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tr-TR" sz="1400" b="0" i="0" u="none" strike="noStrike" baseline="0">
              <a:solidFill>
                <a:schemeClr val="bg1"/>
              </a:solidFill>
              <a:latin typeface="Arial"/>
              <a:cs typeface="Arial"/>
            </a:rPr>
            <a:t>Hedef: %90</a:t>
          </a:r>
        </a:p>
      </xdr:txBody>
    </xdr:sp>
    <xdr:clientData/>
  </xdr:twoCellAnchor>
  <xdr:twoCellAnchor>
    <xdr:from>
      <xdr:col>10</xdr:col>
      <xdr:colOff>507608</xdr:colOff>
      <xdr:row>26</xdr:row>
      <xdr:rowOff>29935</xdr:rowOff>
    </xdr:from>
    <xdr:to>
      <xdr:col>15</xdr:col>
      <xdr:colOff>400795</xdr:colOff>
      <xdr:row>37</xdr:row>
      <xdr:rowOff>2721</xdr:rowOff>
    </xdr:to>
    <xdr:graphicFrame macro="">
      <xdr:nvGraphicFramePr>
        <xdr:cNvPr id="46" name="Grafik 45">
          <a:extLst>
            <a:ext uri="{FF2B5EF4-FFF2-40B4-BE49-F238E27FC236}">
              <a16:creationId xmlns:a16="http://schemas.microsoft.com/office/drawing/2014/main" id="{72B0894B-5932-421A-BB7A-2C35AA69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181035</xdr:colOff>
      <xdr:row>32</xdr:row>
      <xdr:rowOff>125184</xdr:rowOff>
    </xdr:from>
    <xdr:to>
      <xdr:col>13</xdr:col>
      <xdr:colOff>394573</xdr:colOff>
      <xdr:row>34</xdr:row>
      <xdr:rowOff>70128</xdr:rowOff>
    </xdr:to>
    <xdr:pic>
      <xdr:nvPicPr>
        <xdr:cNvPr id="47" name="Resim 46">
          <a:extLst>
            <a:ext uri="{FF2B5EF4-FFF2-40B4-BE49-F238E27FC236}">
              <a16:creationId xmlns:a16="http://schemas.microsoft.com/office/drawing/2014/main" id="{A797AE4E-6A6A-94AE-152F-74FE8C93F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2321" y="5785755"/>
          <a:ext cx="798645" cy="298730"/>
        </a:xfrm>
        <a:prstGeom prst="rect">
          <a:avLst/>
        </a:prstGeom>
      </xdr:spPr>
    </xdr:pic>
    <xdr:clientData/>
  </xdr:twoCellAnchor>
  <xdr:twoCellAnchor>
    <xdr:from>
      <xdr:col>12</xdr:col>
      <xdr:colOff>312964</xdr:colOff>
      <xdr:row>30</xdr:row>
      <xdr:rowOff>122464</xdr:rowOff>
    </xdr:from>
    <xdr:to>
      <xdr:col>13</xdr:col>
      <xdr:colOff>517072</xdr:colOff>
      <xdr:row>35</xdr:row>
      <xdr:rowOff>13607</xdr:rowOff>
    </xdr:to>
    <xdr:sp macro="" textlink="'Teslimat Perf. Halka.'!$C$2">
      <xdr:nvSpPr>
        <xdr:cNvPr id="48" name="Dikdörtgen 47">
          <a:extLst>
            <a:ext uri="{FF2B5EF4-FFF2-40B4-BE49-F238E27FC236}">
              <a16:creationId xmlns:a16="http://schemas.microsoft.com/office/drawing/2014/main" id="{3F87FAEA-82DF-7139-4FB3-7116D95EE260}"/>
            </a:ext>
          </a:extLst>
        </xdr:cNvPr>
        <xdr:cNvSpPr/>
      </xdr:nvSpPr>
      <xdr:spPr>
        <a:xfrm>
          <a:off x="7334250" y="5429250"/>
          <a:ext cx="789215" cy="7756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852E11F-161A-4F06-BD05-6A9364DF1B0B}" type="TxLink">
            <a:rPr lang="en-US" sz="1600" b="0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24%</a:t>
          </a:fld>
          <a:endParaRPr lang="tr-TR" sz="16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533651</xdr:colOff>
      <xdr:row>38</xdr:row>
      <xdr:rowOff>73587</xdr:rowOff>
    </xdr:from>
    <xdr:to>
      <xdr:col>14</xdr:col>
      <xdr:colOff>40592</xdr:colOff>
      <xdr:row>38</xdr:row>
      <xdr:rowOff>84792</xdr:rowOff>
    </xdr:to>
    <xdr:cxnSp macro="">
      <xdr:nvCxnSpPr>
        <xdr:cNvPr id="49" name="Düz Bağlayıcı 48">
          <a:extLst>
            <a:ext uri="{FF2B5EF4-FFF2-40B4-BE49-F238E27FC236}">
              <a16:creationId xmlns:a16="http://schemas.microsoft.com/office/drawing/2014/main" id="{E48BB32A-8160-4291-9CCB-1FC5170FC8DF}"/>
            </a:ext>
          </a:extLst>
        </xdr:cNvPr>
        <xdr:cNvCxnSpPr/>
      </xdr:nvCxnSpPr>
      <xdr:spPr>
        <a:xfrm flipV="1">
          <a:off x="6943416" y="6886763"/>
          <a:ext cx="1255058" cy="1120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11206</xdr:colOff>
      <xdr:row>38</xdr:row>
      <xdr:rowOff>56032</xdr:rowOff>
    </xdr:from>
    <xdr:to>
      <xdr:col>14</xdr:col>
      <xdr:colOff>123265</xdr:colOff>
      <xdr:row>40</xdr:row>
      <xdr:rowOff>100855</xdr:rowOff>
    </xdr:to>
    <xdr:sp macro="" textlink="">
      <xdr:nvSpPr>
        <xdr:cNvPr id="51" name="Dikdörtgen 50">
          <a:extLst>
            <a:ext uri="{FF2B5EF4-FFF2-40B4-BE49-F238E27FC236}">
              <a16:creationId xmlns:a16="http://schemas.microsoft.com/office/drawing/2014/main" id="{F39E4625-40A1-9F10-BFD8-68577C044A66}"/>
            </a:ext>
          </a:extLst>
        </xdr:cNvPr>
        <xdr:cNvSpPr/>
      </xdr:nvSpPr>
      <xdr:spPr>
        <a:xfrm>
          <a:off x="7003677" y="6869208"/>
          <a:ext cx="1277470" cy="40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600"/>
            <a:t>Hedef: %10</a:t>
          </a:r>
        </a:p>
      </xdr:txBody>
    </xdr:sp>
    <xdr:clientData/>
  </xdr:twoCellAnchor>
  <xdr:twoCellAnchor>
    <xdr:from>
      <xdr:col>15</xdr:col>
      <xdr:colOff>311727</xdr:colOff>
      <xdr:row>26</xdr:row>
      <xdr:rowOff>159726</xdr:rowOff>
    </xdr:from>
    <xdr:to>
      <xdr:col>22</xdr:col>
      <xdr:colOff>0</xdr:colOff>
      <xdr:row>39</xdr:row>
      <xdr:rowOff>112782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3" name="Grafik 52">
              <a:extLst>
                <a:ext uri="{FF2B5EF4-FFF2-40B4-BE49-F238E27FC236}">
                  <a16:creationId xmlns:a16="http://schemas.microsoft.com/office/drawing/2014/main" id="{BBAF36E1-861F-4FDE-8C63-2C8945704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7102" y="4865076"/>
              <a:ext cx="3755448" cy="2305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22</xdr:col>
      <xdr:colOff>277091</xdr:colOff>
      <xdr:row>12</xdr:row>
      <xdr:rowOff>0</xdr:rowOff>
    </xdr:from>
    <xdr:to>
      <xdr:col>30</xdr:col>
      <xdr:colOff>190499</xdr:colOff>
      <xdr:row>41</xdr:row>
      <xdr:rowOff>34636</xdr:rowOff>
    </xdr:to>
    <xdr:graphicFrame macro="">
      <xdr:nvGraphicFramePr>
        <xdr:cNvPr id="54" name="Grafik 53">
          <a:extLst>
            <a:ext uri="{FF2B5EF4-FFF2-40B4-BE49-F238E27FC236}">
              <a16:creationId xmlns:a16="http://schemas.microsoft.com/office/drawing/2014/main" id="{ACE8FF40-66D4-4777-B6AE-44727844B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432954</xdr:colOff>
      <xdr:row>5</xdr:row>
      <xdr:rowOff>80530</xdr:rowOff>
    </xdr:from>
    <xdr:to>
      <xdr:col>6</xdr:col>
      <xdr:colOff>571499</xdr:colOff>
      <xdr:row>40</xdr:row>
      <xdr:rowOff>69272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Satış Personeli">
              <a:extLst>
                <a:ext uri="{FF2B5EF4-FFF2-40B4-BE49-F238E27FC236}">
                  <a16:creationId xmlns:a16="http://schemas.microsoft.com/office/drawing/2014/main" id="{9386A42E-BA49-278F-CE57-89A54D659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Personel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9409" y="946439"/>
              <a:ext cx="1904999" cy="6050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311727</xdr:colOff>
      <xdr:row>21</xdr:row>
      <xdr:rowOff>86590</xdr:rowOff>
    </xdr:from>
    <xdr:to>
      <xdr:col>3</xdr:col>
      <xdr:colOff>294409</xdr:colOff>
      <xdr:row>29</xdr:row>
      <xdr:rowOff>103909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Ürün Adı">
              <a:extLst>
                <a:ext uri="{FF2B5EF4-FFF2-40B4-BE49-F238E27FC236}">
                  <a16:creationId xmlns:a16="http://schemas.microsoft.com/office/drawing/2014/main" id="{38D1C686-ADB9-5A52-D327-58449FF65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727" y="3723408"/>
              <a:ext cx="1749137" cy="1402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323847</xdr:colOff>
      <xdr:row>5</xdr:row>
      <xdr:rowOff>86589</xdr:rowOff>
    </xdr:from>
    <xdr:to>
      <xdr:col>3</xdr:col>
      <xdr:colOff>329043</xdr:colOff>
      <xdr:row>19</xdr:row>
      <xdr:rowOff>155863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İller">
              <a:extLst>
                <a:ext uri="{FF2B5EF4-FFF2-40B4-BE49-F238E27FC236}">
                  <a16:creationId xmlns:a16="http://schemas.microsoft.com/office/drawing/2014/main" id="{B8F7F71D-1A9C-35F3-DC3D-DA82324C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ll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47" y="952498"/>
              <a:ext cx="1771651" cy="2493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311729</xdr:colOff>
      <xdr:row>30</xdr:row>
      <xdr:rowOff>155864</xdr:rowOff>
    </xdr:from>
    <xdr:to>
      <xdr:col>3</xdr:col>
      <xdr:colOff>242456</xdr:colOff>
      <xdr:row>40</xdr:row>
      <xdr:rowOff>51954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Yıl">
              <a:extLst>
                <a:ext uri="{FF2B5EF4-FFF2-40B4-BE49-F238E27FC236}">
                  <a16:creationId xmlns:a16="http://schemas.microsoft.com/office/drawing/2014/main" id="{AE0DA914-EBAC-55F2-9E40-6A25168494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729" y="5351319"/>
              <a:ext cx="1697182" cy="1627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al bozkurt" refreshedDate="44970.593620486114" createdVersion="8" refreshedVersion="8" minRefreshableVersion="3" recordCount="266" xr:uid="{4CE5ED31-B098-4FE8-B16D-D278727D81FA}">
  <cacheSource type="worksheet">
    <worksheetSource name="Veri_Dizini"/>
  </cacheSource>
  <cacheFields count="11">
    <cacheField name="Satış Personeli" numFmtId="0">
      <sharedItems count="25">
        <s v="Serkan Canik"/>
        <s v="Sinem Ulaş"/>
        <s v="Doğuş Rasat"/>
        <s v="Sinan Bekar"/>
        <s v="Seyhan Daren"/>
        <s v="Eyşan kaçar"/>
        <s v="Miran Vanlı"/>
        <s v="Ali Sarmaz"/>
        <s v="Mirza Çolak"/>
        <s v="Ali Saran"/>
        <s v="Salih Çakır"/>
        <s v="Ayşe Çuhadar"/>
        <s v="Kamil Özmen"/>
        <s v="Mehmet Canik"/>
        <s v="Aslı Mermer"/>
        <s v="İbrahim Şallı"/>
        <s v="Kaan Gedik"/>
        <s v="Salih Kesici"/>
        <s v="Canan Kalır"/>
        <s v="Sidar Sulamaz"/>
        <s v="Ebrar Cevher"/>
        <s v="Esra Çelik"/>
        <s v="İlayda sürmez"/>
        <s v="Siren Kaymaz"/>
        <s v="Ali Bakıcı"/>
      </sharedItems>
    </cacheField>
    <cacheField name="Ürün Adı" numFmtId="14">
      <sharedItems count="3">
        <s v="Ürün 1"/>
        <s v="Ürün 2"/>
        <s v="Ürün 3"/>
      </sharedItems>
    </cacheField>
    <cacheField name="İller" numFmtId="14">
      <sharedItems count="6">
        <s v="İstanbul"/>
        <s v="Bursa"/>
        <s v="Yalova"/>
        <s v="Kocaeli"/>
        <s v="Çanakkale"/>
        <s v="Balıkesir"/>
      </sharedItems>
    </cacheField>
    <cacheField name="Satış Adeti" numFmtId="0">
      <sharedItems containsSemiMixedTypes="0" containsString="0" containsNumber="1" containsInteger="1" minValue="100" maxValue="4923"/>
    </cacheField>
    <cacheField name="Satış Fiyatı" numFmtId="164">
      <sharedItems containsSemiMixedTypes="0" containsString="0" containsNumber="1" containsInteger="1" minValue="25" maxValue="250"/>
    </cacheField>
    <cacheField name="Toplam Tutar" numFmtId="164">
      <sharedItems containsSemiMixedTypes="0" containsString="0" containsNumber="1" containsInteger="1" minValue="15025" maxValue="1209000"/>
    </cacheField>
    <cacheField name="Tarih" numFmtId="14">
      <sharedItems containsSemiMixedTypes="0" containsNonDate="0" containsDate="1" containsString="0" minDate="2028-01-07T00:00:00" maxDate="2030-12-20T00:00:00" count="226">
        <d v="2030-09-10T00:00:00"/>
        <d v="2028-11-12T00:00:00"/>
        <d v="2029-10-22T00:00:00"/>
        <d v="2029-03-26T00:00:00"/>
        <d v="2029-12-18T00:00:00"/>
        <d v="2030-11-20T00:00:00"/>
        <d v="2029-12-10T00:00:00"/>
        <d v="2029-07-18T00:00:00"/>
        <d v="2030-07-01T00:00:00"/>
        <d v="2028-05-23T00:00:00"/>
        <d v="2028-06-14T00:00:00"/>
        <d v="2028-09-06T00:00:00"/>
        <d v="2030-01-29T00:00:00"/>
        <d v="2029-10-18T00:00:00"/>
        <d v="2030-05-06T00:00:00"/>
        <d v="2029-09-24T00:00:00"/>
        <d v="2029-03-25T00:00:00"/>
        <d v="2030-09-30T00:00:00"/>
        <d v="2028-03-07T00:00:00"/>
        <d v="2028-04-25T00:00:00"/>
        <d v="2029-05-13T00:00:00"/>
        <d v="2028-07-23T00:00:00"/>
        <d v="2028-11-09T00:00:00"/>
        <d v="2030-02-28T00:00:00"/>
        <d v="2030-09-03T00:00:00"/>
        <d v="2028-01-07T00:00:00"/>
        <d v="2030-07-19T00:00:00"/>
        <d v="2028-08-02T00:00:00"/>
        <d v="2029-01-09T00:00:00"/>
        <d v="2029-03-03T00:00:00"/>
        <d v="2030-09-25T00:00:00"/>
        <d v="2030-04-21T00:00:00"/>
        <d v="2029-07-07T00:00:00"/>
        <d v="2028-01-18T00:00:00"/>
        <d v="2029-01-29T00:00:00"/>
        <d v="2029-08-13T00:00:00"/>
        <d v="2030-01-16T00:00:00"/>
        <d v="2030-08-08T00:00:00"/>
        <d v="2028-12-02T00:00:00"/>
        <d v="2028-04-29T00:00:00"/>
        <d v="2028-02-23T00:00:00"/>
        <d v="2029-03-06T00:00:00"/>
        <d v="2030-05-17T00:00:00"/>
        <d v="2030-05-20T00:00:00"/>
        <d v="2029-06-27T00:00:00"/>
        <d v="2030-04-22T00:00:00"/>
        <d v="2030-05-26T00:00:00"/>
        <d v="2029-11-15T00:00:00"/>
        <d v="2028-05-12T00:00:00"/>
        <d v="2028-09-26T00:00:00"/>
        <d v="2029-12-19T00:00:00"/>
        <d v="2029-05-30T00:00:00"/>
        <d v="2030-01-03T00:00:00"/>
        <d v="2028-02-09T00:00:00"/>
        <d v="2030-04-04T00:00:00"/>
        <d v="2030-07-12T00:00:00"/>
        <d v="2029-09-07T00:00:00"/>
        <d v="2030-11-01T00:00:00"/>
        <d v="2029-11-19T00:00:00"/>
        <d v="2028-09-11T00:00:00"/>
        <d v="2030-11-17T00:00:00"/>
        <d v="2029-05-23T00:00:00"/>
        <d v="2028-07-15T00:00:00"/>
        <d v="2029-04-26T00:00:00"/>
        <d v="2030-07-22T00:00:00"/>
        <d v="2028-02-18T00:00:00"/>
        <d v="2029-09-02T00:00:00"/>
        <d v="2028-10-23T00:00:00"/>
        <d v="2030-08-24T00:00:00"/>
        <d v="2028-02-20T00:00:00"/>
        <d v="2028-12-29T00:00:00"/>
        <d v="2029-06-30T00:00:00"/>
        <d v="2030-10-22T00:00:00"/>
        <d v="2028-03-13T00:00:00"/>
        <d v="2030-02-16T00:00:00"/>
        <d v="2029-01-24T00:00:00"/>
        <d v="2030-04-25T00:00:00"/>
        <d v="2030-01-20T00:00:00"/>
        <d v="2030-08-06T00:00:00"/>
        <d v="2028-05-18T00:00:00"/>
        <d v="2029-04-02T00:00:00"/>
        <d v="2029-10-23T00:00:00"/>
        <d v="2028-03-18T00:00:00"/>
        <d v="2028-12-04T00:00:00"/>
        <d v="2030-01-08T00:00:00"/>
        <d v="2028-07-10T00:00:00"/>
        <d v="2030-07-25T00:00:00"/>
        <d v="2030-09-12T00:00:00"/>
        <d v="2029-08-06T00:00:00"/>
        <d v="2030-01-21T00:00:00"/>
        <d v="2030-01-18T00:00:00"/>
        <d v="2029-12-08T00:00:00"/>
        <d v="2028-11-14T00:00:00"/>
        <d v="2028-06-22T00:00:00"/>
        <d v="2029-07-26T00:00:00"/>
        <d v="2030-06-13T00:00:00"/>
        <d v="2029-06-08T00:00:00"/>
        <d v="2029-05-20T00:00:00"/>
        <d v="2029-09-29T00:00:00"/>
        <d v="2029-05-24T00:00:00"/>
        <d v="2030-06-06T00:00:00"/>
        <d v="2029-03-19T00:00:00"/>
        <d v="2028-08-30T00:00:00"/>
        <d v="2030-03-06T00:00:00"/>
        <d v="2028-03-15T00:00:00"/>
        <d v="2029-04-04T00:00:00"/>
        <d v="2029-11-14T00:00:00"/>
        <d v="2029-07-13T00:00:00"/>
        <d v="2029-07-29T00:00:00"/>
        <d v="2029-08-27T00:00:00"/>
        <d v="2028-09-24T00:00:00"/>
        <d v="2028-10-11T00:00:00"/>
        <d v="2030-08-14T00:00:00"/>
        <d v="2029-02-06T00:00:00"/>
        <d v="2028-03-11T00:00:00"/>
        <d v="2028-07-13T00:00:00"/>
        <d v="2030-12-05T00:00:00"/>
        <d v="2028-04-08T00:00:00"/>
        <d v="2030-03-01T00:00:00"/>
        <d v="2030-02-03T00:00:00"/>
        <d v="2029-05-05T00:00:00"/>
        <d v="2029-04-24T00:00:00"/>
        <d v="2028-06-30T00:00:00"/>
        <d v="2029-01-02T00:00:00"/>
        <d v="2028-03-27T00:00:00"/>
        <d v="2029-01-27T00:00:00"/>
        <d v="2030-12-17T00:00:00"/>
        <d v="2030-04-24T00:00:00"/>
        <d v="2030-04-07T00:00:00"/>
        <d v="2030-11-02T00:00:00"/>
        <d v="2029-12-27T00:00:00"/>
        <d v="2029-07-03T00:00:00"/>
        <d v="2028-11-17T00:00:00"/>
        <d v="2029-01-03T00:00:00"/>
        <d v="2029-10-11T00:00:00"/>
        <d v="2028-09-29T00:00:00"/>
        <d v="2029-03-12T00:00:00"/>
        <d v="2028-04-05T00:00:00"/>
        <d v="2028-10-08T00:00:00"/>
        <d v="2029-08-12T00:00:00"/>
        <d v="2028-09-21T00:00:00"/>
        <d v="2028-04-02T00:00:00"/>
        <d v="2028-12-25T00:00:00"/>
        <d v="2030-06-01T00:00:00"/>
        <d v="2029-02-19T00:00:00"/>
        <d v="2029-03-10T00:00:00"/>
        <d v="2028-07-07T00:00:00"/>
        <d v="2028-01-14T00:00:00"/>
        <d v="2030-04-17T00:00:00"/>
        <d v="2030-03-28T00:00:00"/>
        <d v="2030-09-27T00:00:00"/>
        <d v="2029-02-17T00:00:00"/>
        <d v="2028-09-10T00:00:00"/>
        <d v="2028-11-04T00:00:00"/>
        <d v="2028-12-26T00:00:00"/>
        <d v="2029-04-03T00:00:00"/>
        <d v="2029-05-18T00:00:00"/>
        <d v="2028-10-07T00:00:00"/>
        <d v="2028-07-28T00:00:00"/>
        <d v="2028-08-08T00:00:00"/>
        <d v="2029-07-19T00:00:00"/>
        <d v="2030-12-16T00:00:00"/>
        <d v="2028-05-28T00:00:00"/>
        <d v="2029-04-25T00:00:00"/>
        <d v="2030-03-16T00:00:00"/>
        <d v="2028-09-04T00:00:00"/>
        <d v="2030-05-05T00:00:00"/>
        <d v="2030-01-27T00:00:00"/>
        <d v="2030-04-30T00:00:00"/>
        <d v="2029-02-28T00:00:00"/>
        <d v="2029-05-16T00:00:00"/>
        <d v="2030-09-26T00:00:00"/>
        <d v="2030-07-16T00:00:00"/>
        <d v="2030-09-02T00:00:00"/>
        <d v="2030-12-13T00:00:00"/>
        <d v="2029-01-23T00:00:00"/>
        <d v="2028-11-08T00:00:00"/>
        <d v="2028-01-12T00:00:00"/>
        <d v="2028-01-16T00:00:00"/>
        <d v="2030-03-20T00:00:00"/>
        <d v="2030-08-26T00:00:00"/>
        <d v="2030-02-08T00:00:00"/>
        <d v="2028-09-07T00:00:00"/>
        <d v="2030-12-10T00:00:00"/>
        <d v="2030-09-19T00:00:00"/>
        <d v="2029-03-15T00:00:00"/>
        <d v="2029-03-07T00:00:00"/>
        <d v="2028-09-17T00:00:00"/>
        <d v="2030-12-19T00:00:00"/>
        <d v="2029-02-01T00:00:00"/>
        <d v="2029-06-13T00:00:00"/>
        <d v="2030-12-14T00:00:00"/>
        <d v="2028-05-21T00:00:00"/>
        <d v="2028-04-24T00:00:00"/>
        <d v="2028-06-18T00:00:00"/>
        <d v="2030-02-04T00:00:00"/>
        <d v="2029-01-19T00:00:00"/>
        <d v="2028-05-02T00:00:00"/>
        <d v="2030-01-01T00:00:00"/>
        <d v="2028-06-01T00:00:00"/>
        <d v="2029-06-07T00:00:00"/>
        <d v="2029-11-21T00:00:00"/>
        <d v="2028-09-18T00:00:00"/>
        <d v="2030-12-12T00:00:00"/>
        <d v="2029-12-30T00:00:00"/>
        <d v="2030-07-28T00:00:00"/>
        <d v="2029-05-03T00:00:00"/>
        <d v="2029-02-26T00:00:00"/>
        <d v="2028-12-03T00:00:00"/>
        <d v="2030-07-20T00:00:00"/>
        <d v="2029-04-23T00:00:00"/>
        <d v="2029-05-01T00:00:00"/>
        <d v="2028-04-15T00:00:00"/>
        <d v="2028-05-04T00:00:00"/>
        <d v="2028-07-19T00:00:00"/>
        <d v="2028-02-25T00:00:00"/>
        <d v="2029-04-11T00:00:00"/>
        <d v="2030-06-10T00:00:00"/>
        <d v="2028-09-05T00:00:00"/>
        <d v="2030-09-15T00:00:00"/>
        <d v="2028-06-17T00:00:00"/>
        <d v="2029-01-06T00:00:00"/>
        <d v="2030-03-02T00:00:00"/>
        <d v="2028-04-30T00:00:00"/>
        <d v="2029-06-15T00:00:00"/>
        <d v="2029-05-06T00:00:00"/>
      </sharedItems>
      <fieldGroup par="10" base="6">
        <rangePr groupBy="months" startDate="2028-01-07T00:00:00" endDate="2030-12-20T00:00:00"/>
        <groupItems count="14">
          <s v="&lt;7.01.2028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0.12.2030"/>
        </groupItems>
      </fieldGroup>
    </cacheField>
    <cacheField name="Müşteri Kazanma" numFmtId="14">
      <sharedItems count="3">
        <s v="Yeni Müşteri (Reklam)"/>
        <s v="Mevcut Müşteri"/>
        <s v="Organik Müşteri"/>
      </sharedItems>
    </cacheField>
    <cacheField name="Teslimat Performansı" numFmtId="14">
      <sharedItems count="2">
        <s v="Tam Zamanında"/>
        <s v="Gecikmeli"/>
      </sharedItems>
    </cacheField>
    <cacheField name="Çeyrek" numFmtId="0" databaseField="0">
      <fieldGroup base="6">
        <rangePr groupBy="quarters" startDate="2028-01-07T00:00:00" endDate="2030-12-20T00:00:00"/>
        <groupItems count="6">
          <s v="&lt;7.01.2028"/>
          <s v="Çey1"/>
          <s v="Çey2"/>
          <s v="Çey3"/>
          <s v="Çey4"/>
          <s v="&gt;20.12.2030"/>
        </groupItems>
      </fieldGroup>
    </cacheField>
    <cacheField name="Yıl" numFmtId="0" databaseField="0">
      <fieldGroup base="6">
        <rangePr groupBy="years" startDate="2028-01-07T00:00:00" endDate="2030-12-20T00:00:00"/>
        <groupItems count="5">
          <s v="&lt;7.01.2028"/>
          <s v="2028"/>
          <s v="2029"/>
          <s v="2030"/>
          <s v="&gt;20.12.2030"/>
        </groupItems>
      </fieldGroup>
    </cacheField>
  </cacheFields>
  <extLst>
    <ext xmlns:x14="http://schemas.microsoft.com/office/spreadsheetml/2009/9/main" uri="{725AE2AE-9491-48be-B2B4-4EB974FC3084}">
      <x14:pivotCacheDefinition pivotCacheId="9842797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x v="0"/>
    <x v="0"/>
    <x v="0"/>
    <n v="1449"/>
    <n v="250"/>
    <n v="362250"/>
    <x v="0"/>
    <x v="0"/>
    <x v="0"/>
  </r>
  <r>
    <x v="1"/>
    <x v="0"/>
    <x v="1"/>
    <n v="3322"/>
    <n v="25"/>
    <n v="83050"/>
    <x v="1"/>
    <x v="1"/>
    <x v="1"/>
  </r>
  <r>
    <x v="2"/>
    <x v="1"/>
    <x v="0"/>
    <n v="3790"/>
    <n v="100"/>
    <n v="379000"/>
    <x v="2"/>
    <x v="2"/>
    <x v="1"/>
  </r>
  <r>
    <x v="3"/>
    <x v="2"/>
    <x v="1"/>
    <n v="2166"/>
    <n v="200"/>
    <n v="433200"/>
    <x v="3"/>
    <x v="1"/>
    <x v="0"/>
  </r>
  <r>
    <x v="3"/>
    <x v="1"/>
    <x v="2"/>
    <n v="4659"/>
    <n v="150"/>
    <n v="698850"/>
    <x v="4"/>
    <x v="2"/>
    <x v="0"/>
  </r>
  <r>
    <x v="4"/>
    <x v="0"/>
    <x v="3"/>
    <n v="1484"/>
    <n v="25"/>
    <n v="37100"/>
    <x v="5"/>
    <x v="1"/>
    <x v="0"/>
  </r>
  <r>
    <x v="5"/>
    <x v="1"/>
    <x v="0"/>
    <n v="4494"/>
    <n v="100"/>
    <n v="449400"/>
    <x v="6"/>
    <x v="2"/>
    <x v="1"/>
  </r>
  <r>
    <x v="6"/>
    <x v="2"/>
    <x v="0"/>
    <n v="1431"/>
    <n v="250"/>
    <n v="357750"/>
    <x v="7"/>
    <x v="1"/>
    <x v="0"/>
  </r>
  <r>
    <x v="0"/>
    <x v="0"/>
    <x v="0"/>
    <n v="1534"/>
    <n v="25"/>
    <n v="38350"/>
    <x v="8"/>
    <x v="1"/>
    <x v="0"/>
  </r>
  <r>
    <x v="7"/>
    <x v="1"/>
    <x v="0"/>
    <n v="2380"/>
    <n v="100"/>
    <n v="238000"/>
    <x v="9"/>
    <x v="1"/>
    <x v="1"/>
  </r>
  <r>
    <x v="8"/>
    <x v="0"/>
    <x v="3"/>
    <n v="1004"/>
    <n v="200"/>
    <n v="200800"/>
    <x v="10"/>
    <x v="1"/>
    <x v="0"/>
  </r>
  <r>
    <x v="3"/>
    <x v="2"/>
    <x v="1"/>
    <n v="4669"/>
    <n v="25"/>
    <n v="116725"/>
    <x v="11"/>
    <x v="1"/>
    <x v="1"/>
  </r>
  <r>
    <x v="6"/>
    <x v="1"/>
    <x v="2"/>
    <n v="2508"/>
    <n v="100"/>
    <n v="250800"/>
    <x v="12"/>
    <x v="2"/>
    <x v="1"/>
  </r>
  <r>
    <x v="9"/>
    <x v="2"/>
    <x v="0"/>
    <n v="2811"/>
    <n v="250"/>
    <n v="702750"/>
    <x v="13"/>
    <x v="1"/>
    <x v="0"/>
  </r>
  <r>
    <x v="10"/>
    <x v="0"/>
    <x v="0"/>
    <n v="3001"/>
    <n v="25"/>
    <n v="75025"/>
    <x v="14"/>
    <x v="1"/>
    <x v="0"/>
  </r>
  <r>
    <x v="6"/>
    <x v="2"/>
    <x v="0"/>
    <n v="2237"/>
    <n v="100"/>
    <n v="223700"/>
    <x v="15"/>
    <x v="1"/>
    <x v="0"/>
  </r>
  <r>
    <x v="11"/>
    <x v="0"/>
    <x v="0"/>
    <n v="4134"/>
    <n v="200"/>
    <n v="826800"/>
    <x v="16"/>
    <x v="0"/>
    <x v="0"/>
  </r>
  <r>
    <x v="12"/>
    <x v="2"/>
    <x v="0"/>
    <n v="2263"/>
    <n v="25"/>
    <n v="56575"/>
    <x v="17"/>
    <x v="1"/>
    <x v="0"/>
  </r>
  <r>
    <x v="13"/>
    <x v="1"/>
    <x v="4"/>
    <n v="2313"/>
    <n v="100"/>
    <n v="231300"/>
    <x v="18"/>
    <x v="1"/>
    <x v="0"/>
  </r>
  <r>
    <x v="14"/>
    <x v="1"/>
    <x v="0"/>
    <n v="2846"/>
    <n v="100"/>
    <n v="284600"/>
    <x v="12"/>
    <x v="1"/>
    <x v="0"/>
  </r>
  <r>
    <x v="1"/>
    <x v="2"/>
    <x v="5"/>
    <n v="4339"/>
    <n v="250"/>
    <n v="1084750"/>
    <x v="19"/>
    <x v="1"/>
    <x v="0"/>
  </r>
  <r>
    <x v="15"/>
    <x v="1"/>
    <x v="1"/>
    <n v="2775"/>
    <n v="25"/>
    <n v="69375"/>
    <x v="20"/>
    <x v="1"/>
    <x v="0"/>
  </r>
  <r>
    <x v="16"/>
    <x v="0"/>
    <x v="2"/>
    <n v="2917"/>
    <n v="100"/>
    <n v="291700"/>
    <x v="21"/>
    <x v="1"/>
    <x v="1"/>
  </r>
  <r>
    <x v="4"/>
    <x v="2"/>
    <x v="1"/>
    <n v="4236"/>
    <n v="200"/>
    <n v="847200"/>
    <x v="22"/>
    <x v="1"/>
    <x v="0"/>
  </r>
  <r>
    <x v="17"/>
    <x v="1"/>
    <x v="1"/>
    <n v="2417"/>
    <n v="100"/>
    <n v="241700"/>
    <x v="23"/>
    <x v="0"/>
    <x v="0"/>
  </r>
  <r>
    <x v="2"/>
    <x v="0"/>
    <x v="0"/>
    <n v="4359"/>
    <n v="25"/>
    <n v="108975"/>
    <x v="24"/>
    <x v="1"/>
    <x v="0"/>
  </r>
  <r>
    <x v="18"/>
    <x v="0"/>
    <x v="0"/>
    <n v="1595"/>
    <n v="100"/>
    <n v="159500"/>
    <x v="25"/>
    <x v="1"/>
    <x v="1"/>
  </r>
  <r>
    <x v="4"/>
    <x v="1"/>
    <x v="1"/>
    <n v="2643"/>
    <n v="250"/>
    <n v="660750"/>
    <x v="26"/>
    <x v="1"/>
    <x v="0"/>
  </r>
  <r>
    <x v="18"/>
    <x v="2"/>
    <x v="0"/>
    <n v="2136"/>
    <n v="250"/>
    <n v="534000"/>
    <x v="27"/>
    <x v="1"/>
    <x v="0"/>
  </r>
  <r>
    <x v="19"/>
    <x v="1"/>
    <x v="0"/>
    <n v="4836"/>
    <n v="250"/>
    <n v="1209000"/>
    <x v="28"/>
    <x v="1"/>
    <x v="0"/>
  </r>
  <r>
    <x v="11"/>
    <x v="2"/>
    <x v="0"/>
    <n v="1844"/>
    <n v="25"/>
    <n v="46100"/>
    <x v="29"/>
    <x v="1"/>
    <x v="1"/>
  </r>
  <r>
    <x v="20"/>
    <x v="0"/>
    <x v="1"/>
    <n v="2924"/>
    <n v="100"/>
    <n v="292400"/>
    <x v="30"/>
    <x v="2"/>
    <x v="1"/>
  </r>
  <r>
    <x v="20"/>
    <x v="2"/>
    <x v="0"/>
    <n v="1412"/>
    <n v="200"/>
    <n v="282400"/>
    <x v="31"/>
    <x v="1"/>
    <x v="0"/>
  </r>
  <r>
    <x v="21"/>
    <x v="2"/>
    <x v="0"/>
    <n v="1504"/>
    <n v="225"/>
    <n v="338400"/>
    <x v="32"/>
    <x v="1"/>
    <x v="0"/>
  </r>
  <r>
    <x v="11"/>
    <x v="0"/>
    <x v="3"/>
    <n v="2794"/>
    <n v="250"/>
    <n v="698500"/>
    <x v="33"/>
    <x v="1"/>
    <x v="0"/>
  </r>
  <r>
    <x v="22"/>
    <x v="0"/>
    <x v="1"/>
    <n v="1937"/>
    <n v="250"/>
    <n v="484250"/>
    <x v="34"/>
    <x v="1"/>
    <x v="0"/>
  </r>
  <r>
    <x v="23"/>
    <x v="2"/>
    <x v="1"/>
    <n v="4923"/>
    <n v="25"/>
    <n v="123075"/>
    <x v="35"/>
    <x v="2"/>
    <x v="0"/>
  </r>
  <r>
    <x v="16"/>
    <x v="1"/>
    <x v="0"/>
    <n v="1751"/>
    <n v="100"/>
    <n v="175100"/>
    <x v="36"/>
    <x v="1"/>
    <x v="1"/>
  </r>
  <r>
    <x v="0"/>
    <x v="0"/>
    <x v="5"/>
    <n v="1946"/>
    <n v="250"/>
    <n v="486500"/>
    <x v="37"/>
    <x v="1"/>
    <x v="0"/>
  </r>
  <r>
    <x v="2"/>
    <x v="0"/>
    <x v="2"/>
    <n v="2085"/>
    <n v="250"/>
    <n v="521250"/>
    <x v="38"/>
    <x v="1"/>
    <x v="0"/>
  </r>
  <r>
    <x v="7"/>
    <x v="2"/>
    <x v="2"/>
    <n v="601"/>
    <n v="25"/>
    <n v="15025"/>
    <x v="39"/>
    <x v="0"/>
    <x v="1"/>
  </r>
  <r>
    <x v="19"/>
    <x v="1"/>
    <x v="0"/>
    <n v="1664"/>
    <n v="100"/>
    <n v="166400"/>
    <x v="37"/>
    <x v="1"/>
    <x v="0"/>
  </r>
  <r>
    <x v="22"/>
    <x v="0"/>
    <x v="0"/>
    <n v="4219"/>
    <n v="200"/>
    <n v="843800"/>
    <x v="40"/>
    <x v="2"/>
    <x v="0"/>
  </r>
  <r>
    <x v="18"/>
    <x v="1"/>
    <x v="1"/>
    <n v="2417"/>
    <n v="100"/>
    <n v="241700"/>
    <x v="41"/>
    <x v="1"/>
    <x v="0"/>
  </r>
  <r>
    <x v="2"/>
    <x v="0"/>
    <x v="0"/>
    <n v="4359"/>
    <n v="25"/>
    <n v="108975"/>
    <x v="42"/>
    <x v="1"/>
    <x v="0"/>
  </r>
  <r>
    <x v="17"/>
    <x v="0"/>
    <x v="0"/>
    <n v="1595"/>
    <n v="100"/>
    <n v="159500"/>
    <x v="0"/>
    <x v="1"/>
    <x v="0"/>
  </r>
  <r>
    <x v="4"/>
    <x v="1"/>
    <x v="1"/>
    <n v="2643"/>
    <n v="250"/>
    <n v="660750"/>
    <x v="43"/>
    <x v="1"/>
    <x v="1"/>
  </r>
  <r>
    <x v="17"/>
    <x v="2"/>
    <x v="0"/>
    <n v="2136"/>
    <n v="250"/>
    <n v="534000"/>
    <x v="44"/>
    <x v="1"/>
    <x v="1"/>
  </r>
  <r>
    <x v="19"/>
    <x v="1"/>
    <x v="0"/>
    <n v="4836"/>
    <n v="250"/>
    <n v="1209000"/>
    <x v="45"/>
    <x v="1"/>
    <x v="0"/>
  </r>
  <r>
    <x v="11"/>
    <x v="2"/>
    <x v="0"/>
    <n v="1844"/>
    <n v="25"/>
    <n v="46100"/>
    <x v="46"/>
    <x v="2"/>
    <x v="0"/>
  </r>
  <r>
    <x v="20"/>
    <x v="0"/>
    <x v="1"/>
    <n v="2924"/>
    <n v="100"/>
    <n v="292400"/>
    <x v="47"/>
    <x v="1"/>
    <x v="0"/>
  </r>
  <r>
    <x v="20"/>
    <x v="2"/>
    <x v="0"/>
    <n v="1412"/>
    <n v="200"/>
    <n v="282400"/>
    <x v="48"/>
    <x v="1"/>
    <x v="1"/>
  </r>
  <r>
    <x v="13"/>
    <x v="1"/>
    <x v="4"/>
    <n v="2313"/>
    <n v="100"/>
    <n v="231300"/>
    <x v="49"/>
    <x v="1"/>
    <x v="0"/>
  </r>
  <r>
    <x v="14"/>
    <x v="1"/>
    <x v="0"/>
    <n v="2846"/>
    <n v="100"/>
    <n v="284600"/>
    <x v="50"/>
    <x v="1"/>
    <x v="0"/>
  </r>
  <r>
    <x v="1"/>
    <x v="2"/>
    <x v="5"/>
    <n v="4339"/>
    <n v="250"/>
    <n v="1084750"/>
    <x v="51"/>
    <x v="1"/>
    <x v="1"/>
  </r>
  <r>
    <x v="15"/>
    <x v="1"/>
    <x v="1"/>
    <n v="2775"/>
    <n v="25"/>
    <n v="69375"/>
    <x v="52"/>
    <x v="1"/>
    <x v="1"/>
  </r>
  <r>
    <x v="16"/>
    <x v="0"/>
    <x v="2"/>
    <n v="2917"/>
    <n v="100"/>
    <n v="291700"/>
    <x v="53"/>
    <x v="2"/>
    <x v="0"/>
  </r>
  <r>
    <x v="24"/>
    <x v="2"/>
    <x v="1"/>
    <n v="4236"/>
    <n v="200"/>
    <n v="847200"/>
    <x v="54"/>
    <x v="1"/>
    <x v="0"/>
  </r>
  <r>
    <x v="17"/>
    <x v="1"/>
    <x v="1"/>
    <n v="2417"/>
    <n v="100"/>
    <n v="241700"/>
    <x v="55"/>
    <x v="1"/>
    <x v="0"/>
  </r>
  <r>
    <x v="2"/>
    <x v="0"/>
    <x v="0"/>
    <n v="4359"/>
    <n v="25"/>
    <n v="108975"/>
    <x v="56"/>
    <x v="1"/>
    <x v="0"/>
  </r>
  <r>
    <x v="17"/>
    <x v="0"/>
    <x v="0"/>
    <n v="1595"/>
    <n v="100"/>
    <n v="159500"/>
    <x v="57"/>
    <x v="1"/>
    <x v="0"/>
  </r>
  <r>
    <x v="24"/>
    <x v="1"/>
    <x v="1"/>
    <n v="2643"/>
    <n v="250"/>
    <n v="660750"/>
    <x v="58"/>
    <x v="0"/>
    <x v="1"/>
  </r>
  <r>
    <x v="17"/>
    <x v="2"/>
    <x v="0"/>
    <n v="2136"/>
    <n v="250"/>
    <n v="534000"/>
    <x v="2"/>
    <x v="1"/>
    <x v="0"/>
  </r>
  <r>
    <x v="24"/>
    <x v="1"/>
    <x v="1"/>
    <n v="2643"/>
    <n v="250"/>
    <n v="660750"/>
    <x v="59"/>
    <x v="1"/>
    <x v="0"/>
  </r>
  <r>
    <x v="17"/>
    <x v="2"/>
    <x v="0"/>
    <n v="2136"/>
    <n v="250"/>
    <n v="534000"/>
    <x v="60"/>
    <x v="1"/>
    <x v="0"/>
  </r>
  <r>
    <x v="19"/>
    <x v="1"/>
    <x v="0"/>
    <n v="4500"/>
    <n v="250"/>
    <n v="1125000"/>
    <x v="61"/>
    <x v="1"/>
    <x v="0"/>
  </r>
  <r>
    <x v="11"/>
    <x v="2"/>
    <x v="0"/>
    <n v="1844"/>
    <n v="25"/>
    <n v="46100"/>
    <x v="62"/>
    <x v="1"/>
    <x v="0"/>
  </r>
  <r>
    <x v="20"/>
    <x v="0"/>
    <x v="1"/>
    <n v="2924"/>
    <n v="100"/>
    <n v="292400"/>
    <x v="63"/>
    <x v="2"/>
    <x v="1"/>
  </r>
  <r>
    <x v="20"/>
    <x v="2"/>
    <x v="0"/>
    <n v="1412"/>
    <n v="200"/>
    <n v="282400"/>
    <x v="64"/>
    <x v="1"/>
    <x v="0"/>
  </r>
  <r>
    <x v="13"/>
    <x v="1"/>
    <x v="4"/>
    <n v="2313"/>
    <n v="100"/>
    <n v="231300"/>
    <x v="65"/>
    <x v="1"/>
    <x v="0"/>
  </r>
  <r>
    <x v="14"/>
    <x v="1"/>
    <x v="0"/>
    <n v="2846"/>
    <n v="100"/>
    <n v="284600"/>
    <x v="66"/>
    <x v="1"/>
    <x v="1"/>
  </r>
  <r>
    <x v="1"/>
    <x v="2"/>
    <x v="5"/>
    <n v="4339"/>
    <n v="250"/>
    <n v="1084750"/>
    <x v="67"/>
    <x v="1"/>
    <x v="0"/>
  </r>
  <r>
    <x v="15"/>
    <x v="1"/>
    <x v="1"/>
    <n v="2775"/>
    <n v="25"/>
    <n v="69375"/>
    <x v="68"/>
    <x v="1"/>
    <x v="0"/>
  </r>
  <r>
    <x v="16"/>
    <x v="0"/>
    <x v="2"/>
    <n v="2917"/>
    <n v="100"/>
    <n v="291700"/>
    <x v="69"/>
    <x v="2"/>
    <x v="0"/>
  </r>
  <r>
    <x v="24"/>
    <x v="2"/>
    <x v="1"/>
    <n v="4236"/>
    <n v="200"/>
    <n v="847200"/>
    <x v="70"/>
    <x v="1"/>
    <x v="1"/>
  </r>
  <r>
    <x v="17"/>
    <x v="1"/>
    <x v="1"/>
    <n v="2417"/>
    <n v="100"/>
    <n v="241700"/>
    <x v="71"/>
    <x v="1"/>
    <x v="1"/>
  </r>
  <r>
    <x v="2"/>
    <x v="0"/>
    <x v="0"/>
    <n v="4359"/>
    <n v="25"/>
    <n v="108975"/>
    <x v="72"/>
    <x v="1"/>
    <x v="0"/>
  </r>
  <r>
    <x v="17"/>
    <x v="0"/>
    <x v="0"/>
    <n v="1595"/>
    <n v="100"/>
    <n v="159500"/>
    <x v="73"/>
    <x v="1"/>
    <x v="0"/>
  </r>
  <r>
    <x v="24"/>
    <x v="1"/>
    <x v="1"/>
    <n v="2643"/>
    <n v="250"/>
    <n v="660750"/>
    <x v="10"/>
    <x v="1"/>
    <x v="0"/>
  </r>
  <r>
    <x v="18"/>
    <x v="2"/>
    <x v="0"/>
    <n v="2136"/>
    <n v="250"/>
    <n v="534000"/>
    <x v="74"/>
    <x v="1"/>
    <x v="0"/>
  </r>
  <r>
    <x v="21"/>
    <x v="2"/>
    <x v="0"/>
    <n v="1504"/>
    <n v="225"/>
    <n v="338400"/>
    <x v="75"/>
    <x v="1"/>
    <x v="0"/>
  </r>
  <r>
    <x v="11"/>
    <x v="0"/>
    <x v="3"/>
    <n v="2794"/>
    <n v="250"/>
    <n v="698500"/>
    <x v="76"/>
    <x v="0"/>
    <x v="1"/>
  </r>
  <r>
    <x v="22"/>
    <x v="0"/>
    <x v="1"/>
    <n v="1937"/>
    <n v="250"/>
    <n v="484250"/>
    <x v="77"/>
    <x v="1"/>
    <x v="0"/>
  </r>
  <r>
    <x v="23"/>
    <x v="2"/>
    <x v="1"/>
    <n v="4923"/>
    <n v="25"/>
    <n v="123075"/>
    <x v="78"/>
    <x v="1"/>
    <x v="0"/>
  </r>
  <r>
    <x v="16"/>
    <x v="1"/>
    <x v="0"/>
    <n v="1751"/>
    <n v="100"/>
    <n v="175100"/>
    <x v="79"/>
    <x v="1"/>
    <x v="1"/>
  </r>
  <r>
    <x v="0"/>
    <x v="0"/>
    <x v="5"/>
    <n v="1946"/>
    <n v="250"/>
    <n v="486500"/>
    <x v="80"/>
    <x v="1"/>
    <x v="0"/>
  </r>
  <r>
    <x v="2"/>
    <x v="0"/>
    <x v="2"/>
    <n v="2085"/>
    <n v="250"/>
    <n v="521250"/>
    <x v="81"/>
    <x v="1"/>
    <x v="0"/>
  </r>
  <r>
    <x v="7"/>
    <x v="2"/>
    <x v="2"/>
    <n v="601"/>
    <n v="25"/>
    <n v="15025"/>
    <x v="82"/>
    <x v="1"/>
    <x v="0"/>
  </r>
  <r>
    <x v="19"/>
    <x v="1"/>
    <x v="0"/>
    <n v="1664"/>
    <n v="100"/>
    <n v="166400"/>
    <x v="83"/>
    <x v="2"/>
    <x v="1"/>
  </r>
  <r>
    <x v="22"/>
    <x v="0"/>
    <x v="0"/>
    <n v="4219"/>
    <n v="200"/>
    <n v="843800"/>
    <x v="84"/>
    <x v="1"/>
    <x v="1"/>
  </r>
  <r>
    <x v="18"/>
    <x v="1"/>
    <x v="1"/>
    <n v="2417"/>
    <n v="100"/>
    <n v="241700"/>
    <x v="85"/>
    <x v="1"/>
    <x v="0"/>
  </r>
  <r>
    <x v="24"/>
    <x v="2"/>
    <x v="1"/>
    <n v="4236"/>
    <n v="200"/>
    <n v="847200"/>
    <x v="86"/>
    <x v="1"/>
    <x v="0"/>
  </r>
  <r>
    <x v="18"/>
    <x v="1"/>
    <x v="1"/>
    <n v="2417"/>
    <n v="100"/>
    <n v="241700"/>
    <x v="87"/>
    <x v="0"/>
    <x v="0"/>
  </r>
  <r>
    <x v="2"/>
    <x v="0"/>
    <x v="0"/>
    <n v="4359"/>
    <n v="25"/>
    <n v="108975"/>
    <x v="88"/>
    <x v="1"/>
    <x v="0"/>
  </r>
  <r>
    <x v="18"/>
    <x v="0"/>
    <x v="0"/>
    <n v="1595"/>
    <n v="100"/>
    <n v="159500"/>
    <x v="89"/>
    <x v="2"/>
    <x v="0"/>
  </r>
  <r>
    <x v="24"/>
    <x v="1"/>
    <x v="1"/>
    <n v="2643"/>
    <n v="250"/>
    <n v="660750"/>
    <x v="90"/>
    <x v="1"/>
    <x v="1"/>
  </r>
  <r>
    <x v="18"/>
    <x v="2"/>
    <x v="0"/>
    <n v="2136"/>
    <n v="250"/>
    <n v="534000"/>
    <x v="91"/>
    <x v="1"/>
    <x v="0"/>
  </r>
  <r>
    <x v="21"/>
    <x v="2"/>
    <x v="0"/>
    <n v="1504"/>
    <n v="225"/>
    <n v="338400"/>
    <x v="92"/>
    <x v="1"/>
    <x v="0"/>
  </r>
  <r>
    <x v="11"/>
    <x v="0"/>
    <x v="3"/>
    <n v="2794"/>
    <n v="250"/>
    <n v="698500"/>
    <x v="93"/>
    <x v="1"/>
    <x v="1"/>
  </r>
  <r>
    <x v="22"/>
    <x v="0"/>
    <x v="1"/>
    <n v="1937"/>
    <n v="250"/>
    <n v="484250"/>
    <x v="94"/>
    <x v="1"/>
    <x v="0"/>
  </r>
  <r>
    <x v="23"/>
    <x v="2"/>
    <x v="1"/>
    <n v="4923"/>
    <n v="25"/>
    <n v="123075"/>
    <x v="95"/>
    <x v="1"/>
    <x v="0"/>
  </r>
  <r>
    <x v="16"/>
    <x v="1"/>
    <x v="0"/>
    <n v="1751"/>
    <n v="100"/>
    <n v="175100"/>
    <x v="96"/>
    <x v="1"/>
    <x v="0"/>
  </r>
  <r>
    <x v="24"/>
    <x v="2"/>
    <x v="1"/>
    <n v="125"/>
    <n v="200"/>
    <n v="25000"/>
    <x v="97"/>
    <x v="1"/>
    <x v="1"/>
  </r>
  <r>
    <x v="18"/>
    <x v="1"/>
    <x v="1"/>
    <n v="2417"/>
    <n v="100"/>
    <n v="241700"/>
    <x v="98"/>
    <x v="0"/>
    <x v="1"/>
  </r>
  <r>
    <x v="2"/>
    <x v="0"/>
    <x v="0"/>
    <n v="4359"/>
    <n v="25"/>
    <n v="108975"/>
    <x v="99"/>
    <x v="1"/>
    <x v="1"/>
  </r>
  <r>
    <x v="18"/>
    <x v="0"/>
    <x v="0"/>
    <n v="1595"/>
    <n v="100"/>
    <n v="159500"/>
    <x v="100"/>
    <x v="1"/>
    <x v="1"/>
  </r>
  <r>
    <x v="24"/>
    <x v="1"/>
    <x v="1"/>
    <n v="100"/>
    <n v="250"/>
    <n v="25000"/>
    <x v="101"/>
    <x v="1"/>
    <x v="1"/>
  </r>
  <r>
    <x v="18"/>
    <x v="2"/>
    <x v="0"/>
    <n v="2136"/>
    <n v="250"/>
    <n v="534000"/>
    <x v="102"/>
    <x v="1"/>
    <x v="0"/>
  </r>
  <r>
    <x v="24"/>
    <x v="1"/>
    <x v="1"/>
    <n v="850"/>
    <n v="250"/>
    <n v="212500"/>
    <x v="103"/>
    <x v="2"/>
    <x v="0"/>
  </r>
  <r>
    <x v="18"/>
    <x v="2"/>
    <x v="0"/>
    <n v="2136"/>
    <n v="250"/>
    <n v="534000"/>
    <x v="9"/>
    <x v="1"/>
    <x v="0"/>
  </r>
  <r>
    <x v="19"/>
    <x v="1"/>
    <x v="0"/>
    <n v="4358"/>
    <n v="250"/>
    <n v="1089500"/>
    <x v="104"/>
    <x v="1"/>
    <x v="0"/>
  </r>
  <r>
    <x v="11"/>
    <x v="2"/>
    <x v="0"/>
    <n v="1844"/>
    <n v="25"/>
    <n v="46100"/>
    <x v="105"/>
    <x v="1"/>
    <x v="0"/>
  </r>
  <r>
    <x v="20"/>
    <x v="0"/>
    <x v="1"/>
    <n v="2924"/>
    <n v="100"/>
    <n v="292400"/>
    <x v="106"/>
    <x v="1"/>
    <x v="1"/>
  </r>
  <r>
    <x v="20"/>
    <x v="2"/>
    <x v="0"/>
    <n v="1412"/>
    <n v="200"/>
    <n v="282400"/>
    <x v="107"/>
    <x v="1"/>
    <x v="0"/>
  </r>
  <r>
    <x v="13"/>
    <x v="1"/>
    <x v="4"/>
    <n v="2313"/>
    <n v="100"/>
    <n v="231300"/>
    <x v="108"/>
    <x v="0"/>
    <x v="0"/>
  </r>
  <r>
    <x v="23"/>
    <x v="2"/>
    <x v="1"/>
    <n v="4923"/>
    <n v="25"/>
    <n v="123075"/>
    <x v="109"/>
    <x v="1"/>
    <x v="1"/>
  </r>
  <r>
    <x v="16"/>
    <x v="1"/>
    <x v="0"/>
    <n v="1751"/>
    <n v="100"/>
    <n v="175100"/>
    <x v="8"/>
    <x v="1"/>
    <x v="0"/>
  </r>
  <r>
    <x v="24"/>
    <x v="2"/>
    <x v="1"/>
    <n v="4236"/>
    <n v="200"/>
    <n v="847200"/>
    <x v="110"/>
    <x v="1"/>
    <x v="0"/>
  </r>
  <r>
    <x v="18"/>
    <x v="1"/>
    <x v="1"/>
    <n v="2417"/>
    <n v="100"/>
    <n v="241700"/>
    <x v="111"/>
    <x v="1"/>
    <x v="0"/>
  </r>
  <r>
    <x v="2"/>
    <x v="0"/>
    <x v="2"/>
    <n v="4359"/>
    <n v="25"/>
    <n v="108975"/>
    <x v="112"/>
    <x v="1"/>
    <x v="1"/>
  </r>
  <r>
    <x v="17"/>
    <x v="0"/>
    <x v="2"/>
    <n v="1595"/>
    <n v="100"/>
    <n v="159500"/>
    <x v="113"/>
    <x v="1"/>
    <x v="0"/>
  </r>
  <r>
    <x v="24"/>
    <x v="1"/>
    <x v="1"/>
    <n v="2643"/>
    <n v="250"/>
    <n v="660750"/>
    <x v="114"/>
    <x v="1"/>
    <x v="0"/>
  </r>
  <r>
    <x v="17"/>
    <x v="2"/>
    <x v="0"/>
    <n v="2136"/>
    <n v="250"/>
    <n v="534000"/>
    <x v="115"/>
    <x v="1"/>
    <x v="0"/>
  </r>
  <r>
    <x v="24"/>
    <x v="1"/>
    <x v="1"/>
    <n v="150"/>
    <n v="250"/>
    <n v="37500"/>
    <x v="116"/>
    <x v="0"/>
    <x v="0"/>
  </r>
  <r>
    <x v="23"/>
    <x v="2"/>
    <x v="1"/>
    <n v="4923"/>
    <n v="25"/>
    <n v="123075"/>
    <x v="117"/>
    <x v="1"/>
    <x v="0"/>
  </r>
  <r>
    <x v="16"/>
    <x v="1"/>
    <x v="0"/>
    <n v="1751"/>
    <n v="100"/>
    <n v="175100"/>
    <x v="118"/>
    <x v="1"/>
    <x v="1"/>
  </r>
  <r>
    <x v="24"/>
    <x v="2"/>
    <x v="1"/>
    <n v="4236"/>
    <n v="200"/>
    <n v="847200"/>
    <x v="119"/>
    <x v="1"/>
    <x v="0"/>
  </r>
  <r>
    <x v="17"/>
    <x v="1"/>
    <x v="1"/>
    <n v="2417"/>
    <n v="100"/>
    <n v="241700"/>
    <x v="120"/>
    <x v="2"/>
    <x v="0"/>
  </r>
  <r>
    <x v="2"/>
    <x v="0"/>
    <x v="2"/>
    <n v="4359"/>
    <n v="25"/>
    <n v="108975"/>
    <x v="121"/>
    <x v="1"/>
    <x v="1"/>
  </r>
  <r>
    <x v="17"/>
    <x v="0"/>
    <x v="2"/>
    <n v="1595"/>
    <n v="100"/>
    <n v="159500"/>
    <x v="122"/>
    <x v="1"/>
    <x v="0"/>
  </r>
  <r>
    <x v="24"/>
    <x v="1"/>
    <x v="1"/>
    <n v="145"/>
    <n v="250"/>
    <n v="36250"/>
    <x v="123"/>
    <x v="1"/>
    <x v="0"/>
  </r>
  <r>
    <x v="17"/>
    <x v="2"/>
    <x v="0"/>
    <n v="2136"/>
    <n v="250"/>
    <n v="534000"/>
    <x v="124"/>
    <x v="0"/>
    <x v="0"/>
  </r>
  <r>
    <x v="24"/>
    <x v="1"/>
    <x v="1"/>
    <n v="2643"/>
    <n v="250"/>
    <n v="660750"/>
    <x v="125"/>
    <x v="1"/>
    <x v="1"/>
  </r>
  <r>
    <x v="23"/>
    <x v="2"/>
    <x v="1"/>
    <n v="4923"/>
    <n v="25"/>
    <n v="123075"/>
    <x v="126"/>
    <x v="1"/>
    <x v="0"/>
  </r>
  <r>
    <x v="16"/>
    <x v="1"/>
    <x v="0"/>
    <n v="1751"/>
    <n v="100"/>
    <n v="175100"/>
    <x v="127"/>
    <x v="1"/>
    <x v="0"/>
  </r>
  <r>
    <x v="24"/>
    <x v="2"/>
    <x v="1"/>
    <n v="4236"/>
    <n v="200"/>
    <n v="847200"/>
    <x v="128"/>
    <x v="1"/>
    <x v="0"/>
  </r>
  <r>
    <x v="17"/>
    <x v="1"/>
    <x v="1"/>
    <n v="2417"/>
    <n v="100"/>
    <n v="241700"/>
    <x v="129"/>
    <x v="1"/>
    <x v="0"/>
  </r>
  <r>
    <x v="2"/>
    <x v="0"/>
    <x v="2"/>
    <n v="4359"/>
    <n v="25"/>
    <n v="108975"/>
    <x v="130"/>
    <x v="2"/>
    <x v="0"/>
  </r>
  <r>
    <x v="17"/>
    <x v="0"/>
    <x v="2"/>
    <n v="1595"/>
    <n v="100"/>
    <n v="159500"/>
    <x v="81"/>
    <x v="1"/>
    <x v="1"/>
  </r>
  <r>
    <x v="4"/>
    <x v="1"/>
    <x v="1"/>
    <n v="2643"/>
    <n v="250"/>
    <n v="660750"/>
    <x v="131"/>
    <x v="1"/>
    <x v="0"/>
  </r>
  <r>
    <x v="17"/>
    <x v="2"/>
    <x v="0"/>
    <n v="2136"/>
    <n v="250"/>
    <n v="534000"/>
    <x v="102"/>
    <x v="1"/>
    <x v="0"/>
  </r>
  <r>
    <x v="4"/>
    <x v="1"/>
    <x v="1"/>
    <n v="150"/>
    <n v="250"/>
    <n v="37500"/>
    <x v="132"/>
    <x v="1"/>
    <x v="1"/>
  </r>
  <r>
    <x v="18"/>
    <x v="0"/>
    <x v="2"/>
    <n v="1595"/>
    <n v="100"/>
    <n v="159500"/>
    <x v="133"/>
    <x v="0"/>
    <x v="0"/>
  </r>
  <r>
    <x v="4"/>
    <x v="1"/>
    <x v="1"/>
    <n v="125"/>
    <n v="250"/>
    <n v="31250"/>
    <x v="134"/>
    <x v="1"/>
    <x v="0"/>
  </r>
  <r>
    <x v="17"/>
    <x v="2"/>
    <x v="0"/>
    <n v="2136"/>
    <n v="250"/>
    <n v="534000"/>
    <x v="112"/>
    <x v="1"/>
    <x v="0"/>
  </r>
  <r>
    <x v="4"/>
    <x v="1"/>
    <x v="1"/>
    <n v="185"/>
    <n v="250"/>
    <n v="46250"/>
    <x v="135"/>
    <x v="1"/>
    <x v="1"/>
  </r>
  <r>
    <x v="23"/>
    <x v="2"/>
    <x v="1"/>
    <n v="4923"/>
    <n v="25"/>
    <n v="123075"/>
    <x v="136"/>
    <x v="1"/>
    <x v="1"/>
  </r>
  <r>
    <x v="16"/>
    <x v="1"/>
    <x v="0"/>
    <n v="1751"/>
    <n v="100"/>
    <n v="175100"/>
    <x v="137"/>
    <x v="1"/>
    <x v="0"/>
  </r>
  <r>
    <x v="4"/>
    <x v="2"/>
    <x v="1"/>
    <n v="4236"/>
    <n v="200"/>
    <n v="847200"/>
    <x v="138"/>
    <x v="1"/>
    <x v="0"/>
  </r>
  <r>
    <x v="18"/>
    <x v="1"/>
    <x v="1"/>
    <n v="2417"/>
    <n v="100"/>
    <n v="241700"/>
    <x v="139"/>
    <x v="1"/>
    <x v="0"/>
  </r>
  <r>
    <x v="3"/>
    <x v="1"/>
    <x v="2"/>
    <n v="4659"/>
    <n v="150"/>
    <n v="698850"/>
    <x v="140"/>
    <x v="1"/>
    <x v="0"/>
  </r>
  <r>
    <x v="4"/>
    <x v="0"/>
    <x v="3"/>
    <n v="1484"/>
    <n v="25"/>
    <n v="37100"/>
    <x v="141"/>
    <x v="1"/>
    <x v="0"/>
  </r>
  <r>
    <x v="5"/>
    <x v="1"/>
    <x v="0"/>
    <n v="4494"/>
    <n v="100"/>
    <n v="449400"/>
    <x v="142"/>
    <x v="1"/>
    <x v="1"/>
  </r>
  <r>
    <x v="6"/>
    <x v="2"/>
    <x v="0"/>
    <n v="1431"/>
    <n v="250"/>
    <n v="357750"/>
    <x v="143"/>
    <x v="1"/>
    <x v="0"/>
  </r>
  <r>
    <x v="0"/>
    <x v="0"/>
    <x v="0"/>
    <n v="1534"/>
    <n v="25"/>
    <n v="38350"/>
    <x v="144"/>
    <x v="1"/>
    <x v="0"/>
  </r>
  <r>
    <x v="7"/>
    <x v="1"/>
    <x v="0"/>
    <n v="2380"/>
    <n v="100"/>
    <n v="238000"/>
    <x v="145"/>
    <x v="0"/>
    <x v="1"/>
  </r>
  <r>
    <x v="8"/>
    <x v="0"/>
    <x v="3"/>
    <n v="1004"/>
    <n v="200"/>
    <n v="200800"/>
    <x v="106"/>
    <x v="1"/>
    <x v="0"/>
  </r>
  <r>
    <x v="3"/>
    <x v="2"/>
    <x v="1"/>
    <n v="4669"/>
    <n v="25"/>
    <n v="116725"/>
    <x v="137"/>
    <x v="1"/>
    <x v="0"/>
  </r>
  <r>
    <x v="6"/>
    <x v="1"/>
    <x v="2"/>
    <n v="2508"/>
    <n v="100"/>
    <n v="250800"/>
    <x v="146"/>
    <x v="1"/>
    <x v="0"/>
  </r>
  <r>
    <x v="9"/>
    <x v="2"/>
    <x v="0"/>
    <n v="2811"/>
    <n v="250"/>
    <n v="702750"/>
    <x v="147"/>
    <x v="2"/>
    <x v="1"/>
  </r>
  <r>
    <x v="10"/>
    <x v="0"/>
    <x v="0"/>
    <n v="3001"/>
    <n v="25"/>
    <n v="75025"/>
    <x v="148"/>
    <x v="1"/>
    <x v="1"/>
  </r>
  <r>
    <x v="6"/>
    <x v="2"/>
    <x v="0"/>
    <n v="2237"/>
    <n v="100"/>
    <n v="223700"/>
    <x v="149"/>
    <x v="1"/>
    <x v="0"/>
  </r>
  <r>
    <x v="11"/>
    <x v="0"/>
    <x v="0"/>
    <n v="4134"/>
    <n v="200"/>
    <n v="826800"/>
    <x v="150"/>
    <x v="1"/>
    <x v="0"/>
  </r>
  <r>
    <x v="12"/>
    <x v="2"/>
    <x v="0"/>
    <n v="2263"/>
    <n v="25"/>
    <n v="56575"/>
    <x v="151"/>
    <x v="1"/>
    <x v="0"/>
  </r>
  <r>
    <x v="13"/>
    <x v="1"/>
    <x v="4"/>
    <n v="2313"/>
    <n v="100"/>
    <n v="231300"/>
    <x v="51"/>
    <x v="1"/>
    <x v="0"/>
  </r>
  <r>
    <x v="14"/>
    <x v="1"/>
    <x v="0"/>
    <n v="2846"/>
    <n v="100"/>
    <n v="284600"/>
    <x v="152"/>
    <x v="1"/>
    <x v="0"/>
  </r>
  <r>
    <x v="18"/>
    <x v="2"/>
    <x v="0"/>
    <n v="1258"/>
    <n v="250"/>
    <n v="314500"/>
    <x v="153"/>
    <x v="1"/>
    <x v="1"/>
  </r>
  <r>
    <x v="24"/>
    <x v="1"/>
    <x v="1"/>
    <n v="100"/>
    <n v="250"/>
    <n v="25000"/>
    <x v="139"/>
    <x v="1"/>
    <x v="0"/>
  </r>
  <r>
    <x v="23"/>
    <x v="2"/>
    <x v="1"/>
    <n v="4923"/>
    <n v="25"/>
    <n v="123075"/>
    <x v="154"/>
    <x v="1"/>
    <x v="0"/>
  </r>
  <r>
    <x v="16"/>
    <x v="1"/>
    <x v="0"/>
    <n v="1751"/>
    <n v="100"/>
    <n v="175100"/>
    <x v="155"/>
    <x v="0"/>
    <x v="1"/>
  </r>
  <r>
    <x v="4"/>
    <x v="2"/>
    <x v="1"/>
    <n v="4236"/>
    <n v="200"/>
    <n v="847200"/>
    <x v="156"/>
    <x v="1"/>
    <x v="0"/>
  </r>
  <r>
    <x v="18"/>
    <x v="1"/>
    <x v="1"/>
    <n v="2417"/>
    <n v="100"/>
    <n v="241700"/>
    <x v="157"/>
    <x v="1"/>
    <x v="0"/>
  </r>
  <r>
    <x v="3"/>
    <x v="1"/>
    <x v="2"/>
    <n v="4659"/>
    <n v="150"/>
    <n v="698850"/>
    <x v="158"/>
    <x v="1"/>
    <x v="0"/>
  </r>
  <r>
    <x v="4"/>
    <x v="0"/>
    <x v="3"/>
    <n v="1484"/>
    <n v="25"/>
    <n v="37100"/>
    <x v="159"/>
    <x v="1"/>
    <x v="1"/>
  </r>
  <r>
    <x v="5"/>
    <x v="1"/>
    <x v="0"/>
    <n v="4494"/>
    <n v="100"/>
    <n v="449400"/>
    <x v="160"/>
    <x v="1"/>
    <x v="0"/>
  </r>
  <r>
    <x v="6"/>
    <x v="2"/>
    <x v="0"/>
    <n v="1431"/>
    <n v="250"/>
    <n v="357750"/>
    <x v="161"/>
    <x v="1"/>
    <x v="0"/>
  </r>
  <r>
    <x v="0"/>
    <x v="0"/>
    <x v="0"/>
    <n v="1534"/>
    <n v="25"/>
    <n v="38350"/>
    <x v="162"/>
    <x v="1"/>
    <x v="0"/>
  </r>
  <r>
    <x v="7"/>
    <x v="1"/>
    <x v="0"/>
    <n v="2380"/>
    <n v="100"/>
    <n v="238000"/>
    <x v="163"/>
    <x v="1"/>
    <x v="0"/>
  </r>
  <r>
    <x v="8"/>
    <x v="0"/>
    <x v="3"/>
    <n v="1004"/>
    <n v="200"/>
    <n v="200800"/>
    <x v="164"/>
    <x v="1"/>
    <x v="0"/>
  </r>
  <r>
    <x v="18"/>
    <x v="2"/>
    <x v="0"/>
    <n v="2136"/>
    <n v="250"/>
    <n v="534000"/>
    <x v="165"/>
    <x v="1"/>
    <x v="1"/>
  </r>
  <r>
    <x v="4"/>
    <x v="1"/>
    <x v="1"/>
    <n v="2643"/>
    <n v="250"/>
    <n v="660750"/>
    <x v="95"/>
    <x v="1"/>
    <x v="0"/>
  </r>
  <r>
    <x v="23"/>
    <x v="2"/>
    <x v="1"/>
    <n v="4923"/>
    <n v="25"/>
    <n v="123075"/>
    <x v="166"/>
    <x v="1"/>
    <x v="0"/>
  </r>
  <r>
    <x v="16"/>
    <x v="1"/>
    <x v="0"/>
    <n v="1751"/>
    <n v="100"/>
    <n v="175100"/>
    <x v="167"/>
    <x v="1"/>
    <x v="1"/>
  </r>
  <r>
    <x v="4"/>
    <x v="2"/>
    <x v="1"/>
    <n v="4236"/>
    <n v="200"/>
    <n v="847200"/>
    <x v="168"/>
    <x v="2"/>
    <x v="0"/>
  </r>
  <r>
    <x v="18"/>
    <x v="1"/>
    <x v="1"/>
    <n v="2417"/>
    <n v="100"/>
    <n v="241700"/>
    <x v="169"/>
    <x v="1"/>
    <x v="0"/>
  </r>
  <r>
    <x v="2"/>
    <x v="0"/>
    <x v="2"/>
    <n v="4359"/>
    <n v="25"/>
    <n v="108975"/>
    <x v="13"/>
    <x v="1"/>
    <x v="0"/>
  </r>
  <r>
    <x v="18"/>
    <x v="0"/>
    <x v="2"/>
    <n v="1595"/>
    <n v="100"/>
    <n v="159500"/>
    <x v="62"/>
    <x v="1"/>
    <x v="1"/>
  </r>
  <r>
    <x v="4"/>
    <x v="1"/>
    <x v="1"/>
    <n v="2643"/>
    <n v="250"/>
    <n v="660750"/>
    <x v="82"/>
    <x v="1"/>
    <x v="0"/>
  </r>
  <r>
    <x v="18"/>
    <x v="2"/>
    <x v="0"/>
    <n v="2136"/>
    <n v="250"/>
    <n v="534000"/>
    <x v="170"/>
    <x v="1"/>
    <x v="0"/>
  </r>
  <r>
    <x v="4"/>
    <x v="1"/>
    <x v="1"/>
    <n v="2643"/>
    <n v="250"/>
    <n v="660750"/>
    <x v="171"/>
    <x v="1"/>
    <x v="0"/>
  </r>
  <r>
    <x v="23"/>
    <x v="2"/>
    <x v="1"/>
    <n v="4923"/>
    <n v="25"/>
    <n v="123075"/>
    <x v="0"/>
    <x v="0"/>
    <x v="0"/>
  </r>
  <r>
    <x v="16"/>
    <x v="1"/>
    <x v="0"/>
    <n v="1751"/>
    <n v="100"/>
    <n v="175100"/>
    <x v="172"/>
    <x v="1"/>
    <x v="0"/>
  </r>
  <r>
    <x v="4"/>
    <x v="2"/>
    <x v="1"/>
    <n v="4236"/>
    <n v="200"/>
    <n v="847200"/>
    <x v="173"/>
    <x v="1"/>
    <x v="1"/>
  </r>
  <r>
    <x v="18"/>
    <x v="1"/>
    <x v="1"/>
    <n v="2417"/>
    <n v="100"/>
    <n v="241700"/>
    <x v="174"/>
    <x v="1"/>
    <x v="0"/>
  </r>
  <r>
    <x v="2"/>
    <x v="0"/>
    <x v="2"/>
    <n v="4359"/>
    <n v="25"/>
    <n v="108975"/>
    <x v="175"/>
    <x v="1"/>
    <x v="0"/>
  </r>
  <r>
    <x v="18"/>
    <x v="0"/>
    <x v="2"/>
    <n v="1595"/>
    <n v="100"/>
    <n v="159500"/>
    <x v="176"/>
    <x v="1"/>
    <x v="1"/>
  </r>
  <r>
    <x v="4"/>
    <x v="1"/>
    <x v="1"/>
    <n v="158"/>
    <n v="250"/>
    <n v="39500"/>
    <x v="177"/>
    <x v="1"/>
    <x v="0"/>
  </r>
  <r>
    <x v="18"/>
    <x v="2"/>
    <x v="0"/>
    <n v="2136"/>
    <n v="250"/>
    <n v="534000"/>
    <x v="113"/>
    <x v="2"/>
    <x v="0"/>
  </r>
  <r>
    <x v="4"/>
    <x v="1"/>
    <x v="1"/>
    <n v="145"/>
    <n v="250"/>
    <n v="36250"/>
    <x v="178"/>
    <x v="1"/>
    <x v="0"/>
  </r>
  <r>
    <x v="4"/>
    <x v="2"/>
    <x v="1"/>
    <n v="195"/>
    <n v="200"/>
    <n v="39000"/>
    <x v="179"/>
    <x v="1"/>
    <x v="1"/>
  </r>
  <r>
    <x v="18"/>
    <x v="1"/>
    <x v="1"/>
    <n v="2417"/>
    <n v="100"/>
    <n v="241700"/>
    <x v="180"/>
    <x v="1"/>
    <x v="1"/>
  </r>
  <r>
    <x v="2"/>
    <x v="0"/>
    <x v="2"/>
    <n v="4359"/>
    <n v="25"/>
    <n v="108975"/>
    <x v="181"/>
    <x v="1"/>
    <x v="0"/>
  </r>
  <r>
    <x v="18"/>
    <x v="0"/>
    <x v="2"/>
    <n v="1595"/>
    <n v="100"/>
    <n v="159500"/>
    <x v="182"/>
    <x v="1"/>
    <x v="0"/>
  </r>
  <r>
    <x v="4"/>
    <x v="1"/>
    <x v="1"/>
    <n v="2643"/>
    <n v="250"/>
    <n v="660750"/>
    <x v="183"/>
    <x v="1"/>
    <x v="0"/>
  </r>
  <r>
    <x v="18"/>
    <x v="2"/>
    <x v="0"/>
    <n v="2136"/>
    <n v="250"/>
    <n v="534000"/>
    <x v="184"/>
    <x v="1"/>
    <x v="0"/>
  </r>
  <r>
    <x v="4"/>
    <x v="1"/>
    <x v="1"/>
    <n v="187"/>
    <n v="250"/>
    <n v="46750"/>
    <x v="49"/>
    <x v="1"/>
    <x v="0"/>
  </r>
  <r>
    <x v="23"/>
    <x v="2"/>
    <x v="1"/>
    <n v="4923"/>
    <n v="25"/>
    <n v="123075"/>
    <x v="185"/>
    <x v="1"/>
    <x v="1"/>
  </r>
  <r>
    <x v="16"/>
    <x v="1"/>
    <x v="0"/>
    <n v="1751"/>
    <n v="100"/>
    <n v="175100"/>
    <x v="45"/>
    <x v="2"/>
    <x v="0"/>
  </r>
  <r>
    <x v="4"/>
    <x v="2"/>
    <x v="1"/>
    <n v="195"/>
    <n v="200"/>
    <n v="39000"/>
    <x v="186"/>
    <x v="1"/>
    <x v="0"/>
  </r>
  <r>
    <x v="18"/>
    <x v="1"/>
    <x v="1"/>
    <n v="2417"/>
    <n v="100"/>
    <n v="241700"/>
    <x v="187"/>
    <x v="1"/>
    <x v="1"/>
  </r>
  <r>
    <x v="2"/>
    <x v="0"/>
    <x v="2"/>
    <n v="4359"/>
    <n v="25"/>
    <n v="108975"/>
    <x v="188"/>
    <x v="1"/>
    <x v="0"/>
  </r>
  <r>
    <x v="4"/>
    <x v="2"/>
    <x v="1"/>
    <n v="4236"/>
    <n v="200"/>
    <n v="847200"/>
    <x v="45"/>
    <x v="1"/>
    <x v="0"/>
  </r>
  <r>
    <x v="18"/>
    <x v="1"/>
    <x v="1"/>
    <n v="2417"/>
    <n v="100"/>
    <n v="241700"/>
    <x v="125"/>
    <x v="1"/>
    <x v="0"/>
  </r>
  <r>
    <x v="2"/>
    <x v="0"/>
    <x v="3"/>
    <n v="4359"/>
    <n v="25"/>
    <n v="108975"/>
    <x v="189"/>
    <x v="0"/>
    <x v="1"/>
  </r>
  <r>
    <x v="18"/>
    <x v="0"/>
    <x v="3"/>
    <n v="1595"/>
    <n v="100"/>
    <n v="159500"/>
    <x v="190"/>
    <x v="1"/>
    <x v="1"/>
  </r>
  <r>
    <x v="4"/>
    <x v="1"/>
    <x v="1"/>
    <n v="2643"/>
    <n v="250"/>
    <n v="660750"/>
    <x v="191"/>
    <x v="1"/>
    <x v="0"/>
  </r>
  <r>
    <x v="18"/>
    <x v="2"/>
    <x v="0"/>
    <n v="2136"/>
    <n v="250"/>
    <n v="534000"/>
    <x v="157"/>
    <x v="1"/>
    <x v="0"/>
  </r>
  <r>
    <x v="4"/>
    <x v="1"/>
    <x v="1"/>
    <n v="2643"/>
    <n v="250"/>
    <n v="660750"/>
    <x v="192"/>
    <x v="1"/>
    <x v="0"/>
  </r>
  <r>
    <x v="23"/>
    <x v="2"/>
    <x v="1"/>
    <n v="4923"/>
    <n v="25"/>
    <n v="123075"/>
    <x v="193"/>
    <x v="1"/>
    <x v="0"/>
  </r>
  <r>
    <x v="16"/>
    <x v="1"/>
    <x v="0"/>
    <n v="1751"/>
    <n v="100"/>
    <n v="175100"/>
    <x v="194"/>
    <x v="1"/>
    <x v="0"/>
  </r>
  <r>
    <x v="4"/>
    <x v="2"/>
    <x v="1"/>
    <n v="250"/>
    <n v="200"/>
    <n v="50000"/>
    <x v="133"/>
    <x v="1"/>
    <x v="1"/>
  </r>
  <r>
    <x v="18"/>
    <x v="1"/>
    <x v="1"/>
    <n v="2417"/>
    <n v="100"/>
    <n v="241700"/>
    <x v="195"/>
    <x v="1"/>
    <x v="0"/>
  </r>
  <r>
    <x v="2"/>
    <x v="0"/>
    <x v="3"/>
    <n v="4359"/>
    <n v="25"/>
    <n v="108975"/>
    <x v="133"/>
    <x v="1"/>
    <x v="0"/>
  </r>
  <r>
    <x v="18"/>
    <x v="2"/>
    <x v="0"/>
    <n v="2136"/>
    <n v="250"/>
    <n v="534000"/>
    <x v="188"/>
    <x v="1"/>
    <x v="1"/>
  </r>
  <r>
    <x v="4"/>
    <x v="1"/>
    <x v="1"/>
    <n v="225"/>
    <n v="250"/>
    <n v="56250"/>
    <x v="196"/>
    <x v="1"/>
    <x v="0"/>
  </r>
  <r>
    <x v="23"/>
    <x v="2"/>
    <x v="1"/>
    <n v="4923"/>
    <n v="25"/>
    <n v="123075"/>
    <x v="157"/>
    <x v="1"/>
    <x v="0"/>
  </r>
  <r>
    <x v="16"/>
    <x v="1"/>
    <x v="0"/>
    <n v="1751"/>
    <n v="100"/>
    <n v="175100"/>
    <x v="197"/>
    <x v="2"/>
    <x v="0"/>
  </r>
  <r>
    <x v="24"/>
    <x v="2"/>
    <x v="1"/>
    <n v="245"/>
    <n v="200"/>
    <n v="49000"/>
    <x v="198"/>
    <x v="1"/>
    <x v="0"/>
  </r>
  <r>
    <x v="18"/>
    <x v="1"/>
    <x v="1"/>
    <n v="2417"/>
    <n v="100"/>
    <n v="241700"/>
    <x v="199"/>
    <x v="1"/>
    <x v="0"/>
  </r>
  <r>
    <x v="2"/>
    <x v="0"/>
    <x v="3"/>
    <n v="4359"/>
    <n v="25"/>
    <n v="108975"/>
    <x v="200"/>
    <x v="1"/>
    <x v="0"/>
  </r>
  <r>
    <x v="24"/>
    <x v="2"/>
    <x v="1"/>
    <n v="253"/>
    <n v="200"/>
    <n v="50600"/>
    <x v="201"/>
    <x v="1"/>
    <x v="0"/>
  </r>
  <r>
    <x v="18"/>
    <x v="1"/>
    <x v="1"/>
    <n v="2417"/>
    <n v="100"/>
    <n v="241700"/>
    <x v="202"/>
    <x v="1"/>
    <x v="0"/>
  </r>
  <r>
    <x v="2"/>
    <x v="0"/>
    <x v="3"/>
    <n v="4359"/>
    <n v="25"/>
    <n v="108975"/>
    <x v="203"/>
    <x v="1"/>
    <x v="1"/>
  </r>
  <r>
    <x v="18"/>
    <x v="0"/>
    <x v="3"/>
    <n v="1595"/>
    <n v="100"/>
    <n v="159500"/>
    <x v="140"/>
    <x v="1"/>
    <x v="0"/>
  </r>
  <r>
    <x v="4"/>
    <x v="1"/>
    <x v="1"/>
    <n v="2643"/>
    <n v="250"/>
    <n v="660750"/>
    <x v="204"/>
    <x v="2"/>
    <x v="0"/>
  </r>
  <r>
    <x v="0"/>
    <x v="0"/>
    <x v="0"/>
    <n v="1534"/>
    <n v="25"/>
    <n v="38350"/>
    <x v="205"/>
    <x v="1"/>
    <x v="1"/>
  </r>
  <r>
    <x v="7"/>
    <x v="1"/>
    <x v="0"/>
    <n v="2380"/>
    <n v="100"/>
    <n v="238000"/>
    <x v="85"/>
    <x v="1"/>
    <x v="0"/>
  </r>
  <r>
    <x v="8"/>
    <x v="0"/>
    <x v="3"/>
    <n v="1004"/>
    <n v="200"/>
    <n v="200800"/>
    <x v="206"/>
    <x v="1"/>
    <x v="0"/>
  </r>
  <r>
    <x v="18"/>
    <x v="2"/>
    <x v="0"/>
    <n v="2136"/>
    <n v="250"/>
    <n v="534000"/>
    <x v="143"/>
    <x v="1"/>
    <x v="0"/>
  </r>
  <r>
    <x v="4"/>
    <x v="1"/>
    <x v="1"/>
    <n v="2643"/>
    <n v="250"/>
    <n v="660750"/>
    <x v="47"/>
    <x v="1"/>
    <x v="0"/>
  </r>
  <r>
    <x v="23"/>
    <x v="2"/>
    <x v="1"/>
    <n v="4923"/>
    <n v="25"/>
    <n v="123075"/>
    <x v="207"/>
    <x v="1"/>
    <x v="0"/>
  </r>
  <r>
    <x v="16"/>
    <x v="1"/>
    <x v="0"/>
    <n v="1751"/>
    <n v="100"/>
    <n v="175100"/>
    <x v="208"/>
    <x v="1"/>
    <x v="0"/>
  </r>
  <r>
    <x v="4"/>
    <x v="2"/>
    <x v="1"/>
    <n v="178"/>
    <n v="200"/>
    <n v="35600"/>
    <x v="209"/>
    <x v="1"/>
    <x v="0"/>
  </r>
  <r>
    <x v="18"/>
    <x v="1"/>
    <x v="1"/>
    <n v="2417"/>
    <n v="100"/>
    <n v="241700"/>
    <x v="210"/>
    <x v="1"/>
    <x v="0"/>
  </r>
  <r>
    <x v="2"/>
    <x v="0"/>
    <x v="3"/>
    <n v="4359"/>
    <n v="25"/>
    <n v="108975"/>
    <x v="211"/>
    <x v="1"/>
    <x v="1"/>
  </r>
  <r>
    <x v="18"/>
    <x v="0"/>
    <x v="3"/>
    <n v="1595"/>
    <n v="100"/>
    <n v="159500"/>
    <x v="212"/>
    <x v="1"/>
    <x v="0"/>
  </r>
  <r>
    <x v="4"/>
    <x v="1"/>
    <x v="1"/>
    <n v="185"/>
    <n v="250"/>
    <n v="46250"/>
    <x v="31"/>
    <x v="1"/>
    <x v="0"/>
  </r>
  <r>
    <x v="18"/>
    <x v="2"/>
    <x v="0"/>
    <n v="2136"/>
    <n v="250"/>
    <n v="534000"/>
    <x v="213"/>
    <x v="1"/>
    <x v="1"/>
  </r>
  <r>
    <x v="4"/>
    <x v="1"/>
    <x v="1"/>
    <n v="195"/>
    <n v="250"/>
    <n v="48750"/>
    <x v="214"/>
    <x v="2"/>
    <x v="0"/>
  </r>
  <r>
    <x v="23"/>
    <x v="2"/>
    <x v="1"/>
    <n v="4923"/>
    <n v="25"/>
    <n v="123075"/>
    <x v="215"/>
    <x v="1"/>
    <x v="0"/>
  </r>
  <r>
    <x v="16"/>
    <x v="1"/>
    <x v="0"/>
    <n v="1751"/>
    <n v="100"/>
    <n v="175100"/>
    <x v="57"/>
    <x v="1"/>
    <x v="0"/>
  </r>
  <r>
    <x v="4"/>
    <x v="2"/>
    <x v="1"/>
    <n v="145"/>
    <n v="200"/>
    <n v="29000"/>
    <x v="206"/>
    <x v="1"/>
    <x v="0"/>
  </r>
  <r>
    <x v="18"/>
    <x v="1"/>
    <x v="1"/>
    <n v="2417"/>
    <n v="100"/>
    <n v="241700"/>
    <x v="216"/>
    <x v="1"/>
    <x v="0"/>
  </r>
  <r>
    <x v="2"/>
    <x v="0"/>
    <x v="3"/>
    <n v="4359"/>
    <n v="25"/>
    <n v="108975"/>
    <x v="217"/>
    <x v="0"/>
    <x v="0"/>
  </r>
  <r>
    <x v="18"/>
    <x v="0"/>
    <x v="3"/>
    <n v="1595"/>
    <n v="100"/>
    <n v="159500"/>
    <x v="218"/>
    <x v="1"/>
    <x v="0"/>
  </r>
  <r>
    <x v="24"/>
    <x v="1"/>
    <x v="1"/>
    <n v="2643"/>
    <n v="250"/>
    <n v="660750"/>
    <x v="170"/>
    <x v="1"/>
    <x v="0"/>
  </r>
  <r>
    <x v="0"/>
    <x v="0"/>
    <x v="0"/>
    <n v="1534"/>
    <n v="25"/>
    <n v="38350"/>
    <x v="219"/>
    <x v="1"/>
    <x v="1"/>
  </r>
  <r>
    <x v="7"/>
    <x v="1"/>
    <x v="0"/>
    <n v="2380"/>
    <n v="100"/>
    <n v="238000"/>
    <x v="170"/>
    <x v="1"/>
    <x v="0"/>
  </r>
  <r>
    <x v="8"/>
    <x v="0"/>
    <x v="3"/>
    <n v="1004"/>
    <n v="200"/>
    <n v="200800"/>
    <x v="220"/>
    <x v="1"/>
    <x v="0"/>
  </r>
  <r>
    <x v="18"/>
    <x v="2"/>
    <x v="0"/>
    <n v="2136"/>
    <n v="250"/>
    <n v="534000"/>
    <x v="161"/>
    <x v="1"/>
    <x v="1"/>
  </r>
  <r>
    <x v="24"/>
    <x v="1"/>
    <x v="1"/>
    <n v="2643"/>
    <n v="250"/>
    <n v="660750"/>
    <x v="221"/>
    <x v="1"/>
    <x v="0"/>
  </r>
  <r>
    <x v="23"/>
    <x v="2"/>
    <x v="1"/>
    <n v="4923"/>
    <n v="25"/>
    <n v="123075"/>
    <x v="222"/>
    <x v="2"/>
    <x v="0"/>
  </r>
  <r>
    <x v="16"/>
    <x v="1"/>
    <x v="0"/>
    <n v="1751"/>
    <n v="100"/>
    <n v="175100"/>
    <x v="223"/>
    <x v="1"/>
    <x v="0"/>
  </r>
  <r>
    <x v="4"/>
    <x v="2"/>
    <x v="1"/>
    <n v="4236"/>
    <n v="200"/>
    <n v="847200"/>
    <x v="72"/>
    <x v="1"/>
    <x v="0"/>
  </r>
  <r>
    <x v="18"/>
    <x v="1"/>
    <x v="1"/>
    <n v="2417"/>
    <n v="100"/>
    <n v="241700"/>
    <x v="224"/>
    <x v="1"/>
    <x v="0"/>
  </r>
  <r>
    <x v="2"/>
    <x v="0"/>
    <x v="3"/>
    <n v="4359"/>
    <n v="25"/>
    <n v="108975"/>
    <x v="22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EB602-F712-455C-8A85-482F65C1FCF2}" name="PivotTable4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1:B28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h="1" x="5"/>
        <item x="1"/>
        <item h="1" x="4"/>
        <item h="1" x="0"/>
        <item h="1" x="3"/>
        <item h="1" x="2"/>
        <item t="default"/>
      </items>
    </pivotField>
    <pivotField showAll="0"/>
    <pivotField numFmtId="164" showAll="0"/>
    <pivotField dataField="1" numFmtId="16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h="1" x="1"/>
        <item x="2"/>
        <item x="3"/>
        <item sd="0" x="4"/>
        <item t="default"/>
      </items>
    </pivotField>
  </pivotFields>
  <rowFields count="2">
    <field x="10"/>
    <field x="6"/>
  </rowFields>
  <rowItems count="27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plam Toplam Tuta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7EDAE-2AB0-448E-A48B-F80F426AB3F2}" name="PivotTable8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:B3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7">
        <item h="1" x="5"/>
        <item x="1"/>
        <item h="1" x="4"/>
        <item h="1" x="0"/>
        <item h="1" x="3"/>
        <item h="1" x="2"/>
        <item t="default"/>
      </items>
    </pivotField>
    <pivotField showAll="0"/>
    <pivotField numFmtId="164" showAll="0"/>
    <pivotField dataField="1" numFmtId="164" showAll="0"/>
    <pivotField numFmtId="14" showAll="0"/>
    <pivotField showAll="0"/>
    <pivotField showAll="0"/>
    <pivotField showAll="0" defaultSubtotal="0"/>
    <pivotField showAll="0" defaultSubtotal="0">
      <items count="5">
        <item x="0"/>
        <item h="1" x="1"/>
        <item x="2"/>
        <item x="3"/>
        <item x="4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Toplam Toplam Tut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D2547-4792-4171-AF4B-2A08348D1191}" name="PivotTable11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A1:B4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h="1" x="5"/>
        <item x="1"/>
        <item h="1" x="4"/>
        <item h="1" x="0"/>
        <item h="1" x="3"/>
        <item h="1" x="2"/>
        <item t="default"/>
      </items>
    </pivotField>
    <pivotField showAll="0"/>
    <pivotField numFmtId="164" showAll="0"/>
    <pivotField dataField="1" numFmtId="164"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 defaultSubtotal="0"/>
    <pivotField showAll="0" defaultSubtotal="0">
      <items count="5">
        <item x="0"/>
        <item h="1" x="1"/>
        <item x="2"/>
        <item x="3"/>
        <item x="4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ay Toplam Tutar" fld="5" subtotal="count" baseField="8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F4658-6543-4257-9A79-4678B681C3DF}" name="PivotTable12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:B5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h="1" x="5"/>
        <item x="1"/>
        <item h="1" x="4"/>
        <item h="1" x="0"/>
        <item h="1" x="3"/>
        <item h="1" x="2"/>
        <item t="default"/>
      </items>
    </pivotField>
    <pivotField showAll="0"/>
    <pivotField numFmtId="164" showAll="0"/>
    <pivotField dataField="1" numFmtId="164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h="1"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y Toplam Tutar" fld="5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8FD92-5D90-4733-94A3-A1E7B7D77D95}" name="PivotTable15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1">
    <pivotField showAll="0">
      <items count="26">
        <item x="24"/>
        <item x="9"/>
        <item x="7"/>
        <item x="14"/>
        <item x="11"/>
        <item x="18"/>
        <item x="2"/>
        <item x="20"/>
        <item x="21"/>
        <item x="5"/>
        <item x="15"/>
        <item x="22"/>
        <item x="16"/>
        <item x="12"/>
        <item x="13"/>
        <item x="6"/>
        <item x="8"/>
        <item x="10"/>
        <item x="17"/>
        <item x="0"/>
        <item x="4"/>
        <item x="19"/>
        <item x="3"/>
        <item x="1"/>
        <item x="2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h="1" x="5"/>
        <item x="1"/>
        <item h="1" x="4"/>
        <item h="1" x="0"/>
        <item h="1" x="3"/>
        <item h="1" x="2"/>
        <item t="default"/>
      </items>
    </pivotField>
    <pivotField showAll="0"/>
    <pivotField numFmtId="164" showAll="0"/>
    <pivotField dataField="1" numFmtId="164" showAll="0"/>
    <pivotField numFmtId="14" showAll="0"/>
    <pivotField showAll="0"/>
    <pivotField showAll="0"/>
    <pivotField showAll="0" defaultSubtotal="0"/>
    <pivotField showAll="0" defaultSubtotal="0">
      <items count="5">
        <item x="0"/>
        <item h="1"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Toplam Tuta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ış_Personeli1" xr10:uid="{72453196-7322-4BE3-A524-55389575FE61}" sourceName="Satış Personeli">
  <pivotTables>
    <pivotTable tabId="2" name="PivotTable4"/>
    <pivotTable tabId="5" name="PivotTable12"/>
    <pivotTable tabId="3" name="PivotTable8"/>
    <pivotTable tabId="4" name="PivotTable11"/>
    <pivotTable tabId="6" name="PivotTable15"/>
  </pivotTables>
  <data>
    <tabular pivotCacheId="984279759">
      <items count="25">
        <i x="24" s="1"/>
        <i x="18" s="1"/>
        <i x="20" s="1"/>
        <i x="15" s="1"/>
        <i x="22" s="1"/>
        <i x="17" s="1"/>
        <i x="4" s="1"/>
        <i x="3" s="1"/>
        <i x="23" s="1"/>
        <i x="9" s="1" nd="1"/>
        <i x="7" s="1" nd="1"/>
        <i x="14" s="1" nd="1"/>
        <i x="11" s="1" nd="1"/>
        <i x="2" s="1" nd="1"/>
        <i x="21" s="1" nd="1"/>
        <i x="5" s="1" nd="1"/>
        <i x="16" s="1" nd="1"/>
        <i x="12" s="1" nd="1"/>
        <i x="13" s="1" nd="1"/>
        <i x="6" s="1" nd="1"/>
        <i x="8" s="1" nd="1"/>
        <i x="10" s="1" nd="1"/>
        <i x="0" s="1" nd="1"/>
        <i x="19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_Adı1" xr10:uid="{008C670F-C4D9-43AB-8A74-AA71776A506D}" sourceName="Ürün Adı">
  <pivotTables>
    <pivotTable tabId="2" name="PivotTable4"/>
    <pivotTable tabId="5" name="PivotTable12"/>
    <pivotTable tabId="3" name="PivotTable8"/>
    <pivotTable tabId="4" name="PivotTable11"/>
    <pivotTable tabId="6" name="PivotTable15"/>
  </pivotTables>
  <data>
    <tabular pivotCacheId="984279759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İller1" xr10:uid="{A891360B-74A1-45FE-8FC4-FD4BCD316CAE}" sourceName="İller">
  <pivotTables>
    <pivotTable tabId="2" name="PivotTable4"/>
    <pivotTable tabId="5" name="PivotTable12"/>
    <pivotTable tabId="3" name="PivotTable8"/>
    <pivotTable tabId="4" name="PivotTable11"/>
    <pivotTable tabId="6" name="PivotTable15"/>
  </pivotTables>
  <data>
    <tabular pivotCacheId="984279759">
      <items count="6">
        <i x="5"/>
        <i x="1" s="1"/>
        <i x="4"/>
        <i x="0"/>
        <i x="3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1" xr10:uid="{22FBAA6C-2D62-4D3E-941D-4C110C34D133}" sourceName="Yıl">
  <pivotTables>
    <pivotTable tabId="2" name="PivotTable4"/>
    <pivotTable tabId="5" name="PivotTable12"/>
    <pivotTable tabId="3" name="PivotTable8"/>
    <pivotTable tabId="4" name="PivotTable11"/>
    <pivotTable tabId="6" name="PivotTable15"/>
  </pivotTables>
  <data>
    <tabular pivotCacheId="984279759">
      <items count="5">
        <i x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tış Personeli" xr10:uid="{5D721A78-1F26-4975-B9C5-290748F6E643}" cache="Dilimleyici_Satış_Personeli1" caption="Satış Personeli" style="SlicerStyleDark1" rowHeight="241300"/>
  <slicer name="Ürün Adı" xr10:uid="{342A20E7-EC95-430A-A69E-E6D92CF543B3}" cache="Dilimleyici_Ürün_Adı1" caption="Ürün Adı" style="SlicerStyleDark1" rowHeight="241300"/>
  <slicer name="İller" xr10:uid="{31DCC0CC-B783-4194-9AE2-F70F7590CD40}" cache="Dilimleyici_İller1" caption="İller" style="SlicerStyleDark1" rowHeight="241300"/>
  <slicer name="Yıl" xr10:uid="{69867EFD-C737-4FC8-9511-938E10A96B05}" cache="Dilimleyici_Yıl1" caption="Yıl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1F493-458D-45AE-ACB8-EE7DD3966A87}" name="Veri_Dizini" displayName="Veri_Dizini" ref="A1:I267" totalsRowShown="0" headerRowDxfId="13" dataDxfId="11" headerRowBorderDxfId="12" tableBorderDxfId="10" totalsRowBorderDxfId="9">
  <autoFilter ref="A1:I267" xr:uid="{6FB1F493-458D-45AE-ACB8-EE7DD3966A87}"/>
  <tableColumns count="9">
    <tableColumn id="1" xr3:uid="{9CC2786B-788E-460E-97E3-D70CD04D3A8B}" name="Satış Personeli" dataDxfId="8"/>
    <tableColumn id="2" xr3:uid="{E43014FA-8294-4093-8830-CF8644EBF7DD}" name="Ürün Adı" dataDxfId="7"/>
    <tableColumn id="3" xr3:uid="{34ED3AC2-1986-406E-9705-976F04673BBA}" name="İller" dataDxfId="6"/>
    <tableColumn id="4" xr3:uid="{AA88B1B7-A105-4D58-9AE2-EE133C50422C}" name="Satış Adeti" dataDxfId="5"/>
    <tableColumn id="5" xr3:uid="{21D2B32F-0904-47B0-B030-ADD3EFC0323B}" name="Satış Fiyatı" dataDxfId="4"/>
    <tableColumn id="6" xr3:uid="{92337782-1D32-4EC5-9482-8C3FA560B191}" name="Toplam Tutar" dataDxfId="3">
      <calculatedColumnFormula>D2*E2</calculatedColumnFormula>
    </tableColumn>
    <tableColumn id="7" xr3:uid="{ADE6454E-4BA4-477F-9A81-1D2F6982F100}" name="Tarih" dataDxfId="2"/>
    <tableColumn id="8" xr3:uid="{83914EE1-969E-4DC7-BF02-B9313A526629}" name="Müşteri Kazanma" dataDxfId="1"/>
    <tableColumn id="9" xr3:uid="{6916D8AA-DEE1-4350-B35D-ACE43DC408CB}" name="Teslimat Performansı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Kağıt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253" workbookViewId="0">
      <selection sqref="A1:I98"/>
    </sheetView>
  </sheetViews>
  <sheetFormatPr defaultColWidth="12.625" defaultRowHeight="15" customHeight="1" x14ac:dyDescent="0.2"/>
  <cols>
    <col min="1" max="1" width="20.375" customWidth="1"/>
    <col min="2" max="2" width="13" customWidth="1"/>
    <col min="3" max="3" width="12.25" customWidth="1"/>
    <col min="4" max="4" width="15.375" customWidth="1"/>
    <col min="5" max="5" width="15.75" customWidth="1"/>
    <col min="6" max="6" width="18.625" customWidth="1"/>
    <col min="7" max="7" width="12.25" customWidth="1"/>
    <col min="8" max="8" width="23.125" customWidth="1"/>
    <col min="9" max="9" width="27.875" customWidth="1"/>
    <col min="10" max="26" width="7.625" customWidth="1"/>
  </cols>
  <sheetData>
    <row r="1" spans="1:9" ht="14.2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11" t="s">
        <v>8</v>
      </c>
    </row>
    <row r="2" spans="1:9" ht="14.25" customHeight="1" x14ac:dyDescent="0.25">
      <c r="A2" s="6" t="s">
        <v>9</v>
      </c>
      <c r="B2" s="2" t="s">
        <v>10</v>
      </c>
      <c r="C2" s="2" t="s">
        <v>11</v>
      </c>
      <c r="D2" s="1">
        <v>1449</v>
      </c>
      <c r="E2" s="3">
        <v>250</v>
      </c>
      <c r="F2" s="4">
        <f t="shared" ref="F2:F256" si="0">D2*E2</f>
        <v>362250</v>
      </c>
      <c r="G2" s="2">
        <v>47736</v>
      </c>
      <c r="H2" s="2" t="s">
        <v>12</v>
      </c>
      <c r="I2" s="7" t="s">
        <v>13</v>
      </c>
    </row>
    <row r="3" spans="1:9" ht="14.25" customHeight="1" x14ac:dyDescent="0.25">
      <c r="A3" s="6" t="s">
        <v>14</v>
      </c>
      <c r="B3" s="2" t="s">
        <v>10</v>
      </c>
      <c r="C3" s="2" t="s">
        <v>15</v>
      </c>
      <c r="D3" s="1">
        <v>3322</v>
      </c>
      <c r="E3" s="3">
        <v>25</v>
      </c>
      <c r="F3" s="4">
        <f t="shared" si="0"/>
        <v>83050</v>
      </c>
      <c r="G3" s="2">
        <v>47069</v>
      </c>
      <c r="H3" s="2" t="s">
        <v>16</v>
      </c>
      <c r="I3" s="7" t="s">
        <v>17</v>
      </c>
    </row>
    <row r="4" spans="1:9" ht="14.25" customHeight="1" x14ac:dyDescent="0.25">
      <c r="A4" s="6" t="s">
        <v>18</v>
      </c>
      <c r="B4" s="2" t="s">
        <v>19</v>
      </c>
      <c r="C4" s="2" t="s">
        <v>11</v>
      </c>
      <c r="D4" s="1">
        <v>3790</v>
      </c>
      <c r="E4" s="3">
        <v>100</v>
      </c>
      <c r="F4" s="4">
        <f t="shared" si="0"/>
        <v>379000</v>
      </c>
      <c r="G4" s="2">
        <v>47413</v>
      </c>
      <c r="H4" s="2" t="s">
        <v>20</v>
      </c>
      <c r="I4" s="7" t="s">
        <v>17</v>
      </c>
    </row>
    <row r="5" spans="1:9" ht="14.25" customHeight="1" x14ac:dyDescent="0.25">
      <c r="A5" s="6" t="s">
        <v>21</v>
      </c>
      <c r="B5" s="2" t="s">
        <v>22</v>
      </c>
      <c r="C5" s="2" t="s">
        <v>15</v>
      </c>
      <c r="D5" s="1">
        <v>2166</v>
      </c>
      <c r="E5" s="3">
        <v>200</v>
      </c>
      <c r="F5" s="4">
        <f t="shared" si="0"/>
        <v>433200</v>
      </c>
      <c r="G5" s="2">
        <v>47203</v>
      </c>
      <c r="H5" s="2" t="s">
        <v>16</v>
      </c>
      <c r="I5" s="7" t="s">
        <v>13</v>
      </c>
    </row>
    <row r="6" spans="1:9" ht="14.25" customHeight="1" x14ac:dyDescent="0.25">
      <c r="A6" s="6" t="s">
        <v>21</v>
      </c>
      <c r="B6" s="2" t="s">
        <v>19</v>
      </c>
      <c r="C6" s="2" t="s">
        <v>23</v>
      </c>
      <c r="D6" s="1">
        <v>4659</v>
      </c>
      <c r="E6" s="3">
        <v>150</v>
      </c>
      <c r="F6" s="4">
        <f t="shared" si="0"/>
        <v>698850</v>
      </c>
      <c r="G6" s="2">
        <v>47470</v>
      </c>
      <c r="H6" s="2" t="s">
        <v>20</v>
      </c>
      <c r="I6" s="7" t="s">
        <v>13</v>
      </c>
    </row>
    <row r="7" spans="1:9" ht="14.25" customHeight="1" x14ac:dyDescent="0.25">
      <c r="A7" s="6" t="s">
        <v>24</v>
      </c>
      <c r="B7" s="2" t="s">
        <v>10</v>
      </c>
      <c r="C7" s="2" t="s">
        <v>25</v>
      </c>
      <c r="D7" s="1">
        <v>1484</v>
      </c>
      <c r="E7" s="3">
        <v>25</v>
      </c>
      <c r="F7" s="4">
        <f t="shared" si="0"/>
        <v>37100</v>
      </c>
      <c r="G7" s="2">
        <v>47807</v>
      </c>
      <c r="H7" s="2" t="s">
        <v>16</v>
      </c>
      <c r="I7" s="7" t="s">
        <v>13</v>
      </c>
    </row>
    <row r="8" spans="1:9" ht="14.25" customHeight="1" x14ac:dyDescent="0.25">
      <c r="A8" s="6" t="s">
        <v>26</v>
      </c>
      <c r="B8" s="2" t="s">
        <v>19</v>
      </c>
      <c r="C8" s="2" t="s">
        <v>11</v>
      </c>
      <c r="D8" s="1">
        <v>4494</v>
      </c>
      <c r="E8" s="3">
        <v>100</v>
      </c>
      <c r="F8" s="4">
        <f t="shared" si="0"/>
        <v>449400</v>
      </c>
      <c r="G8" s="2">
        <v>47462</v>
      </c>
      <c r="H8" s="2" t="s">
        <v>20</v>
      </c>
      <c r="I8" s="7" t="s">
        <v>17</v>
      </c>
    </row>
    <row r="9" spans="1:9" ht="14.25" customHeight="1" x14ac:dyDescent="0.25">
      <c r="A9" s="6" t="s">
        <v>27</v>
      </c>
      <c r="B9" s="2" t="s">
        <v>22</v>
      </c>
      <c r="C9" s="2" t="s">
        <v>11</v>
      </c>
      <c r="D9" s="1">
        <v>1431</v>
      </c>
      <c r="E9" s="3">
        <v>250</v>
      </c>
      <c r="F9" s="4">
        <f t="shared" si="0"/>
        <v>357750</v>
      </c>
      <c r="G9" s="2">
        <v>47317</v>
      </c>
      <c r="H9" s="2" t="s">
        <v>16</v>
      </c>
      <c r="I9" s="7" t="s">
        <v>13</v>
      </c>
    </row>
    <row r="10" spans="1:9" ht="14.25" customHeight="1" x14ac:dyDescent="0.25">
      <c r="A10" s="6" t="s">
        <v>9</v>
      </c>
      <c r="B10" s="2" t="s">
        <v>10</v>
      </c>
      <c r="C10" s="2" t="s">
        <v>11</v>
      </c>
      <c r="D10" s="1">
        <v>1534</v>
      </c>
      <c r="E10" s="3">
        <v>25</v>
      </c>
      <c r="F10" s="4">
        <f t="shared" si="0"/>
        <v>38350</v>
      </c>
      <c r="G10" s="2">
        <v>47665</v>
      </c>
      <c r="H10" s="2" t="s">
        <v>16</v>
      </c>
      <c r="I10" s="7" t="s">
        <v>13</v>
      </c>
    </row>
    <row r="11" spans="1:9" ht="14.25" customHeight="1" x14ac:dyDescent="0.25">
      <c r="A11" s="6" t="s">
        <v>28</v>
      </c>
      <c r="B11" s="2" t="s">
        <v>19</v>
      </c>
      <c r="C11" s="2" t="s">
        <v>11</v>
      </c>
      <c r="D11" s="1">
        <v>2380</v>
      </c>
      <c r="E11" s="3">
        <v>100</v>
      </c>
      <c r="F11" s="4">
        <f t="shared" si="0"/>
        <v>238000</v>
      </c>
      <c r="G11" s="2">
        <v>46896</v>
      </c>
      <c r="H11" s="2" t="s">
        <v>16</v>
      </c>
      <c r="I11" s="7" t="s">
        <v>17</v>
      </c>
    </row>
    <row r="12" spans="1:9" ht="14.25" customHeight="1" x14ac:dyDescent="0.25">
      <c r="A12" s="6" t="s">
        <v>29</v>
      </c>
      <c r="B12" s="2" t="s">
        <v>10</v>
      </c>
      <c r="C12" s="2" t="s">
        <v>25</v>
      </c>
      <c r="D12" s="1">
        <v>1004</v>
      </c>
      <c r="E12" s="3">
        <v>200</v>
      </c>
      <c r="F12" s="4">
        <f t="shared" si="0"/>
        <v>200800</v>
      </c>
      <c r="G12" s="2">
        <v>46918</v>
      </c>
      <c r="H12" s="2" t="s">
        <v>16</v>
      </c>
      <c r="I12" s="7" t="s">
        <v>13</v>
      </c>
    </row>
    <row r="13" spans="1:9" ht="14.25" customHeight="1" x14ac:dyDescent="0.25">
      <c r="A13" s="6" t="s">
        <v>21</v>
      </c>
      <c r="B13" s="2" t="s">
        <v>22</v>
      </c>
      <c r="C13" s="2" t="s">
        <v>15</v>
      </c>
      <c r="D13" s="1">
        <v>4669</v>
      </c>
      <c r="E13" s="3">
        <v>25</v>
      </c>
      <c r="F13" s="4">
        <f t="shared" si="0"/>
        <v>116725</v>
      </c>
      <c r="G13" s="2">
        <v>47002</v>
      </c>
      <c r="H13" s="2" t="s">
        <v>16</v>
      </c>
      <c r="I13" s="7" t="s">
        <v>17</v>
      </c>
    </row>
    <row r="14" spans="1:9" ht="14.25" customHeight="1" x14ac:dyDescent="0.25">
      <c r="A14" s="6" t="s">
        <v>27</v>
      </c>
      <c r="B14" s="2" t="s">
        <v>19</v>
      </c>
      <c r="C14" s="2" t="s">
        <v>23</v>
      </c>
      <c r="D14" s="1">
        <v>2508</v>
      </c>
      <c r="E14" s="3">
        <v>100</v>
      </c>
      <c r="F14" s="4">
        <f t="shared" si="0"/>
        <v>250800</v>
      </c>
      <c r="G14" s="2">
        <v>47512</v>
      </c>
      <c r="H14" s="2" t="s">
        <v>20</v>
      </c>
      <c r="I14" s="7" t="s">
        <v>17</v>
      </c>
    </row>
    <row r="15" spans="1:9" ht="14.25" customHeight="1" x14ac:dyDescent="0.25">
      <c r="A15" s="6" t="s">
        <v>30</v>
      </c>
      <c r="B15" s="2" t="s">
        <v>22</v>
      </c>
      <c r="C15" s="2" t="s">
        <v>11</v>
      </c>
      <c r="D15" s="1">
        <v>2811</v>
      </c>
      <c r="E15" s="3">
        <v>250</v>
      </c>
      <c r="F15" s="4">
        <f t="shared" si="0"/>
        <v>702750</v>
      </c>
      <c r="G15" s="2">
        <v>47409</v>
      </c>
      <c r="H15" s="2" t="s">
        <v>16</v>
      </c>
      <c r="I15" s="7" t="s">
        <v>13</v>
      </c>
    </row>
    <row r="16" spans="1:9" ht="14.25" customHeight="1" x14ac:dyDescent="0.25">
      <c r="A16" s="6" t="s">
        <v>31</v>
      </c>
      <c r="B16" s="2" t="s">
        <v>10</v>
      </c>
      <c r="C16" s="2" t="s">
        <v>11</v>
      </c>
      <c r="D16" s="1">
        <v>3001</v>
      </c>
      <c r="E16" s="3">
        <v>25</v>
      </c>
      <c r="F16" s="4">
        <f t="shared" si="0"/>
        <v>75025</v>
      </c>
      <c r="G16" s="2">
        <v>47609</v>
      </c>
      <c r="H16" s="2" t="s">
        <v>16</v>
      </c>
      <c r="I16" s="7" t="s">
        <v>13</v>
      </c>
    </row>
    <row r="17" spans="1:9" ht="14.25" customHeight="1" x14ac:dyDescent="0.25">
      <c r="A17" s="6" t="s">
        <v>27</v>
      </c>
      <c r="B17" s="2" t="s">
        <v>22</v>
      </c>
      <c r="C17" s="2" t="s">
        <v>11</v>
      </c>
      <c r="D17" s="1">
        <v>2237</v>
      </c>
      <c r="E17" s="3">
        <v>100</v>
      </c>
      <c r="F17" s="4">
        <f t="shared" si="0"/>
        <v>223700</v>
      </c>
      <c r="G17" s="2">
        <v>47385</v>
      </c>
      <c r="H17" s="2" t="s">
        <v>16</v>
      </c>
      <c r="I17" s="7" t="s">
        <v>13</v>
      </c>
    </row>
    <row r="18" spans="1:9" ht="14.25" customHeight="1" x14ac:dyDescent="0.25">
      <c r="A18" s="6" t="s">
        <v>32</v>
      </c>
      <c r="B18" s="2" t="s">
        <v>10</v>
      </c>
      <c r="C18" s="2" t="s">
        <v>11</v>
      </c>
      <c r="D18" s="1">
        <v>4134</v>
      </c>
      <c r="E18" s="3">
        <v>200</v>
      </c>
      <c r="F18" s="4">
        <f t="shared" si="0"/>
        <v>826800</v>
      </c>
      <c r="G18" s="2">
        <v>47202</v>
      </c>
      <c r="H18" s="2" t="s">
        <v>12</v>
      </c>
      <c r="I18" s="7" t="s">
        <v>13</v>
      </c>
    </row>
    <row r="19" spans="1:9" ht="14.25" customHeight="1" x14ac:dyDescent="0.25">
      <c r="A19" s="6" t="s">
        <v>33</v>
      </c>
      <c r="B19" s="2" t="s">
        <v>22</v>
      </c>
      <c r="C19" s="2" t="s">
        <v>11</v>
      </c>
      <c r="D19" s="1">
        <v>2263</v>
      </c>
      <c r="E19" s="3">
        <v>25</v>
      </c>
      <c r="F19" s="4">
        <f t="shared" si="0"/>
        <v>56575</v>
      </c>
      <c r="G19" s="2">
        <v>47756</v>
      </c>
      <c r="H19" s="2" t="s">
        <v>16</v>
      </c>
      <c r="I19" s="7" t="s">
        <v>13</v>
      </c>
    </row>
    <row r="20" spans="1:9" ht="14.25" customHeight="1" x14ac:dyDescent="0.25">
      <c r="A20" s="6" t="s">
        <v>34</v>
      </c>
      <c r="B20" s="2" t="s">
        <v>19</v>
      </c>
      <c r="C20" s="2" t="s">
        <v>35</v>
      </c>
      <c r="D20" s="1">
        <v>2313</v>
      </c>
      <c r="E20" s="3">
        <v>100</v>
      </c>
      <c r="F20" s="4">
        <f t="shared" si="0"/>
        <v>231300</v>
      </c>
      <c r="G20" s="2">
        <v>46819</v>
      </c>
      <c r="H20" s="2" t="s">
        <v>16</v>
      </c>
      <c r="I20" s="7" t="s">
        <v>13</v>
      </c>
    </row>
    <row r="21" spans="1:9" ht="14.25" customHeight="1" x14ac:dyDescent="0.25">
      <c r="A21" s="6" t="s">
        <v>36</v>
      </c>
      <c r="B21" s="2" t="s">
        <v>19</v>
      </c>
      <c r="C21" s="2" t="s">
        <v>11</v>
      </c>
      <c r="D21" s="1">
        <v>2846</v>
      </c>
      <c r="E21" s="3">
        <v>100</v>
      </c>
      <c r="F21" s="4">
        <f t="shared" si="0"/>
        <v>284600</v>
      </c>
      <c r="G21" s="2">
        <v>47512</v>
      </c>
      <c r="H21" s="2" t="s">
        <v>16</v>
      </c>
      <c r="I21" s="7" t="s">
        <v>13</v>
      </c>
    </row>
    <row r="22" spans="1:9" ht="14.25" customHeight="1" x14ac:dyDescent="0.25">
      <c r="A22" s="6" t="s">
        <v>14</v>
      </c>
      <c r="B22" s="2" t="s">
        <v>22</v>
      </c>
      <c r="C22" s="2" t="s">
        <v>37</v>
      </c>
      <c r="D22" s="1">
        <v>4339</v>
      </c>
      <c r="E22" s="3">
        <v>250</v>
      </c>
      <c r="F22" s="4">
        <f t="shared" si="0"/>
        <v>1084750</v>
      </c>
      <c r="G22" s="2">
        <v>46868</v>
      </c>
      <c r="H22" s="2" t="s">
        <v>16</v>
      </c>
      <c r="I22" s="7" t="s">
        <v>13</v>
      </c>
    </row>
    <row r="23" spans="1:9" ht="14.25" customHeight="1" x14ac:dyDescent="0.25">
      <c r="A23" s="6" t="s">
        <v>38</v>
      </c>
      <c r="B23" s="2" t="s">
        <v>19</v>
      </c>
      <c r="C23" s="2" t="s">
        <v>15</v>
      </c>
      <c r="D23" s="1">
        <v>2775</v>
      </c>
      <c r="E23" s="3">
        <v>25</v>
      </c>
      <c r="F23" s="4">
        <f t="shared" si="0"/>
        <v>69375</v>
      </c>
      <c r="G23" s="2">
        <v>47251</v>
      </c>
      <c r="H23" s="2" t="s">
        <v>16</v>
      </c>
      <c r="I23" s="7" t="s">
        <v>13</v>
      </c>
    </row>
    <row r="24" spans="1:9" ht="14.25" customHeight="1" x14ac:dyDescent="0.25">
      <c r="A24" s="6" t="s">
        <v>39</v>
      </c>
      <c r="B24" s="2" t="s">
        <v>10</v>
      </c>
      <c r="C24" s="2" t="s">
        <v>23</v>
      </c>
      <c r="D24" s="1">
        <v>2917</v>
      </c>
      <c r="E24" s="3">
        <v>100</v>
      </c>
      <c r="F24" s="4">
        <f t="shared" si="0"/>
        <v>291700</v>
      </c>
      <c r="G24" s="2">
        <v>46957</v>
      </c>
      <c r="H24" s="2" t="s">
        <v>16</v>
      </c>
      <c r="I24" s="7" t="s">
        <v>17</v>
      </c>
    </row>
    <row r="25" spans="1:9" ht="14.25" customHeight="1" x14ac:dyDescent="0.25">
      <c r="A25" s="6" t="s">
        <v>24</v>
      </c>
      <c r="B25" s="2" t="s">
        <v>22</v>
      </c>
      <c r="C25" s="2" t="s">
        <v>15</v>
      </c>
      <c r="D25" s="1">
        <v>4236</v>
      </c>
      <c r="E25" s="3">
        <v>200</v>
      </c>
      <c r="F25" s="4">
        <f t="shared" si="0"/>
        <v>847200</v>
      </c>
      <c r="G25" s="2">
        <v>47066</v>
      </c>
      <c r="H25" s="2" t="s">
        <v>16</v>
      </c>
      <c r="I25" s="7" t="s">
        <v>13</v>
      </c>
    </row>
    <row r="26" spans="1:9" ht="14.25" customHeight="1" x14ac:dyDescent="0.25">
      <c r="A26" s="6" t="s">
        <v>40</v>
      </c>
      <c r="B26" s="2" t="s">
        <v>19</v>
      </c>
      <c r="C26" s="2" t="s">
        <v>15</v>
      </c>
      <c r="D26" s="1">
        <v>2417</v>
      </c>
      <c r="E26" s="3">
        <v>100</v>
      </c>
      <c r="F26" s="4">
        <f t="shared" si="0"/>
        <v>241700</v>
      </c>
      <c r="G26" s="2">
        <v>47542</v>
      </c>
      <c r="H26" s="2" t="s">
        <v>12</v>
      </c>
      <c r="I26" s="7" t="s">
        <v>13</v>
      </c>
    </row>
    <row r="27" spans="1:9" ht="14.25" customHeight="1" x14ac:dyDescent="0.25">
      <c r="A27" s="6" t="s">
        <v>18</v>
      </c>
      <c r="B27" s="2" t="s">
        <v>10</v>
      </c>
      <c r="C27" s="2" t="s">
        <v>11</v>
      </c>
      <c r="D27" s="1">
        <v>4359</v>
      </c>
      <c r="E27" s="3">
        <v>25</v>
      </c>
      <c r="F27" s="4">
        <f t="shared" si="0"/>
        <v>108975</v>
      </c>
      <c r="G27" s="2">
        <v>47729</v>
      </c>
      <c r="H27" s="2" t="s">
        <v>16</v>
      </c>
      <c r="I27" s="7" t="s">
        <v>13</v>
      </c>
    </row>
    <row r="28" spans="1:9" ht="14.25" customHeight="1" x14ac:dyDescent="0.25">
      <c r="A28" s="6" t="s">
        <v>41</v>
      </c>
      <c r="B28" s="2" t="s">
        <v>10</v>
      </c>
      <c r="C28" s="2" t="s">
        <v>11</v>
      </c>
      <c r="D28" s="1">
        <v>1595</v>
      </c>
      <c r="E28" s="3">
        <v>100</v>
      </c>
      <c r="F28" s="4">
        <f t="shared" si="0"/>
        <v>159500</v>
      </c>
      <c r="G28" s="2">
        <v>46759</v>
      </c>
      <c r="H28" s="2" t="s">
        <v>16</v>
      </c>
      <c r="I28" s="7" t="s">
        <v>17</v>
      </c>
    </row>
    <row r="29" spans="1:9" ht="14.25" customHeight="1" x14ac:dyDescent="0.25">
      <c r="A29" s="6" t="s">
        <v>24</v>
      </c>
      <c r="B29" s="2" t="s">
        <v>19</v>
      </c>
      <c r="C29" s="2" t="s">
        <v>15</v>
      </c>
      <c r="D29" s="1">
        <v>2643</v>
      </c>
      <c r="E29" s="3">
        <v>250</v>
      </c>
      <c r="F29" s="4">
        <f t="shared" si="0"/>
        <v>660750</v>
      </c>
      <c r="G29" s="2">
        <v>47683</v>
      </c>
      <c r="H29" s="2" t="s">
        <v>16</v>
      </c>
      <c r="I29" s="7" t="s">
        <v>13</v>
      </c>
    </row>
    <row r="30" spans="1:9" ht="14.25" customHeight="1" x14ac:dyDescent="0.25">
      <c r="A30" s="6" t="s">
        <v>41</v>
      </c>
      <c r="B30" s="2" t="s">
        <v>22</v>
      </c>
      <c r="C30" s="2" t="s">
        <v>11</v>
      </c>
      <c r="D30" s="1">
        <v>2136</v>
      </c>
      <c r="E30" s="3">
        <v>250</v>
      </c>
      <c r="F30" s="4">
        <f t="shared" si="0"/>
        <v>534000</v>
      </c>
      <c r="G30" s="2">
        <v>46967</v>
      </c>
      <c r="H30" s="2" t="s">
        <v>16</v>
      </c>
      <c r="I30" s="7" t="s">
        <v>13</v>
      </c>
    </row>
    <row r="31" spans="1:9" ht="14.25" customHeight="1" x14ac:dyDescent="0.25">
      <c r="A31" s="6" t="s">
        <v>42</v>
      </c>
      <c r="B31" s="2" t="s">
        <v>19</v>
      </c>
      <c r="C31" s="2" t="s">
        <v>11</v>
      </c>
      <c r="D31" s="1">
        <v>4836</v>
      </c>
      <c r="E31" s="3">
        <v>250</v>
      </c>
      <c r="F31" s="4">
        <f t="shared" si="0"/>
        <v>1209000</v>
      </c>
      <c r="G31" s="2">
        <v>47127</v>
      </c>
      <c r="H31" s="2" t="s">
        <v>16</v>
      </c>
      <c r="I31" s="7" t="s">
        <v>13</v>
      </c>
    </row>
    <row r="32" spans="1:9" ht="14.25" customHeight="1" x14ac:dyDescent="0.25">
      <c r="A32" s="6" t="s">
        <v>32</v>
      </c>
      <c r="B32" s="2" t="s">
        <v>22</v>
      </c>
      <c r="C32" s="2" t="s">
        <v>11</v>
      </c>
      <c r="D32" s="1">
        <v>1844</v>
      </c>
      <c r="E32" s="3">
        <v>25</v>
      </c>
      <c r="F32" s="4">
        <f t="shared" si="0"/>
        <v>46100</v>
      </c>
      <c r="G32" s="2">
        <v>47180</v>
      </c>
      <c r="H32" s="2" t="s">
        <v>16</v>
      </c>
      <c r="I32" s="7" t="s">
        <v>17</v>
      </c>
    </row>
    <row r="33" spans="1:9" ht="14.25" customHeight="1" x14ac:dyDescent="0.25">
      <c r="A33" s="6" t="s">
        <v>43</v>
      </c>
      <c r="B33" s="2" t="s">
        <v>10</v>
      </c>
      <c r="C33" s="2" t="s">
        <v>15</v>
      </c>
      <c r="D33" s="1">
        <v>2924</v>
      </c>
      <c r="E33" s="3">
        <v>100</v>
      </c>
      <c r="F33" s="4">
        <f t="shared" si="0"/>
        <v>292400</v>
      </c>
      <c r="G33" s="2">
        <v>47751</v>
      </c>
      <c r="H33" s="2" t="s">
        <v>20</v>
      </c>
      <c r="I33" s="7" t="s">
        <v>17</v>
      </c>
    </row>
    <row r="34" spans="1:9" ht="14.25" customHeight="1" x14ac:dyDescent="0.25">
      <c r="A34" s="6" t="s">
        <v>43</v>
      </c>
      <c r="B34" s="2" t="s">
        <v>22</v>
      </c>
      <c r="C34" s="2" t="s">
        <v>11</v>
      </c>
      <c r="D34" s="1">
        <v>1412</v>
      </c>
      <c r="E34" s="3">
        <v>200</v>
      </c>
      <c r="F34" s="4">
        <f t="shared" si="0"/>
        <v>282400</v>
      </c>
      <c r="G34" s="2">
        <v>47594</v>
      </c>
      <c r="H34" s="2" t="s">
        <v>16</v>
      </c>
      <c r="I34" s="7" t="s">
        <v>13</v>
      </c>
    </row>
    <row r="35" spans="1:9" ht="14.25" customHeight="1" x14ac:dyDescent="0.25">
      <c r="A35" s="6" t="s">
        <v>44</v>
      </c>
      <c r="B35" s="2" t="s">
        <v>22</v>
      </c>
      <c r="C35" s="2" t="s">
        <v>11</v>
      </c>
      <c r="D35" s="1">
        <v>1504</v>
      </c>
      <c r="E35" s="3">
        <v>225</v>
      </c>
      <c r="F35" s="4">
        <f t="shared" si="0"/>
        <v>338400</v>
      </c>
      <c r="G35" s="2">
        <v>47306</v>
      </c>
      <c r="H35" s="2" t="s">
        <v>16</v>
      </c>
      <c r="I35" s="7" t="s">
        <v>13</v>
      </c>
    </row>
    <row r="36" spans="1:9" ht="14.25" customHeight="1" x14ac:dyDescent="0.25">
      <c r="A36" s="6" t="s">
        <v>32</v>
      </c>
      <c r="B36" s="2" t="s">
        <v>10</v>
      </c>
      <c r="C36" s="2" t="s">
        <v>25</v>
      </c>
      <c r="D36" s="1">
        <v>2794</v>
      </c>
      <c r="E36" s="3">
        <v>250</v>
      </c>
      <c r="F36" s="4">
        <f t="shared" si="0"/>
        <v>698500</v>
      </c>
      <c r="G36" s="2">
        <v>46770</v>
      </c>
      <c r="H36" s="2" t="s">
        <v>16</v>
      </c>
      <c r="I36" s="7" t="s">
        <v>13</v>
      </c>
    </row>
    <row r="37" spans="1:9" ht="14.25" customHeight="1" x14ac:dyDescent="0.25">
      <c r="A37" s="6" t="s">
        <v>45</v>
      </c>
      <c r="B37" s="2" t="s">
        <v>10</v>
      </c>
      <c r="C37" s="2" t="s">
        <v>15</v>
      </c>
      <c r="D37" s="1">
        <v>1937</v>
      </c>
      <c r="E37" s="3">
        <v>250</v>
      </c>
      <c r="F37" s="4">
        <f t="shared" si="0"/>
        <v>484250</v>
      </c>
      <c r="G37" s="2">
        <v>47147</v>
      </c>
      <c r="H37" s="2" t="s">
        <v>16</v>
      </c>
      <c r="I37" s="7" t="s">
        <v>13</v>
      </c>
    </row>
    <row r="38" spans="1:9" ht="14.25" customHeight="1" x14ac:dyDescent="0.25">
      <c r="A38" s="6" t="s">
        <v>46</v>
      </c>
      <c r="B38" s="2" t="s">
        <v>22</v>
      </c>
      <c r="C38" s="2" t="s">
        <v>15</v>
      </c>
      <c r="D38" s="1">
        <v>4923</v>
      </c>
      <c r="E38" s="3">
        <v>25</v>
      </c>
      <c r="F38" s="4">
        <f t="shared" si="0"/>
        <v>123075</v>
      </c>
      <c r="G38" s="2">
        <v>47343</v>
      </c>
      <c r="H38" s="2" t="s">
        <v>20</v>
      </c>
      <c r="I38" s="7" t="s">
        <v>13</v>
      </c>
    </row>
    <row r="39" spans="1:9" ht="14.25" customHeight="1" x14ac:dyDescent="0.25">
      <c r="A39" s="6" t="s">
        <v>39</v>
      </c>
      <c r="B39" s="2" t="s">
        <v>19</v>
      </c>
      <c r="C39" s="2" t="s">
        <v>11</v>
      </c>
      <c r="D39" s="1">
        <v>1751</v>
      </c>
      <c r="E39" s="3">
        <v>100</v>
      </c>
      <c r="F39" s="4">
        <f t="shared" si="0"/>
        <v>175100</v>
      </c>
      <c r="G39" s="2">
        <v>47499</v>
      </c>
      <c r="H39" s="2" t="s">
        <v>16</v>
      </c>
      <c r="I39" s="7" t="s">
        <v>17</v>
      </c>
    </row>
    <row r="40" spans="1:9" ht="14.25" customHeight="1" x14ac:dyDescent="0.25">
      <c r="A40" s="6" t="s">
        <v>9</v>
      </c>
      <c r="B40" s="2" t="s">
        <v>10</v>
      </c>
      <c r="C40" s="2" t="s">
        <v>37</v>
      </c>
      <c r="D40" s="1">
        <v>1946</v>
      </c>
      <c r="E40" s="3">
        <v>250</v>
      </c>
      <c r="F40" s="4">
        <f t="shared" si="0"/>
        <v>486500</v>
      </c>
      <c r="G40" s="2">
        <v>47703</v>
      </c>
      <c r="H40" s="2" t="s">
        <v>16</v>
      </c>
      <c r="I40" s="7" t="s">
        <v>13</v>
      </c>
    </row>
    <row r="41" spans="1:9" ht="14.25" customHeight="1" x14ac:dyDescent="0.25">
      <c r="A41" s="6" t="s">
        <v>18</v>
      </c>
      <c r="B41" s="2" t="s">
        <v>10</v>
      </c>
      <c r="C41" s="2" t="s">
        <v>23</v>
      </c>
      <c r="D41" s="1">
        <v>2085</v>
      </c>
      <c r="E41" s="3">
        <v>250</v>
      </c>
      <c r="F41" s="4">
        <f t="shared" si="0"/>
        <v>521250</v>
      </c>
      <c r="G41" s="2">
        <v>47089</v>
      </c>
      <c r="H41" s="2" t="s">
        <v>16</v>
      </c>
      <c r="I41" s="7" t="s">
        <v>13</v>
      </c>
    </row>
    <row r="42" spans="1:9" ht="14.25" customHeight="1" x14ac:dyDescent="0.25">
      <c r="A42" s="6" t="s">
        <v>28</v>
      </c>
      <c r="B42" s="2" t="s">
        <v>22</v>
      </c>
      <c r="C42" s="2" t="s">
        <v>23</v>
      </c>
      <c r="D42" s="1">
        <v>601</v>
      </c>
      <c r="E42" s="3">
        <v>25</v>
      </c>
      <c r="F42" s="4">
        <f t="shared" si="0"/>
        <v>15025</v>
      </c>
      <c r="G42" s="2">
        <v>46872</v>
      </c>
      <c r="H42" s="2" t="s">
        <v>12</v>
      </c>
      <c r="I42" s="7" t="s">
        <v>17</v>
      </c>
    </row>
    <row r="43" spans="1:9" ht="14.25" customHeight="1" x14ac:dyDescent="0.25">
      <c r="A43" s="6" t="s">
        <v>42</v>
      </c>
      <c r="B43" s="2" t="s">
        <v>19</v>
      </c>
      <c r="C43" s="2" t="s">
        <v>11</v>
      </c>
      <c r="D43" s="1">
        <v>1664</v>
      </c>
      <c r="E43" s="3">
        <v>100</v>
      </c>
      <c r="F43" s="4">
        <f t="shared" si="0"/>
        <v>166400</v>
      </c>
      <c r="G43" s="2">
        <v>47703</v>
      </c>
      <c r="H43" s="2" t="s">
        <v>16</v>
      </c>
      <c r="I43" s="7" t="s">
        <v>13</v>
      </c>
    </row>
    <row r="44" spans="1:9" ht="14.25" customHeight="1" x14ac:dyDescent="0.25">
      <c r="A44" s="6" t="s">
        <v>45</v>
      </c>
      <c r="B44" s="2" t="s">
        <v>10</v>
      </c>
      <c r="C44" s="2" t="s">
        <v>11</v>
      </c>
      <c r="D44" s="1">
        <v>4219</v>
      </c>
      <c r="E44" s="3">
        <v>200</v>
      </c>
      <c r="F44" s="4">
        <f t="shared" si="0"/>
        <v>843800</v>
      </c>
      <c r="G44" s="2">
        <v>46806</v>
      </c>
      <c r="H44" s="2" t="s">
        <v>20</v>
      </c>
      <c r="I44" s="7" t="s">
        <v>13</v>
      </c>
    </row>
    <row r="45" spans="1:9" ht="14.25" customHeight="1" x14ac:dyDescent="0.25">
      <c r="A45" s="6" t="s">
        <v>41</v>
      </c>
      <c r="B45" s="2" t="s">
        <v>19</v>
      </c>
      <c r="C45" s="2" t="s">
        <v>15</v>
      </c>
      <c r="D45" s="1">
        <v>2417</v>
      </c>
      <c r="E45" s="3">
        <v>100</v>
      </c>
      <c r="F45" s="4">
        <f t="shared" si="0"/>
        <v>241700</v>
      </c>
      <c r="G45" s="2">
        <v>47183</v>
      </c>
      <c r="H45" s="2" t="s">
        <v>16</v>
      </c>
      <c r="I45" s="7" t="s">
        <v>13</v>
      </c>
    </row>
    <row r="46" spans="1:9" ht="14.25" customHeight="1" x14ac:dyDescent="0.25">
      <c r="A46" s="6" t="s">
        <v>18</v>
      </c>
      <c r="B46" s="2" t="s">
        <v>10</v>
      </c>
      <c r="C46" s="2" t="s">
        <v>11</v>
      </c>
      <c r="D46" s="1">
        <v>4359</v>
      </c>
      <c r="E46" s="3">
        <v>25</v>
      </c>
      <c r="F46" s="4">
        <f t="shared" si="0"/>
        <v>108975</v>
      </c>
      <c r="G46" s="2">
        <v>47620</v>
      </c>
      <c r="H46" s="2" t="s">
        <v>16</v>
      </c>
      <c r="I46" s="7" t="s">
        <v>13</v>
      </c>
    </row>
    <row r="47" spans="1:9" ht="14.25" customHeight="1" x14ac:dyDescent="0.25">
      <c r="A47" s="6" t="s">
        <v>40</v>
      </c>
      <c r="B47" s="2" t="s">
        <v>10</v>
      </c>
      <c r="C47" s="2" t="s">
        <v>11</v>
      </c>
      <c r="D47" s="1">
        <v>1595</v>
      </c>
      <c r="E47" s="3">
        <v>100</v>
      </c>
      <c r="F47" s="4">
        <f t="shared" si="0"/>
        <v>159500</v>
      </c>
      <c r="G47" s="2">
        <v>47736</v>
      </c>
      <c r="H47" s="2" t="s">
        <v>16</v>
      </c>
      <c r="I47" s="7" t="s">
        <v>13</v>
      </c>
    </row>
    <row r="48" spans="1:9" ht="14.25" customHeight="1" x14ac:dyDescent="0.25">
      <c r="A48" s="6" t="s">
        <v>24</v>
      </c>
      <c r="B48" s="2" t="s">
        <v>19</v>
      </c>
      <c r="C48" s="2" t="s">
        <v>15</v>
      </c>
      <c r="D48" s="1">
        <v>2643</v>
      </c>
      <c r="E48" s="3">
        <v>250</v>
      </c>
      <c r="F48" s="4">
        <f t="shared" si="0"/>
        <v>660750</v>
      </c>
      <c r="G48" s="2">
        <v>47623</v>
      </c>
      <c r="H48" s="2" t="s">
        <v>16</v>
      </c>
      <c r="I48" s="7" t="s">
        <v>17</v>
      </c>
    </row>
    <row r="49" spans="1:9" ht="14.25" customHeight="1" x14ac:dyDescent="0.25">
      <c r="A49" s="6" t="s">
        <v>40</v>
      </c>
      <c r="B49" s="2" t="s">
        <v>22</v>
      </c>
      <c r="C49" s="2" t="s">
        <v>11</v>
      </c>
      <c r="D49" s="1">
        <v>2136</v>
      </c>
      <c r="E49" s="3">
        <v>250</v>
      </c>
      <c r="F49" s="4">
        <f t="shared" si="0"/>
        <v>534000</v>
      </c>
      <c r="G49" s="2">
        <v>47296</v>
      </c>
      <c r="H49" s="2" t="s">
        <v>16</v>
      </c>
      <c r="I49" s="7" t="s">
        <v>17</v>
      </c>
    </row>
    <row r="50" spans="1:9" ht="14.25" customHeight="1" x14ac:dyDescent="0.25">
      <c r="A50" s="6" t="s">
        <v>42</v>
      </c>
      <c r="B50" s="2" t="s">
        <v>19</v>
      </c>
      <c r="C50" s="2" t="s">
        <v>11</v>
      </c>
      <c r="D50" s="1">
        <v>4836</v>
      </c>
      <c r="E50" s="3">
        <v>250</v>
      </c>
      <c r="F50" s="4">
        <f t="shared" si="0"/>
        <v>1209000</v>
      </c>
      <c r="G50" s="2">
        <v>47595</v>
      </c>
      <c r="H50" s="2" t="s">
        <v>16</v>
      </c>
      <c r="I50" s="7" t="s">
        <v>13</v>
      </c>
    </row>
    <row r="51" spans="1:9" ht="14.25" customHeight="1" x14ac:dyDescent="0.25">
      <c r="A51" s="6" t="s">
        <v>32</v>
      </c>
      <c r="B51" s="2" t="s">
        <v>22</v>
      </c>
      <c r="C51" s="2" t="s">
        <v>11</v>
      </c>
      <c r="D51" s="1">
        <v>1844</v>
      </c>
      <c r="E51" s="3">
        <v>25</v>
      </c>
      <c r="F51" s="4">
        <f t="shared" si="0"/>
        <v>46100</v>
      </c>
      <c r="G51" s="2">
        <v>47629</v>
      </c>
      <c r="H51" s="2" t="s">
        <v>20</v>
      </c>
      <c r="I51" s="7" t="s">
        <v>13</v>
      </c>
    </row>
    <row r="52" spans="1:9" ht="14.25" customHeight="1" x14ac:dyDescent="0.25">
      <c r="A52" s="6" t="s">
        <v>43</v>
      </c>
      <c r="B52" s="2" t="s">
        <v>10</v>
      </c>
      <c r="C52" s="2" t="s">
        <v>15</v>
      </c>
      <c r="D52" s="1">
        <v>2924</v>
      </c>
      <c r="E52" s="3">
        <v>100</v>
      </c>
      <c r="F52" s="4">
        <f t="shared" si="0"/>
        <v>292400</v>
      </c>
      <c r="G52" s="2">
        <v>47437</v>
      </c>
      <c r="H52" s="2" t="s">
        <v>16</v>
      </c>
      <c r="I52" s="7" t="s">
        <v>13</v>
      </c>
    </row>
    <row r="53" spans="1:9" ht="14.25" customHeight="1" x14ac:dyDescent="0.25">
      <c r="A53" s="6" t="s">
        <v>43</v>
      </c>
      <c r="B53" s="2" t="s">
        <v>22</v>
      </c>
      <c r="C53" s="2" t="s">
        <v>11</v>
      </c>
      <c r="D53" s="1">
        <v>1412</v>
      </c>
      <c r="E53" s="3">
        <v>200</v>
      </c>
      <c r="F53" s="4">
        <f t="shared" si="0"/>
        <v>282400</v>
      </c>
      <c r="G53" s="2">
        <v>46885</v>
      </c>
      <c r="H53" s="2" t="s">
        <v>16</v>
      </c>
      <c r="I53" s="7" t="s">
        <v>17</v>
      </c>
    </row>
    <row r="54" spans="1:9" ht="14.25" customHeight="1" x14ac:dyDescent="0.25">
      <c r="A54" s="6" t="s">
        <v>34</v>
      </c>
      <c r="B54" s="2" t="s">
        <v>19</v>
      </c>
      <c r="C54" s="2" t="s">
        <v>35</v>
      </c>
      <c r="D54" s="1">
        <v>2313</v>
      </c>
      <c r="E54" s="3">
        <v>100</v>
      </c>
      <c r="F54" s="4">
        <f t="shared" si="0"/>
        <v>231300</v>
      </c>
      <c r="G54" s="2">
        <v>47022</v>
      </c>
      <c r="H54" s="2" t="s">
        <v>16</v>
      </c>
      <c r="I54" s="7" t="s">
        <v>13</v>
      </c>
    </row>
    <row r="55" spans="1:9" ht="14.25" customHeight="1" x14ac:dyDescent="0.25">
      <c r="A55" s="6" t="s">
        <v>36</v>
      </c>
      <c r="B55" s="2" t="s">
        <v>19</v>
      </c>
      <c r="C55" s="2" t="s">
        <v>11</v>
      </c>
      <c r="D55" s="1">
        <v>2846</v>
      </c>
      <c r="E55" s="3">
        <v>100</v>
      </c>
      <c r="F55" s="4">
        <f t="shared" si="0"/>
        <v>284600</v>
      </c>
      <c r="G55" s="2">
        <v>47471</v>
      </c>
      <c r="H55" s="2" t="s">
        <v>16</v>
      </c>
      <c r="I55" s="7" t="s">
        <v>13</v>
      </c>
    </row>
    <row r="56" spans="1:9" ht="14.25" customHeight="1" x14ac:dyDescent="0.25">
      <c r="A56" s="6" t="s">
        <v>14</v>
      </c>
      <c r="B56" s="2" t="s">
        <v>22</v>
      </c>
      <c r="C56" s="2" t="s">
        <v>37</v>
      </c>
      <c r="D56" s="1">
        <v>4339</v>
      </c>
      <c r="E56" s="3">
        <v>250</v>
      </c>
      <c r="F56" s="4">
        <f t="shared" si="0"/>
        <v>1084750</v>
      </c>
      <c r="G56" s="2">
        <v>47268</v>
      </c>
      <c r="H56" s="2" t="s">
        <v>16</v>
      </c>
      <c r="I56" s="7" t="s">
        <v>17</v>
      </c>
    </row>
    <row r="57" spans="1:9" ht="14.25" customHeight="1" x14ac:dyDescent="0.25">
      <c r="A57" s="6" t="s">
        <v>38</v>
      </c>
      <c r="B57" s="2" t="s">
        <v>19</v>
      </c>
      <c r="C57" s="2" t="s">
        <v>15</v>
      </c>
      <c r="D57" s="1">
        <v>2775</v>
      </c>
      <c r="E57" s="3">
        <v>25</v>
      </c>
      <c r="F57" s="4">
        <f t="shared" si="0"/>
        <v>69375</v>
      </c>
      <c r="G57" s="2">
        <v>47486</v>
      </c>
      <c r="H57" s="2" t="s">
        <v>16</v>
      </c>
      <c r="I57" s="7" t="s">
        <v>17</v>
      </c>
    </row>
    <row r="58" spans="1:9" ht="14.25" customHeight="1" x14ac:dyDescent="0.25">
      <c r="A58" s="6" t="s">
        <v>39</v>
      </c>
      <c r="B58" s="2" t="s">
        <v>10</v>
      </c>
      <c r="C58" s="2" t="s">
        <v>23</v>
      </c>
      <c r="D58" s="1">
        <v>2917</v>
      </c>
      <c r="E58" s="3">
        <v>100</v>
      </c>
      <c r="F58" s="4">
        <f t="shared" si="0"/>
        <v>291700</v>
      </c>
      <c r="G58" s="2">
        <v>46792</v>
      </c>
      <c r="H58" s="2" t="s">
        <v>20</v>
      </c>
      <c r="I58" s="7" t="s">
        <v>13</v>
      </c>
    </row>
    <row r="59" spans="1:9" ht="14.25" customHeight="1" x14ac:dyDescent="0.25">
      <c r="A59" s="6" t="s">
        <v>47</v>
      </c>
      <c r="B59" s="2" t="s">
        <v>22</v>
      </c>
      <c r="C59" s="2" t="s">
        <v>15</v>
      </c>
      <c r="D59" s="1">
        <v>4236</v>
      </c>
      <c r="E59" s="3">
        <v>200</v>
      </c>
      <c r="F59" s="4">
        <f t="shared" si="0"/>
        <v>847200</v>
      </c>
      <c r="G59" s="2">
        <v>47577</v>
      </c>
      <c r="H59" s="2" t="s">
        <v>16</v>
      </c>
      <c r="I59" s="7" t="s">
        <v>13</v>
      </c>
    </row>
    <row r="60" spans="1:9" ht="14.25" customHeight="1" x14ac:dyDescent="0.25">
      <c r="A60" s="6" t="s">
        <v>40</v>
      </c>
      <c r="B60" s="2" t="s">
        <v>19</v>
      </c>
      <c r="C60" s="2" t="s">
        <v>15</v>
      </c>
      <c r="D60" s="1">
        <v>2417</v>
      </c>
      <c r="E60" s="3">
        <v>100</v>
      </c>
      <c r="F60" s="4">
        <f t="shared" si="0"/>
        <v>241700</v>
      </c>
      <c r="G60" s="2">
        <v>47676</v>
      </c>
      <c r="H60" s="2" t="s">
        <v>16</v>
      </c>
      <c r="I60" s="7" t="s">
        <v>13</v>
      </c>
    </row>
    <row r="61" spans="1:9" ht="14.25" customHeight="1" x14ac:dyDescent="0.25">
      <c r="A61" s="6" t="s">
        <v>18</v>
      </c>
      <c r="B61" s="2" t="s">
        <v>10</v>
      </c>
      <c r="C61" s="2" t="s">
        <v>11</v>
      </c>
      <c r="D61" s="1">
        <v>4359</v>
      </c>
      <c r="E61" s="3">
        <v>25</v>
      </c>
      <c r="F61" s="4">
        <f t="shared" si="0"/>
        <v>108975</v>
      </c>
      <c r="G61" s="2">
        <v>47368</v>
      </c>
      <c r="H61" s="2" t="s">
        <v>16</v>
      </c>
      <c r="I61" s="7" t="s">
        <v>13</v>
      </c>
    </row>
    <row r="62" spans="1:9" ht="14.25" customHeight="1" x14ac:dyDescent="0.25">
      <c r="A62" s="6" t="s">
        <v>40</v>
      </c>
      <c r="B62" s="2" t="s">
        <v>10</v>
      </c>
      <c r="C62" s="2" t="s">
        <v>11</v>
      </c>
      <c r="D62" s="1">
        <v>1595</v>
      </c>
      <c r="E62" s="3">
        <v>100</v>
      </c>
      <c r="F62" s="4">
        <f t="shared" si="0"/>
        <v>159500</v>
      </c>
      <c r="G62" s="2">
        <v>47788</v>
      </c>
      <c r="H62" s="2" t="s">
        <v>16</v>
      </c>
      <c r="I62" s="7" t="s">
        <v>13</v>
      </c>
    </row>
    <row r="63" spans="1:9" ht="14.25" customHeight="1" x14ac:dyDescent="0.25">
      <c r="A63" s="6" t="s">
        <v>47</v>
      </c>
      <c r="B63" s="2" t="s">
        <v>19</v>
      </c>
      <c r="C63" s="2" t="s">
        <v>15</v>
      </c>
      <c r="D63" s="1">
        <v>2643</v>
      </c>
      <c r="E63" s="3">
        <v>250</v>
      </c>
      <c r="F63" s="4">
        <f t="shared" si="0"/>
        <v>660750</v>
      </c>
      <c r="G63" s="2">
        <v>47441</v>
      </c>
      <c r="H63" s="2" t="s">
        <v>12</v>
      </c>
      <c r="I63" s="7" t="s">
        <v>17</v>
      </c>
    </row>
    <row r="64" spans="1:9" ht="14.25" customHeight="1" x14ac:dyDescent="0.25">
      <c r="A64" s="6" t="s">
        <v>40</v>
      </c>
      <c r="B64" s="2" t="s">
        <v>22</v>
      </c>
      <c r="C64" s="2" t="s">
        <v>11</v>
      </c>
      <c r="D64" s="1">
        <v>2136</v>
      </c>
      <c r="E64" s="3">
        <v>250</v>
      </c>
      <c r="F64" s="4">
        <f t="shared" si="0"/>
        <v>534000</v>
      </c>
      <c r="G64" s="2">
        <v>47413</v>
      </c>
      <c r="H64" s="2" t="s">
        <v>16</v>
      </c>
      <c r="I64" s="7" t="s">
        <v>13</v>
      </c>
    </row>
    <row r="65" spans="1:9" ht="14.25" customHeight="1" x14ac:dyDescent="0.25">
      <c r="A65" s="6" t="s">
        <v>47</v>
      </c>
      <c r="B65" s="2" t="s">
        <v>19</v>
      </c>
      <c r="C65" s="2" t="s">
        <v>15</v>
      </c>
      <c r="D65" s="1">
        <v>2643</v>
      </c>
      <c r="E65" s="3">
        <v>250</v>
      </c>
      <c r="F65" s="4">
        <f t="shared" si="0"/>
        <v>660750</v>
      </c>
      <c r="G65" s="2">
        <v>47007</v>
      </c>
      <c r="H65" s="2" t="s">
        <v>16</v>
      </c>
      <c r="I65" s="7" t="s">
        <v>13</v>
      </c>
    </row>
    <row r="66" spans="1:9" ht="14.25" customHeight="1" x14ac:dyDescent="0.25">
      <c r="A66" s="6" t="s">
        <v>40</v>
      </c>
      <c r="B66" s="2" t="s">
        <v>22</v>
      </c>
      <c r="C66" s="2" t="s">
        <v>11</v>
      </c>
      <c r="D66" s="1">
        <v>2136</v>
      </c>
      <c r="E66" s="3">
        <v>250</v>
      </c>
      <c r="F66" s="4">
        <f t="shared" si="0"/>
        <v>534000</v>
      </c>
      <c r="G66" s="2">
        <v>47804</v>
      </c>
      <c r="H66" s="2" t="s">
        <v>16</v>
      </c>
      <c r="I66" s="7" t="s">
        <v>13</v>
      </c>
    </row>
    <row r="67" spans="1:9" ht="14.25" customHeight="1" x14ac:dyDescent="0.25">
      <c r="A67" s="6" t="s">
        <v>42</v>
      </c>
      <c r="B67" s="2" t="s">
        <v>19</v>
      </c>
      <c r="C67" s="2" t="s">
        <v>11</v>
      </c>
      <c r="D67" s="1">
        <v>4500</v>
      </c>
      <c r="E67" s="3">
        <v>250</v>
      </c>
      <c r="F67" s="4">
        <f t="shared" si="0"/>
        <v>1125000</v>
      </c>
      <c r="G67" s="2">
        <v>47261</v>
      </c>
      <c r="H67" s="2" t="s">
        <v>16</v>
      </c>
      <c r="I67" s="7" t="s">
        <v>13</v>
      </c>
    </row>
    <row r="68" spans="1:9" ht="14.25" customHeight="1" x14ac:dyDescent="0.25">
      <c r="A68" s="6" t="s">
        <v>32</v>
      </c>
      <c r="B68" s="2" t="s">
        <v>22</v>
      </c>
      <c r="C68" s="2" t="s">
        <v>11</v>
      </c>
      <c r="D68" s="1">
        <v>1844</v>
      </c>
      <c r="E68" s="3">
        <v>25</v>
      </c>
      <c r="F68" s="4">
        <f t="shared" si="0"/>
        <v>46100</v>
      </c>
      <c r="G68" s="2">
        <v>46949</v>
      </c>
      <c r="H68" s="2" t="s">
        <v>16</v>
      </c>
      <c r="I68" s="7" t="s">
        <v>13</v>
      </c>
    </row>
    <row r="69" spans="1:9" ht="14.25" customHeight="1" x14ac:dyDescent="0.25">
      <c r="A69" s="6" t="s">
        <v>43</v>
      </c>
      <c r="B69" s="2" t="s">
        <v>10</v>
      </c>
      <c r="C69" s="2" t="s">
        <v>15</v>
      </c>
      <c r="D69" s="1">
        <v>2924</v>
      </c>
      <c r="E69" s="3">
        <v>100</v>
      </c>
      <c r="F69" s="4">
        <f t="shared" si="0"/>
        <v>292400</v>
      </c>
      <c r="G69" s="2">
        <v>47234</v>
      </c>
      <c r="H69" s="2" t="s">
        <v>20</v>
      </c>
      <c r="I69" s="7" t="s">
        <v>17</v>
      </c>
    </row>
    <row r="70" spans="1:9" ht="14.25" customHeight="1" x14ac:dyDescent="0.25">
      <c r="A70" s="6" t="s">
        <v>43</v>
      </c>
      <c r="B70" s="2" t="s">
        <v>22</v>
      </c>
      <c r="C70" s="2" t="s">
        <v>11</v>
      </c>
      <c r="D70" s="1">
        <v>1412</v>
      </c>
      <c r="E70" s="3">
        <v>200</v>
      </c>
      <c r="F70" s="4">
        <f t="shared" si="0"/>
        <v>282400</v>
      </c>
      <c r="G70" s="2">
        <v>47686</v>
      </c>
      <c r="H70" s="2" t="s">
        <v>16</v>
      </c>
      <c r="I70" s="7" t="s">
        <v>13</v>
      </c>
    </row>
    <row r="71" spans="1:9" ht="14.25" customHeight="1" x14ac:dyDescent="0.25">
      <c r="A71" s="6" t="s">
        <v>34</v>
      </c>
      <c r="B71" s="2" t="s">
        <v>19</v>
      </c>
      <c r="C71" s="2" t="s">
        <v>35</v>
      </c>
      <c r="D71" s="1">
        <v>2313</v>
      </c>
      <c r="E71" s="3">
        <v>100</v>
      </c>
      <c r="F71" s="4">
        <f t="shared" si="0"/>
        <v>231300</v>
      </c>
      <c r="G71" s="2">
        <v>46801</v>
      </c>
      <c r="H71" s="2" t="s">
        <v>16</v>
      </c>
      <c r="I71" s="7" t="s">
        <v>13</v>
      </c>
    </row>
    <row r="72" spans="1:9" ht="14.25" customHeight="1" x14ac:dyDescent="0.25">
      <c r="A72" s="6" t="s">
        <v>36</v>
      </c>
      <c r="B72" s="2" t="s">
        <v>19</v>
      </c>
      <c r="C72" s="2" t="s">
        <v>11</v>
      </c>
      <c r="D72" s="1">
        <v>2846</v>
      </c>
      <c r="E72" s="3">
        <v>100</v>
      </c>
      <c r="F72" s="4">
        <f t="shared" si="0"/>
        <v>284600</v>
      </c>
      <c r="G72" s="2">
        <v>47363</v>
      </c>
      <c r="H72" s="2" t="s">
        <v>16</v>
      </c>
      <c r="I72" s="7" t="s">
        <v>17</v>
      </c>
    </row>
    <row r="73" spans="1:9" ht="14.25" customHeight="1" x14ac:dyDescent="0.25">
      <c r="A73" s="6" t="s">
        <v>14</v>
      </c>
      <c r="B73" s="2" t="s">
        <v>22</v>
      </c>
      <c r="C73" s="2" t="s">
        <v>37</v>
      </c>
      <c r="D73" s="1">
        <v>4339</v>
      </c>
      <c r="E73" s="3">
        <v>250</v>
      </c>
      <c r="F73" s="4">
        <f t="shared" si="0"/>
        <v>1084750</v>
      </c>
      <c r="G73" s="2">
        <v>47049</v>
      </c>
      <c r="H73" s="2" t="s">
        <v>16</v>
      </c>
      <c r="I73" s="7" t="s">
        <v>13</v>
      </c>
    </row>
    <row r="74" spans="1:9" ht="14.25" customHeight="1" x14ac:dyDescent="0.25">
      <c r="A74" s="6" t="s">
        <v>38</v>
      </c>
      <c r="B74" s="2" t="s">
        <v>19</v>
      </c>
      <c r="C74" s="2" t="s">
        <v>15</v>
      </c>
      <c r="D74" s="1">
        <v>2775</v>
      </c>
      <c r="E74" s="3">
        <v>25</v>
      </c>
      <c r="F74" s="4">
        <f t="shared" si="0"/>
        <v>69375</v>
      </c>
      <c r="G74" s="2">
        <v>47719</v>
      </c>
      <c r="H74" s="2" t="s">
        <v>16</v>
      </c>
      <c r="I74" s="7" t="s">
        <v>13</v>
      </c>
    </row>
    <row r="75" spans="1:9" ht="14.25" customHeight="1" x14ac:dyDescent="0.25">
      <c r="A75" s="6" t="s">
        <v>39</v>
      </c>
      <c r="B75" s="2" t="s">
        <v>10</v>
      </c>
      <c r="C75" s="2" t="s">
        <v>23</v>
      </c>
      <c r="D75" s="1">
        <v>2917</v>
      </c>
      <c r="E75" s="3">
        <v>100</v>
      </c>
      <c r="F75" s="4">
        <f t="shared" si="0"/>
        <v>291700</v>
      </c>
      <c r="G75" s="2">
        <v>46803</v>
      </c>
      <c r="H75" s="2" t="s">
        <v>20</v>
      </c>
      <c r="I75" s="7" t="s">
        <v>13</v>
      </c>
    </row>
    <row r="76" spans="1:9" ht="14.25" customHeight="1" x14ac:dyDescent="0.25">
      <c r="A76" s="6" t="s">
        <v>47</v>
      </c>
      <c r="B76" s="2" t="s">
        <v>22</v>
      </c>
      <c r="C76" s="2" t="s">
        <v>15</v>
      </c>
      <c r="D76" s="1">
        <v>4236</v>
      </c>
      <c r="E76" s="3">
        <v>200</v>
      </c>
      <c r="F76" s="4">
        <f t="shared" si="0"/>
        <v>847200</v>
      </c>
      <c r="G76" s="2">
        <v>47116</v>
      </c>
      <c r="H76" s="2" t="s">
        <v>16</v>
      </c>
      <c r="I76" s="7" t="s">
        <v>17</v>
      </c>
    </row>
    <row r="77" spans="1:9" ht="14.25" customHeight="1" x14ac:dyDescent="0.25">
      <c r="A77" s="6" t="s">
        <v>40</v>
      </c>
      <c r="B77" s="2" t="s">
        <v>19</v>
      </c>
      <c r="C77" s="2" t="s">
        <v>15</v>
      </c>
      <c r="D77" s="1">
        <v>2417</v>
      </c>
      <c r="E77" s="3">
        <v>100</v>
      </c>
      <c r="F77" s="4">
        <f t="shared" si="0"/>
        <v>241700</v>
      </c>
      <c r="G77" s="2">
        <v>47299</v>
      </c>
      <c r="H77" s="2" t="s">
        <v>16</v>
      </c>
      <c r="I77" s="7" t="s">
        <v>17</v>
      </c>
    </row>
    <row r="78" spans="1:9" ht="14.25" customHeight="1" x14ac:dyDescent="0.25">
      <c r="A78" s="6" t="s">
        <v>18</v>
      </c>
      <c r="B78" s="2" t="s">
        <v>10</v>
      </c>
      <c r="C78" s="2" t="s">
        <v>11</v>
      </c>
      <c r="D78" s="1">
        <v>4359</v>
      </c>
      <c r="E78" s="3">
        <v>25</v>
      </c>
      <c r="F78" s="4">
        <f t="shared" si="0"/>
        <v>108975</v>
      </c>
      <c r="G78" s="2">
        <v>47778</v>
      </c>
      <c r="H78" s="2" t="s">
        <v>16</v>
      </c>
      <c r="I78" s="7" t="s">
        <v>13</v>
      </c>
    </row>
    <row r="79" spans="1:9" ht="14.25" customHeight="1" x14ac:dyDescent="0.25">
      <c r="A79" s="6" t="s">
        <v>40</v>
      </c>
      <c r="B79" s="2" t="s">
        <v>10</v>
      </c>
      <c r="C79" s="2" t="s">
        <v>11</v>
      </c>
      <c r="D79" s="1">
        <v>1595</v>
      </c>
      <c r="E79" s="3">
        <v>100</v>
      </c>
      <c r="F79" s="4">
        <f t="shared" si="0"/>
        <v>159500</v>
      </c>
      <c r="G79" s="2">
        <v>46825</v>
      </c>
      <c r="H79" s="2" t="s">
        <v>16</v>
      </c>
      <c r="I79" s="7" t="s">
        <v>13</v>
      </c>
    </row>
    <row r="80" spans="1:9" ht="14.25" customHeight="1" x14ac:dyDescent="0.25">
      <c r="A80" s="6" t="s">
        <v>47</v>
      </c>
      <c r="B80" s="2" t="s">
        <v>19</v>
      </c>
      <c r="C80" s="2" t="s">
        <v>15</v>
      </c>
      <c r="D80" s="1">
        <v>2643</v>
      </c>
      <c r="E80" s="3">
        <v>250</v>
      </c>
      <c r="F80" s="4">
        <f t="shared" si="0"/>
        <v>660750</v>
      </c>
      <c r="G80" s="2">
        <v>46918</v>
      </c>
      <c r="H80" s="2" t="s">
        <v>16</v>
      </c>
      <c r="I80" s="7" t="s">
        <v>13</v>
      </c>
    </row>
    <row r="81" spans="1:9" ht="14.25" customHeight="1" x14ac:dyDescent="0.25">
      <c r="A81" s="6" t="s">
        <v>41</v>
      </c>
      <c r="B81" s="2" t="s">
        <v>22</v>
      </c>
      <c r="C81" s="2" t="s">
        <v>11</v>
      </c>
      <c r="D81" s="1">
        <v>2136</v>
      </c>
      <c r="E81" s="3">
        <v>250</v>
      </c>
      <c r="F81" s="4">
        <f t="shared" si="0"/>
        <v>534000</v>
      </c>
      <c r="G81" s="2">
        <v>47530</v>
      </c>
      <c r="H81" s="2" t="s">
        <v>16</v>
      </c>
      <c r="I81" s="7" t="s">
        <v>13</v>
      </c>
    </row>
    <row r="82" spans="1:9" ht="14.25" customHeight="1" x14ac:dyDescent="0.25">
      <c r="A82" s="6" t="s">
        <v>44</v>
      </c>
      <c r="B82" s="2" t="s">
        <v>22</v>
      </c>
      <c r="C82" s="2" t="s">
        <v>11</v>
      </c>
      <c r="D82" s="1">
        <v>1504</v>
      </c>
      <c r="E82" s="3">
        <v>225</v>
      </c>
      <c r="F82" s="4">
        <f t="shared" si="0"/>
        <v>338400</v>
      </c>
      <c r="G82" s="2">
        <v>47142</v>
      </c>
      <c r="H82" s="2" t="s">
        <v>16</v>
      </c>
      <c r="I82" s="7" t="s">
        <v>13</v>
      </c>
    </row>
    <row r="83" spans="1:9" ht="14.25" customHeight="1" x14ac:dyDescent="0.25">
      <c r="A83" s="6" t="s">
        <v>32</v>
      </c>
      <c r="B83" s="2" t="s">
        <v>10</v>
      </c>
      <c r="C83" s="2" t="s">
        <v>25</v>
      </c>
      <c r="D83" s="1">
        <v>2794</v>
      </c>
      <c r="E83" s="3">
        <v>250</v>
      </c>
      <c r="F83" s="4">
        <f t="shared" si="0"/>
        <v>698500</v>
      </c>
      <c r="G83" s="2">
        <v>47598</v>
      </c>
      <c r="H83" s="2" t="s">
        <v>12</v>
      </c>
      <c r="I83" s="7" t="s">
        <v>17</v>
      </c>
    </row>
    <row r="84" spans="1:9" ht="14.25" customHeight="1" x14ac:dyDescent="0.25">
      <c r="A84" s="6" t="s">
        <v>45</v>
      </c>
      <c r="B84" s="2" t="s">
        <v>10</v>
      </c>
      <c r="C84" s="2" t="s">
        <v>15</v>
      </c>
      <c r="D84" s="1">
        <v>1937</v>
      </c>
      <c r="E84" s="3">
        <v>250</v>
      </c>
      <c r="F84" s="4">
        <f t="shared" si="0"/>
        <v>484250</v>
      </c>
      <c r="G84" s="2">
        <v>47503</v>
      </c>
      <c r="H84" s="2" t="s">
        <v>16</v>
      </c>
      <c r="I84" s="7" t="s">
        <v>13</v>
      </c>
    </row>
    <row r="85" spans="1:9" ht="14.25" customHeight="1" x14ac:dyDescent="0.25">
      <c r="A85" s="6" t="s">
        <v>46</v>
      </c>
      <c r="B85" s="2" t="s">
        <v>22</v>
      </c>
      <c r="C85" s="2" t="s">
        <v>15</v>
      </c>
      <c r="D85" s="1">
        <v>4923</v>
      </c>
      <c r="E85" s="3">
        <v>25</v>
      </c>
      <c r="F85" s="4">
        <f t="shared" si="0"/>
        <v>123075</v>
      </c>
      <c r="G85" s="2">
        <v>47701</v>
      </c>
      <c r="H85" s="2" t="s">
        <v>16</v>
      </c>
      <c r="I85" s="7" t="s">
        <v>13</v>
      </c>
    </row>
    <row r="86" spans="1:9" ht="14.25" customHeight="1" x14ac:dyDescent="0.25">
      <c r="A86" s="6" t="s">
        <v>39</v>
      </c>
      <c r="B86" s="2" t="s">
        <v>19</v>
      </c>
      <c r="C86" s="2" t="s">
        <v>11</v>
      </c>
      <c r="D86" s="1">
        <v>1751</v>
      </c>
      <c r="E86" s="3">
        <v>100</v>
      </c>
      <c r="F86" s="4">
        <f t="shared" si="0"/>
        <v>175100</v>
      </c>
      <c r="G86" s="2">
        <v>46891</v>
      </c>
      <c r="H86" s="2" t="s">
        <v>16</v>
      </c>
      <c r="I86" s="7" t="s">
        <v>17</v>
      </c>
    </row>
    <row r="87" spans="1:9" ht="14.25" customHeight="1" x14ac:dyDescent="0.25">
      <c r="A87" s="6" t="s">
        <v>9</v>
      </c>
      <c r="B87" s="2" t="s">
        <v>10</v>
      </c>
      <c r="C87" s="2" t="s">
        <v>37</v>
      </c>
      <c r="D87" s="1">
        <v>1946</v>
      </c>
      <c r="E87" s="3">
        <v>250</v>
      </c>
      <c r="F87" s="4">
        <f t="shared" si="0"/>
        <v>486500</v>
      </c>
      <c r="G87" s="2">
        <v>47210</v>
      </c>
      <c r="H87" s="2" t="s">
        <v>16</v>
      </c>
      <c r="I87" s="7" t="s">
        <v>13</v>
      </c>
    </row>
    <row r="88" spans="1:9" ht="14.25" customHeight="1" x14ac:dyDescent="0.25">
      <c r="A88" s="6" t="s">
        <v>18</v>
      </c>
      <c r="B88" s="2" t="s">
        <v>10</v>
      </c>
      <c r="C88" s="2" t="s">
        <v>23</v>
      </c>
      <c r="D88" s="1">
        <v>2085</v>
      </c>
      <c r="E88" s="3">
        <v>250</v>
      </c>
      <c r="F88" s="4">
        <f t="shared" si="0"/>
        <v>521250</v>
      </c>
      <c r="G88" s="2">
        <v>47414</v>
      </c>
      <c r="H88" s="2" t="s">
        <v>16</v>
      </c>
      <c r="I88" s="7" t="s">
        <v>13</v>
      </c>
    </row>
    <row r="89" spans="1:9" ht="14.25" customHeight="1" x14ac:dyDescent="0.25">
      <c r="A89" s="6" t="s">
        <v>28</v>
      </c>
      <c r="B89" s="2" t="s">
        <v>22</v>
      </c>
      <c r="C89" s="2" t="s">
        <v>23</v>
      </c>
      <c r="D89" s="1">
        <v>601</v>
      </c>
      <c r="E89" s="3">
        <v>25</v>
      </c>
      <c r="F89" s="4">
        <f t="shared" si="0"/>
        <v>15025</v>
      </c>
      <c r="G89" s="2">
        <v>46830</v>
      </c>
      <c r="H89" s="2" t="s">
        <v>16</v>
      </c>
      <c r="I89" s="7" t="s">
        <v>13</v>
      </c>
    </row>
    <row r="90" spans="1:9" ht="14.25" customHeight="1" x14ac:dyDescent="0.25">
      <c r="A90" s="6" t="s">
        <v>42</v>
      </c>
      <c r="B90" s="2" t="s">
        <v>19</v>
      </c>
      <c r="C90" s="2" t="s">
        <v>11</v>
      </c>
      <c r="D90" s="1">
        <v>1664</v>
      </c>
      <c r="E90" s="3">
        <v>100</v>
      </c>
      <c r="F90" s="4">
        <f t="shared" si="0"/>
        <v>166400</v>
      </c>
      <c r="G90" s="2">
        <v>47091</v>
      </c>
      <c r="H90" s="2" t="s">
        <v>20</v>
      </c>
      <c r="I90" s="7" t="s">
        <v>17</v>
      </c>
    </row>
    <row r="91" spans="1:9" ht="14.25" customHeight="1" x14ac:dyDescent="0.25">
      <c r="A91" s="6" t="s">
        <v>45</v>
      </c>
      <c r="B91" s="2" t="s">
        <v>10</v>
      </c>
      <c r="C91" s="2" t="s">
        <v>11</v>
      </c>
      <c r="D91" s="1">
        <v>4219</v>
      </c>
      <c r="E91" s="3">
        <v>200</v>
      </c>
      <c r="F91" s="4">
        <f t="shared" si="0"/>
        <v>843800</v>
      </c>
      <c r="G91" s="2">
        <v>47491</v>
      </c>
      <c r="H91" s="2" t="s">
        <v>16</v>
      </c>
      <c r="I91" s="7" t="s">
        <v>17</v>
      </c>
    </row>
    <row r="92" spans="1:9" ht="14.25" customHeight="1" x14ac:dyDescent="0.25">
      <c r="A92" s="6" t="s">
        <v>41</v>
      </c>
      <c r="B92" s="2" t="s">
        <v>19</v>
      </c>
      <c r="C92" s="2" t="s">
        <v>15</v>
      </c>
      <c r="D92" s="1">
        <v>2417</v>
      </c>
      <c r="E92" s="3">
        <v>100</v>
      </c>
      <c r="F92" s="4">
        <f t="shared" si="0"/>
        <v>241700</v>
      </c>
      <c r="G92" s="2">
        <v>46944</v>
      </c>
      <c r="H92" s="2" t="s">
        <v>16</v>
      </c>
      <c r="I92" s="7" t="s">
        <v>13</v>
      </c>
    </row>
    <row r="93" spans="1:9" ht="14.25" customHeight="1" x14ac:dyDescent="0.25">
      <c r="A93" s="6" t="s">
        <v>47</v>
      </c>
      <c r="B93" s="2" t="s">
        <v>22</v>
      </c>
      <c r="C93" s="2" t="s">
        <v>15</v>
      </c>
      <c r="D93" s="1">
        <v>4236</v>
      </c>
      <c r="E93" s="3">
        <v>200</v>
      </c>
      <c r="F93" s="4">
        <f t="shared" si="0"/>
        <v>847200</v>
      </c>
      <c r="G93" s="2">
        <v>47689</v>
      </c>
      <c r="H93" s="2" t="s">
        <v>16</v>
      </c>
      <c r="I93" s="7" t="s">
        <v>13</v>
      </c>
    </row>
    <row r="94" spans="1:9" ht="14.25" customHeight="1" x14ac:dyDescent="0.25">
      <c r="A94" s="6" t="s">
        <v>41</v>
      </c>
      <c r="B94" s="2" t="s">
        <v>19</v>
      </c>
      <c r="C94" s="2" t="s">
        <v>15</v>
      </c>
      <c r="D94" s="1">
        <v>2417</v>
      </c>
      <c r="E94" s="3">
        <v>100</v>
      </c>
      <c r="F94" s="4">
        <f t="shared" si="0"/>
        <v>241700</v>
      </c>
      <c r="G94" s="2">
        <v>47738</v>
      </c>
      <c r="H94" s="2" t="s">
        <v>12</v>
      </c>
      <c r="I94" s="7" t="s">
        <v>13</v>
      </c>
    </row>
    <row r="95" spans="1:9" ht="14.25" customHeight="1" x14ac:dyDescent="0.25">
      <c r="A95" s="6" t="s">
        <v>18</v>
      </c>
      <c r="B95" s="2" t="s">
        <v>10</v>
      </c>
      <c r="C95" s="2" t="s">
        <v>11</v>
      </c>
      <c r="D95" s="1">
        <v>4359</v>
      </c>
      <c r="E95" s="3">
        <v>25</v>
      </c>
      <c r="F95" s="4">
        <f t="shared" si="0"/>
        <v>108975</v>
      </c>
      <c r="G95" s="2">
        <v>47336</v>
      </c>
      <c r="H95" s="2" t="s">
        <v>16</v>
      </c>
      <c r="I95" s="7" t="s">
        <v>13</v>
      </c>
    </row>
    <row r="96" spans="1:9" ht="14.25" customHeight="1" x14ac:dyDescent="0.25">
      <c r="A96" s="6" t="s">
        <v>41</v>
      </c>
      <c r="B96" s="2" t="s">
        <v>10</v>
      </c>
      <c r="C96" s="2" t="s">
        <v>11</v>
      </c>
      <c r="D96" s="1">
        <v>1595</v>
      </c>
      <c r="E96" s="3">
        <v>100</v>
      </c>
      <c r="F96" s="4">
        <f t="shared" si="0"/>
        <v>159500</v>
      </c>
      <c r="G96" s="2">
        <v>47504</v>
      </c>
      <c r="H96" s="2" t="s">
        <v>20</v>
      </c>
      <c r="I96" s="7" t="s">
        <v>13</v>
      </c>
    </row>
    <row r="97" spans="1:9" ht="14.25" customHeight="1" x14ac:dyDescent="0.25">
      <c r="A97" s="6" t="s">
        <v>47</v>
      </c>
      <c r="B97" s="2" t="s">
        <v>19</v>
      </c>
      <c r="C97" s="2" t="s">
        <v>15</v>
      </c>
      <c r="D97" s="1">
        <v>2643</v>
      </c>
      <c r="E97" s="3">
        <v>250</v>
      </c>
      <c r="F97" s="4">
        <f t="shared" si="0"/>
        <v>660750</v>
      </c>
      <c r="G97" s="2">
        <v>47501</v>
      </c>
      <c r="H97" s="2" t="s">
        <v>16</v>
      </c>
      <c r="I97" s="7" t="s">
        <v>17</v>
      </c>
    </row>
    <row r="98" spans="1:9" ht="14.25" customHeight="1" x14ac:dyDescent="0.25">
      <c r="A98" s="6" t="s">
        <v>41</v>
      </c>
      <c r="B98" s="2" t="s">
        <v>22</v>
      </c>
      <c r="C98" s="2" t="s">
        <v>11</v>
      </c>
      <c r="D98" s="1">
        <v>2136</v>
      </c>
      <c r="E98" s="3">
        <v>250</v>
      </c>
      <c r="F98" s="4">
        <f t="shared" si="0"/>
        <v>534000</v>
      </c>
      <c r="G98" s="2">
        <v>47460</v>
      </c>
      <c r="H98" s="2" t="s">
        <v>16</v>
      </c>
      <c r="I98" s="7" t="s">
        <v>13</v>
      </c>
    </row>
    <row r="99" spans="1:9" ht="14.25" customHeight="1" x14ac:dyDescent="0.25">
      <c r="A99" s="6" t="s">
        <v>44</v>
      </c>
      <c r="B99" s="2" t="s">
        <v>22</v>
      </c>
      <c r="C99" s="2" t="s">
        <v>11</v>
      </c>
      <c r="D99" s="1">
        <v>1504</v>
      </c>
      <c r="E99" s="3">
        <v>225</v>
      </c>
      <c r="F99" s="4">
        <f t="shared" si="0"/>
        <v>338400</v>
      </c>
      <c r="G99" s="2">
        <v>47071</v>
      </c>
      <c r="H99" s="2" t="s">
        <v>16</v>
      </c>
      <c r="I99" s="7" t="s">
        <v>13</v>
      </c>
    </row>
    <row r="100" spans="1:9" ht="14.25" customHeight="1" x14ac:dyDescent="0.25">
      <c r="A100" s="6" t="s">
        <v>32</v>
      </c>
      <c r="B100" s="2" t="s">
        <v>10</v>
      </c>
      <c r="C100" s="2" t="s">
        <v>25</v>
      </c>
      <c r="D100" s="1">
        <v>2794</v>
      </c>
      <c r="E100" s="3">
        <v>250</v>
      </c>
      <c r="F100" s="4">
        <f t="shared" si="0"/>
        <v>698500</v>
      </c>
      <c r="G100" s="2">
        <v>46926</v>
      </c>
      <c r="H100" s="2" t="s">
        <v>16</v>
      </c>
      <c r="I100" s="7" t="s">
        <v>17</v>
      </c>
    </row>
    <row r="101" spans="1:9" ht="14.25" customHeight="1" x14ac:dyDescent="0.25">
      <c r="A101" s="6" t="s">
        <v>45</v>
      </c>
      <c r="B101" s="2" t="s">
        <v>10</v>
      </c>
      <c r="C101" s="2" t="s">
        <v>15</v>
      </c>
      <c r="D101" s="1">
        <v>1937</v>
      </c>
      <c r="E101" s="3">
        <v>250</v>
      </c>
      <c r="F101" s="4">
        <f t="shared" si="0"/>
        <v>484250</v>
      </c>
      <c r="G101" s="2">
        <v>47325</v>
      </c>
      <c r="H101" s="2" t="s">
        <v>16</v>
      </c>
      <c r="I101" s="7" t="s">
        <v>13</v>
      </c>
    </row>
    <row r="102" spans="1:9" ht="14.25" customHeight="1" x14ac:dyDescent="0.25">
      <c r="A102" s="6" t="s">
        <v>46</v>
      </c>
      <c r="B102" s="2" t="s">
        <v>22</v>
      </c>
      <c r="C102" s="2" t="s">
        <v>15</v>
      </c>
      <c r="D102" s="1">
        <v>4923</v>
      </c>
      <c r="E102" s="3">
        <v>25</v>
      </c>
      <c r="F102" s="4">
        <f t="shared" si="0"/>
        <v>123075</v>
      </c>
      <c r="G102" s="2">
        <v>47647</v>
      </c>
      <c r="H102" s="2" t="s">
        <v>16</v>
      </c>
      <c r="I102" s="7" t="s">
        <v>13</v>
      </c>
    </row>
    <row r="103" spans="1:9" ht="14.25" customHeight="1" x14ac:dyDescent="0.25">
      <c r="A103" s="6" t="s">
        <v>39</v>
      </c>
      <c r="B103" s="2" t="s">
        <v>19</v>
      </c>
      <c r="C103" s="2" t="s">
        <v>11</v>
      </c>
      <c r="D103" s="1">
        <v>1751</v>
      </c>
      <c r="E103" s="3">
        <v>100</v>
      </c>
      <c r="F103" s="4">
        <f t="shared" si="0"/>
        <v>175100</v>
      </c>
      <c r="G103" s="2">
        <v>47277</v>
      </c>
      <c r="H103" s="2" t="s">
        <v>16</v>
      </c>
      <c r="I103" s="7" t="s">
        <v>13</v>
      </c>
    </row>
    <row r="104" spans="1:9" ht="14.25" customHeight="1" x14ac:dyDescent="0.25">
      <c r="A104" s="6" t="s">
        <v>47</v>
      </c>
      <c r="B104" s="2" t="s">
        <v>22</v>
      </c>
      <c r="C104" s="2" t="s">
        <v>15</v>
      </c>
      <c r="D104" s="1">
        <v>125</v>
      </c>
      <c r="E104" s="3">
        <v>200</v>
      </c>
      <c r="F104" s="4">
        <f t="shared" si="0"/>
        <v>25000</v>
      </c>
      <c r="G104" s="2">
        <v>47258</v>
      </c>
      <c r="H104" s="2" t="s">
        <v>16</v>
      </c>
      <c r="I104" s="7" t="s">
        <v>17</v>
      </c>
    </row>
    <row r="105" spans="1:9" ht="14.25" customHeight="1" x14ac:dyDescent="0.25">
      <c r="A105" s="6" t="s">
        <v>41</v>
      </c>
      <c r="B105" s="2" t="s">
        <v>19</v>
      </c>
      <c r="C105" s="2" t="s">
        <v>15</v>
      </c>
      <c r="D105" s="1">
        <v>2417</v>
      </c>
      <c r="E105" s="3">
        <v>100</v>
      </c>
      <c r="F105" s="4">
        <f t="shared" si="0"/>
        <v>241700</v>
      </c>
      <c r="G105" s="2">
        <v>47390</v>
      </c>
      <c r="H105" s="2" t="s">
        <v>12</v>
      </c>
      <c r="I105" s="7" t="s">
        <v>17</v>
      </c>
    </row>
    <row r="106" spans="1:9" ht="14.25" customHeight="1" x14ac:dyDescent="0.25">
      <c r="A106" s="6" t="s">
        <v>18</v>
      </c>
      <c r="B106" s="2" t="s">
        <v>10</v>
      </c>
      <c r="C106" s="2" t="s">
        <v>11</v>
      </c>
      <c r="D106" s="1">
        <v>4359</v>
      </c>
      <c r="E106" s="3">
        <v>25</v>
      </c>
      <c r="F106" s="4">
        <f t="shared" si="0"/>
        <v>108975</v>
      </c>
      <c r="G106" s="2">
        <v>47262</v>
      </c>
      <c r="H106" s="2" t="s">
        <v>16</v>
      </c>
      <c r="I106" s="7" t="s">
        <v>17</v>
      </c>
    </row>
    <row r="107" spans="1:9" ht="14.25" customHeight="1" x14ac:dyDescent="0.25">
      <c r="A107" s="6" t="s">
        <v>41</v>
      </c>
      <c r="B107" s="2" t="s">
        <v>10</v>
      </c>
      <c r="C107" s="2" t="s">
        <v>11</v>
      </c>
      <c r="D107" s="1">
        <v>1595</v>
      </c>
      <c r="E107" s="3">
        <v>100</v>
      </c>
      <c r="F107" s="4">
        <f t="shared" si="0"/>
        <v>159500</v>
      </c>
      <c r="G107" s="2">
        <v>47640</v>
      </c>
      <c r="H107" s="2" t="s">
        <v>16</v>
      </c>
      <c r="I107" s="7" t="s">
        <v>17</v>
      </c>
    </row>
    <row r="108" spans="1:9" ht="14.25" customHeight="1" x14ac:dyDescent="0.25">
      <c r="A108" s="6" t="s">
        <v>47</v>
      </c>
      <c r="B108" s="2" t="s">
        <v>19</v>
      </c>
      <c r="C108" s="2" t="s">
        <v>15</v>
      </c>
      <c r="D108" s="1">
        <v>100</v>
      </c>
      <c r="E108" s="3">
        <v>250</v>
      </c>
      <c r="F108" s="4">
        <f t="shared" si="0"/>
        <v>25000</v>
      </c>
      <c r="G108" s="2">
        <v>47196</v>
      </c>
      <c r="H108" s="2" t="s">
        <v>16</v>
      </c>
      <c r="I108" s="7" t="s">
        <v>17</v>
      </c>
    </row>
    <row r="109" spans="1:9" ht="14.25" customHeight="1" x14ac:dyDescent="0.25">
      <c r="A109" s="6" t="s">
        <v>41</v>
      </c>
      <c r="B109" s="2" t="s">
        <v>22</v>
      </c>
      <c r="C109" s="2" t="s">
        <v>11</v>
      </c>
      <c r="D109" s="1">
        <v>2136</v>
      </c>
      <c r="E109" s="3">
        <v>250</v>
      </c>
      <c r="F109" s="4">
        <f t="shared" si="0"/>
        <v>534000</v>
      </c>
      <c r="G109" s="2">
        <v>46995</v>
      </c>
      <c r="H109" s="2" t="s">
        <v>16</v>
      </c>
      <c r="I109" s="7" t="s">
        <v>13</v>
      </c>
    </row>
    <row r="110" spans="1:9" ht="14.25" customHeight="1" x14ac:dyDescent="0.25">
      <c r="A110" s="6" t="s">
        <v>47</v>
      </c>
      <c r="B110" s="2" t="s">
        <v>19</v>
      </c>
      <c r="C110" s="2" t="s">
        <v>15</v>
      </c>
      <c r="D110" s="1">
        <v>850</v>
      </c>
      <c r="E110" s="3">
        <v>250</v>
      </c>
      <c r="F110" s="4">
        <f t="shared" si="0"/>
        <v>212500</v>
      </c>
      <c r="G110" s="2">
        <v>47548</v>
      </c>
      <c r="H110" s="2" t="s">
        <v>20</v>
      </c>
      <c r="I110" s="7" t="s">
        <v>13</v>
      </c>
    </row>
    <row r="111" spans="1:9" ht="14.25" customHeight="1" x14ac:dyDescent="0.25">
      <c r="A111" s="6" t="s">
        <v>41</v>
      </c>
      <c r="B111" s="2" t="s">
        <v>22</v>
      </c>
      <c r="C111" s="2" t="s">
        <v>11</v>
      </c>
      <c r="D111" s="1">
        <v>2136</v>
      </c>
      <c r="E111" s="3">
        <v>250</v>
      </c>
      <c r="F111" s="4">
        <f t="shared" si="0"/>
        <v>534000</v>
      </c>
      <c r="G111" s="2">
        <v>46896</v>
      </c>
      <c r="H111" s="2" t="s">
        <v>16</v>
      </c>
      <c r="I111" s="7" t="s">
        <v>13</v>
      </c>
    </row>
    <row r="112" spans="1:9" ht="14.25" customHeight="1" x14ac:dyDescent="0.25">
      <c r="A112" s="6" t="s">
        <v>42</v>
      </c>
      <c r="B112" s="2" t="s">
        <v>19</v>
      </c>
      <c r="C112" s="2" t="s">
        <v>11</v>
      </c>
      <c r="D112" s="1">
        <v>4358</v>
      </c>
      <c r="E112" s="3">
        <v>250</v>
      </c>
      <c r="F112" s="4">
        <f t="shared" si="0"/>
        <v>1089500</v>
      </c>
      <c r="G112" s="2">
        <v>46827</v>
      </c>
      <c r="H112" s="2" t="s">
        <v>16</v>
      </c>
      <c r="I112" s="7" t="s">
        <v>13</v>
      </c>
    </row>
    <row r="113" spans="1:9" ht="14.25" customHeight="1" x14ac:dyDescent="0.25">
      <c r="A113" s="6" t="s">
        <v>32</v>
      </c>
      <c r="B113" s="2" t="s">
        <v>22</v>
      </c>
      <c r="C113" s="2" t="s">
        <v>11</v>
      </c>
      <c r="D113" s="1">
        <v>1844</v>
      </c>
      <c r="E113" s="3">
        <v>25</v>
      </c>
      <c r="F113" s="4">
        <f t="shared" si="0"/>
        <v>46100</v>
      </c>
      <c r="G113" s="2">
        <v>47212</v>
      </c>
      <c r="H113" s="2" t="s">
        <v>16</v>
      </c>
      <c r="I113" s="7" t="s">
        <v>13</v>
      </c>
    </row>
    <row r="114" spans="1:9" ht="14.25" customHeight="1" x14ac:dyDescent="0.25">
      <c r="A114" s="6" t="s">
        <v>43</v>
      </c>
      <c r="B114" s="2" t="s">
        <v>10</v>
      </c>
      <c r="C114" s="2" t="s">
        <v>15</v>
      </c>
      <c r="D114" s="1">
        <v>2924</v>
      </c>
      <c r="E114" s="3">
        <v>100</v>
      </c>
      <c r="F114" s="4">
        <f t="shared" si="0"/>
        <v>292400</v>
      </c>
      <c r="G114" s="2">
        <v>47436</v>
      </c>
      <c r="H114" s="2" t="s">
        <v>16</v>
      </c>
      <c r="I114" s="7" t="s">
        <v>17</v>
      </c>
    </row>
    <row r="115" spans="1:9" ht="14.25" customHeight="1" x14ac:dyDescent="0.25">
      <c r="A115" s="6" t="s">
        <v>43</v>
      </c>
      <c r="B115" s="2" t="s">
        <v>22</v>
      </c>
      <c r="C115" s="2" t="s">
        <v>11</v>
      </c>
      <c r="D115" s="1">
        <v>1412</v>
      </c>
      <c r="E115" s="3">
        <v>200</v>
      </c>
      <c r="F115" s="4">
        <f t="shared" si="0"/>
        <v>282400</v>
      </c>
      <c r="G115" s="2">
        <v>47312</v>
      </c>
      <c r="H115" s="2" t="s">
        <v>16</v>
      </c>
      <c r="I115" s="7" t="s">
        <v>13</v>
      </c>
    </row>
    <row r="116" spans="1:9" ht="14.25" customHeight="1" x14ac:dyDescent="0.25">
      <c r="A116" s="6" t="s">
        <v>34</v>
      </c>
      <c r="B116" s="2" t="s">
        <v>19</v>
      </c>
      <c r="C116" s="2" t="s">
        <v>35</v>
      </c>
      <c r="D116" s="1">
        <v>2313</v>
      </c>
      <c r="E116" s="3">
        <v>100</v>
      </c>
      <c r="F116" s="4">
        <f t="shared" si="0"/>
        <v>231300</v>
      </c>
      <c r="G116" s="2">
        <v>47328</v>
      </c>
      <c r="H116" s="2" t="s">
        <v>12</v>
      </c>
      <c r="I116" s="7" t="s">
        <v>13</v>
      </c>
    </row>
    <row r="117" spans="1:9" ht="14.25" customHeight="1" x14ac:dyDescent="0.25">
      <c r="A117" s="6" t="s">
        <v>46</v>
      </c>
      <c r="B117" s="2" t="s">
        <v>22</v>
      </c>
      <c r="C117" s="2" t="s">
        <v>15</v>
      </c>
      <c r="D117" s="1">
        <v>4923</v>
      </c>
      <c r="E117" s="3">
        <v>25</v>
      </c>
      <c r="F117" s="4">
        <f t="shared" si="0"/>
        <v>123075</v>
      </c>
      <c r="G117" s="2">
        <v>47357</v>
      </c>
      <c r="H117" s="2" t="s">
        <v>16</v>
      </c>
      <c r="I117" s="7" t="s">
        <v>17</v>
      </c>
    </row>
    <row r="118" spans="1:9" ht="14.25" customHeight="1" x14ac:dyDescent="0.25">
      <c r="A118" s="6" t="s">
        <v>39</v>
      </c>
      <c r="B118" s="2" t="s">
        <v>19</v>
      </c>
      <c r="C118" s="2" t="s">
        <v>11</v>
      </c>
      <c r="D118" s="1">
        <v>1751</v>
      </c>
      <c r="E118" s="3">
        <v>100</v>
      </c>
      <c r="F118" s="4">
        <f t="shared" si="0"/>
        <v>175100</v>
      </c>
      <c r="G118" s="2">
        <v>47665</v>
      </c>
      <c r="H118" s="2" t="s">
        <v>16</v>
      </c>
      <c r="I118" s="7" t="s">
        <v>13</v>
      </c>
    </row>
    <row r="119" spans="1:9" ht="14.25" customHeight="1" x14ac:dyDescent="0.25">
      <c r="A119" s="6" t="s">
        <v>47</v>
      </c>
      <c r="B119" s="2" t="s">
        <v>22</v>
      </c>
      <c r="C119" s="2" t="s">
        <v>15</v>
      </c>
      <c r="D119" s="1">
        <v>4236</v>
      </c>
      <c r="E119" s="3">
        <v>200</v>
      </c>
      <c r="F119" s="4">
        <f t="shared" si="0"/>
        <v>847200</v>
      </c>
      <c r="G119" s="2">
        <v>47020</v>
      </c>
      <c r="H119" s="2" t="s">
        <v>16</v>
      </c>
      <c r="I119" s="7" t="s">
        <v>13</v>
      </c>
    </row>
    <row r="120" spans="1:9" ht="14.25" customHeight="1" x14ac:dyDescent="0.25">
      <c r="A120" s="6" t="s">
        <v>41</v>
      </c>
      <c r="B120" s="2" t="s">
        <v>19</v>
      </c>
      <c r="C120" s="2" t="s">
        <v>15</v>
      </c>
      <c r="D120" s="1">
        <v>2417</v>
      </c>
      <c r="E120" s="3">
        <v>100</v>
      </c>
      <c r="F120" s="4">
        <f t="shared" si="0"/>
        <v>241700</v>
      </c>
      <c r="G120" s="2">
        <v>47037</v>
      </c>
      <c r="H120" s="2" t="s">
        <v>16</v>
      </c>
      <c r="I120" s="7" t="s">
        <v>13</v>
      </c>
    </row>
    <row r="121" spans="1:9" ht="14.25" customHeight="1" x14ac:dyDescent="0.25">
      <c r="A121" s="6" t="s">
        <v>18</v>
      </c>
      <c r="B121" s="2" t="s">
        <v>10</v>
      </c>
      <c r="C121" s="2" t="s">
        <v>23</v>
      </c>
      <c r="D121" s="1">
        <v>4359</v>
      </c>
      <c r="E121" s="3">
        <v>25</v>
      </c>
      <c r="F121" s="4">
        <f t="shared" si="0"/>
        <v>108975</v>
      </c>
      <c r="G121" s="2">
        <v>47709</v>
      </c>
      <c r="H121" s="2" t="s">
        <v>16</v>
      </c>
      <c r="I121" s="7" t="s">
        <v>17</v>
      </c>
    </row>
    <row r="122" spans="1:9" ht="14.25" customHeight="1" x14ac:dyDescent="0.25">
      <c r="A122" s="6" t="s">
        <v>40</v>
      </c>
      <c r="B122" s="2" t="s">
        <v>10</v>
      </c>
      <c r="C122" s="2" t="s">
        <v>23</v>
      </c>
      <c r="D122" s="1">
        <v>1595</v>
      </c>
      <c r="E122" s="3">
        <v>100</v>
      </c>
      <c r="F122" s="4">
        <f t="shared" si="0"/>
        <v>159500</v>
      </c>
      <c r="G122" s="2">
        <v>47155</v>
      </c>
      <c r="H122" s="2" t="s">
        <v>16</v>
      </c>
      <c r="I122" s="7" t="s">
        <v>13</v>
      </c>
    </row>
    <row r="123" spans="1:9" ht="14.25" customHeight="1" x14ac:dyDescent="0.25">
      <c r="A123" s="6" t="s">
        <v>47</v>
      </c>
      <c r="B123" s="2" t="s">
        <v>19</v>
      </c>
      <c r="C123" s="2" t="s">
        <v>15</v>
      </c>
      <c r="D123" s="1">
        <v>2643</v>
      </c>
      <c r="E123" s="3">
        <v>250</v>
      </c>
      <c r="F123" s="4">
        <f t="shared" si="0"/>
        <v>660750</v>
      </c>
      <c r="G123" s="2">
        <v>46823</v>
      </c>
      <c r="H123" s="2" t="s">
        <v>16</v>
      </c>
      <c r="I123" s="7" t="s">
        <v>13</v>
      </c>
    </row>
    <row r="124" spans="1:9" ht="14.25" customHeight="1" x14ac:dyDescent="0.25">
      <c r="A124" s="6" t="s">
        <v>40</v>
      </c>
      <c r="B124" s="2" t="s">
        <v>22</v>
      </c>
      <c r="C124" s="2" t="s">
        <v>11</v>
      </c>
      <c r="D124" s="1">
        <v>2136</v>
      </c>
      <c r="E124" s="3">
        <v>250</v>
      </c>
      <c r="F124" s="4">
        <f t="shared" si="0"/>
        <v>534000</v>
      </c>
      <c r="G124" s="2">
        <v>46947</v>
      </c>
      <c r="H124" s="2" t="s">
        <v>16</v>
      </c>
      <c r="I124" s="7" t="s">
        <v>13</v>
      </c>
    </row>
    <row r="125" spans="1:9" ht="14.25" customHeight="1" x14ac:dyDescent="0.25">
      <c r="A125" s="6" t="s">
        <v>47</v>
      </c>
      <c r="B125" s="2" t="s">
        <v>19</v>
      </c>
      <c r="C125" s="2" t="s">
        <v>15</v>
      </c>
      <c r="D125" s="1">
        <v>150</v>
      </c>
      <c r="E125" s="3">
        <v>250</v>
      </c>
      <c r="F125" s="4">
        <f t="shared" si="0"/>
        <v>37500</v>
      </c>
      <c r="G125" s="2">
        <v>47822</v>
      </c>
      <c r="H125" s="2" t="s">
        <v>12</v>
      </c>
      <c r="I125" s="7" t="s">
        <v>13</v>
      </c>
    </row>
    <row r="126" spans="1:9" ht="14.25" customHeight="1" x14ac:dyDescent="0.25">
      <c r="A126" s="6" t="s">
        <v>46</v>
      </c>
      <c r="B126" s="2" t="s">
        <v>22</v>
      </c>
      <c r="C126" s="2" t="s">
        <v>15</v>
      </c>
      <c r="D126" s="1">
        <v>4923</v>
      </c>
      <c r="E126" s="3">
        <v>25</v>
      </c>
      <c r="F126" s="4">
        <f t="shared" si="0"/>
        <v>123075</v>
      </c>
      <c r="G126" s="2">
        <v>46851</v>
      </c>
      <c r="H126" s="2" t="s">
        <v>16</v>
      </c>
      <c r="I126" s="7" t="s">
        <v>13</v>
      </c>
    </row>
    <row r="127" spans="1:9" ht="14.25" customHeight="1" x14ac:dyDescent="0.25">
      <c r="A127" s="6" t="s">
        <v>39</v>
      </c>
      <c r="B127" s="2" t="s">
        <v>19</v>
      </c>
      <c r="C127" s="2" t="s">
        <v>11</v>
      </c>
      <c r="D127" s="1">
        <v>1751</v>
      </c>
      <c r="E127" s="3">
        <v>100</v>
      </c>
      <c r="F127" s="4">
        <f t="shared" si="0"/>
        <v>175100</v>
      </c>
      <c r="G127" s="2">
        <v>47543</v>
      </c>
      <c r="H127" s="2" t="s">
        <v>16</v>
      </c>
      <c r="I127" s="7" t="s">
        <v>17</v>
      </c>
    </row>
    <row r="128" spans="1:9" ht="14.25" customHeight="1" x14ac:dyDescent="0.25">
      <c r="A128" s="6" t="s">
        <v>47</v>
      </c>
      <c r="B128" s="2" t="s">
        <v>22</v>
      </c>
      <c r="C128" s="2" t="s">
        <v>15</v>
      </c>
      <c r="D128" s="1">
        <v>4236</v>
      </c>
      <c r="E128" s="3">
        <v>200</v>
      </c>
      <c r="F128" s="4">
        <f t="shared" si="0"/>
        <v>847200</v>
      </c>
      <c r="G128" s="2">
        <v>47517</v>
      </c>
      <c r="H128" s="2" t="s">
        <v>16</v>
      </c>
      <c r="I128" s="7" t="s">
        <v>13</v>
      </c>
    </row>
    <row r="129" spans="1:9" ht="14.25" customHeight="1" x14ac:dyDescent="0.25">
      <c r="A129" s="6" t="s">
        <v>40</v>
      </c>
      <c r="B129" s="2" t="s">
        <v>19</v>
      </c>
      <c r="C129" s="2" t="s">
        <v>15</v>
      </c>
      <c r="D129" s="1">
        <v>2417</v>
      </c>
      <c r="E129" s="3">
        <v>100</v>
      </c>
      <c r="F129" s="4">
        <f t="shared" si="0"/>
        <v>241700</v>
      </c>
      <c r="G129" s="2">
        <v>47243</v>
      </c>
      <c r="H129" s="2" t="s">
        <v>20</v>
      </c>
      <c r="I129" s="7" t="s">
        <v>13</v>
      </c>
    </row>
    <row r="130" spans="1:9" ht="14.25" customHeight="1" x14ac:dyDescent="0.25">
      <c r="A130" s="6" t="s">
        <v>18</v>
      </c>
      <c r="B130" s="2" t="s">
        <v>10</v>
      </c>
      <c r="C130" s="2" t="s">
        <v>23</v>
      </c>
      <c r="D130" s="1">
        <v>4359</v>
      </c>
      <c r="E130" s="3">
        <v>25</v>
      </c>
      <c r="F130" s="4">
        <f t="shared" si="0"/>
        <v>108975</v>
      </c>
      <c r="G130" s="2">
        <v>47232</v>
      </c>
      <c r="H130" s="2" t="s">
        <v>16</v>
      </c>
      <c r="I130" s="7" t="s">
        <v>17</v>
      </c>
    </row>
    <row r="131" spans="1:9" ht="14.25" customHeight="1" x14ac:dyDescent="0.25">
      <c r="A131" s="6" t="s">
        <v>40</v>
      </c>
      <c r="B131" s="2" t="s">
        <v>10</v>
      </c>
      <c r="C131" s="2" t="s">
        <v>23</v>
      </c>
      <c r="D131" s="1">
        <v>1595</v>
      </c>
      <c r="E131" s="3">
        <v>100</v>
      </c>
      <c r="F131" s="4">
        <f t="shared" si="0"/>
        <v>159500</v>
      </c>
      <c r="G131" s="2">
        <v>46934</v>
      </c>
      <c r="H131" s="2" t="s">
        <v>16</v>
      </c>
      <c r="I131" s="7" t="s">
        <v>13</v>
      </c>
    </row>
    <row r="132" spans="1:9" ht="14.25" customHeight="1" x14ac:dyDescent="0.25">
      <c r="A132" s="6" t="s">
        <v>47</v>
      </c>
      <c r="B132" s="2" t="s">
        <v>19</v>
      </c>
      <c r="C132" s="2" t="s">
        <v>15</v>
      </c>
      <c r="D132" s="1">
        <v>145</v>
      </c>
      <c r="E132" s="3">
        <v>250</v>
      </c>
      <c r="F132" s="4">
        <f t="shared" si="0"/>
        <v>36250</v>
      </c>
      <c r="G132" s="2">
        <v>47120</v>
      </c>
      <c r="H132" s="2" t="s">
        <v>16</v>
      </c>
      <c r="I132" s="7" t="s">
        <v>13</v>
      </c>
    </row>
    <row r="133" spans="1:9" ht="14.25" customHeight="1" x14ac:dyDescent="0.25">
      <c r="A133" s="6" t="s">
        <v>40</v>
      </c>
      <c r="B133" s="2" t="s">
        <v>22</v>
      </c>
      <c r="C133" s="2" t="s">
        <v>11</v>
      </c>
      <c r="D133" s="1">
        <v>2136</v>
      </c>
      <c r="E133" s="3">
        <v>250</v>
      </c>
      <c r="F133" s="4">
        <f t="shared" si="0"/>
        <v>534000</v>
      </c>
      <c r="G133" s="2">
        <v>46839</v>
      </c>
      <c r="H133" s="2" t="s">
        <v>12</v>
      </c>
      <c r="I133" s="7" t="s">
        <v>13</v>
      </c>
    </row>
    <row r="134" spans="1:9" ht="14.25" customHeight="1" x14ac:dyDescent="0.25">
      <c r="A134" s="6" t="s">
        <v>47</v>
      </c>
      <c r="B134" s="2" t="s">
        <v>19</v>
      </c>
      <c r="C134" s="2" t="s">
        <v>15</v>
      </c>
      <c r="D134" s="1">
        <v>2643</v>
      </c>
      <c r="E134" s="3">
        <v>250</v>
      </c>
      <c r="F134" s="4">
        <f t="shared" si="0"/>
        <v>660750</v>
      </c>
      <c r="G134" s="2">
        <v>47145</v>
      </c>
      <c r="H134" s="2" t="s">
        <v>16</v>
      </c>
      <c r="I134" s="7" t="s">
        <v>17</v>
      </c>
    </row>
    <row r="135" spans="1:9" ht="14.25" customHeight="1" x14ac:dyDescent="0.25">
      <c r="A135" s="6" t="s">
        <v>46</v>
      </c>
      <c r="B135" s="2" t="s">
        <v>22</v>
      </c>
      <c r="C135" s="2" t="s">
        <v>15</v>
      </c>
      <c r="D135" s="1">
        <v>4923</v>
      </c>
      <c r="E135" s="3">
        <v>25</v>
      </c>
      <c r="F135" s="4">
        <f t="shared" si="0"/>
        <v>123075</v>
      </c>
      <c r="G135" s="2">
        <v>47834</v>
      </c>
      <c r="H135" s="2" t="s">
        <v>16</v>
      </c>
      <c r="I135" s="7" t="s">
        <v>13</v>
      </c>
    </row>
    <row r="136" spans="1:9" ht="14.25" customHeight="1" x14ac:dyDescent="0.25">
      <c r="A136" s="6" t="s">
        <v>39</v>
      </c>
      <c r="B136" s="2" t="s">
        <v>19</v>
      </c>
      <c r="C136" s="2" t="s">
        <v>11</v>
      </c>
      <c r="D136" s="1">
        <v>1751</v>
      </c>
      <c r="E136" s="3">
        <v>100</v>
      </c>
      <c r="F136" s="4">
        <f t="shared" si="0"/>
        <v>175100</v>
      </c>
      <c r="G136" s="2">
        <v>47597</v>
      </c>
      <c r="H136" s="2" t="s">
        <v>16</v>
      </c>
      <c r="I136" s="7" t="s">
        <v>13</v>
      </c>
    </row>
    <row r="137" spans="1:9" ht="14.25" customHeight="1" x14ac:dyDescent="0.25">
      <c r="A137" s="6" t="s">
        <v>47</v>
      </c>
      <c r="B137" s="2" t="s">
        <v>22</v>
      </c>
      <c r="C137" s="2" t="s">
        <v>15</v>
      </c>
      <c r="D137" s="1">
        <v>4236</v>
      </c>
      <c r="E137" s="3">
        <v>200</v>
      </c>
      <c r="F137" s="4">
        <f t="shared" si="0"/>
        <v>847200</v>
      </c>
      <c r="G137" s="2">
        <v>47580</v>
      </c>
      <c r="H137" s="2" t="s">
        <v>16</v>
      </c>
      <c r="I137" s="7" t="s">
        <v>13</v>
      </c>
    </row>
    <row r="138" spans="1:9" ht="14.25" customHeight="1" x14ac:dyDescent="0.25">
      <c r="A138" s="6" t="s">
        <v>40</v>
      </c>
      <c r="B138" s="2" t="s">
        <v>19</v>
      </c>
      <c r="C138" s="2" t="s">
        <v>15</v>
      </c>
      <c r="D138" s="1">
        <v>2417</v>
      </c>
      <c r="E138" s="3">
        <v>100</v>
      </c>
      <c r="F138" s="4">
        <f t="shared" si="0"/>
        <v>241700</v>
      </c>
      <c r="G138" s="2">
        <v>47789</v>
      </c>
      <c r="H138" s="2" t="s">
        <v>16</v>
      </c>
      <c r="I138" s="7" t="s">
        <v>13</v>
      </c>
    </row>
    <row r="139" spans="1:9" ht="14.25" customHeight="1" x14ac:dyDescent="0.25">
      <c r="A139" s="6" t="s">
        <v>18</v>
      </c>
      <c r="B139" s="2" t="s">
        <v>10</v>
      </c>
      <c r="C139" s="2" t="s">
        <v>23</v>
      </c>
      <c r="D139" s="1">
        <v>4359</v>
      </c>
      <c r="E139" s="3">
        <v>25</v>
      </c>
      <c r="F139" s="4">
        <f t="shared" si="0"/>
        <v>108975</v>
      </c>
      <c r="G139" s="2">
        <v>47479</v>
      </c>
      <c r="H139" s="2" t="s">
        <v>20</v>
      </c>
      <c r="I139" s="7" t="s">
        <v>13</v>
      </c>
    </row>
    <row r="140" spans="1:9" ht="14.25" customHeight="1" x14ac:dyDescent="0.25">
      <c r="A140" s="6" t="s">
        <v>40</v>
      </c>
      <c r="B140" s="2" t="s">
        <v>10</v>
      </c>
      <c r="C140" s="2" t="s">
        <v>23</v>
      </c>
      <c r="D140" s="1">
        <v>1595</v>
      </c>
      <c r="E140" s="3">
        <v>100</v>
      </c>
      <c r="F140" s="4">
        <f t="shared" si="0"/>
        <v>159500</v>
      </c>
      <c r="G140" s="2">
        <v>47414</v>
      </c>
      <c r="H140" s="2" t="s">
        <v>16</v>
      </c>
      <c r="I140" s="7" t="s">
        <v>17</v>
      </c>
    </row>
    <row r="141" spans="1:9" ht="14.25" customHeight="1" x14ac:dyDescent="0.25">
      <c r="A141" s="6" t="s">
        <v>24</v>
      </c>
      <c r="B141" s="2" t="s">
        <v>19</v>
      </c>
      <c r="C141" s="2" t="s">
        <v>15</v>
      </c>
      <c r="D141" s="1">
        <v>2643</v>
      </c>
      <c r="E141" s="3">
        <v>250</v>
      </c>
      <c r="F141" s="4">
        <f t="shared" si="0"/>
        <v>660750</v>
      </c>
      <c r="G141" s="2">
        <v>47302</v>
      </c>
      <c r="H141" s="2" t="s">
        <v>16</v>
      </c>
      <c r="I141" s="7" t="s">
        <v>13</v>
      </c>
    </row>
    <row r="142" spans="1:9" ht="14.25" customHeight="1" x14ac:dyDescent="0.25">
      <c r="A142" s="6" t="s">
        <v>40</v>
      </c>
      <c r="B142" s="2" t="s">
        <v>22</v>
      </c>
      <c r="C142" s="2" t="s">
        <v>11</v>
      </c>
      <c r="D142" s="1">
        <v>2136</v>
      </c>
      <c r="E142" s="3">
        <v>250</v>
      </c>
      <c r="F142" s="4">
        <f t="shared" si="0"/>
        <v>534000</v>
      </c>
      <c r="G142" s="2">
        <v>46995</v>
      </c>
      <c r="H142" s="2" t="s">
        <v>16</v>
      </c>
      <c r="I142" s="7" t="s">
        <v>13</v>
      </c>
    </row>
    <row r="143" spans="1:9" ht="14.25" customHeight="1" x14ac:dyDescent="0.25">
      <c r="A143" s="6" t="s">
        <v>24</v>
      </c>
      <c r="B143" s="2" t="s">
        <v>19</v>
      </c>
      <c r="C143" s="2" t="s">
        <v>15</v>
      </c>
      <c r="D143" s="1">
        <v>150</v>
      </c>
      <c r="E143" s="3">
        <v>250</v>
      </c>
      <c r="F143" s="4">
        <f t="shared" si="0"/>
        <v>37500</v>
      </c>
      <c r="G143" s="2">
        <v>47074</v>
      </c>
      <c r="H143" s="2" t="s">
        <v>16</v>
      </c>
      <c r="I143" s="7" t="s">
        <v>17</v>
      </c>
    </row>
    <row r="144" spans="1:9" ht="14.25" customHeight="1" x14ac:dyDescent="0.25">
      <c r="A144" s="6" t="s">
        <v>41</v>
      </c>
      <c r="B144" s="2" t="s">
        <v>10</v>
      </c>
      <c r="C144" s="2" t="s">
        <v>23</v>
      </c>
      <c r="D144" s="1">
        <v>1595</v>
      </c>
      <c r="E144" s="3">
        <v>100</v>
      </c>
      <c r="F144" s="4">
        <f t="shared" si="0"/>
        <v>159500</v>
      </c>
      <c r="G144" s="2">
        <v>47121</v>
      </c>
      <c r="H144" s="2" t="s">
        <v>12</v>
      </c>
      <c r="I144" s="7" t="s">
        <v>13</v>
      </c>
    </row>
    <row r="145" spans="1:9" ht="14.25" customHeight="1" x14ac:dyDescent="0.25">
      <c r="A145" s="6" t="s">
        <v>24</v>
      </c>
      <c r="B145" s="2" t="s">
        <v>19</v>
      </c>
      <c r="C145" s="2" t="s">
        <v>15</v>
      </c>
      <c r="D145" s="1">
        <v>125</v>
      </c>
      <c r="E145" s="3">
        <v>250</v>
      </c>
      <c r="F145" s="4">
        <f t="shared" si="0"/>
        <v>31250</v>
      </c>
      <c r="G145" s="2">
        <v>47402</v>
      </c>
      <c r="H145" s="2" t="s">
        <v>16</v>
      </c>
      <c r="I145" s="7" t="s">
        <v>13</v>
      </c>
    </row>
    <row r="146" spans="1:9" ht="14.25" customHeight="1" x14ac:dyDescent="0.25">
      <c r="A146" s="6" t="s">
        <v>40</v>
      </c>
      <c r="B146" s="2" t="s">
        <v>22</v>
      </c>
      <c r="C146" s="2" t="s">
        <v>11</v>
      </c>
      <c r="D146" s="1">
        <v>2136</v>
      </c>
      <c r="E146" s="3">
        <v>250</v>
      </c>
      <c r="F146" s="4">
        <f t="shared" si="0"/>
        <v>534000</v>
      </c>
      <c r="G146" s="2">
        <v>47709</v>
      </c>
      <c r="H146" s="2" t="s">
        <v>16</v>
      </c>
      <c r="I146" s="7" t="s">
        <v>13</v>
      </c>
    </row>
    <row r="147" spans="1:9" ht="14.25" customHeight="1" x14ac:dyDescent="0.25">
      <c r="A147" s="6" t="s">
        <v>24</v>
      </c>
      <c r="B147" s="2" t="s">
        <v>19</v>
      </c>
      <c r="C147" s="2" t="s">
        <v>15</v>
      </c>
      <c r="D147" s="1">
        <v>185</v>
      </c>
      <c r="E147" s="3">
        <v>250</v>
      </c>
      <c r="F147" s="4">
        <f t="shared" si="0"/>
        <v>46250</v>
      </c>
      <c r="G147" s="2">
        <v>47025</v>
      </c>
      <c r="H147" s="2" t="s">
        <v>16</v>
      </c>
      <c r="I147" s="7" t="s">
        <v>17</v>
      </c>
    </row>
    <row r="148" spans="1:9" ht="14.25" customHeight="1" x14ac:dyDescent="0.25">
      <c r="A148" s="6" t="s">
        <v>46</v>
      </c>
      <c r="B148" s="2" t="s">
        <v>22</v>
      </c>
      <c r="C148" s="2" t="s">
        <v>15</v>
      </c>
      <c r="D148" s="1">
        <v>4923</v>
      </c>
      <c r="E148" s="3">
        <v>25</v>
      </c>
      <c r="F148" s="4">
        <f t="shared" si="0"/>
        <v>123075</v>
      </c>
      <c r="G148" s="2">
        <v>47189</v>
      </c>
      <c r="H148" s="2" t="s">
        <v>16</v>
      </c>
      <c r="I148" s="7" t="s">
        <v>17</v>
      </c>
    </row>
    <row r="149" spans="1:9" ht="14.25" customHeight="1" x14ac:dyDescent="0.25">
      <c r="A149" s="6" t="s">
        <v>39</v>
      </c>
      <c r="B149" s="2" t="s">
        <v>19</v>
      </c>
      <c r="C149" s="2" t="s">
        <v>11</v>
      </c>
      <c r="D149" s="1">
        <v>1751</v>
      </c>
      <c r="E149" s="3">
        <v>100</v>
      </c>
      <c r="F149" s="4">
        <f t="shared" si="0"/>
        <v>175100</v>
      </c>
      <c r="G149" s="2">
        <v>46848</v>
      </c>
      <c r="H149" s="2" t="s">
        <v>16</v>
      </c>
      <c r="I149" s="7" t="s">
        <v>13</v>
      </c>
    </row>
    <row r="150" spans="1:9" ht="14.25" customHeight="1" x14ac:dyDescent="0.25">
      <c r="A150" s="6" t="s">
        <v>24</v>
      </c>
      <c r="B150" s="2" t="s">
        <v>22</v>
      </c>
      <c r="C150" s="2" t="s">
        <v>15</v>
      </c>
      <c r="D150" s="1">
        <v>4236</v>
      </c>
      <c r="E150" s="3">
        <v>200</v>
      </c>
      <c r="F150" s="4">
        <f t="shared" si="0"/>
        <v>847200</v>
      </c>
      <c r="G150" s="2">
        <v>47034</v>
      </c>
      <c r="H150" s="2" t="s">
        <v>16</v>
      </c>
      <c r="I150" s="7" t="s">
        <v>13</v>
      </c>
    </row>
    <row r="151" spans="1:9" ht="14.25" customHeight="1" x14ac:dyDescent="0.25">
      <c r="A151" s="6" t="s">
        <v>41</v>
      </c>
      <c r="B151" s="2" t="s">
        <v>19</v>
      </c>
      <c r="C151" s="2" t="s">
        <v>15</v>
      </c>
      <c r="D151" s="1">
        <v>2417</v>
      </c>
      <c r="E151" s="3">
        <v>100</v>
      </c>
      <c r="F151" s="4">
        <f t="shared" si="0"/>
        <v>241700</v>
      </c>
      <c r="G151" s="2">
        <v>47342</v>
      </c>
      <c r="H151" s="2" t="s">
        <v>16</v>
      </c>
      <c r="I151" s="7" t="s">
        <v>13</v>
      </c>
    </row>
    <row r="152" spans="1:9" ht="14.25" customHeight="1" x14ac:dyDescent="0.25">
      <c r="A152" s="6" t="s">
        <v>21</v>
      </c>
      <c r="B152" s="2" t="s">
        <v>19</v>
      </c>
      <c r="C152" s="2" t="s">
        <v>23</v>
      </c>
      <c r="D152" s="1">
        <v>4659</v>
      </c>
      <c r="E152" s="3">
        <v>150</v>
      </c>
      <c r="F152" s="4">
        <f t="shared" si="0"/>
        <v>698850</v>
      </c>
      <c r="G152" s="2">
        <v>47017</v>
      </c>
      <c r="H152" s="2" t="s">
        <v>16</v>
      </c>
      <c r="I152" s="7" t="s">
        <v>13</v>
      </c>
    </row>
    <row r="153" spans="1:9" ht="14.25" customHeight="1" x14ac:dyDescent="0.25">
      <c r="A153" s="6" t="s">
        <v>24</v>
      </c>
      <c r="B153" s="2" t="s">
        <v>10</v>
      </c>
      <c r="C153" s="2" t="s">
        <v>25</v>
      </c>
      <c r="D153" s="1">
        <v>1484</v>
      </c>
      <c r="E153" s="3">
        <v>25</v>
      </c>
      <c r="F153" s="4">
        <f t="shared" si="0"/>
        <v>37100</v>
      </c>
      <c r="G153" s="2">
        <v>46845</v>
      </c>
      <c r="H153" s="2" t="s">
        <v>16</v>
      </c>
      <c r="I153" s="7" t="s">
        <v>13</v>
      </c>
    </row>
    <row r="154" spans="1:9" ht="14.25" customHeight="1" x14ac:dyDescent="0.25">
      <c r="A154" s="6" t="s">
        <v>26</v>
      </c>
      <c r="B154" s="2" t="s">
        <v>19</v>
      </c>
      <c r="C154" s="2" t="s">
        <v>11</v>
      </c>
      <c r="D154" s="1">
        <v>4494</v>
      </c>
      <c r="E154" s="3">
        <v>100</v>
      </c>
      <c r="F154" s="4">
        <f t="shared" si="0"/>
        <v>449400</v>
      </c>
      <c r="G154" s="2">
        <v>47112</v>
      </c>
      <c r="H154" s="2" t="s">
        <v>16</v>
      </c>
      <c r="I154" s="7" t="s">
        <v>17</v>
      </c>
    </row>
    <row r="155" spans="1:9" ht="14.25" customHeight="1" x14ac:dyDescent="0.25">
      <c r="A155" s="6" t="s">
        <v>27</v>
      </c>
      <c r="B155" s="2" t="s">
        <v>22</v>
      </c>
      <c r="C155" s="2" t="s">
        <v>11</v>
      </c>
      <c r="D155" s="1">
        <v>1431</v>
      </c>
      <c r="E155" s="3">
        <v>250</v>
      </c>
      <c r="F155" s="4">
        <f t="shared" si="0"/>
        <v>357750</v>
      </c>
      <c r="G155" s="2">
        <v>47635</v>
      </c>
      <c r="H155" s="2" t="s">
        <v>16</v>
      </c>
      <c r="I155" s="7" t="s">
        <v>13</v>
      </c>
    </row>
    <row r="156" spans="1:9" ht="14.25" customHeight="1" x14ac:dyDescent="0.25">
      <c r="A156" s="6" t="s">
        <v>9</v>
      </c>
      <c r="B156" s="2" t="s">
        <v>10</v>
      </c>
      <c r="C156" s="2" t="s">
        <v>11</v>
      </c>
      <c r="D156" s="1">
        <v>1534</v>
      </c>
      <c r="E156" s="3">
        <v>25</v>
      </c>
      <c r="F156" s="4">
        <f t="shared" si="0"/>
        <v>38350</v>
      </c>
      <c r="G156" s="2">
        <v>47168</v>
      </c>
      <c r="H156" s="2" t="s">
        <v>16</v>
      </c>
      <c r="I156" s="7" t="s">
        <v>13</v>
      </c>
    </row>
    <row r="157" spans="1:9" ht="14.25" customHeight="1" x14ac:dyDescent="0.25">
      <c r="A157" s="6" t="s">
        <v>28</v>
      </c>
      <c r="B157" s="2" t="s">
        <v>19</v>
      </c>
      <c r="C157" s="2" t="s">
        <v>11</v>
      </c>
      <c r="D157" s="1">
        <v>2380</v>
      </c>
      <c r="E157" s="3">
        <v>100</v>
      </c>
      <c r="F157" s="4">
        <f t="shared" si="0"/>
        <v>238000</v>
      </c>
      <c r="G157" s="2">
        <v>47187</v>
      </c>
      <c r="H157" s="2" t="s">
        <v>12</v>
      </c>
      <c r="I157" s="7" t="s">
        <v>17</v>
      </c>
    </row>
    <row r="158" spans="1:9" ht="14.25" customHeight="1" x14ac:dyDescent="0.25">
      <c r="A158" s="6" t="s">
        <v>29</v>
      </c>
      <c r="B158" s="2" t="s">
        <v>10</v>
      </c>
      <c r="C158" s="2" t="s">
        <v>25</v>
      </c>
      <c r="D158" s="1">
        <v>1004</v>
      </c>
      <c r="E158" s="3">
        <v>200</v>
      </c>
      <c r="F158" s="4">
        <f t="shared" si="0"/>
        <v>200800</v>
      </c>
      <c r="G158" s="2">
        <v>47436</v>
      </c>
      <c r="H158" s="2" t="s">
        <v>16</v>
      </c>
      <c r="I158" s="7" t="s">
        <v>13</v>
      </c>
    </row>
    <row r="159" spans="1:9" ht="14.25" customHeight="1" x14ac:dyDescent="0.25">
      <c r="A159" s="6" t="s">
        <v>21</v>
      </c>
      <c r="B159" s="2" t="s">
        <v>22</v>
      </c>
      <c r="C159" s="2" t="s">
        <v>15</v>
      </c>
      <c r="D159" s="1">
        <v>4669</v>
      </c>
      <c r="E159" s="3">
        <v>25</v>
      </c>
      <c r="F159" s="4">
        <f t="shared" si="0"/>
        <v>116725</v>
      </c>
      <c r="G159" s="2">
        <v>46848</v>
      </c>
      <c r="H159" s="2" t="s">
        <v>16</v>
      </c>
      <c r="I159" s="7" t="s">
        <v>13</v>
      </c>
    </row>
    <row r="160" spans="1:9" ht="14.25" customHeight="1" x14ac:dyDescent="0.25">
      <c r="A160" s="6" t="s">
        <v>27</v>
      </c>
      <c r="B160" s="2" t="s">
        <v>19</v>
      </c>
      <c r="C160" s="2" t="s">
        <v>23</v>
      </c>
      <c r="D160" s="1">
        <v>2508</v>
      </c>
      <c r="E160" s="3">
        <v>100</v>
      </c>
      <c r="F160" s="4">
        <f t="shared" si="0"/>
        <v>250800</v>
      </c>
      <c r="G160" s="2">
        <v>46941</v>
      </c>
      <c r="H160" s="2" t="s">
        <v>16</v>
      </c>
      <c r="I160" s="7" t="s">
        <v>13</v>
      </c>
    </row>
    <row r="161" spans="1:9" ht="14.25" customHeight="1" x14ac:dyDescent="0.25">
      <c r="A161" s="6" t="s">
        <v>30</v>
      </c>
      <c r="B161" s="2" t="s">
        <v>22</v>
      </c>
      <c r="C161" s="2" t="s">
        <v>11</v>
      </c>
      <c r="D161" s="1">
        <v>2811</v>
      </c>
      <c r="E161" s="3">
        <v>250</v>
      </c>
      <c r="F161" s="4">
        <f t="shared" si="0"/>
        <v>702750</v>
      </c>
      <c r="G161" s="2">
        <v>46766</v>
      </c>
      <c r="H161" s="2" t="s">
        <v>20</v>
      </c>
      <c r="I161" s="7" t="s">
        <v>17</v>
      </c>
    </row>
    <row r="162" spans="1:9" ht="14.25" customHeight="1" x14ac:dyDescent="0.25">
      <c r="A162" s="6" t="s">
        <v>31</v>
      </c>
      <c r="B162" s="2" t="s">
        <v>10</v>
      </c>
      <c r="C162" s="2" t="s">
        <v>11</v>
      </c>
      <c r="D162" s="1">
        <v>3001</v>
      </c>
      <c r="E162" s="3">
        <v>25</v>
      </c>
      <c r="F162" s="4">
        <f t="shared" si="0"/>
        <v>75025</v>
      </c>
      <c r="G162" s="2">
        <v>47590</v>
      </c>
      <c r="H162" s="2" t="s">
        <v>16</v>
      </c>
      <c r="I162" s="7" t="s">
        <v>17</v>
      </c>
    </row>
    <row r="163" spans="1:9" ht="14.25" customHeight="1" x14ac:dyDescent="0.25">
      <c r="A163" s="6" t="s">
        <v>27</v>
      </c>
      <c r="B163" s="2" t="s">
        <v>22</v>
      </c>
      <c r="C163" s="2" t="s">
        <v>11</v>
      </c>
      <c r="D163" s="1">
        <v>2237</v>
      </c>
      <c r="E163" s="3">
        <v>100</v>
      </c>
      <c r="F163" s="4">
        <f t="shared" si="0"/>
        <v>223700</v>
      </c>
      <c r="G163" s="2">
        <v>47570</v>
      </c>
      <c r="H163" s="2" t="s">
        <v>16</v>
      </c>
      <c r="I163" s="7" t="s">
        <v>13</v>
      </c>
    </row>
    <row r="164" spans="1:9" ht="14.25" customHeight="1" x14ac:dyDescent="0.25">
      <c r="A164" s="6" t="s">
        <v>32</v>
      </c>
      <c r="B164" s="2" t="s">
        <v>10</v>
      </c>
      <c r="C164" s="2" t="s">
        <v>11</v>
      </c>
      <c r="D164" s="1">
        <v>4134</v>
      </c>
      <c r="E164" s="3">
        <v>200</v>
      </c>
      <c r="F164" s="4">
        <f t="shared" si="0"/>
        <v>826800</v>
      </c>
      <c r="G164" s="2">
        <v>47753</v>
      </c>
      <c r="H164" s="2" t="s">
        <v>16</v>
      </c>
      <c r="I164" s="7" t="s">
        <v>13</v>
      </c>
    </row>
    <row r="165" spans="1:9" ht="14.25" customHeight="1" x14ac:dyDescent="0.25">
      <c r="A165" s="6" t="s">
        <v>33</v>
      </c>
      <c r="B165" s="2" t="s">
        <v>22</v>
      </c>
      <c r="C165" s="2" t="s">
        <v>11</v>
      </c>
      <c r="D165" s="1">
        <v>2263</v>
      </c>
      <c r="E165" s="3">
        <v>25</v>
      </c>
      <c r="F165" s="4">
        <f t="shared" si="0"/>
        <v>56575</v>
      </c>
      <c r="G165" s="2">
        <v>47166</v>
      </c>
      <c r="H165" s="2" t="s">
        <v>16</v>
      </c>
      <c r="I165" s="7" t="s">
        <v>13</v>
      </c>
    </row>
    <row r="166" spans="1:9" ht="14.25" customHeight="1" x14ac:dyDescent="0.25">
      <c r="A166" s="6" t="s">
        <v>34</v>
      </c>
      <c r="B166" s="2" t="s">
        <v>19</v>
      </c>
      <c r="C166" s="2" t="s">
        <v>35</v>
      </c>
      <c r="D166" s="1">
        <v>2313</v>
      </c>
      <c r="E166" s="3">
        <v>100</v>
      </c>
      <c r="F166" s="4">
        <f t="shared" si="0"/>
        <v>231300</v>
      </c>
      <c r="G166" s="2">
        <v>47268</v>
      </c>
      <c r="H166" s="2" t="s">
        <v>16</v>
      </c>
      <c r="I166" s="7" t="s">
        <v>13</v>
      </c>
    </row>
    <row r="167" spans="1:9" ht="14.25" customHeight="1" x14ac:dyDescent="0.25">
      <c r="A167" s="6" t="s">
        <v>36</v>
      </c>
      <c r="B167" s="2" t="s">
        <v>19</v>
      </c>
      <c r="C167" s="2" t="s">
        <v>11</v>
      </c>
      <c r="D167" s="1">
        <v>2846</v>
      </c>
      <c r="E167" s="3">
        <v>100</v>
      </c>
      <c r="F167" s="4">
        <f t="shared" si="0"/>
        <v>284600</v>
      </c>
      <c r="G167" s="2">
        <v>47006</v>
      </c>
      <c r="H167" s="2" t="s">
        <v>16</v>
      </c>
      <c r="I167" s="7" t="s">
        <v>13</v>
      </c>
    </row>
    <row r="168" spans="1:9" ht="14.25" customHeight="1" x14ac:dyDescent="0.25">
      <c r="A168" s="6" t="s">
        <v>41</v>
      </c>
      <c r="B168" s="2" t="s">
        <v>22</v>
      </c>
      <c r="C168" s="2" t="s">
        <v>11</v>
      </c>
      <c r="D168" s="1">
        <v>1258</v>
      </c>
      <c r="E168" s="3">
        <v>250</v>
      </c>
      <c r="F168" s="4">
        <f t="shared" si="0"/>
        <v>314500</v>
      </c>
      <c r="G168" s="2">
        <v>47061</v>
      </c>
      <c r="H168" s="2" t="s">
        <v>16</v>
      </c>
      <c r="I168" s="7" t="s">
        <v>17</v>
      </c>
    </row>
    <row r="169" spans="1:9" ht="14.25" customHeight="1" x14ac:dyDescent="0.25">
      <c r="A169" s="6" t="s">
        <v>47</v>
      </c>
      <c r="B169" s="2" t="s">
        <v>19</v>
      </c>
      <c r="C169" s="2" t="s">
        <v>15</v>
      </c>
      <c r="D169" s="1">
        <v>100</v>
      </c>
      <c r="E169" s="3">
        <v>250</v>
      </c>
      <c r="F169" s="4">
        <f t="shared" si="0"/>
        <v>25000</v>
      </c>
      <c r="G169" s="2">
        <v>47342</v>
      </c>
      <c r="H169" s="2" t="s">
        <v>16</v>
      </c>
      <c r="I169" s="7" t="s">
        <v>13</v>
      </c>
    </row>
    <row r="170" spans="1:9" ht="14.25" customHeight="1" x14ac:dyDescent="0.25">
      <c r="A170" s="6" t="s">
        <v>46</v>
      </c>
      <c r="B170" s="2" t="s">
        <v>22</v>
      </c>
      <c r="C170" s="2" t="s">
        <v>15</v>
      </c>
      <c r="D170" s="1">
        <v>4923</v>
      </c>
      <c r="E170" s="3">
        <v>25</v>
      </c>
      <c r="F170" s="4">
        <f t="shared" si="0"/>
        <v>123075</v>
      </c>
      <c r="G170" s="2">
        <v>47113</v>
      </c>
      <c r="H170" s="2" t="s">
        <v>16</v>
      </c>
      <c r="I170" s="7" t="s">
        <v>13</v>
      </c>
    </row>
    <row r="171" spans="1:9" ht="14.25" customHeight="1" x14ac:dyDescent="0.25">
      <c r="A171" s="6" t="s">
        <v>39</v>
      </c>
      <c r="B171" s="2" t="s">
        <v>19</v>
      </c>
      <c r="C171" s="2" t="s">
        <v>11</v>
      </c>
      <c r="D171" s="1">
        <v>1751</v>
      </c>
      <c r="E171" s="3">
        <v>100</v>
      </c>
      <c r="F171" s="4">
        <f t="shared" si="0"/>
        <v>175100</v>
      </c>
      <c r="G171" s="2">
        <v>47211</v>
      </c>
      <c r="H171" s="2" t="s">
        <v>12</v>
      </c>
      <c r="I171" s="7" t="s">
        <v>17</v>
      </c>
    </row>
    <row r="172" spans="1:9" ht="14.25" customHeight="1" x14ac:dyDescent="0.25">
      <c r="A172" s="6" t="s">
        <v>24</v>
      </c>
      <c r="B172" s="2" t="s">
        <v>22</v>
      </c>
      <c r="C172" s="2" t="s">
        <v>15</v>
      </c>
      <c r="D172" s="1">
        <v>4236</v>
      </c>
      <c r="E172" s="3">
        <v>200</v>
      </c>
      <c r="F172" s="4">
        <f t="shared" si="0"/>
        <v>847200</v>
      </c>
      <c r="G172" s="2">
        <v>47256</v>
      </c>
      <c r="H172" s="2" t="s">
        <v>16</v>
      </c>
      <c r="I172" s="7" t="s">
        <v>13</v>
      </c>
    </row>
    <row r="173" spans="1:9" ht="14.25" customHeight="1" x14ac:dyDescent="0.25">
      <c r="A173" s="6" t="s">
        <v>41</v>
      </c>
      <c r="B173" s="2" t="s">
        <v>19</v>
      </c>
      <c r="C173" s="2" t="s">
        <v>15</v>
      </c>
      <c r="D173" s="1">
        <v>2417</v>
      </c>
      <c r="E173" s="3">
        <v>100</v>
      </c>
      <c r="F173" s="4">
        <f t="shared" si="0"/>
        <v>241700</v>
      </c>
      <c r="G173" s="2">
        <v>47033</v>
      </c>
      <c r="H173" s="2" t="s">
        <v>16</v>
      </c>
      <c r="I173" s="7" t="s">
        <v>13</v>
      </c>
    </row>
    <row r="174" spans="1:9" ht="14.25" customHeight="1" x14ac:dyDescent="0.25">
      <c r="A174" s="6" t="s">
        <v>21</v>
      </c>
      <c r="B174" s="2" t="s">
        <v>19</v>
      </c>
      <c r="C174" s="2" t="s">
        <v>23</v>
      </c>
      <c r="D174" s="1">
        <v>4659</v>
      </c>
      <c r="E174" s="3">
        <v>150</v>
      </c>
      <c r="F174" s="4">
        <f t="shared" si="0"/>
        <v>698850</v>
      </c>
      <c r="G174" s="2">
        <v>46962</v>
      </c>
      <c r="H174" s="2" t="s">
        <v>16</v>
      </c>
      <c r="I174" s="7" t="s">
        <v>13</v>
      </c>
    </row>
    <row r="175" spans="1:9" ht="14.25" customHeight="1" x14ac:dyDescent="0.25">
      <c r="A175" s="6" t="s">
        <v>24</v>
      </c>
      <c r="B175" s="2" t="s">
        <v>10</v>
      </c>
      <c r="C175" s="2" t="s">
        <v>25</v>
      </c>
      <c r="D175" s="1">
        <v>1484</v>
      </c>
      <c r="E175" s="3">
        <v>25</v>
      </c>
      <c r="F175" s="4">
        <f t="shared" si="0"/>
        <v>37100</v>
      </c>
      <c r="G175" s="2">
        <v>46973</v>
      </c>
      <c r="H175" s="2" t="s">
        <v>16</v>
      </c>
      <c r="I175" s="7" t="s">
        <v>17</v>
      </c>
    </row>
    <row r="176" spans="1:9" ht="14.25" customHeight="1" x14ac:dyDescent="0.25">
      <c r="A176" s="6" t="s">
        <v>26</v>
      </c>
      <c r="B176" s="2" t="s">
        <v>19</v>
      </c>
      <c r="C176" s="2" t="s">
        <v>11</v>
      </c>
      <c r="D176" s="1">
        <v>4494</v>
      </c>
      <c r="E176" s="3">
        <v>100</v>
      </c>
      <c r="F176" s="4">
        <f t="shared" si="0"/>
        <v>449400</v>
      </c>
      <c r="G176" s="2">
        <v>47318</v>
      </c>
      <c r="H176" s="2" t="s">
        <v>16</v>
      </c>
      <c r="I176" s="7" t="s">
        <v>13</v>
      </c>
    </row>
    <row r="177" spans="1:9" ht="14.25" customHeight="1" x14ac:dyDescent="0.25">
      <c r="A177" s="6" t="s">
        <v>27</v>
      </c>
      <c r="B177" s="2" t="s">
        <v>22</v>
      </c>
      <c r="C177" s="2" t="s">
        <v>11</v>
      </c>
      <c r="D177" s="1">
        <v>1431</v>
      </c>
      <c r="E177" s="3">
        <v>250</v>
      </c>
      <c r="F177" s="4">
        <f t="shared" si="0"/>
        <v>357750</v>
      </c>
      <c r="G177" s="2">
        <v>47833</v>
      </c>
      <c r="H177" s="2" t="s">
        <v>16</v>
      </c>
      <c r="I177" s="7" t="s">
        <v>13</v>
      </c>
    </row>
    <row r="178" spans="1:9" ht="14.25" customHeight="1" x14ac:dyDescent="0.25">
      <c r="A178" s="6" t="s">
        <v>9</v>
      </c>
      <c r="B178" s="2" t="s">
        <v>10</v>
      </c>
      <c r="C178" s="2" t="s">
        <v>11</v>
      </c>
      <c r="D178" s="1">
        <v>1534</v>
      </c>
      <c r="E178" s="3">
        <v>25</v>
      </c>
      <c r="F178" s="4">
        <f t="shared" si="0"/>
        <v>38350</v>
      </c>
      <c r="G178" s="2">
        <v>46901</v>
      </c>
      <c r="H178" s="2" t="s">
        <v>16</v>
      </c>
      <c r="I178" s="7" t="s">
        <v>13</v>
      </c>
    </row>
    <row r="179" spans="1:9" ht="14.25" customHeight="1" x14ac:dyDescent="0.25">
      <c r="A179" s="6" t="s">
        <v>28</v>
      </c>
      <c r="B179" s="2" t="s">
        <v>19</v>
      </c>
      <c r="C179" s="2" t="s">
        <v>11</v>
      </c>
      <c r="D179" s="1">
        <v>2380</v>
      </c>
      <c r="E179" s="3">
        <v>100</v>
      </c>
      <c r="F179" s="4">
        <f t="shared" si="0"/>
        <v>238000</v>
      </c>
      <c r="G179" s="2">
        <v>47233</v>
      </c>
      <c r="H179" s="2" t="s">
        <v>16</v>
      </c>
      <c r="I179" s="7" t="s">
        <v>13</v>
      </c>
    </row>
    <row r="180" spans="1:9" ht="14.25" customHeight="1" x14ac:dyDescent="0.25">
      <c r="A180" s="6" t="s">
        <v>29</v>
      </c>
      <c r="B180" s="2" t="s">
        <v>10</v>
      </c>
      <c r="C180" s="2" t="s">
        <v>25</v>
      </c>
      <c r="D180" s="1">
        <v>1004</v>
      </c>
      <c r="E180" s="3">
        <v>200</v>
      </c>
      <c r="F180" s="4">
        <f t="shared" si="0"/>
        <v>200800</v>
      </c>
      <c r="G180" s="2">
        <v>47558</v>
      </c>
      <c r="H180" s="2" t="s">
        <v>16</v>
      </c>
      <c r="I180" s="7" t="s">
        <v>13</v>
      </c>
    </row>
    <row r="181" spans="1:9" ht="14.25" customHeight="1" x14ac:dyDescent="0.25">
      <c r="A181" s="6" t="s">
        <v>41</v>
      </c>
      <c r="B181" s="2" t="s">
        <v>22</v>
      </c>
      <c r="C181" s="2" t="s">
        <v>11</v>
      </c>
      <c r="D181" s="1">
        <v>2136</v>
      </c>
      <c r="E181" s="3">
        <v>250</v>
      </c>
      <c r="F181" s="4">
        <f t="shared" si="0"/>
        <v>534000</v>
      </c>
      <c r="G181" s="2">
        <v>47000</v>
      </c>
      <c r="H181" s="2" t="s">
        <v>16</v>
      </c>
      <c r="I181" s="7" t="s">
        <v>17</v>
      </c>
    </row>
    <row r="182" spans="1:9" ht="14.25" customHeight="1" x14ac:dyDescent="0.25">
      <c r="A182" s="6" t="s">
        <v>24</v>
      </c>
      <c r="B182" s="2" t="s">
        <v>19</v>
      </c>
      <c r="C182" s="2" t="s">
        <v>15</v>
      </c>
      <c r="D182" s="1">
        <v>2643</v>
      </c>
      <c r="E182" s="3">
        <v>250</v>
      </c>
      <c r="F182" s="4">
        <f t="shared" si="0"/>
        <v>660750</v>
      </c>
      <c r="G182" s="2">
        <v>47647</v>
      </c>
      <c r="H182" s="2" t="s">
        <v>16</v>
      </c>
      <c r="I182" s="7" t="s">
        <v>13</v>
      </c>
    </row>
    <row r="183" spans="1:9" ht="14.25" customHeight="1" x14ac:dyDescent="0.25">
      <c r="A183" s="6" t="s">
        <v>46</v>
      </c>
      <c r="B183" s="2" t="s">
        <v>22</v>
      </c>
      <c r="C183" s="2" t="s">
        <v>15</v>
      </c>
      <c r="D183" s="1">
        <v>4923</v>
      </c>
      <c r="E183" s="3">
        <v>25</v>
      </c>
      <c r="F183" s="4">
        <f t="shared" si="0"/>
        <v>123075</v>
      </c>
      <c r="G183" s="2">
        <v>47608</v>
      </c>
      <c r="H183" s="2" t="s">
        <v>16</v>
      </c>
      <c r="I183" s="7" t="s">
        <v>13</v>
      </c>
    </row>
    <row r="184" spans="1:9" ht="14.25" customHeight="1" x14ac:dyDescent="0.25">
      <c r="A184" s="6" t="s">
        <v>39</v>
      </c>
      <c r="B184" s="2" t="s">
        <v>19</v>
      </c>
      <c r="C184" s="2" t="s">
        <v>11</v>
      </c>
      <c r="D184" s="1">
        <v>1751</v>
      </c>
      <c r="E184" s="3">
        <v>100</v>
      </c>
      <c r="F184" s="4">
        <f t="shared" si="0"/>
        <v>175100</v>
      </c>
      <c r="G184" s="2">
        <v>47510</v>
      </c>
      <c r="H184" s="2" t="s">
        <v>16</v>
      </c>
      <c r="I184" s="7" t="s">
        <v>17</v>
      </c>
    </row>
    <row r="185" spans="1:9" ht="14.25" customHeight="1" x14ac:dyDescent="0.25">
      <c r="A185" s="6" t="s">
        <v>24</v>
      </c>
      <c r="B185" s="2" t="s">
        <v>22</v>
      </c>
      <c r="C185" s="2" t="s">
        <v>15</v>
      </c>
      <c r="D185" s="1">
        <v>4236</v>
      </c>
      <c r="E185" s="3">
        <v>200</v>
      </c>
      <c r="F185" s="4">
        <f t="shared" si="0"/>
        <v>847200</v>
      </c>
      <c r="G185" s="2">
        <v>47603</v>
      </c>
      <c r="H185" s="2" t="s">
        <v>20</v>
      </c>
      <c r="I185" s="7" t="s">
        <v>13</v>
      </c>
    </row>
    <row r="186" spans="1:9" ht="14.25" customHeight="1" x14ac:dyDescent="0.25">
      <c r="A186" s="6" t="s">
        <v>41</v>
      </c>
      <c r="B186" s="2" t="s">
        <v>19</v>
      </c>
      <c r="C186" s="2" t="s">
        <v>15</v>
      </c>
      <c r="D186" s="1">
        <v>2417</v>
      </c>
      <c r="E186" s="3">
        <v>100</v>
      </c>
      <c r="F186" s="4">
        <f t="shared" si="0"/>
        <v>241700</v>
      </c>
      <c r="G186" s="2">
        <v>47177</v>
      </c>
      <c r="H186" s="2" t="s">
        <v>16</v>
      </c>
      <c r="I186" s="7" t="s">
        <v>13</v>
      </c>
    </row>
    <row r="187" spans="1:9" ht="14.25" customHeight="1" x14ac:dyDescent="0.25">
      <c r="A187" s="6" t="s">
        <v>18</v>
      </c>
      <c r="B187" s="2" t="s">
        <v>10</v>
      </c>
      <c r="C187" s="2" t="s">
        <v>23</v>
      </c>
      <c r="D187" s="1">
        <v>4359</v>
      </c>
      <c r="E187" s="3">
        <v>25</v>
      </c>
      <c r="F187" s="4">
        <f t="shared" si="0"/>
        <v>108975</v>
      </c>
      <c r="G187" s="2">
        <v>47409</v>
      </c>
      <c r="H187" s="2" t="s">
        <v>16</v>
      </c>
      <c r="I187" s="7" t="s">
        <v>13</v>
      </c>
    </row>
    <row r="188" spans="1:9" ht="14.25" customHeight="1" x14ac:dyDescent="0.25">
      <c r="A188" s="6" t="s">
        <v>41</v>
      </c>
      <c r="B188" s="2" t="s">
        <v>10</v>
      </c>
      <c r="C188" s="2" t="s">
        <v>23</v>
      </c>
      <c r="D188" s="1">
        <v>1595</v>
      </c>
      <c r="E188" s="3">
        <v>100</v>
      </c>
      <c r="F188" s="4">
        <f t="shared" si="0"/>
        <v>159500</v>
      </c>
      <c r="G188" s="2">
        <v>46949</v>
      </c>
      <c r="H188" s="2" t="s">
        <v>16</v>
      </c>
      <c r="I188" s="7" t="s">
        <v>17</v>
      </c>
    </row>
    <row r="189" spans="1:9" ht="14.25" customHeight="1" x14ac:dyDescent="0.25">
      <c r="A189" s="6" t="s">
        <v>24</v>
      </c>
      <c r="B189" s="2" t="s">
        <v>19</v>
      </c>
      <c r="C189" s="2" t="s">
        <v>15</v>
      </c>
      <c r="D189" s="1">
        <v>2643</v>
      </c>
      <c r="E189" s="3">
        <v>250</v>
      </c>
      <c r="F189" s="4">
        <f t="shared" si="0"/>
        <v>660750</v>
      </c>
      <c r="G189" s="2">
        <v>46830</v>
      </c>
      <c r="H189" s="2" t="s">
        <v>16</v>
      </c>
      <c r="I189" s="7" t="s">
        <v>13</v>
      </c>
    </row>
    <row r="190" spans="1:9" ht="14.25" customHeight="1" x14ac:dyDescent="0.25">
      <c r="A190" s="6" t="s">
        <v>41</v>
      </c>
      <c r="B190" s="2" t="s">
        <v>22</v>
      </c>
      <c r="C190" s="2" t="s">
        <v>11</v>
      </c>
      <c r="D190" s="1">
        <v>2136</v>
      </c>
      <c r="E190" s="3">
        <v>250</v>
      </c>
      <c r="F190" s="4">
        <f t="shared" si="0"/>
        <v>534000</v>
      </c>
      <c r="G190" s="2">
        <v>47254</v>
      </c>
      <c r="H190" s="2" t="s">
        <v>16</v>
      </c>
      <c r="I190" s="7" t="s">
        <v>13</v>
      </c>
    </row>
    <row r="191" spans="1:9" ht="14.25" customHeight="1" x14ac:dyDescent="0.25">
      <c r="A191" s="6" t="s">
        <v>24</v>
      </c>
      <c r="B191" s="2" t="s">
        <v>19</v>
      </c>
      <c r="C191" s="2" t="s">
        <v>15</v>
      </c>
      <c r="D191" s="1">
        <v>2643</v>
      </c>
      <c r="E191" s="3">
        <v>250</v>
      </c>
      <c r="F191" s="4">
        <f t="shared" si="0"/>
        <v>660750</v>
      </c>
      <c r="G191" s="2">
        <v>47752</v>
      </c>
      <c r="H191" s="2" t="s">
        <v>16</v>
      </c>
      <c r="I191" s="7" t="s">
        <v>13</v>
      </c>
    </row>
    <row r="192" spans="1:9" ht="14.25" customHeight="1" x14ac:dyDescent="0.25">
      <c r="A192" s="6" t="s">
        <v>46</v>
      </c>
      <c r="B192" s="2" t="s">
        <v>22</v>
      </c>
      <c r="C192" s="2" t="s">
        <v>15</v>
      </c>
      <c r="D192" s="1">
        <v>4923</v>
      </c>
      <c r="E192" s="3">
        <v>25</v>
      </c>
      <c r="F192" s="4">
        <f t="shared" si="0"/>
        <v>123075</v>
      </c>
      <c r="G192" s="2">
        <v>47736</v>
      </c>
      <c r="H192" s="2" t="s">
        <v>12</v>
      </c>
      <c r="I192" s="7" t="s">
        <v>13</v>
      </c>
    </row>
    <row r="193" spans="1:9" ht="14.25" customHeight="1" x14ac:dyDescent="0.25">
      <c r="A193" s="6" t="s">
        <v>39</v>
      </c>
      <c r="B193" s="2" t="s">
        <v>19</v>
      </c>
      <c r="C193" s="2" t="s">
        <v>11</v>
      </c>
      <c r="D193" s="1">
        <v>1751</v>
      </c>
      <c r="E193" s="3">
        <v>100</v>
      </c>
      <c r="F193" s="4">
        <f t="shared" si="0"/>
        <v>175100</v>
      </c>
      <c r="G193" s="2">
        <v>47680</v>
      </c>
      <c r="H193" s="2" t="s">
        <v>16</v>
      </c>
      <c r="I193" s="7" t="s">
        <v>13</v>
      </c>
    </row>
    <row r="194" spans="1:9" ht="14.25" customHeight="1" x14ac:dyDescent="0.25">
      <c r="A194" s="6" t="s">
        <v>24</v>
      </c>
      <c r="B194" s="2" t="s">
        <v>22</v>
      </c>
      <c r="C194" s="2" t="s">
        <v>15</v>
      </c>
      <c r="D194" s="1">
        <v>4236</v>
      </c>
      <c r="E194" s="3">
        <v>200</v>
      </c>
      <c r="F194" s="4">
        <f t="shared" si="0"/>
        <v>847200</v>
      </c>
      <c r="G194" s="2">
        <v>47728</v>
      </c>
      <c r="H194" s="2" t="s">
        <v>16</v>
      </c>
      <c r="I194" s="7" t="s">
        <v>17</v>
      </c>
    </row>
    <row r="195" spans="1:9" ht="14.25" customHeight="1" x14ac:dyDescent="0.25">
      <c r="A195" s="6" t="s">
        <v>41</v>
      </c>
      <c r="B195" s="2" t="s">
        <v>19</v>
      </c>
      <c r="C195" s="2" t="s">
        <v>15</v>
      </c>
      <c r="D195" s="1">
        <v>2417</v>
      </c>
      <c r="E195" s="3">
        <v>100</v>
      </c>
      <c r="F195" s="4">
        <f t="shared" si="0"/>
        <v>241700</v>
      </c>
      <c r="G195" s="2">
        <v>47830</v>
      </c>
      <c r="H195" s="2" t="s">
        <v>16</v>
      </c>
      <c r="I195" s="7" t="s">
        <v>13</v>
      </c>
    </row>
    <row r="196" spans="1:9" ht="14.25" customHeight="1" x14ac:dyDescent="0.25">
      <c r="A196" s="6" t="s">
        <v>18</v>
      </c>
      <c r="B196" s="2" t="s">
        <v>10</v>
      </c>
      <c r="C196" s="2" t="s">
        <v>23</v>
      </c>
      <c r="D196" s="1">
        <v>4359</v>
      </c>
      <c r="E196" s="3">
        <v>25</v>
      </c>
      <c r="F196" s="4">
        <f t="shared" si="0"/>
        <v>108975</v>
      </c>
      <c r="G196" s="2">
        <v>47141</v>
      </c>
      <c r="H196" s="2" t="s">
        <v>16</v>
      </c>
      <c r="I196" s="7" t="s">
        <v>13</v>
      </c>
    </row>
    <row r="197" spans="1:9" ht="14.25" customHeight="1" x14ac:dyDescent="0.25">
      <c r="A197" s="6" t="s">
        <v>41</v>
      </c>
      <c r="B197" s="2" t="s">
        <v>10</v>
      </c>
      <c r="C197" s="2" t="s">
        <v>23</v>
      </c>
      <c r="D197" s="1">
        <v>1595</v>
      </c>
      <c r="E197" s="3">
        <v>100</v>
      </c>
      <c r="F197" s="4">
        <f t="shared" si="0"/>
        <v>159500</v>
      </c>
      <c r="G197" s="2">
        <v>47065</v>
      </c>
      <c r="H197" s="2" t="s">
        <v>16</v>
      </c>
      <c r="I197" s="7" t="s">
        <v>17</v>
      </c>
    </row>
    <row r="198" spans="1:9" ht="14.25" customHeight="1" x14ac:dyDescent="0.25">
      <c r="A198" s="6" t="s">
        <v>24</v>
      </c>
      <c r="B198" s="2" t="s">
        <v>19</v>
      </c>
      <c r="C198" s="2" t="s">
        <v>15</v>
      </c>
      <c r="D198" s="1">
        <v>158</v>
      </c>
      <c r="E198" s="3">
        <v>250</v>
      </c>
      <c r="F198" s="4">
        <f t="shared" si="0"/>
        <v>39500</v>
      </c>
      <c r="G198" s="2">
        <v>46764</v>
      </c>
      <c r="H198" s="2" t="s">
        <v>16</v>
      </c>
      <c r="I198" s="7" t="s">
        <v>13</v>
      </c>
    </row>
    <row r="199" spans="1:9" ht="14.25" customHeight="1" x14ac:dyDescent="0.25">
      <c r="A199" s="6" t="s">
        <v>41</v>
      </c>
      <c r="B199" s="2" t="s">
        <v>22</v>
      </c>
      <c r="C199" s="2" t="s">
        <v>11</v>
      </c>
      <c r="D199" s="1">
        <v>2136</v>
      </c>
      <c r="E199" s="3">
        <v>250</v>
      </c>
      <c r="F199" s="4">
        <f t="shared" si="0"/>
        <v>534000</v>
      </c>
      <c r="G199" s="2">
        <v>47155</v>
      </c>
      <c r="H199" s="2" t="s">
        <v>20</v>
      </c>
      <c r="I199" s="7" t="s">
        <v>13</v>
      </c>
    </row>
    <row r="200" spans="1:9" ht="14.25" customHeight="1" x14ac:dyDescent="0.25">
      <c r="A200" s="6" t="s">
        <v>24</v>
      </c>
      <c r="B200" s="2" t="s">
        <v>19</v>
      </c>
      <c r="C200" s="2" t="s">
        <v>15</v>
      </c>
      <c r="D200" s="1">
        <v>145</v>
      </c>
      <c r="E200" s="3">
        <v>250</v>
      </c>
      <c r="F200" s="4">
        <f t="shared" si="0"/>
        <v>36250</v>
      </c>
      <c r="G200" s="2">
        <v>46768</v>
      </c>
      <c r="H200" s="2" t="s">
        <v>16</v>
      </c>
      <c r="I200" s="7" t="s">
        <v>13</v>
      </c>
    </row>
    <row r="201" spans="1:9" ht="14.25" customHeight="1" x14ac:dyDescent="0.25">
      <c r="A201" s="6" t="s">
        <v>24</v>
      </c>
      <c r="B201" s="2" t="s">
        <v>22</v>
      </c>
      <c r="C201" s="2" t="s">
        <v>15</v>
      </c>
      <c r="D201" s="1">
        <v>195</v>
      </c>
      <c r="E201" s="3">
        <v>200</v>
      </c>
      <c r="F201" s="4">
        <f t="shared" si="0"/>
        <v>39000</v>
      </c>
      <c r="G201" s="2">
        <v>47562</v>
      </c>
      <c r="H201" s="2" t="s">
        <v>16</v>
      </c>
      <c r="I201" s="7" t="s">
        <v>17</v>
      </c>
    </row>
    <row r="202" spans="1:9" ht="14.25" customHeight="1" x14ac:dyDescent="0.25">
      <c r="A202" s="6" t="s">
        <v>41</v>
      </c>
      <c r="B202" s="2" t="s">
        <v>19</v>
      </c>
      <c r="C202" s="2" t="s">
        <v>15</v>
      </c>
      <c r="D202" s="1">
        <v>2417</v>
      </c>
      <c r="E202" s="3">
        <v>100</v>
      </c>
      <c r="F202" s="4">
        <f t="shared" si="0"/>
        <v>241700</v>
      </c>
      <c r="G202" s="2">
        <v>47721</v>
      </c>
      <c r="H202" s="2" t="s">
        <v>16</v>
      </c>
      <c r="I202" s="7" t="s">
        <v>17</v>
      </c>
    </row>
    <row r="203" spans="1:9" ht="14.25" customHeight="1" x14ac:dyDescent="0.25">
      <c r="A203" s="6" t="s">
        <v>18</v>
      </c>
      <c r="B203" s="2" t="s">
        <v>10</v>
      </c>
      <c r="C203" s="2" t="s">
        <v>23</v>
      </c>
      <c r="D203" s="1">
        <v>4359</v>
      </c>
      <c r="E203" s="3">
        <v>25</v>
      </c>
      <c r="F203" s="4">
        <f t="shared" si="0"/>
        <v>108975</v>
      </c>
      <c r="G203" s="2">
        <v>47522</v>
      </c>
      <c r="H203" s="2" t="s">
        <v>16</v>
      </c>
      <c r="I203" s="7" t="s">
        <v>13</v>
      </c>
    </row>
    <row r="204" spans="1:9" ht="14.25" customHeight="1" x14ac:dyDescent="0.25">
      <c r="A204" s="6" t="s">
        <v>41</v>
      </c>
      <c r="B204" s="2" t="s">
        <v>10</v>
      </c>
      <c r="C204" s="2" t="s">
        <v>23</v>
      </c>
      <c r="D204" s="1">
        <v>1595</v>
      </c>
      <c r="E204" s="3">
        <v>100</v>
      </c>
      <c r="F204" s="4">
        <f t="shared" si="0"/>
        <v>159500</v>
      </c>
      <c r="G204" s="2">
        <v>47003</v>
      </c>
      <c r="H204" s="2" t="s">
        <v>16</v>
      </c>
      <c r="I204" s="7" t="s">
        <v>13</v>
      </c>
    </row>
    <row r="205" spans="1:9" ht="14.25" customHeight="1" x14ac:dyDescent="0.25">
      <c r="A205" s="6" t="s">
        <v>24</v>
      </c>
      <c r="B205" s="2" t="s">
        <v>19</v>
      </c>
      <c r="C205" s="2" t="s">
        <v>15</v>
      </c>
      <c r="D205" s="1">
        <v>2643</v>
      </c>
      <c r="E205" s="3">
        <v>250</v>
      </c>
      <c r="F205" s="4">
        <f t="shared" si="0"/>
        <v>660750</v>
      </c>
      <c r="G205" s="2">
        <v>47827</v>
      </c>
      <c r="H205" s="2" t="s">
        <v>16</v>
      </c>
      <c r="I205" s="7" t="s">
        <v>13</v>
      </c>
    </row>
    <row r="206" spans="1:9" ht="14.25" customHeight="1" x14ac:dyDescent="0.25">
      <c r="A206" s="6" t="s">
        <v>41</v>
      </c>
      <c r="B206" s="2" t="s">
        <v>22</v>
      </c>
      <c r="C206" s="2" t="s">
        <v>11</v>
      </c>
      <c r="D206" s="1">
        <v>2136</v>
      </c>
      <c r="E206" s="3">
        <v>250</v>
      </c>
      <c r="F206" s="4">
        <f t="shared" si="0"/>
        <v>534000</v>
      </c>
      <c r="G206" s="2">
        <v>47745</v>
      </c>
      <c r="H206" s="2" t="s">
        <v>16</v>
      </c>
      <c r="I206" s="7" t="s">
        <v>13</v>
      </c>
    </row>
    <row r="207" spans="1:9" ht="14.25" customHeight="1" x14ac:dyDescent="0.25">
      <c r="A207" s="6" t="s">
        <v>24</v>
      </c>
      <c r="B207" s="2" t="s">
        <v>19</v>
      </c>
      <c r="C207" s="2" t="s">
        <v>15</v>
      </c>
      <c r="D207" s="1">
        <v>187</v>
      </c>
      <c r="E207" s="3">
        <v>250</v>
      </c>
      <c r="F207" s="4">
        <f t="shared" si="0"/>
        <v>46750</v>
      </c>
      <c r="G207" s="2">
        <v>47022</v>
      </c>
      <c r="H207" s="2" t="s">
        <v>16</v>
      </c>
      <c r="I207" s="7" t="s">
        <v>13</v>
      </c>
    </row>
    <row r="208" spans="1:9" ht="14.25" customHeight="1" x14ac:dyDescent="0.25">
      <c r="A208" s="6" t="s">
        <v>46</v>
      </c>
      <c r="B208" s="2" t="s">
        <v>22</v>
      </c>
      <c r="C208" s="2" t="s">
        <v>15</v>
      </c>
      <c r="D208" s="1">
        <v>4923</v>
      </c>
      <c r="E208" s="3">
        <v>25</v>
      </c>
      <c r="F208" s="4">
        <f t="shared" si="0"/>
        <v>123075</v>
      </c>
      <c r="G208" s="2">
        <v>47192</v>
      </c>
      <c r="H208" s="2" t="s">
        <v>16</v>
      </c>
      <c r="I208" s="7" t="s">
        <v>17</v>
      </c>
    </row>
    <row r="209" spans="1:9" ht="14.25" customHeight="1" x14ac:dyDescent="0.25">
      <c r="A209" s="6" t="s">
        <v>39</v>
      </c>
      <c r="B209" s="2" t="s">
        <v>19</v>
      </c>
      <c r="C209" s="2" t="s">
        <v>11</v>
      </c>
      <c r="D209" s="1">
        <v>1751</v>
      </c>
      <c r="E209" s="3">
        <v>100</v>
      </c>
      <c r="F209" s="4">
        <f t="shared" si="0"/>
        <v>175100</v>
      </c>
      <c r="G209" s="2">
        <v>47595</v>
      </c>
      <c r="H209" s="2" t="s">
        <v>20</v>
      </c>
      <c r="I209" s="7" t="s">
        <v>13</v>
      </c>
    </row>
    <row r="210" spans="1:9" ht="14.25" customHeight="1" x14ac:dyDescent="0.25">
      <c r="A210" s="6" t="s">
        <v>24</v>
      </c>
      <c r="B210" s="2" t="s">
        <v>22</v>
      </c>
      <c r="C210" s="2" t="s">
        <v>15</v>
      </c>
      <c r="D210" s="1">
        <v>195</v>
      </c>
      <c r="E210" s="3">
        <v>200</v>
      </c>
      <c r="F210" s="4">
        <f t="shared" si="0"/>
        <v>39000</v>
      </c>
      <c r="G210" s="2">
        <v>47184</v>
      </c>
      <c r="H210" s="2" t="s">
        <v>16</v>
      </c>
      <c r="I210" s="7" t="s">
        <v>13</v>
      </c>
    </row>
    <row r="211" spans="1:9" ht="14.25" customHeight="1" x14ac:dyDescent="0.25">
      <c r="A211" s="6" t="s">
        <v>41</v>
      </c>
      <c r="B211" s="2" t="s">
        <v>19</v>
      </c>
      <c r="C211" s="2" t="s">
        <v>15</v>
      </c>
      <c r="D211" s="1">
        <v>2417</v>
      </c>
      <c r="E211" s="3">
        <v>100</v>
      </c>
      <c r="F211" s="4">
        <f t="shared" si="0"/>
        <v>241700</v>
      </c>
      <c r="G211" s="2">
        <v>47013</v>
      </c>
      <c r="H211" s="2" t="s">
        <v>16</v>
      </c>
      <c r="I211" s="7" t="s">
        <v>17</v>
      </c>
    </row>
    <row r="212" spans="1:9" ht="14.25" customHeight="1" x14ac:dyDescent="0.25">
      <c r="A212" s="6" t="s">
        <v>18</v>
      </c>
      <c r="B212" s="2" t="s">
        <v>10</v>
      </c>
      <c r="C212" s="2" t="s">
        <v>23</v>
      </c>
      <c r="D212" s="1">
        <v>4359</v>
      </c>
      <c r="E212" s="3">
        <v>25</v>
      </c>
      <c r="F212" s="4">
        <f t="shared" si="0"/>
        <v>108975</v>
      </c>
      <c r="G212" s="2">
        <v>47836</v>
      </c>
      <c r="H212" s="2" t="s">
        <v>16</v>
      </c>
      <c r="I212" s="7" t="s">
        <v>13</v>
      </c>
    </row>
    <row r="213" spans="1:9" ht="14.25" customHeight="1" x14ac:dyDescent="0.25">
      <c r="A213" s="6" t="s">
        <v>24</v>
      </c>
      <c r="B213" s="2" t="s">
        <v>22</v>
      </c>
      <c r="C213" s="2" t="s">
        <v>15</v>
      </c>
      <c r="D213" s="1">
        <v>4236</v>
      </c>
      <c r="E213" s="3">
        <v>200</v>
      </c>
      <c r="F213" s="4">
        <f t="shared" si="0"/>
        <v>847200</v>
      </c>
      <c r="G213" s="2">
        <v>47595</v>
      </c>
      <c r="H213" s="2" t="s">
        <v>16</v>
      </c>
      <c r="I213" s="7" t="s">
        <v>13</v>
      </c>
    </row>
    <row r="214" spans="1:9" ht="14.25" customHeight="1" x14ac:dyDescent="0.25">
      <c r="A214" s="6" t="s">
        <v>41</v>
      </c>
      <c r="B214" s="2" t="s">
        <v>19</v>
      </c>
      <c r="C214" s="2" t="s">
        <v>15</v>
      </c>
      <c r="D214" s="1">
        <v>2417</v>
      </c>
      <c r="E214" s="3">
        <v>100</v>
      </c>
      <c r="F214" s="4">
        <f t="shared" si="0"/>
        <v>241700</v>
      </c>
      <c r="G214" s="2">
        <v>47145</v>
      </c>
      <c r="H214" s="2" t="s">
        <v>16</v>
      </c>
      <c r="I214" s="7" t="s">
        <v>13</v>
      </c>
    </row>
    <row r="215" spans="1:9" ht="14.25" customHeight="1" x14ac:dyDescent="0.25">
      <c r="A215" s="6" t="s">
        <v>18</v>
      </c>
      <c r="B215" s="2" t="s">
        <v>10</v>
      </c>
      <c r="C215" s="2" t="s">
        <v>25</v>
      </c>
      <c r="D215" s="1">
        <v>4359</v>
      </c>
      <c r="E215" s="3">
        <v>25</v>
      </c>
      <c r="F215" s="4">
        <f t="shared" si="0"/>
        <v>108975</v>
      </c>
      <c r="G215" s="2">
        <v>47150</v>
      </c>
      <c r="H215" s="2" t="s">
        <v>12</v>
      </c>
      <c r="I215" s="7" t="s">
        <v>17</v>
      </c>
    </row>
    <row r="216" spans="1:9" ht="14.25" customHeight="1" x14ac:dyDescent="0.25">
      <c r="A216" s="6" t="s">
        <v>41</v>
      </c>
      <c r="B216" s="2" t="s">
        <v>10</v>
      </c>
      <c r="C216" s="2" t="s">
        <v>25</v>
      </c>
      <c r="D216" s="1">
        <v>1595</v>
      </c>
      <c r="E216" s="3">
        <v>100</v>
      </c>
      <c r="F216" s="4">
        <f t="shared" si="0"/>
        <v>159500</v>
      </c>
      <c r="G216" s="2">
        <v>47282</v>
      </c>
      <c r="H216" s="2" t="s">
        <v>16</v>
      </c>
      <c r="I216" s="7" t="s">
        <v>17</v>
      </c>
    </row>
    <row r="217" spans="1:9" ht="14.25" customHeight="1" x14ac:dyDescent="0.25">
      <c r="A217" s="6" t="s">
        <v>24</v>
      </c>
      <c r="B217" s="2" t="s">
        <v>19</v>
      </c>
      <c r="C217" s="2" t="s">
        <v>15</v>
      </c>
      <c r="D217" s="1">
        <v>2643</v>
      </c>
      <c r="E217" s="3">
        <v>250</v>
      </c>
      <c r="F217" s="4">
        <f t="shared" si="0"/>
        <v>660750</v>
      </c>
      <c r="G217" s="2">
        <v>47831</v>
      </c>
      <c r="H217" s="2" t="s">
        <v>16</v>
      </c>
      <c r="I217" s="7" t="s">
        <v>13</v>
      </c>
    </row>
    <row r="218" spans="1:9" ht="14.25" customHeight="1" x14ac:dyDescent="0.25">
      <c r="A218" s="6" t="s">
        <v>41</v>
      </c>
      <c r="B218" s="2" t="s">
        <v>22</v>
      </c>
      <c r="C218" s="2" t="s">
        <v>11</v>
      </c>
      <c r="D218" s="1">
        <v>2136</v>
      </c>
      <c r="E218" s="3">
        <v>250</v>
      </c>
      <c r="F218" s="4">
        <f t="shared" si="0"/>
        <v>534000</v>
      </c>
      <c r="G218" s="2">
        <v>47033</v>
      </c>
      <c r="H218" s="2" t="s">
        <v>16</v>
      </c>
      <c r="I218" s="7" t="s">
        <v>13</v>
      </c>
    </row>
    <row r="219" spans="1:9" ht="14.25" customHeight="1" x14ac:dyDescent="0.25">
      <c r="A219" s="6" t="s">
        <v>24</v>
      </c>
      <c r="B219" s="2" t="s">
        <v>19</v>
      </c>
      <c r="C219" s="2" t="s">
        <v>15</v>
      </c>
      <c r="D219" s="1">
        <v>2643</v>
      </c>
      <c r="E219" s="3">
        <v>250</v>
      </c>
      <c r="F219" s="4">
        <f t="shared" si="0"/>
        <v>660750</v>
      </c>
      <c r="G219" s="2">
        <v>46894</v>
      </c>
      <c r="H219" s="2" t="s">
        <v>16</v>
      </c>
      <c r="I219" s="7" t="s">
        <v>13</v>
      </c>
    </row>
    <row r="220" spans="1:9" ht="14.25" customHeight="1" x14ac:dyDescent="0.25">
      <c r="A220" s="6" t="s">
        <v>46</v>
      </c>
      <c r="B220" s="2" t="s">
        <v>22</v>
      </c>
      <c r="C220" s="2" t="s">
        <v>15</v>
      </c>
      <c r="D220" s="1">
        <v>4923</v>
      </c>
      <c r="E220" s="3">
        <v>25</v>
      </c>
      <c r="F220" s="4">
        <f t="shared" si="0"/>
        <v>123075</v>
      </c>
      <c r="G220" s="2">
        <v>46867</v>
      </c>
      <c r="H220" s="2" t="s">
        <v>16</v>
      </c>
      <c r="I220" s="7" t="s">
        <v>13</v>
      </c>
    </row>
    <row r="221" spans="1:9" ht="14.25" customHeight="1" x14ac:dyDescent="0.25">
      <c r="A221" s="6" t="s">
        <v>39</v>
      </c>
      <c r="B221" s="2" t="s">
        <v>19</v>
      </c>
      <c r="C221" s="2" t="s">
        <v>11</v>
      </c>
      <c r="D221" s="1">
        <v>1751</v>
      </c>
      <c r="E221" s="3">
        <v>100</v>
      </c>
      <c r="F221" s="4">
        <f t="shared" si="0"/>
        <v>175100</v>
      </c>
      <c r="G221" s="2">
        <v>46922</v>
      </c>
      <c r="H221" s="2" t="s">
        <v>16</v>
      </c>
      <c r="I221" s="7" t="s">
        <v>13</v>
      </c>
    </row>
    <row r="222" spans="1:9" ht="14.25" customHeight="1" x14ac:dyDescent="0.25">
      <c r="A222" s="6" t="s">
        <v>24</v>
      </c>
      <c r="B222" s="2" t="s">
        <v>22</v>
      </c>
      <c r="C222" s="2" t="s">
        <v>15</v>
      </c>
      <c r="D222" s="1">
        <v>250</v>
      </c>
      <c r="E222" s="3">
        <v>200</v>
      </c>
      <c r="F222" s="4">
        <f t="shared" si="0"/>
        <v>50000</v>
      </c>
      <c r="G222" s="2">
        <v>47121</v>
      </c>
      <c r="H222" s="2" t="s">
        <v>16</v>
      </c>
      <c r="I222" s="7" t="s">
        <v>17</v>
      </c>
    </row>
    <row r="223" spans="1:9" ht="14.25" customHeight="1" x14ac:dyDescent="0.25">
      <c r="A223" s="6" t="s">
        <v>41</v>
      </c>
      <c r="B223" s="2" t="s">
        <v>19</v>
      </c>
      <c r="C223" s="2" t="s">
        <v>15</v>
      </c>
      <c r="D223" s="1">
        <v>2417</v>
      </c>
      <c r="E223" s="3">
        <v>100</v>
      </c>
      <c r="F223" s="4">
        <f t="shared" si="0"/>
        <v>241700</v>
      </c>
      <c r="G223" s="2">
        <v>47518</v>
      </c>
      <c r="H223" s="2" t="s">
        <v>16</v>
      </c>
      <c r="I223" s="7" t="s">
        <v>13</v>
      </c>
    </row>
    <row r="224" spans="1:9" ht="14.25" customHeight="1" x14ac:dyDescent="0.25">
      <c r="A224" s="6" t="s">
        <v>18</v>
      </c>
      <c r="B224" s="2" t="s">
        <v>10</v>
      </c>
      <c r="C224" s="2" t="s">
        <v>25</v>
      </c>
      <c r="D224" s="1">
        <v>4359</v>
      </c>
      <c r="E224" s="3">
        <v>25</v>
      </c>
      <c r="F224" s="4">
        <f t="shared" si="0"/>
        <v>108975</v>
      </c>
      <c r="G224" s="2">
        <v>47121</v>
      </c>
      <c r="H224" s="2" t="s">
        <v>16</v>
      </c>
      <c r="I224" s="7" t="s">
        <v>13</v>
      </c>
    </row>
    <row r="225" spans="1:9" ht="14.25" customHeight="1" x14ac:dyDescent="0.25">
      <c r="A225" s="6" t="s">
        <v>41</v>
      </c>
      <c r="B225" s="2" t="s">
        <v>22</v>
      </c>
      <c r="C225" s="2" t="s">
        <v>11</v>
      </c>
      <c r="D225" s="1">
        <v>2136</v>
      </c>
      <c r="E225" s="3">
        <v>250</v>
      </c>
      <c r="F225" s="4">
        <f t="shared" si="0"/>
        <v>534000</v>
      </c>
      <c r="G225" s="2">
        <v>47836</v>
      </c>
      <c r="H225" s="2" t="s">
        <v>16</v>
      </c>
      <c r="I225" s="7" t="s">
        <v>17</v>
      </c>
    </row>
    <row r="226" spans="1:9" ht="14.25" customHeight="1" x14ac:dyDescent="0.25">
      <c r="A226" s="6" t="s">
        <v>24</v>
      </c>
      <c r="B226" s="2" t="s">
        <v>19</v>
      </c>
      <c r="C226" s="2" t="s">
        <v>15</v>
      </c>
      <c r="D226" s="1">
        <v>225</v>
      </c>
      <c r="E226" s="3">
        <v>250</v>
      </c>
      <c r="F226" s="4">
        <f t="shared" si="0"/>
        <v>56250</v>
      </c>
      <c r="G226" s="2">
        <v>47137</v>
      </c>
      <c r="H226" s="2" t="s">
        <v>16</v>
      </c>
      <c r="I226" s="7" t="s">
        <v>13</v>
      </c>
    </row>
    <row r="227" spans="1:9" ht="14.25" customHeight="1" x14ac:dyDescent="0.25">
      <c r="A227" s="6" t="s">
        <v>46</v>
      </c>
      <c r="B227" s="2" t="s">
        <v>22</v>
      </c>
      <c r="C227" s="2" t="s">
        <v>15</v>
      </c>
      <c r="D227" s="1">
        <v>4923</v>
      </c>
      <c r="E227" s="3">
        <v>25</v>
      </c>
      <c r="F227" s="4">
        <f t="shared" si="0"/>
        <v>123075</v>
      </c>
      <c r="G227" s="2">
        <v>47033</v>
      </c>
      <c r="H227" s="2" t="s">
        <v>16</v>
      </c>
      <c r="I227" s="7" t="s">
        <v>13</v>
      </c>
    </row>
    <row r="228" spans="1:9" ht="14.25" customHeight="1" x14ac:dyDescent="0.25">
      <c r="A228" s="6" t="s">
        <v>39</v>
      </c>
      <c r="B228" s="2" t="s">
        <v>19</v>
      </c>
      <c r="C228" s="2" t="s">
        <v>11</v>
      </c>
      <c r="D228" s="1">
        <v>1751</v>
      </c>
      <c r="E228" s="3">
        <v>100</v>
      </c>
      <c r="F228" s="4">
        <f t="shared" si="0"/>
        <v>175100</v>
      </c>
      <c r="G228" s="2">
        <v>46875</v>
      </c>
      <c r="H228" s="2" t="s">
        <v>20</v>
      </c>
      <c r="I228" s="7" t="s">
        <v>13</v>
      </c>
    </row>
    <row r="229" spans="1:9" ht="14.25" customHeight="1" x14ac:dyDescent="0.25">
      <c r="A229" s="6" t="s">
        <v>47</v>
      </c>
      <c r="B229" s="2" t="s">
        <v>22</v>
      </c>
      <c r="C229" s="2" t="s">
        <v>15</v>
      </c>
      <c r="D229" s="1">
        <v>245</v>
      </c>
      <c r="E229" s="3">
        <v>200</v>
      </c>
      <c r="F229" s="4">
        <f t="shared" si="0"/>
        <v>49000</v>
      </c>
      <c r="G229" s="2">
        <v>47484</v>
      </c>
      <c r="H229" s="2" t="s">
        <v>16</v>
      </c>
      <c r="I229" s="7" t="s">
        <v>13</v>
      </c>
    </row>
    <row r="230" spans="1:9" ht="14.25" customHeight="1" x14ac:dyDescent="0.25">
      <c r="A230" s="6" t="s">
        <v>41</v>
      </c>
      <c r="B230" s="2" t="s">
        <v>19</v>
      </c>
      <c r="C230" s="2" t="s">
        <v>15</v>
      </c>
      <c r="D230" s="1">
        <v>2417</v>
      </c>
      <c r="E230" s="3">
        <v>100</v>
      </c>
      <c r="F230" s="4">
        <f t="shared" si="0"/>
        <v>241700</v>
      </c>
      <c r="G230" s="2">
        <v>46905</v>
      </c>
      <c r="H230" s="2" t="s">
        <v>16</v>
      </c>
      <c r="I230" s="7" t="s">
        <v>13</v>
      </c>
    </row>
    <row r="231" spans="1:9" ht="14.25" customHeight="1" x14ac:dyDescent="0.25">
      <c r="A231" s="6" t="s">
        <v>18</v>
      </c>
      <c r="B231" s="2" t="s">
        <v>10</v>
      </c>
      <c r="C231" s="2" t="s">
        <v>25</v>
      </c>
      <c r="D231" s="1">
        <v>4359</v>
      </c>
      <c r="E231" s="3">
        <v>25</v>
      </c>
      <c r="F231" s="4">
        <f t="shared" si="0"/>
        <v>108975</v>
      </c>
      <c r="G231" s="2">
        <v>47276</v>
      </c>
      <c r="H231" s="2" t="s">
        <v>16</v>
      </c>
      <c r="I231" s="7" t="s">
        <v>13</v>
      </c>
    </row>
    <row r="232" spans="1:9" ht="14.25" customHeight="1" x14ac:dyDescent="0.25">
      <c r="A232" s="6" t="s">
        <v>47</v>
      </c>
      <c r="B232" s="2" t="s">
        <v>22</v>
      </c>
      <c r="C232" s="2" t="s">
        <v>15</v>
      </c>
      <c r="D232" s="1">
        <v>253</v>
      </c>
      <c r="E232" s="3">
        <v>200</v>
      </c>
      <c r="F232" s="4">
        <f t="shared" si="0"/>
        <v>50600</v>
      </c>
      <c r="G232" s="2">
        <v>47443</v>
      </c>
      <c r="H232" s="2" t="s">
        <v>16</v>
      </c>
      <c r="I232" s="7" t="s">
        <v>13</v>
      </c>
    </row>
    <row r="233" spans="1:9" ht="14.25" customHeight="1" x14ac:dyDescent="0.25">
      <c r="A233" s="6" t="s">
        <v>41</v>
      </c>
      <c r="B233" s="2" t="s">
        <v>19</v>
      </c>
      <c r="C233" s="2" t="s">
        <v>15</v>
      </c>
      <c r="D233" s="1">
        <v>2417</v>
      </c>
      <c r="E233" s="3">
        <v>100</v>
      </c>
      <c r="F233" s="4">
        <f t="shared" si="0"/>
        <v>241700</v>
      </c>
      <c r="G233" s="2">
        <v>47014</v>
      </c>
      <c r="H233" s="2" t="s">
        <v>16</v>
      </c>
      <c r="I233" s="7" t="s">
        <v>13</v>
      </c>
    </row>
    <row r="234" spans="1:9" ht="14.25" customHeight="1" x14ac:dyDescent="0.25">
      <c r="A234" s="6" t="s">
        <v>18</v>
      </c>
      <c r="B234" s="2" t="s">
        <v>10</v>
      </c>
      <c r="C234" s="2" t="s">
        <v>25</v>
      </c>
      <c r="D234" s="1">
        <v>4359</v>
      </c>
      <c r="E234" s="3">
        <v>25</v>
      </c>
      <c r="F234" s="4">
        <f t="shared" si="0"/>
        <v>108975</v>
      </c>
      <c r="G234" s="2">
        <v>47829</v>
      </c>
      <c r="H234" s="2" t="s">
        <v>16</v>
      </c>
      <c r="I234" s="7" t="s">
        <v>17</v>
      </c>
    </row>
    <row r="235" spans="1:9" ht="14.25" customHeight="1" x14ac:dyDescent="0.25">
      <c r="A235" s="6" t="s">
        <v>41</v>
      </c>
      <c r="B235" s="2" t="s">
        <v>10</v>
      </c>
      <c r="C235" s="2" t="s">
        <v>25</v>
      </c>
      <c r="D235" s="1">
        <v>1595</v>
      </c>
      <c r="E235" s="3">
        <v>100</v>
      </c>
      <c r="F235" s="4">
        <f t="shared" si="0"/>
        <v>159500</v>
      </c>
      <c r="G235" s="2">
        <v>47017</v>
      </c>
      <c r="H235" s="2" t="s">
        <v>16</v>
      </c>
      <c r="I235" s="7" t="s">
        <v>13</v>
      </c>
    </row>
    <row r="236" spans="1:9" ht="14.25" customHeight="1" x14ac:dyDescent="0.25">
      <c r="A236" s="6" t="s">
        <v>24</v>
      </c>
      <c r="B236" s="2" t="s">
        <v>19</v>
      </c>
      <c r="C236" s="2" t="s">
        <v>15</v>
      </c>
      <c r="D236" s="1">
        <v>2643</v>
      </c>
      <c r="E236" s="3">
        <v>250</v>
      </c>
      <c r="F236" s="4">
        <f t="shared" si="0"/>
        <v>660750</v>
      </c>
      <c r="G236" s="2">
        <v>47482</v>
      </c>
      <c r="H236" s="2" t="s">
        <v>20</v>
      </c>
      <c r="I236" s="7" t="s">
        <v>13</v>
      </c>
    </row>
    <row r="237" spans="1:9" ht="14.25" customHeight="1" x14ac:dyDescent="0.25">
      <c r="A237" s="6" t="s">
        <v>9</v>
      </c>
      <c r="B237" s="2" t="s">
        <v>10</v>
      </c>
      <c r="C237" s="2" t="s">
        <v>11</v>
      </c>
      <c r="D237" s="1">
        <v>1534</v>
      </c>
      <c r="E237" s="3">
        <v>25</v>
      </c>
      <c r="F237" s="4">
        <f t="shared" si="0"/>
        <v>38350</v>
      </c>
      <c r="G237" s="2">
        <v>47692</v>
      </c>
      <c r="H237" s="2" t="s">
        <v>16</v>
      </c>
      <c r="I237" s="7" t="s">
        <v>17</v>
      </c>
    </row>
    <row r="238" spans="1:9" ht="14.25" customHeight="1" x14ac:dyDescent="0.25">
      <c r="A238" s="6" t="s">
        <v>28</v>
      </c>
      <c r="B238" s="2" t="s">
        <v>19</v>
      </c>
      <c r="C238" s="2" t="s">
        <v>11</v>
      </c>
      <c r="D238" s="1">
        <v>2380</v>
      </c>
      <c r="E238" s="3">
        <v>100</v>
      </c>
      <c r="F238" s="4">
        <f t="shared" si="0"/>
        <v>238000</v>
      </c>
      <c r="G238" s="2">
        <v>46944</v>
      </c>
      <c r="H238" s="2" t="s">
        <v>16</v>
      </c>
      <c r="I238" s="7" t="s">
        <v>13</v>
      </c>
    </row>
    <row r="239" spans="1:9" ht="14.25" customHeight="1" x14ac:dyDescent="0.25">
      <c r="A239" s="6" t="s">
        <v>29</v>
      </c>
      <c r="B239" s="2" t="s">
        <v>10</v>
      </c>
      <c r="C239" s="2" t="s">
        <v>25</v>
      </c>
      <c r="D239" s="1">
        <v>1004</v>
      </c>
      <c r="E239" s="3">
        <v>200</v>
      </c>
      <c r="F239" s="4">
        <f t="shared" si="0"/>
        <v>200800</v>
      </c>
      <c r="G239" s="2">
        <v>47241</v>
      </c>
      <c r="H239" s="2" t="s">
        <v>16</v>
      </c>
      <c r="I239" s="7" t="s">
        <v>13</v>
      </c>
    </row>
    <row r="240" spans="1:9" ht="14.25" customHeight="1" x14ac:dyDescent="0.25">
      <c r="A240" s="6" t="s">
        <v>41</v>
      </c>
      <c r="B240" s="2" t="s">
        <v>22</v>
      </c>
      <c r="C240" s="2" t="s">
        <v>11</v>
      </c>
      <c r="D240" s="1">
        <v>2136</v>
      </c>
      <c r="E240" s="3">
        <v>250</v>
      </c>
      <c r="F240" s="4">
        <f t="shared" si="0"/>
        <v>534000</v>
      </c>
      <c r="G240" s="2">
        <v>47635</v>
      </c>
      <c r="H240" s="2" t="s">
        <v>16</v>
      </c>
      <c r="I240" s="7" t="s">
        <v>13</v>
      </c>
    </row>
    <row r="241" spans="1:9" ht="14.25" customHeight="1" x14ac:dyDescent="0.25">
      <c r="A241" s="6" t="s">
        <v>24</v>
      </c>
      <c r="B241" s="2" t="s">
        <v>19</v>
      </c>
      <c r="C241" s="2" t="s">
        <v>15</v>
      </c>
      <c r="D241" s="1">
        <v>2643</v>
      </c>
      <c r="E241" s="3">
        <v>250</v>
      </c>
      <c r="F241" s="4">
        <f t="shared" si="0"/>
        <v>660750</v>
      </c>
      <c r="G241" s="2">
        <v>47437</v>
      </c>
      <c r="H241" s="2" t="s">
        <v>16</v>
      </c>
      <c r="I241" s="7" t="s">
        <v>13</v>
      </c>
    </row>
    <row r="242" spans="1:9" ht="14.25" customHeight="1" x14ac:dyDescent="0.25">
      <c r="A242" s="6" t="s">
        <v>46</v>
      </c>
      <c r="B242" s="2" t="s">
        <v>22</v>
      </c>
      <c r="C242" s="2" t="s">
        <v>15</v>
      </c>
      <c r="D242" s="1">
        <v>4923</v>
      </c>
      <c r="E242" s="3">
        <v>25</v>
      </c>
      <c r="F242" s="4">
        <f t="shared" si="0"/>
        <v>123075</v>
      </c>
      <c r="G242" s="2">
        <v>47175</v>
      </c>
      <c r="H242" s="2" t="s">
        <v>16</v>
      </c>
      <c r="I242" s="7" t="s">
        <v>13</v>
      </c>
    </row>
    <row r="243" spans="1:9" ht="14.25" customHeight="1" x14ac:dyDescent="0.25">
      <c r="A243" s="6" t="s">
        <v>39</v>
      </c>
      <c r="B243" s="2" t="s">
        <v>19</v>
      </c>
      <c r="C243" s="2" t="s">
        <v>11</v>
      </c>
      <c r="D243" s="1">
        <v>1751</v>
      </c>
      <c r="E243" s="3">
        <v>100</v>
      </c>
      <c r="F243" s="4">
        <f t="shared" si="0"/>
        <v>175100</v>
      </c>
      <c r="G243" s="2">
        <v>47090</v>
      </c>
      <c r="H243" s="2" t="s">
        <v>16</v>
      </c>
      <c r="I243" s="7" t="s">
        <v>13</v>
      </c>
    </row>
    <row r="244" spans="1:9" ht="14.25" customHeight="1" x14ac:dyDescent="0.25">
      <c r="A244" s="6" t="s">
        <v>24</v>
      </c>
      <c r="B244" s="2" t="s">
        <v>22</v>
      </c>
      <c r="C244" s="2" t="s">
        <v>15</v>
      </c>
      <c r="D244" s="1">
        <v>178</v>
      </c>
      <c r="E244" s="3">
        <v>200</v>
      </c>
      <c r="F244" s="4">
        <f t="shared" si="0"/>
        <v>35600</v>
      </c>
      <c r="G244" s="2">
        <v>47684</v>
      </c>
      <c r="H244" s="2" t="s">
        <v>16</v>
      </c>
      <c r="I244" s="7" t="s">
        <v>13</v>
      </c>
    </row>
    <row r="245" spans="1:9" ht="14.25" customHeight="1" x14ac:dyDescent="0.25">
      <c r="A245" s="6" t="s">
        <v>41</v>
      </c>
      <c r="B245" s="2" t="s">
        <v>19</v>
      </c>
      <c r="C245" s="2" t="s">
        <v>15</v>
      </c>
      <c r="D245" s="1">
        <v>2417</v>
      </c>
      <c r="E245" s="3">
        <v>100</v>
      </c>
      <c r="F245" s="4">
        <f t="shared" si="0"/>
        <v>241700</v>
      </c>
      <c r="G245" s="2">
        <v>47231</v>
      </c>
      <c r="H245" s="2" t="s">
        <v>16</v>
      </c>
      <c r="I245" s="7" t="s">
        <v>13</v>
      </c>
    </row>
    <row r="246" spans="1:9" ht="14.25" customHeight="1" x14ac:dyDescent="0.25">
      <c r="A246" s="6" t="s">
        <v>18</v>
      </c>
      <c r="B246" s="2" t="s">
        <v>10</v>
      </c>
      <c r="C246" s="2" t="s">
        <v>25</v>
      </c>
      <c r="D246" s="1">
        <v>4359</v>
      </c>
      <c r="E246" s="3">
        <v>25</v>
      </c>
      <c r="F246" s="4">
        <f t="shared" si="0"/>
        <v>108975</v>
      </c>
      <c r="G246" s="2">
        <v>47239</v>
      </c>
      <c r="H246" s="2" t="s">
        <v>16</v>
      </c>
      <c r="I246" s="7" t="s">
        <v>17</v>
      </c>
    </row>
    <row r="247" spans="1:9" ht="14.25" customHeight="1" x14ac:dyDescent="0.25">
      <c r="A247" s="6" t="s">
        <v>41</v>
      </c>
      <c r="B247" s="2" t="s">
        <v>10</v>
      </c>
      <c r="C247" s="2" t="s">
        <v>25</v>
      </c>
      <c r="D247" s="1">
        <v>1595</v>
      </c>
      <c r="E247" s="3">
        <v>100</v>
      </c>
      <c r="F247" s="4">
        <f t="shared" si="0"/>
        <v>159500</v>
      </c>
      <c r="G247" s="2">
        <v>46858</v>
      </c>
      <c r="H247" s="2" t="s">
        <v>16</v>
      </c>
      <c r="I247" s="7" t="s">
        <v>13</v>
      </c>
    </row>
    <row r="248" spans="1:9" ht="14.25" customHeight="1" x14ac:dyDescent="0.25">
      <c r="A248" s="6" t="s">
        <v>24</v>
      </c>
      <c r="B248" s="2" t="s">
        <v>19</v>
      </c>
      <c r="C248" s="2" t="s">
        <v>15</v>
      </c>
      <c r="D248" s="1">
        <v>185</v>
      </c>
      <c r="E248" s="3">
        <v>250</v>
      </c>
      <c r="F248" s="4">
        <f t="shared" si="0"/>
        <v>46250</v>
      </c>
      <c r="G248" s="2">
        <v>47594</v>
      </c>
      <c r="H248" s="2" t="s">
        <v>16</v>
      </c>
      <c r="I248" s="7" t="s">
        <v>13</v>
      </c>
    </row>
    <row r="249" spans="1:9" ht="14.25" customHeight="1" x14ac:dyDescent="0.25">
      <c r="A249" s="6" t="s">
        <v>41</v>
      </c>
      <c r="B249" s="2" t="s">
        <v>22</v>
      </c>
      <c r="C249" s="2" t="s">
        <v>11</v>
      </c>
      <c r="D249" s="1">
        <v>2136</v>
      </c>
      <c r="E249" s="3">
        <v>250</v>
      </c>
      <c r="F249" s="4">
        <f t="shared" si="0"/>
        <v>534000</v>
      </c>
      <c r="G249" s="2">
        <v>46877</v>
      </c>
      <c r="H249" s="2" t="s">
        <v>16</v>
      </c>
      <c r="I249" s="7" t="s">
        <v>17</v>
      </c>
    </row>
    <row r="250" spans="1:9" ht="14.25" customHeight="1" x14ac:dyDescent="0.25">
      <c r="A250" s="6" t="s">
        <v>24</v>
      </c>
      <c r="B250" s="2" t="s">
        <v>19</v>
      </c>
      <c r="C250" s="2" t="s">
        <v>15</v>
      </c>
      <c r="D250" s="1">
        <v>195</v>
      </c>
      <c r="E250" s="3">
        <v>250</v>
      </c>
      <c r="F250" s="4">
        <f t="shared" si="0"/>
        <v>48750</v>
      </c>
      <c r="G250" s="2">
        <v>46953</v>
      </c>
      <c r="H250" s="2" t="s">
        <v>20</v>
      </c>
      <c r="I250" s="7" t="s">
        <v>13</v>
      </c>
    </row>
    <row r="251" spans="1:9" ht="14.25" customHeight="1" x14ac:dyDescent="0.25">
      <c r="A251" s="6" t="s">
        <v>46</v>
      </c>
      <c r="B251" s="2" t="s">
        <v>22</v>
      </c>
      <c r="C251" s="2" t="s">
        <v>15</v>
      </c>
      <c r="D251" s="1">
        <v>4923</v>
      </c>
      <c r="E251" s="3">
        <v>25</v>
      </c>
      <c r="F251" s="4">
        <f t="shared" si="0"/>
        <v>123075</v>
      </c>
      <c r="G251" s="2">
        <v>46808</v>
      </c>
      <c r="H251" s="2" t="s">
        <v>16</v>
      </c>
      <c r="I251" s="7" t="s">
        <v>13</v>
      </c>
    </row>
    <row r="252" spans="1:9" ht="14.25" customHeight="1" x14ac:dyDescent="0.25">
      <c r="A252" s="6" t="s">
        <v>39</v>
      </c>
      <c r="B252" s="2" t="s">
        <v>19</v>
      </c>
      <c r="C252" s="2" t="s">
        <v>11</v>
      </c>
      <c r="D252" s="1">
        <v>1751</v>
      </c>
      <c r="E252" s="3">
        <v>100</v>
      </c>
      <c r="F252" s="4">
        <f t="shared" si="0"/>
        <v>175100</v>
      </c>
      <c r="G252" s="2">
        <v>47788</v>
      </c>
      <c r="H252" s="2" t="s">
        <v>16</v>
      </c>
      <c r="I252" s="7" t="s">
        <v>13</v>
      </c>
    </row>
    <row r="253" spans="1:9" ht="14.25" customHeight="1" x14ac:dyDescent="0.25">
      <c r="A253" s="6" t="s">
        <v>24</v>
      </c>
      <c r="B253" s="2" t="s">
        <v>22</v>
      </c>
      <c r="C253" s="2" t="s">
        <v>15</v>
      </c>
      <c r="D253" s="1">
        <v>145</v>
      </c>
      <c r="E253" s="3">
        <v>200</v>
      </c>
      <c r="F253" s="4">
        <f t="shared" si="0"/>
        <v>29000</v>
      </c>
      <c r="G253" s="2">
        <v>47241</v>
      </c>
      <c r="H253" s="2" t="s">
        <v>16</v>
      </c>
      <c r="I253" s="7" t="s">
        <v>13</v>
      </c>
    </row>
    <row r="254" spans="1:9" ht="14.25" customHeight="1" x14ac:dyDescent="0.25">
      <c r="A254" s="6" t="s">
        <v>41</v>
      </c>
      <c r="B254" s="2" t="s">
        <v>19</v>
      </c>
      <c r="C254" s="2" t="s">
        <v>15</v>
      </c>
      <c r="D254" s="1">
        <v>2417</v>
      </c>
      <c r="E254" s="3">
        <v>100</v>
      </c>
      <c r="F254" s="4">
        <f t="shared" si="0"/>
        <v>241700</v>
      </c>
      <c r="G254" s="2">
        <v>47219</v>
      </c>
      <c r="H254" s="2" t="s">
        <v>16</v>
      </c>
      <c r="I254" s="7" t="s">
        <v>13</v>
      </c>
    </row>
    <row r="255" spans="1:9" ht="14.25" customHeight="1" x14ac:dyDescent="0.25">
      <c r="A255" s="6" t="s">
        <v>18</v>
      </c>
      <c r="B255" s="2" t="s">
        <v>10</v>
      </c>
      <c r="C255" s="2" t="s">
        <v>25</v>
      </c>
      <c r="D255" s="1">
        <v>4359</v>
      </c>
      <c r="E255" s="3">
        <v>25</v>
      </c>
      <c r="F255" s="4">
        <f t="shared" si="0"/>
        <v>108975</v>
      </c>
      <c r="G255" s="2">
        <v>47644</v>
      </c>
      <c r="H255" s="2" t="s">
        <v>12</v>
      </c>
      <c r="I255" s="7" t="s">
        <v>13</v>
      </c>
    </row>
    <row r="256" spans="1:9" ht="14.25" customHeight="1" x14ac:dyDescent="0.25">
      <c r="A256" s="6" t="s">
        <v>41</v>
      </c>
      <c r="B256" s="2" t="s">
        <v>10</v>
      </c>
      <c r="C256" s="2" t="s">
        <v>25</v>
      </c>
      <c r="D256" s="1">
        <v>1595</v>
      </c>
      <c r="E256" s="3">
        <v>100</v>
      </c>
      <c r="F256" s="4">
        <f t="shared" si="0"/>
        <v>159500</v>
      </c>
      <c r="G256" s="2">
        <v>47001</v>
      </c>
      <c r="H256" s="2" t="s">
        <v>16</v>
      </c>
      <c r="I256" s="7" t="s">
        <v>13</v>
      </c>
    </row>
    <row r="257" spans="1:9" ht="14.25" customHeight="1" x14ac:dyDescent="0.25">
      <c r="A257" s="6" t="s">
        <v>47</v>
      </c>
      <c r="B257" s="2" t="s">
        <v>19</v>
      </c>
      <c r="C257" s="2" t="s">
        <v>15</v>
      </c>
      <c r="D257" s="1">
        <v>2643</v>
      </c>
      <c r="E257" s="3">
        <v>250</v>
      </c>
      <c r="F257" s="4">
        <f t="shared" ref="F257:F267" si="1">D257*E257</f>
        <v>660750</v>
      </c>
      <c r="G257" s="2">
        <v>47254</v>
      </c>
      <c r="H257" s="2" t="s">
        <v>16</v>
      </c>
      <c r="I257" s="7" t="s">
        <v>13</v>
      </c>
    </row>
    <row r="258" spans="1:9" ht="14.25" customHeight="1" x14ac:dyDescent="0.25">
      <c r="A258" s="6" t="s">
        <v>9</v>
      </c>
      <c r="B258" s="2" t="s">
        <v>10</v>
      </c>
      <c r="C258" s="2" t="s">
        <v>11</v>
      </c>
      <c r="D258" s="1">
        <v>1534</v>
      </c>
      <c r="E258" s="3">
        <v>25</v>
      </c>
      <c r="F258" s="4">
        <f t="shared" si="1"/>
        <v>38350</v>
      </c>
      <c r="G258" s="2">
        <v>47741</v>
      </c>
      <c r="H258" s="2" t="s">
        <v>16</v>
      </c>
      <c r="I258" s="7" t="s">
        <v>17</v>
      </c>
    </row>
    <row r="259" spans="1:9" ht="14.25" customHeight="1" x14ac:dyDescent="0.25">
      <c r="A259" s="6" t="s">
        <v>28</v>
      </c>
      <c r="B259" s="2" t="s">
        <v>19</v>
      </c>
      <c r="C259" s="2" t="s">
        <v>11</v>
      </c>
      <c r="D259" s="1">
        <v>2380</v>
      </c>
      <c r="E259" s="3">
        <v>100</v>
      </c>
      <c r="F259" s="4">
        <f t="shared" si="1"/>
        <v>238000</v>
      </c>
      <c r="G259" s="2">
        <v>47254</v>
      </c>
      <c r="H259" s="2" t="s">
        <v>16</v>
      </c>
      <c r="I259" s="7" t="s">
        <v>13</v>
      </c>
    </row>
    <row r="260" spans="1:9" ht="14.25" customHeight="1" x14ac:dyDescent="0.25">
      <c r="A260" s="6" t="s">
        <v>29</v>
      </c>
      <c r="B260" s="2" t="s">
        <v>10</v>
      </c>
      <c r="C260" s="2" t="s">
        <v>25</v>
      </c>
      <c r="D260" s="1">
        <v>1004</v>
      </c>
      <c r="E260" s="3">
        <v>200</v>
      </c>
      <c r="F260" s="4">
        <f t="shared" si="1"/>
        <v>200800</v>
      </c>
      <c r="G260" s="2">
        <v>46921</v>
      </c>
      <c r="H260" s="2" t="s">
        <v>16</v>
      </c>
      <c r="I260" s="7" t="s">
        <v>13</v>
      </c>
    </row>
    <row r="261" spans="1:9" ht="14.25" customHeight="1" x14ac:dyDescent="0.25">
      <c r="A261" s="6" t="s">
        <v>41</v>
      </c>
      <c r="B261" s="2" t="s">
        <v>22</v>
      </c>
      <c r="C261" s="2" t="s">
        <v>11</v>
      </c>
      <c r="D261" s="1">
        <v>2136</v>
      </c>
      <c r="E261" s="3">
        <v>250</v>
      </c>
      <c r="F261" s="4">
        <f t="shared" si="1"/>
        <v>534000</v>
      </c>
      <c r="G261" s="2">
        <v>47833</v>
      </c>
      <c r="H261" s="2" t="s">
        <v>16</v>
      </c>
      <c r="I261" s="7" t="s">
        <v>17</v>
      </c>
    </row>
    <row r="262" spans="1:9" ht="14.25" customHeight="1" x14ac:dyDescent="0.25">
      <c r="A262" s="6" t="s">
        <v>47</v>
      </c>
      <c r="B262" s="2" t="s">
        <v>19</v>
      </c>
      <c r="C262" s="2" t="s">
        <v>15</v>
      </c>
      <c r="D262" s="1">
        <v>2643</v>
      </c>
      <c r="E262" s="3">
        <v>250</v>
      </c>
      <c r="F262" s="4">
        <f t="shared" si="1"/>
        <v>660750</v>
      </c>
      <c r="G262" s="2">
        <v>47124</v>
      </c>
      <c r="H262" s="2" t="s">
        <v>16</v>
      </c>
      <c r="I262" s="7" t="s">
        <v>13</v>
      </c>
    </row>
    <row r="263" spans="1:9" ht="14.25" customHeight="1" x14ac:dyDescent="0.25">
      <c r="A263" s="6" t="s">
        <v>46</v>
      </c>
      <c r="B263" s="2" t="s">
        <v>22</v>
      </c>
      <c r="C263" s="2" t="s">
        <v>15</v>
      </c>
      <c r="D263" s="1">
        <v>4923</v>
      </c>
      <c r="E263" s="3">
        <v>25</v>
      </c>
      <c r="F263" s="4">
        <f t="shared" si="1"/>
        <v>123075</v>
      </c>
      <c r="G263" s="2">
        <v>47544</v>
      </c>
      <c r="H263" s="2" t="s">
        <v>20</v>
      </c>
      <c r="I263" s="7" t="s">
        <v>13</v>
      </c>
    </row>
    <row r="264" spans="1:9" ht="14.25" customHeight="1" x14ac:dyDescent="0.25">
      <c r="A264" s="6" t="s">
        <v>39</v>
      </c>
      <c r="B264" s="2" t="s">
        <v>19</v>
      </c>
      <c r="C264" s="2" t="s">
        <v>11</v>
      </c>
      <c r="D264" s="1">
        <v>1751</v>
      </c>
      <c r="E264" s="3">
        <v>100</v>
      </c>
      <c r="F264" s="4">
        <f t="shared" si="1"/>
        <v>175100</v>
      </c>
      <c r="G264" s="2">
        <v>46873</v>
      </c>
      <c r="H264" s="2" t="s">
        <v>16</v>
      </c>
      <c r="I264" s="7" t="s">
        <v>13</v>
      </c>
    </row>
    <row r="265" spans="1:9" ht="14.25" customHeight="1" x14ac:dyDescent="0.25">
      <c r="A265" s="6" t="s">
        <v>24</v>
      </c>
      <c r="B265" s="2" t="s">
        <v>22</v>
      </c>
      <c r="C265" s="2" t="s">
        <v>15</v>
      </c>
      <c r="D265" s="1">
        <v>4236</v>
      </c>
      <c r="E265" s="3">
        <v>200</v>
      </c>
      <c r="F265" s="4">
        <f t="shared" si="1"/>
        <v>847200</v>
      </c>
      <c r="G265" s="2">
        <v>47778</v>
      </c>
      <c r="H265" s="2" t="s">
        <v>16</v>
      </c>
      <c r="I265" s="7" t="s">
        <v>13</v>
      </c>
    </row>
    <row r="266" spans="1:9" ht="14.25" customHeight="1" x14ac:dyDescent="0.25">
      <c r="A266" s="6" t="s">
        <v>41</v>
      </c>
      <c r="B266" s="2" t="s">
        <v>19</v>
      </c>
      <c r="C266" s="2" t="s">
        <v>15</v>
      </c>
      <c r="D266" s="1">
        <v>2417</v>
      </c>
      <c r="E266" s="3">
        <v>100</v>
      </c>
      <c r="F266" s="4">
        <f t="shared" si="1"/>
        <v>241700</v>
      </c>
      <c r="G266" s="2">
        <v>47284</v>
      </c>
      <c r="H266" s="2" t="s">
        <v>16</v>
      </c>
      <c r="I266" s="7" t="s">
        <v>13</v>
      </c>
    </row>
    <row r="267" spans="1:9" ht="14.25" customHeight="1" x14ac:dyDescent="0.25">
      <c r="A267" s="12" t="s">
        <v>18</v>
      </c>
      <c r="B267" s="13" t="s">
        <v>10</v>
      </c>
      <c r="C267" s="13" t="s">
        <v>25</v>
      </c>
      <c r="D267" s="14">
        <v>4359</v>
      </c>
      <c r="E267" s="15">
        <v>25</v>
      </c>
      <c r="F267" s="16">
        <f t="shared" si="1"/>
        <v>108975</v>
      </c>
      <c r="G267" s="13">
        <v>47244</v>
      </c>
      <c r="H267" s="13" t="s">
        <v>12</v>
      </c>
      <c r="I267" s="17" t="s">
        <v>13</v>
      </c>
    </row>
    <row r="268" spans="1:9" ht="14.25" customHeight="1" x14ac:dyDescent="0.25">
      <c r="G268" s="5"/>
      <c r="H268" s="5"/>
      <c r="I268" s="5"/>
    </row>
    <row r="269" spans="1:9" ht="14.25" customHeight="1" x14ac:dyDescent="0.25">
      <c r="G269" s="5"/>
      <c r="H269" s="5"/>
      <c r="I269" s="5"/>
    </row>
    <row r="270" spans="1:9" ht="14.25" customHeight="1" x14ac:dyDescent="0.25">
      <c r="G270" s="5"/>
      <c r="H270" s="5"/>
      <c r="I270" s="5"/>
    </row>
    <row r="271" spans="1:9" ht="14.25" customHeight="1" x14ac:dyDescent="0.25">
      <c r="G271" s="5"/>
      <c r="H271" s="5"/>
      <c r="I271" s="5"/>
    </row>
    <row r="272" spans="1:9" ht="14.25" customHeight="1" x14ac:dyDescent="0.25">
      <c r="G272" s="5"/>
      <c r="H272" s="5"/>
      <c r="I272" s="5"/>
    </row>
    <row r="273" spans="7:9" ht="14.25" customHeight="1" x14ac:dyDescent="0.25">
      <c r="G273" s="5"/>
      <c r="H273" s="5"/>
      <c r="I273" s="5"/>
    </row>
    <row r="274" spans="7:9" ht="14.25" customHeight="1" x14ac:dyDescent="0.25">
      <c r="G274" s="5"/>
      <c r="H274" s="5"/>
      <c r="I274" s="5"/>
    </row>
    <row r="275" spans="7:9" ht="14.25" customHeight="1" x14ac:dyDescent="0.25">
      <c r="G275" s="5"/>
      <c r="H275" s="5"/>
      <c r="I275" s="5"/>
    </row>
    <row r="276" spans="7:9" ht="14.25" customHeight="1" x14ac:dyDescent="0.25">
      <c r="G276" s="5"/>
      <c r="H276" s="5"/>
      <c r="I276" s="5"/>
    </row>
    <row r="277" spans="7:9" ht="14.25" customHeight="1" x14ac:dyDescent="0.25">
      <c r="G277" s="5"/>
      <c r="H277" s="5"/>
      <c r="I277" s="5"/>
    </row>
    <row r="278" spans="7:9" ht="14.25" customHeight="1" x14ac:dyDescent="0.25">
      <c r="G278" s="5"/>
      <c r="H278" s="5"/>
      <c r="I278" s="5"/>
    </row>
    <row r="279" spans="7:9" ht="14.25" customHeight="1" x14ac:dyDescent="0.25">
      <c r="G279" s="5"/>
      <c r="H279" s="5"/>
      <c r="I279" s="5"/>
    </row>
    <row r="280" spans="7:9" ht="14.25" customHeight="1" x14ac:dyDescent="0.25">
      <c r="G280" s="5"/>
      <c r="H280" s="5"/>
      <c r="I280" s="5"/>
    </row>
    <row r="281" spans="7:9" ht="14.25" customHeight="1" x14ac:dyDescent="0.25">
      <c r="G281" s="5"/>
      <c r="H281" s="5"/>
      <c r="I281" s="5"/>
    </row>
    <row r="282" spans="7:9" ht="14.25" customHeight="1" x14ac:dyDescent="0.25">
      <c r="G282" s="5"/>
      <c r="H282" s="5"/>
      <c r="I282" s="5"/>
    </row>
    <row r="283" spans="7:9" ht="14.25" customHeight="1" x14ac:dyDescent="0.25">
      <c r="G283" s="5"/>
      <c r="H283" s="5"/>
      <c r="I283" s="5"/>
    </row>
    <row r="284" spans="7:9" ht="14.25" customHeight="1" x14ac:dyDescent="0.25">
      <c r="G284" s="5"/>
      <c r="H284" s="5"/>
      <c r="I284" s="5"/>
    </row>
    <row r="285" spans="7:9" ht="14.25" customHeight="1" x14ac:dyDescent="0.25">
      <c r="G285" s="5"/>
      <c r="H285" s="5"/>
      <c r="I285" s="5"/>
    </row>
    <row r="286" spans="7:9" ht="14.25" customHeight="1" x14ac:dyDescent="0.25">
      <c r="G286" s="5"/>
      <c r="H286" s="5"/>
      <c r="I286" s="5"/>
    </row>
    <row r="287" spans="7:9" ht="14.25" customHeight="1" x14ac:dyDescent="0.25">
      <c r="G287" s="5"/>
      <c r="H287" s="5"/>
      <c r="I287" s="5"/>
    </row>
    <row r="288" spans="7:9" ht="14.25" customHeight="1" x14ac:dyDescent="0.25">
      <c r="G288" s="5"/>
      <c r="H288" s="5"/>
      <c r="I288" s="5"/>
    </row>
    <row r="289" spans="7:9" ht="14.25" customHeight="1" x14ac:dyDescent="0.25">
      <c r="G289" s="5"/>
      <c r="H289" s="5"/>
      <c r="I289" s="5"/>
    </row>
    <row r="290" spans="7:9" ht="14.25" customHeight="1" x14ac:dyDescent="0.25">
      <c r="G290" s="5"/>
      <c r="H290" s="5"/>
      <c r="I290" s="5"/>
    </row>
    <row r="291" spans="7:9" ht="14.25" customHeight="1" x14ac:dyDescent="0.25">
      <c r="G291" s="5"/>
      <c r="H291" s="5"/>
      <c r="I291" s="5"/>
    </row>
    <row r="292" spans="7:9" ht="14.25" customHeight="1" x14ac:dyDescent="0.25">
      <c r="G292" s="5"/>
      <c r="H292" s="5"/>
      <c r="I292" s="5"/>
    </row>
    <row r="293" spans="7:9" ht="14.25" customHeight="1" x14ac:dyDescent="0.25">
      <c r="G293" s="5"/>
      <c r="H293" s="5"/>
      <c r="I293" s="5"/>
    </row>
    <row r="294" spans="7:9" ht="14.25" customHeight="1" x14ac:dyDescent="0.25">
      <c r="G294" s="5"/>
      <c r="H294" s="5"/>
      <c r="I294" s="5"/>
    </row>
    <row r="295" spans="7:9" ht="14.25" customHeight="1" x14ac:dyDescent="0.25">
      <c r="G295" s="5"/>
      <c r="H295" s="5"/>
      <c r="I295" s="5"/>
    </row>
    <row r="296" spans="7:9" ht="14.25" customHeight="1" x14ac:dyDescent="0.25">
      <c r="G296" s="5"/>
      <c r="H296" s="5"/>
      <c r="I296" s="5"/>
    </row>
    <row r="297" spans="7:9" ht="14.25" customHeight="1" x14ac:dyDescent="0.25">
      <c r="G297" s="5"/>
      <c r="H297" s="5"/>
      <c r="I297" s="5"/>
    </row>
    <row r="298" spans="7:9" ht="14.25" customHeight="1" x14ac:dyDescent="0.25">
      <c r="G298" s="5"/>
      <c r="H298" s="5"/>
      <c r="I298" s="5"/>
    </row>
    <row r="299" spans="7:9" ht="14.25" customHeight="1" x14ac:dyDescent="0.25">
      <c r="G299" s="5"/>
      <c r="H299" s="5"/>
      <c r="I299" s="5"/>
    </row>
    <row r="300" spans="7:9" ht="14.25" customHeight="1" x14ac:dyDescent="0.25">
      <c r="G300" s="5"/>
      <c r="H300" s="5"/>
      <c r="I300" s="5"/>
    </row>
    <row r="301" spans="7:9" ht="14.25" customHeight="1" x14ac:dyDescent="0.25">
      <c r="G301" s="5"/>
      <c r="H301" s="5"/>
      <c r="I301" s="5"/>
    </row>
    <row r="302" spans="7:9" ht="14.25" customHeight="1" x14ac:dyDescent="0.25">
      <c r="G302" s="5"/>
      <c r="H302" s="5"/>
      <c r="I302" s="5"/>
    </row>
    <row r="303" spans="7:9" ht="14.25" customHeight="1" x14ac:dyDescent="0.25">
      <c r="G303" s="5"/>
      <c r="H303" s="5"/>
      <c r="I303" s="5"/>
    </row>
    <row r="304" spans="7:9" ht="14.25" customHeight="1" x14ac:dyDescent="0.25">
      <c r="G304" s="5"/>
      <c r="H304" s="5"/>
      <c r="I304" s="5"/>
    </row>
    <row r="305" spans="7:9" ht="14.25" customHeight="1" x14ac:dyDescent="0.25">
      <c r="G305" s="5"/>
      <c r="H305" s="5"/>
      <c r="I305" s="5"/>
    </row>
    <row r="306" spans="7:9" ht="14.25" customHeight="1" x14ac:dyDescent="0.25">
      <c r="G306" s="5"/>
      <c r="H306" s="5"/>
      <c r="I306" s="5"/>
    </row>
    <row r="307" spans="7:9" ht="14.25" customHeight="1" x14ac:dyDescent="0.25">
      <c r="G307" s="5"/>
      <c r="H307" s="5"/>
      <c r="I307" s="5"/>
    </row>
    <row r="308" spans="7:9" ht="14.25" customHeight="1" x14ac:dyDescent="0.25">
      <c r="G308" s="5"/>
      <c r="H308" s="5"/>
      <c r="I308" s="5"/>
    </row>
    <row r="309" spans="7:9" ht="14.25" customHeight="1" x14ac:dyDescent="0.25">
      <c r="G309" s="5"/>
      <c r="H309" s="5"/>
      <c r="I309" s="5"/>
    </row>
    <row r="310" spans="7:9" ht="14.25" customHeight="1" x14ac:dyDescent="0.25">
      <c r="G310" s="5"/>
      <c r="H310" s="5"/>
      <c r="I310" s="5"/>
    </row>
    <row r="311" spans="7:9" ht="14.25" customHeight="1" x14ac:dyDescent="0.25">
      <c r="G311" s="5"/>
      <c r="H311" s="5"/>
      <c r="I311" s="5"/>
    </row>
    <row r="312" spans="7:9" ht="14.25" customHeight="1" x14ac:dyDescent="0.25">
      <c r="G312" s="5"/>
      <c r="H312" s="5"/>
      <c r="I312" s="5"/>
    </row>
    <row r="313" spans="7:9" ht="14.25" customHeight="1" x14ac:dyDescent="0.25">
      <c r="G313" s="5"/>
      <c r="H313" s="5"/>
      <c r="I313" s="5"/>
    </row>
    <row r="314" spans="7:9" ht="14.25" customHeight="1" x14ac:dyDescent="0.25">
      <c r="G314" s="5"/>
      <c r="H314" s="5"/>
      <c r="I314" s="5"/>
    </row>
    <row r="315" spans="7:9" ht="14.25" customHeight="1" x14ac:dyDescent="0.25">
      <c r="G315" s="5"/>
      <c r="H315" s="5"/>
      <c r="I315" s="5"/>
    </row>
    <row r="316" spans="7:9" ht="14.25" customHeight="1" x14ac:dyDescent="0.25">
      <c r="G316" s="5"/>
      <c r="H316" s="5"/>
      <c r="I316" s="5"/>
    </row>
    <row r="317" spans="7:9" ht="14.25" customHeight="1" x14ac:dyDescent="0.25">
      <c r="G317" s="5"/>
      <c r="H317" s="5"/>
      <c r="I317" s="5"/>
    </row>
    <row r="318" spans="7:9" ht="14.25" customHeight="1" x14ac:dyDescent="0.25">
      <c r="G318" s="5"/>
      <c r="H318" s="5"/>
      <c r="I318" s="5"/>
    </row>
    <row r="319" spans="7:9" ht="14.25" customHeight="1" x14ac:dyDescent="0.25">
      <c r="G319" s="5"/>
      <c r="H319" s="5"/>
      <c r="I319" s="5"/>
    </row>
    <row r="320" spans="7:9" ht="14.25" customHeight="1" x14ac:dyDescent="0.25">
      <c r="G320" s="5"/>
      <c r="H320" s="5"/>
      <c r="I320" s="5"/>
    </row>
    <row r="321" spans="7:9" ht="14.25" customHeight="1" x14ac:dyDescent="0.25">
      <c r="G321" s="5"/>
      <c r="H321" s="5"/>
      <c r="I321" s="5"/>
    </row>
    <row r="322" spans="7:9" ht="14.25" customHeight="1" x14ac:dyDescent="0.25">
      <c r="G322" s="5"/>
      <c r="H322" s="5"/>
      <c r="I322" s="5"/>
    </row>
    <row r="323" spans="7:9" ht="14.25" customHeight="1" x14ac:dyDescent="0.25">
      <c r="G323" s="5"/>
      <c r="H323" s="5"/>
      <c r="I323" s="5"/>
    </row>
    <row r="324" spans="7:9" ht="14.25" customHeight="1" x14ac:dyDescent="0.25">
      <c r="G324" s="5"/>
      <c r="H324" s="5"/>
      <c r="I324" s="5"/>
    </row>
    <row r="325" spans="7:9" ht="14.25" customHeight="1" x14ac:dyDescent="0.25">
      <c r="G325" s="5"/>
      <c r="H325" s="5"/>
      <c r="I325" s="5"/>
    </row>
    <row r="326" spans="7:9" ht="14.25" customHeight="1" x14ac:dyDescent="0.25">
      <c r="G326" s="5"/>
      <c r="H326" s="5"/>
      <c r="I326" s="5"/>
    </row>
    <row r="327" spans="7:9" ht="14.25" customHeight="1" x14ac:dyDescent="0.25">
      <c r="G327" s="5"/>
      <c r="H327" s="5"/>
      <c r="I327" s="5"/>
    </row>
    <row r="328" spans="7:9" ht="14.25" customHeight="1" x14ac:dyDescent="0.25">
      <c r="G328" s="5"/>
      <c r="H328" s="5"/>
      <c r="I328" s="5"/>
    </row>
    <row r="329" spans="7:9" ht="14.25" customHeight="1" x14ac:dyDescent="0.25">
      <c r="G329" s="5"/>
      <c r="H329" s="5"/>
      <c r="I329" s="5"/>
    </row>
    <row r="330" spans="7:9" ht="14.25" customHeight="1" x14ac:dyDescent="0.25">
      <c r="G330" s="5"/>
      <c r="H330" s="5"/>
      <c r="I330" s="5"/>
    </row>
    <row r="331" spans="7:9" ht="14.25" customHeight="1" x14ac:dyDescent="0.25">
      <c r="G331" s="5"/>
      <c r="H331" s="5"/>
      <c r="I331" s="5"/>
    </row>
    <row r="332" spans="7:9" ht="14.25" customHeight="1" x14ac:dyDescent="0.25">
      <c r="G332" s="5"/>
      <c r="H332" s="5"/>
      <c r="I332" s="5"/>
    </row>
    <row r="333" spans="7:9" ht="14.25" customHeight="1" x14ac:dyDescent="0.25">
      <c r="G333" s="5"/>
      <c r="H333" s="5"/>
      <c r="I333" s="5"/>
    </row>
    <row r="334" spans="7:9" ht="14.25" customHeight="1" x14ac:dyDescent="0.25">
      <c r="G334" s="5"/>
      <c r="H334" s="5"/>
      <c r="I334" s="5"/>
    </row>
    <row r="335" spans="7:9" ht="14.25" customHeight="1" x14ac:dyDescent="0.25">
      <c r="G335" s="5"/>
      <c r="H335" s="5"/>
      <c r="I335" s="5"/>
    </row>
    <row r="336" spans="7:9" ht="14.25" customHeight="1" x14ac:dyDescent="0.25">
      <c r="G336" s="5"/>
      <c r="H336" s="5"/>
      <c r="I336" s="5"/>
    </row>
    <row r="337" spans="7:9" ht="14.25" customHeight="1" x14ac:dyDescent="0.25">
      <c r="G337" s="5"/>
      <c r="H337" s="5"/>
      <c r="I337" s="5"/>
    </row>
    <row r="338" spans="7:9" ht="14.25" customHeight="1" x14ac:dyDescent="0.25">
      <c r="G338" s="5"/>
      <c r="H338" s="5"/>
      <c r="I338" s="5"/>
    </row>
    <row r="339" spans="7:9" ht="14.25" customHeight="1" x14ac:dyDescent="0.25">
      <c r="G339" s="5"/>
      <c r="H339" s="5"/>
      <c r="I339" s="5"/>
    </row>
    <row r="340" spans="7:9" ht="14.25" customHeight="1" x14ac:dyDescent="0.25">
      <c r="G340" s="5"/>
      <c r="H340" s="5"/>
      <c r="I340" s="5"/>
    </row>
    <row r="341" spans="7:9" ht="14.25" customHeight="1" x14ac:dyDescent="0.25">
      <c r="G341" s="5"/>
      <c r="H341" s="5"/>
      <c r="I341" s="5"/>
    </row>
    <row r="342" spans="7:9" ht="14.25" customHeight="1" x14ac:dyDescent="0.25">
      <c r="G342" s="5"/>
      <c r="H342" s="5"/>
      <c r="I342" s="5"/>
    </row>
    <row r="343" spans="7:9" ht="14.25" customHeight="1" x14ac:dyDescent="0.25">
      <c r="G343" s="5"/>
      <c r="H343" s="5"/>
      <c r="I343" s="5"/>
    </row>
    <row r="344" spans="7:9" ht="14.25" customHeight="1" x14ac:dyDescent="0.25">
      <c r="G344" s="5"/>
      <c r="H344" s="5"/>
      <c r="I344" s="5"/>
    </row>
    <row r="345" spans="7:9" ht="14.25" customHeight="1" x14ac:dyDescent="0.25">
      <c r="G345" s="5"/>
      <c r="H345" s="5"/>
      <c r="I345" s="5"/>
    </row>
    <row r="346" spans="7:9" ht="14.25" customHeight="1" x14ac:dyDescent="0.25">
      <c r="G346" s="5"/>
      <c r="H346" s="5"/>
      <c r="I346" s="5"/>
    </row>
    <row r="347" spans="7:9" ht="14.25" customHeight="1" x14ac:dyDescent="0.25">
      <c r="G347" s="5"/>
      <c r="H347" s="5"/>
      <c r="I347" s="5"/>
    </row>
    <row r="348" spans="7:9" ht="14.25" customHeight="1" x14ac:dyDescent="0.25">
      <c r="G348" s="5"/>
      <c r="H348" s="5"/>
      <c r="I348" s="5"/>
    </row>
    <row r="349" spans="7:9" ht="14.25" customHeight="1" x14ac:dyDescent="0.25">
      <c r="G349" s="5"/>
      <c r="H349" s="5"/>
      <c r="I349" s="5"/>
    </row>
    <row r="350" spans="7:9" ht="14.25" customHeight="1" x14ac:dyDescent="0.25">
      <c r="G350" s="5"/>
      <c r="H350" s="5"/>
      <c r="I350" s="5"/>
    </row>
    <row r="351" spans="7:9" ht="14.25" customHeight="1" x14ac:dyDescent="0.25">
      <c r="G351" s="5"/>
      <c r="H351" s="5"/>
      <c r="I351" s="5"/>
    </row>
    <row r="352" spans="7:9" ht="14.25" customHeight="1" x14ac:dyDescent="0.25">
      <c r="G352" s="5"/>
      <c r="H352" s="5"/>
      <c r="I352" s="5"/>
    </row>
    <row r="353" spans="7:9" ht="14.25" customHeight="1" x14ac:dyDescent="0.25">
      <c r="G353" s="5"/>
      <c r="H353" s="5"/>
      <c r="I353" s="5"/>
    </row>
    <row r="354" spans="7:9" ht="14.25" customHeight="1" x14ac:dyDescent="0.25">
      <c r="G354" s="5"/>
      <c r="H354" s="5"/>
      <c r="I354" s="5"/>
    </row>
    <row r="355" spans="7:9" ht="14.25" customHeight="1" x14ac:dyDescent="0.25">
      <c r="G355" s="5"/>
      <c r="H355" s="5"/>
      <c r="I355" s="5"/>
    </row>
    <row r="356" spans="7:9" ht="14.25" customHeight="1" x14ac:dyDescent="0.25">
      <c r="G356" s="5"/>
      <c r="H356" s="5"/>
      <c r="I356" s="5"/>
    </row>
    <row r="357" spans="7:9" ht="14.25" customHeight="1" x14ac:dyDescent="0.25">
      <c r="G357" s="5"/>
      <c r="H357" s="5"/>
      <c r="I357" s="5"/>
    </row>
    <row r="358" spans="7:9" ht="14.25" customHeight="1" x14ac:dyDescent="0.25">
      <c r="G358" s="5"/>
      <c r="H358" s="5"/>
      <c r="I358" s="5"/>
    </row>
    <row r="359" spans="7:9" ht="14.25" customHeight="1" x14ac:dyDescent="0.25">
      <c r="G359" s="5"/>
      <c r="H359" s="5"/>
      <c r="I359" s="5"/>
    </row>
    <row r="360" spans="7:9" ht="14.25" customHeight="1" x14ac:dyDescent="0.25">
      <c r="G360" s="5"/>
      <c r="H360" s="5"/>
      <c r="I360" s="5"/>
    </row>
    <row r="361" spans="7:9" ht="14.25" customHeight="1" x14ac:dyDescent="0.25">
      <c r="G361" s="5"/>
      <c r="H361" s="5"/>
      <c r="I361" s="5"/>
    </row>
    <row r="362" spans="7:9" ht="14.25" customHeight="1" x14ac:dyDescent="0.25">
      <c r="G362" s="5"/>
      <c r="H362" s="5"/>
      <c r="I362" s="5"/>
    </row>
    <row r="363" spans="7:9" ht="14.25" customHeight="1" x14ac:dyDescent="0.25">
      <c r="G363" s="5"/>
      <c r="H363" s="5"/>
      <c r="I363" s="5"/>
    </row>
    <row r="364" spans="7:9" ht="14.25" customHeight="1" x14ac:dyDescent="0.25">
      <c r="G364" s="5"/>
      <c r="H364" s="5"/>
      <c r="I364" s="5"/>
    </row>
    <row r="365" spans="7:9" ht="14.25" customHeight="1" x14ac:dyDescent="0.25">
      <c r="G365" s="5"/>
      <c r="H365" s="5"/>
      <c r="I365" s="5"/>
    </row>
    <row r="366" spans="7:9" ht="14.25" customHeight="1" x14ac:dyDescent="0.25">
      <c r="G366" s="5"/>
      <c r="H366" s="5"/>
      <c r="I366" s="5"/>
    </row>
    <row r="367" spans="7:9" ht="14.25" customHeight="1" x14ac:dyDescent="0.25">
      <c r="G367" s="5"/>
      <c r="H367" s="5"/>
      <c r="I367" s="5"/>
    </row>
    <row r="368" spans="7:9" ht="14.25" customHeight="1" x14ac:dyDescent="0.25">
      <c r="G368" s="5"/>
      <c r="H368" s="5"/>
      <c r="I368" s="5"/>
    </row>
    <row r="369" spans="7:9" ht="14.25" customHeight="1" x14ac:dyDescent="0.25">
      <c r="G369" s="5"/>
      <c r="H369" s="5"/>
      <c r="I369" s="5"/>
    </row>
    <row r="370" spans="7:9" ht="14.25" customHeight="1" x14ac:dyDescent="0.25">
      <c r="G370" s="5"/>
      <c r="H370" s="5"/>
      <c r="I370" s="5"/>
    </row>
    <row r="371" spans="7:9" ht="14.25" customHeight="1" x14ac:dyDescent="0.25">
      <c r="G371" s="5"/>
      <c r="H371" s="5"/>
      <c r="I371" s="5"/>
    </row>
    <row r="372" spans="7:9" ht="14.25" customHeight="1" x14ac:dyDescent="0.25">
      <c r="G372" s="5"/>
      <c r="H372" s="5"/>
      <c r="I372" s="5"/>
    </row>
    <row r="373" spans="7:9" ht="14.25" customHeight="1" x14ac:dyDescent="0.25">
      <c r="G373" s="5"/>
      <c r="H373" s="5"/>
      <c r="I373" s="5"/>
    </row>
    <row r="374" spans="7:9" ht="14.25" customHeight="1" x14ac:dyDescent="0.25">
      <c r="G374" s="5"/>
      <c r="H374" s="5"/>
      <c r="I374" s="5"/>
    </row>
    <row r="375" spans="7:9" ht="14.25" customHeight="1" x14ac:dyDescent="0.25">
      <c r="G375" s="5"/>
      <c r="H375" s="5"/>
      <c r="I375" s="5"/>
    </row>
    <row r="376" spans="7:9" ht="14.25" customHeight="1" x14ac:dyDescent="0.25">
      <c r="G376" s="5"/>
      <c r="H376" s="5"/>
      <c r="I376" s="5"/>
    </row>
    <row r="377" spans="7:9" ht="14.25" customHeight="1" x14ac:dyDescent="0.25">
      <c r="G377" s="5"/>
      <c r="H377" s="5"/>
      <c r="I377" s="5"/>
    </row>
    <row r="378" spans="7:9" ht="14.25" customHeight="1" x14ac:dyDescent="0.25">
      <c r="G378" s="5"/>
      <c r="H378" s="5"/>
      <c r="I378" s="5"/>
    </row>
    <row r="379" spans="7:9" ht="14.25" customHeight="1" x14ac:dyDescent="0.25">
      <c r="G379" s="5"/>
      <c r="H379" s="5"/>
      <c r="I379" s="5"/>
    </row>
    <row r="380" spans="7:9" ht="14.25" customHeight="1" x14ac:dyDescent="0.25">
      <c r="G380" s="5"/>
      <c r="H380" s="5"/>
      <c r="I380" s="5"/>
    </row>
    <row r="381" spans="7:9" ht="14.25" customHeight="1" x14ac:dyDescent="0.25">
      <c r="G381" s="5"/>
      <c r="H381" s="5"/>
      <c r="I381" s="5"/>
    </row>
    <row r="382" spans="7:9" ht="14.25" customHeight="1" x14ac:dyDescent="0.25">
      <c r="G382" s="5"/>
      <c r="H382" s="5"/>
      <c r="I382" s="5"/>
    </row>
    <row r="383" spans="7:9" ht="14.25" customHeight="1" x14ac:dyDescent="0.25">
      <c r="G383" s="5"/>
      <c r="H383" s="5"/>
      <c r="I383" s="5"/>
    </row>
    <row r="384" spans="7:9" ht="14.25" customHeight="1" x14ac:dyDescent="0.25">
      <c r="G384" s="5"/>
      <c r="H384" s="5"/>
      <c r="I384" s="5"/>
    </row>
    <row r="385" spans="7:9" ht="14.25" customHeight="1" x14ac:dyDescent="0.25">
      <c r="G385" s="5"/>
      <c r="H385" s="5"/>
      <c r="I385" s="5"/>
    </row>
    <row r="386" spans="7:9" ht="14.25" customHeight="1" x14ac:dyDescent="0.25">
      <c r="G386" s="5"/>
      <c r="H386" s="5"/>
      <c r="I386" s="5"/>
    </row>
    <row r="387" spans="7:9" ht="14.25" customHeight="1" x14ac:dyDescent="0.25">
      <c r="G387" s="5"/>
      <c r="H387" s="5"/>
      <c r="I387" s="5"/>
    </row>
    <row r="388" spans="7:9" ht="14.25" customHeight="1" x14ac:dyDescent="0.25">
      <c r="G388" s="5"/>
      <c r="H388" s="5"/>
      <c r="I388" s="5"/>
    </row>
    <row r="389" spans="7:9" ht="14.25" customHeight="1" x14ac:dyDescent="0.25">
      <c r="G389" s="5"/>
      <c r="H389" s="5"/>
      <c r="I389" s="5"/>
    </row>
    <row r="390" spans="7:9" ht="14.25" customHeight="1" x14ac:dyDescent="0.25">
      <c r="G390" s="5"/>
      <c r="H390" s="5"/>
      <c r="I390" s="5"/>
    </row>
    <row r="391" spans="7:9" ht="14.25" customHeight="1" x14ac:dyDescent="0.25">
      <c r="G391" s="5"/>
      <c r="H391" s="5"/>
      <c r="I391" s="5"/>
    </row>
    <row r="392" spans="7:9" ht="14.25" customHeight="1" x14ac:dyDescent="0.25">
      <c r="G392" s="5"/>
      <c r="H392" s="5"/>
      <c r="I392" s="5"/>
    </row>
    <row r="393" spans="7:9" ht="14.25" customHeight="1" x14ac:dyDescent="0.25">
      <c r="G393" s="5"/>
      <c r="H393" s="5"/>
      <c r="I393" s="5"/>
    </row>
    <row r="394" spans="7:9" ht="14.25" customHeight="1" x14ac:dyDescent="0.25">
      <c r="G394" s="5"/>
      <c r="H394" s="5"/>
      <c r="I394" s="5"/>
    </row>
    <row r="395" spans="7:9" ht="14.25" customHeight="1" x14ac:dyDescent="0.25">
      <c r="G395" s="5"/>
      <c r="H395" s="5"/>
      <c r="I395" s="5"/>
    </row>
    <row r="396" spans="7:9" ht="14.25" customHeight="1" x14ac:dyDescent="0.25">
      <c r="G396" s="5"/>
      <c r="H396" s="5"/>
      <c r="I396" s="5"/>
    </row>
    <row r="397" spans="7:9" ht="14.25" customHeight="1" x14ac:dyDescent="0.25">
      <c r="G397" s="5"/>
      <c r="H397" s="5"/>
      <c r="I397" s="5"/>
    </row>
    <row r="398" spans="7:9" ht="14.25" customHeight="1" x14ac:dyDescent="0.25">
      <c r="G398" s="5"/>
      <c r="H398" s="5"/>
      <c r="I398" s="5"/>
    </row>
    <row r="399" spans="7:9" ht="14.25" customHeight="1" x14ac:dyDescent="0.25">
      <c r="G399" s="5"/>
      <c r="H399" s="5"/>
      <c r="I399" s="5"/>
    </row>
    <row r="400" spans="7:9" ht="14.25" customHeight="1" x14ac:dyDescent="0.25">
      <c r="G400" s="5"/>
      <c r="H400" s="5"/>
      <c r="I400" s="5"/>
    </row>
    <row r="401" spans="7:9" ht="14.25" customHeight="1" x14ac:dyDescent="0.25">
      <c r="G401" s="5"/>
      <c r="H401" s="5"/>
      <c r="I401" s="5"/>
    </row>
    <row r="402" spans="7:9" ht="14.25" customHeight="1" x14ac:dyDescent="0.25">
      <c r="G402" s="5"/>
      <c r="H402" s="5"/>
      <c r="I402" s="5"/>
    </row>
    <row r="403" spans="7:9" ht="14.25" customHeight="1" x14ac:dyDescent="0.25">
      <c r="G403" s="5"/>
      <c r="H403" s="5"/>
      <c r="I403" s="5"/>
    </row>
    <row r="404" spans="7:9" ht="14.25" customHeight="1" x14ac:dyDescent="0.25">
      <c r="G404" s="5"/>
      <c r="H404" s="5"/>
      <c r="I404" s="5"/>
    </row>
    <row r="405" spans="7:9" ht="14.25" customHeight="1" x14ac:dyDescent="0.25">
      <c r="G405" s="5"/>
      <c r="H405" s="5"/>
      <c r="I405" s="5"/>
    </row>
    <row r="406" spans="7:9" ht="14.25" customHeight="1" x14ac:dyDescent="0.25">
      <c r="G406" s="5"/>
      <c r="H406" s="5"/>
      <c r="I406" s="5"/>
    </row>
    <row r="407" spans="7:9" ht="14.25" customHeight="1" x14ac:dyDescent="0.25">
      <c r="G407" s="5"/>
      <c r="H407" s="5"/>
      <c r="I407" s="5"/>
    </row>
    <row r="408" spans="7:9" ht="14.25" customHeight="1" x14ac:dyDescent="0.25">
      <c r="G408" s="5"/>
      <c r="H408" s="5"/>
      <c r="I408" s="5"/>
    </row>
    <row r="409" spans="7:9" ht="14.25" customHeight="1" x14ac:dyDescent="0.25">
      <c r="G409" s="5"/>
      <c r="H409" s="5"/>
      <c r="I409" s="5"/>
    </row>
    <row r="410" spans="7:9" ht="14.25" customHeight="1" x14ac:dyDescent="0.25">
      <c r="G410" s="5"/>
      <c r="H410" s="5"/>
      <c r="I410" s="5"/>
    </row>
    <row r="411" spans="7:9" ht="14.25" customHeight="1" x14ac:dyDescent="0.25">
      <c r="G411" s="5"/>
      <c r="H411" s="5"/>
      <c r="I411" s="5"/>
    </row>
    <row r="412" spans="7:9" ht="14.25" customHeight="1" x14ac:dyDescent="0.25">
      <c r="G412" s="5"/>
      <c r="H412" s="5"/>
      <c r="I412" s="5"/>
    </row>
    <row r="413" spans="7:9" ht="14.25" customHeight="1" x14ac:dyDescent="0.25">
      <c r="G413" s="5"/>
      <c r="H413" s="5"/>
      <c r="I413" s="5"/>
    </row>
    <row r="414" spans="7:9" ht="14.25" customHeight="1" x14ac:dyDescent="0.25">
      <c r="G414" s="5"/>
      <c r="H414" s="5"/>
      <c r="I414" s="5"/>
    </row>
    <row r="415" spans="7:9" ht="14.25" customHeight="1" x14ac:dyDescent="0.25">
      <c r="G415" s="5"/>
      <c r="H415" s="5"/>
      <c r="I415" s="5"/>
    </row>
    <row r="416" spans="7:9" ht="14.25" customHeight="1" x14ac:dyDescent="0.25">
      <c r="G416" s="5"/>
      <c r="H416" s="5"/>
      <c r="I416" s="5"/>
    </row>
    <row r="417" spans="7:9" ht="14.25" customHeight="1" x14ac:dyDescent="0.25">
      <c r="G417" s="5"/>
      <c r="H417" s="5"/>
      <c r="I417" s="5"/>
    </row>
    <row r="418" spans="7:9" ht="14.25" customHeight="1" x14ac:dyDescent="0.25">
      <c r="G418" s="5"/>
      <c r="H418" s="5"/>
      <c r="I418" s="5"/>
    </row>
    <row r="419" spans="7:9" ht="14.25" customHeight="1" x14ac:dyDescent="0.25">
      <c r="G419" s="5"/>
      <c r="H419" s="5"/>
      <c r="I419" s="5"/>
    </row>
    <row r="420" spans="7:9" ht="14.25" customHeight="1" x14ac:dyDescent="0.25">
      <c r="G420" s="5"/>
      <c r="H420" s="5"/>
      <c r="I420" s="5"/>
    </row>
    <row r="421" spans="7:9" ht="14.25" customHeight="1" x14ac:dyDescent="0.25">
      <c r="G421" s="5"/>
      <c r="H421" s="5"/>
      <c r="I421" s="5"/>
    </row>
    <row r="422" spans="7:9" ht="14.25" customHeight="1" x14ac:dyDescent="0.25">
      <c r="G422" s="5"/>
      <c r="H422" s="5"/>
      <c r="I422" s="5"/>
    </row>
    <row r="423" spans="7:9" ht="14.25" customHeight="1" x14ac:dyDescent="0.25">
      <c r="G423" s="5"/>
      <c r="H423" s="5"/>
      <c r="I423" s="5"/>
    </row>
    <row r="424" spans="7:9" ht="14.25" customHeight="1" x14ac:dyDescent="0.25">
      <c r="G424" s="5"/>
      <c r="H424" s="5"/>
      <c r="I424" s="5"/>
    </row>
    <row r="425" spans="7:9" ht="14.25" customHeight="1" x14ac:dyDescent="0.25">
      <c r="G425" s="5"/>
      <c r="H425" s="5"/>
      <c r="I425" s="5"/>
    </row>
    <row r="426" spans="7:9" ht="14.25" customHeight="1" x14ac:dyDescent="0.25">
      <c r="G426" s="5"/>
      <c r="H426" s="5"/>
      <c r="I426" s="5"/>
    </row>
    <row r="427" spans="7:9" ht="14.25" customHeight="1" x14ac:dyDescent="0.25">
      <c r="G427" s="5"/>
      <c r="H427" s="5"/>
      <c r="I427" s="5"/>
    </row>
    <row r="428" spans="7:9" ht="14.25" customHeight="1" x14ac:dyDescent="0.25">
      <c r="G428" s="5"/>
      <c r="H428" s="5"/>
      <c r="I428" s="5"/>
    </row>
    <row r="429" spans="7:9" ht="14.25" customHeight="1" x14ac:dyDescent="0.25">
      <c r="G429" s="5"/>
      <c r="H429" s="5"/>
      <c r="I429" s="5"/>
    </row>
    <row r="430" spans="7:9" ht="14.25" customHeight="1" x14ac:dyDescent="0.25">
      <c r="G430" s="5"/>
      <c r="H430" s="5"/>
      <c r="I430" s="5"/>
    </row>
    <row r="431" spans="7:9" ht="14.25" customHeight="1" x14ac:dyDescent="0.25">
      <c r="G431" s="5"/>
      <c r="H431" s="5"/>
      <c r="I431" s="5"/>
    </row>
    <row r="432" spans="7:9" ht="14.25" customHeight="1" x14ac:dyDescent="0.25">
      <c r="G432" s="5"/>
      <c r="H432" s="5"/>
      <c r="I432" s="5"/>
    </row>
    <row r="433" spans="7:9" ht="14.25" customHeight="1" x14ac:dyDescent="0.25">
      <c r="G433" s="5"/>
      <c r="H433" s="5"/>
      <c r="I433" s="5"/>
    </row>
    <row r="434" spans="7:9" ht="14.25" customHeight="1" x14ac:dyDescent="0.25">
      <c r="G434" s="5"/>
      <c r="H434" s="5"/>
      <c r="I434" s="5"/>
    </row>
    <row r="435" spans="7:9" ht="14.25" customHeight="1" x14ac:dyDescent="0.25">
      <c r="G435" s="5"/>
      <c r="H435" s="5"/>
      <c r="I435" s="5"/>
    </row>
    <row r="436" spans="7:9" ht="14.25" customHeight="1" x14ac:dyDescent="0.25">
      <c r="G436" s="5"/>
      <c r="H436" s="5"/>
      <c r="I436" s="5"/>
    </row>
    <row r="437" spans="7:9" ht="14.25" customHeight="1" x14ac:dyDescent="0.25">
      <c r="G437" s="5"/>
      <c r="H437" s="5"/>
      <c r="I437" s="5"/>
    </row>
    <row r="438" spans="7:9" ht="14.25" customHeight="1" x14ac:dyDescent="0.25">
      <c r="G438" s="5"/>
      <c r="H438" s="5"/>
      <c r="I438" s="5"/>
    </row>
    <row r="439" spans="7:9" ht="14.25" customHeight="1" x14ac:dyDescent="0.25">
      <c r="G439" s="5"/>
      <c r="H439" s="5"/>
      <c r="I439" s="5"/>
    </row>
    <row r="440" spans="7:9" ht="14.25" customHeight="1" x14ac:dyDescent="0.25">
      <c r="G440" s="5"/>
      <c r="H440" s="5"/>
      <c r="I440" s="5"/>
    </row>
    <row r="441" spans="7:9" ht="14.25" customHeight="1" x14ac:dyDescent="0.25">
      <c r="G441" s="5"/>
      <c r="H441" s="5"/>
      <c r="I441" s="5"/>
    </row>
    <row r="442" spans="7:9" ht="14.25" customHeight="1" x14ac:dyDescent="0.25">
      <c r="G442" s="5"/>
      <c r="H442" s="5"/>
      <c r="I442" s="5"/>
    </row>
    <row r="443" spans="7:9" ht="14.25" customHeight="1" x14ac:dyDescent="0.25">
      <c r="G443" s="5"/>
      <c r="H443" s="5"/>
      <c r="I443" s="5"/>
    </row>
    <row r="444" spans="7:9" ht="14.25" customHeight="1" x14ac:dyDescent="0.25">
      <c r="G444" s="5"/>
      <c r="H444" s="5"/>
      <c r="I444" s="5"/>
    </row>
    <row r="445" spans="7:9" ht="14.25" customHeight="1" x14ac:dyDescent="0.25">
      <c r="G445" s="5"/>
      <c r="H445" s="5"/>
      <c r="I445" s="5"/>
    </row>
    <row r="446" spans="7:9" ht="14.25" customHeight="1" x14ac:dyDescent="0.25">
      <c r="G446" s="5"/>
      <c r="H446" s="5"/>
      <c r="I446" s="5"/>
    </row>
    <row r="447" spans="7:9" ht="14.25" customHeight="1" x14ac:dyDescent="0.25">
      <c r="G447" s="5"/>
      <c r="H447" s="5"/>
      <c r="I447" s="5"/>
    </row>
    <row r="448" spans="7:9" ht="14.25" customHeight="1" x14ac:dyDescent="0.25">
      <c r="G448" s="5"/>
      <c r="H448" s="5"/>
      <c r="I448" s="5"/>
    </row>
    <row r="449" spans="7:9" ht="14.25" customHeight="1" x14ac:dyDescent="0.25">
      <c r="G449" s="5"/>
      <c r="H449" s="5"/>
      <c r="I449" s="5"/>
    </row>
    <row r="450" spans="7:9" ht="14.25" customHeight="1" x14ac:dyDescent="0.25">
      <c r="G450" s="5"/>
      <c r="H450" s="5"/>
      <c r="I450" s="5"/>
    </row>
    <row r="451" spans="7:9" ht="14.25" customHeight="1" x14ac:dyDescent="0.25">
      <c r="G451" s="5"/>
      <c r="H451" s="5"/>
      <c r="I451" s="5"/>
    </row>
    <row r="452" spans="7:9" ht="14.25" customHeight="1" x14ac:dyDescent="0.25">
      <c r="G452" s="5"/>
      <c r="H452" s="5"/>
      <c r="I452" s="5"/>
    </row>
    <row r="453" spans="7:9" ht="14.25" customHeight="1" x14ac:dyDescent="0.25">
      <c r="G453" s="5"/>
      <c r="H453" s="5"/>
      <c r="I453" s="5"/>
    </row>
    <row r="454" spans="7:9" ht="14.25" customHeight="1" x14ac:dyDescent="0.25">
      <c r="G454" s="5"/>
      <c r="H454" s="5"/>
      <c r="I454" s="5"/>
    </row>
    <row r="455" spans="7:9" ht="14.25" customHeight="1" x14ac:dyDescent="0.25">
      <c r="G455" s="5"/>
      <c r="H455" s="5"/>
      <c r="I455" s="5"/>
    </row>
    <row r="456" spans="7:9" ht="14.25" customHeight="1" x14ac:dyDescent="0.25">
      <c r="G456" s="5"/>
      <c r="H456" s="5"/>
      <c r="I456" s="5"/>
    </row>
    <row r="457" spans="7:9" ht="14.25" customHeight="1" x14ac:dyDescent="0.25">
      <c r="G457" s="5"/>
      <c r="H457" s="5"/>
      <c r="I457" s="5"/>
    </row>
    <row r="458" spans="7:9" ht="14.25" customHeight="1" x14ac:dyDescent="0.25">
      <c r="G458" s="5"/>
      <c r="H458" s="5"/>
      <c r="I458" s="5"/>
    </row>
    <row r="459" spans="7:9" ht="14.25" customHeight="1" x14ac:dyDescent="0.25">
      <c r="G459" s="5"/>
      <c r="H459" s="5"/>
      <c r="I459" s="5"/>
    </row>
    <row r="460" spans="7:9" ht="14.25" customHeight="1" x14ac:dyDescent="0.25">
      <c r="G460" s="5"/>
      <c r="H460" s="5"/>
      <c r="I460" s="5"/>
    </row>
    <row r="461" spans="7:9" ht="14.25" customHeight="1" x14ac:dyDescent="0.25">
      <c r="G461" s="5"/>
      <c r="H461" s="5"/>
      <c r="I461" s="5"/>
    </row>
    <row r="462" spans="7:9" ht="14.25" customHeight="1" x14ac:dyDescent="0.25">
      <c r="G462" s="5"/>
      <c r="H462" s="5"/>
      <c r="I462" s="5"/>
    </row>
    <row r="463" spans="7:9" ht="14.25" customHeight="1" x14ac:dyDescent="0.25">
      <c r="G463" s="5"/>
      <c r="H463" s="5"/>
      <c r="I463" s="5"/>
    </row>
    <row r="464" spans="7:9" ht="14.25" customHeight="1" x14ac:dyDescent="0.25">
      <c r="G464" s="5"/>
      <c r="H464" s="5"/>
      <c r="I464" s="5"/>
    </row>
    <row r="465" spans="7:9" ht="14.25" customHeight="1" x14ac:dyDescent="0.25">
      <c r="G465" s="5"/>
      <c r="H465" s="5"/>
      <c r="I465" s="5"/>
    </row>
    <row r="466" spans="7:9" ht="14.25" customHeight="1" x14ac:dyDescent="0.25">
      <c r="G466" s="5"/>
      <c r="H466" s="5"/>
      <c r="I466" s="5"/>
    </row>
    <row r="467" spans="7:9" ht="14.25" customHeight="1" x14ac:dyDescent="0.25">
      <c r="G467" s="5"/>
      <c r="H467" s="5"/>
      <c r="I467" s="5"/>
    </row>
    <row r="468" spans="7:9" ht="14.25" customHeight="1" x14ac:dyDescent="0.25">
      <c r="G468" s="5"/>
      <c r="H468" s="5"/>
      <c r="I468" s="5"/>
    </row>
    <row r="469" spans="7:9" ht="14.25" customHeight="1" x14ac:dyDescent="0.25">
      <c r="G469" s="5"/>
      <c r="H469" s="5"/>
      <c r="I469" s="5"/>
    </row>
    <row r="470" spans="7:9" ht="14.25" customHeight="1" x14ac:dyDescent="0.25">
      <c r="G470" s="5"/>
      <c r="H470" s="5"/>
      <c r="I470" s="5"/>
    </row>
    <row r="471" spans="7:9" ht="14.25" customHeight="1" x14ac:dyDescent="0.25">
      <c r="G471" s="5"/>
      <c r="H471" s="5"/>
      <c r="I471" s="5"/>
    </row>
    <row r="472" spans="7:9" ht="14.25" customHeight="1" x14ac:dyDescent="0.25">
      <c r="G472" s="5"/>
      <c r="H472" s="5"/>
      <c r="I472" s="5"/>
    </row>
    <row r="473" spans="7:9" ht="14.25" customHeight="1" x14ac:dyDescent="0.25">
      <c r="G473" s="5"/>
      <c r="H473" s="5"/>
      <c r="I473" s="5"/>
    </row>
    <row r="474" spans="7:9" ht="14.25" customHeight="1" x14ac:dyDescent="0.25">
      <c r="G474" s="5"/>
      <c r="H474" s="5"/>
      <c r="I474" s="5"/>
    </row>
    <row r="475" spans="7:9" ht="14.25" customHeight="1" x14ac:dyDescent="0.25">
      <c r="G475" s="5"/>
      <c r="H475" s="5"/>
      <c r="I475" s="5"/>
    </row>
    <row r="476" spans="7:9" ht="14.25" customHeight="1" x14ac:dyDescent="0.25">
      <c r="G476" s="5"/>
      <c r="H476" s="5"/>
      <c r="I476" s="5"/>
    </row>
    <row r="477" spans="7:9" ht="14.25" customHeight="1" x14ac:dyDescent="0.25">
      <c r="G477" s="5"/>
      <c r="H477" s="5"/>
      <c r="I477" s="5"/>
    </row>
    <row r="478" spans="7:9" ht="14.25" customHeight="1" x14ac:dyDescent="0.25">
      <c r="G478" s="5"/>
      <c r="H478" s="5"/>
      <c r="I478" s="5"/>
    </row>
    <row r="479" spans="7:9" ht="14.25" customHeight="1" x14ac:dyDescent="0.25">
      <c r="G479" s="5"/>
      <c r="H479" s="5"/>
      <c r="I479" s="5"/>
    </row>
    <row r="480" spans="7:9" ht="14.25" customHeight="1" x14ac:dyDescent="0.25">
      <c r="G480" s="5"/>
      <c r="H480" s="5"/>
      <c r="I480" s="5"/>
    </row>
    <row r="481" spans="7:9" ht="14.25" customHeight="1" x14ac:dyDescent="0.25">
      <c r="G481" s="5"/>
      <c r="H481" s="5"/>
      <c r="I481" s="5"/>
    </row>
    <row r="482" spans="7:9" ht="14.25" customHeight="1" x14ac:dyDescent="0.25">
      <c r="G482" s="5"/>
      <c r="H482" s="5"/>
      <c r="I482" s="5"/>
    </row>
    <row r="483" spans="7:9" ht="14.25" customHeight="1" x14ac:dyDescent="0.25">
      <c r="G483" s="5"/>
      <c r="H483" s="5"/>
      <c r="I483" s="5"/>
    </row>
    <row r="484" spans="7:9" ht="14.25" customHeight="1" x14ac:dyDescent="0.25">
      <c r="G484" s="5"/>
      <c r="H484" s="5"/>
      <c r="I484" s="5"/>
    </row>
    <row r="485" spans="7:9" ht="14.25" customHeight="1" x14ac:dyDescent="0.25">
      <c r="G485" s="5"/>
      <c r="H485" s="5"/>
      <c r="I485" s="5"/>
    </row>
    <row r="486" spans="7:9" ht="14.25" customHeight="1" x14ac:dyDescent="0.25">
      <c r="G486" s="5"/>
      <c r="H486" s="5"/>
      <c r="I486" s="5"/>
    </row>
    <row r="487" spans="7:9" ht="14.25" customHeight="1" x14ac:dyDescent="0.25">
      <c r="G487" s="5"/>
      <c r="H487" s="5"/>
      <c r="I487" s="5"/>
    </row>
    <row r="488" spans="7:9" ht="14.25" customHeight="1" x14ac:dyDescent="0.25">
      <c r="G488" s="5"/>
      <c r="H488" s="5"/>
      <c r="I488" s="5"/>
    </row>
    <row r="489" spans="7:9" ht="14.25" customHeight="1" x14ac:dyDescent="0.25">
      <c r="G489" s="5"/>
      <c r="H489" s="5"/>
      <c r="I489" s="5"/>
    </row>
    <row r="490" spans="7:9" ht="14.25" customHeight="1" x14ac:dyDescent="0.25">
      <c r="G490" s="5"/>
      <c r="H490" s="5"/>
      <c r="I490" s="5"/>
    </row>
    <row r="491" spans="7:9" ht="14.25" customHeight="1" x14ac:dyDescent="0.25">
      <c r="G491" s="5"/>
      <c r="H491" s="5"/>
      <c r="I491" s="5"/>
    </row>
    <row r="492" spans="7:9" ht="14.25" customHeight="1" x14ac:dyDescent="0.25">
      <c r="G492" s="5"/>
      <c r="H492" s="5"/>
      <c r="I492" s="5"/>
    </row>
    <row r="493" spans="7:9" ht="14.25" customHeight="1" x14ac:dyDescent="0.25">
      <c r="G493" s="5"/>
      <c r="H493" s="5"/>
      <c r="I493" s="5"/>
    </row>
    <row r="494" spans="7:9" ht="14.25" customHeight="1" x14ac:dyDescent="0.25">
      <c r="G494" s="5"/>
      <c r="H494" s="5"/>
      <c r="I494" s="5"/>
    </row>
    <row r="495" spans="7:9" ht="14.25" customHeight="1" x14ac:dyDescent="0.25">
      <c r="G495" s="5"/>
      <c r="H495" s="5"/>
      <c r="I495" s="5"/>
    </row>
    <row r="496" spans="7:9" ht="14.25" customHeight="1" x14ac:dyDescent="0.25">
      <c r="G496" s="5"/>
      <c r="H496" s="5"/>
      <c r="I496" s="5"/>
    </row>
    <row r="497" spans="7:9" ht="14.25" customHeight="1" x14ac:dyDescent="0.25">
      <c r="G497" s="5"/>
      <c r="H497" s="5"/>
      <c r="I497" s="5"/>
    </row>
    <row r="498" spans="7:9" ht="14.25" customHeight="1" x14ac:dyDescent="0.25">
      <c r="G498" s="5"/>
      <c r="H498" s="5"/>
      <c r="I498" s="5"/>
    </row>
    <row r="499" spans="7:9" ht="14.25" customHeight="1" x14ac:dyDescent="0.25">
      <c r="G499" s="5"/>
      <c r="H499" s="5"/>
      <c r="I499" s="5"/>
    </row>
    <row r="500" spans="7:9" ht="14.25" customHeight="1" x14ac:dyDescent="0.25">
      <c r="G500" s="5"/>
      <c r="H500" s="5"/>
      <c r="I500" s="5"/>
    </row>
    <row r="501" spans="7:9" ht="14.25" customHeight="1" x14ac:dyDescent="0.25">
      <c r="G501" s="5"/>
      <c r="H501" s="5"/>
      <c r="I501" s="5"/>
    </row>
    <row r="502" spans="7:9" ht="14.25" customHeight="1" x14ac:dyDescent="0.25">
      <c r="G502" s="5"/>
      <c r="H502" s="5"/>
      <c r="I502" s="5"/>
    </row>
    <row r="503" spans="7:9" ht="14.25" customHeight="1" x14ac:dyDescent="0.25">
      <c r="G503" s="5"/>
      <c r="H503" s="5"/>
      <c r="I503" s="5"/>
    </row>
    <row r="504" spans="7:9" ht="14.25" customHeight="1" x14ac:dyDescent="0.25">
      <c r="G504" s="5"/>
      <c r="H504" s="5"/>
      <c r="I504" s="5"/>
    </row>
    <row r="505" spans="7:9" ht="14.25" customHeight="1" x14ac:dyDescent="0.25">
      <c r="G505" s="5"/>
      <c r="H505" s="5"/>
      <c r="I505" s="5"/>
    </row>
    <row r="506" spans="7:9" ht="14.25" customHeight="1" x14ac:dyDescent="0.25">
      <c r="G506" s="5"/>
      <c r="H506" s="5"/>
      <c r="I506" s="5"/>
    </row>
    <row r="507" spans="7:9" ht="14.25" customHeight="1" x14ac:dyDescent="0.25">
      <c r="G507" s="5"/>
      <c r="H507" s="5"/>
      <c r="I507" s="5"/>
    </row>
    <row r="508" spans="7:9" ht="14.25" customHeight="1" x14ac:dyDescent="0.25">
      <c r="G508" s="5"/>
      <c r="H508" s="5"/>
      <c r="I508" s="5"/>
    </row>
    <row r="509" spans="7:9" ht="14.25" customHeight="1" x14ac:dyDescent="0.25">
      <c r="G509" s="5"/>
      <c r="H509" s="5"/>
      <c r="I509" s="5"/>
    </row>
    <row r="510" spans="7:9" ht="14.25" customHeight="1" x14ac:dyDescent="0.25">
      <c r="G510" s="5"/>
      <c r="H510" s="5"/>
      <c r="I510" s="5"/>
    </row>
    <row r="511" spans="7:9" ht="14.25" customHeight="1" x14ac:dyDescent="0.25">
      <c r="G511" s="5"/>
      <c r="H511" s="5"/>
      <c r="I511" s="5"/>
    </row>
    <row r="512" spans="7:9" ht="14.25" customHeight="1" x14ac:dyDescent="0.25">
      <c r="G512" s="5"/>
      <c r="H512" s="5"/>
      <c r="I512" s="5"/>
    </row>
    <row r="513" spans="7:9" ht="14.25" customHeight="1" x14ac:dyDescent="0.25">
      <c r="G513" s="5"/>
      <c r="H513" s="5"/>
      <c r="I513" s="5"/>
    </row>
    <row r="514" spans="7:9" ht="14.25" customHeight="1" x14ac:dyDescent="0.25">
      <c r="G514" s="5"/>
      <c r="H514" s="5"/>
      <c r="I514" s="5"/>
    </row>
    <row r="515" spans="7:9" ht="14.25" customHeight="1" x14ac:dyDescent="0.25">
      <c r="G515" s="5"/>
      <c r="H515" s="5"/>
      <c r="I515" s="5"/>
    </row>
    <row r="516" spans="7:9" ht="14.25" customHeight="1" x14ac:dyDescent="0.25">
      <c r="G516" s="5"/>
      <c r="H516" s="5"/>
      <c r="I516" s="5"/>
    </row>
    <row r="517" spans="7:9" ht="14.25" customHeight="1" x14ac:dyDescent="0.25">
      <c r="G517" s="5"/>
      <c r="H517" s="5"/>
      <c r="I517" s="5"/>
    </row>
    <row r="518" spans="7:9" ht="14.25" customHeight="1" x14ac:dyDescent="0.25">
      <c r="G518" s="5"/>
      <c r="H518" s="5"/>
      <c r="I518" s="5"/>
    </row>
    <row r="519" spans="7:9" ht="14.25" customHeight="1" x14ac:dyDescent="0.25">
      <c r="G519" s="5"/>
      <c r="H519" s="5"/>
      <c r="I519" s="5"/>
    </row>
    <row r="520" spans="7:9" ht="14.25" customHeight="1" x14ac:dyDescent="0.25">
      <c r="G520" s="5"/>
      <c r="H520" s="5"/>
      <c r="I520" s="5"/>
    </row>
    <row r="521" spans="7:9" ht="14.25" customHeight="1" x14ac:dyDescent="0.25">
      <c r="G521" s="5"/>
      <c r="H521" s="5"/>
      <c r="I521" s="5"/>
    </row>
    <row r="522" spans="7:9" ht="14.25" customHeight="1" x14ac:dyDescent="0.25">
      <c r="G522" s="5"/>
      <c r="H522" s="5"/>
      <c r="I522" s="5"/>
    </row>
    <row r="523" spans="7:9" ht="14.25" customHeight="1" x14ac:dyDescent="0.25">
      <c r="G523" s="5"/>
      <c r="H523" s="5"/>
      <c r="I523" s="5"/>
    </row>
    <row r="524" spans="7:9" ht="14.25" customHeight="1" x14ac:dyDescent="0.25">
      <c r="G524" s="5"/>
      <c r="H524" s="5"/>
      <c r="I524" s="5"/>
    </row>
    <row r="525" spans="7:9" ht="14.25" customHeight="1" x14ac:dyDescent="0.25">
      <c r="G525" s="5"/>
      <c r="H525" s="5"/>
      <c r="I525" s="5"/>
    </row>
    <row r="526" spans="7:9" ht="14.25" customHeight="1" x14ac:dyDescent="0.25">
      <c r="G526" s="5"/>
      <c r="H526" s="5"/>
      <c r="I526" s="5"/>
    </row>
    <row r="527" spans="7:9" ht="14.25" customHeight="1" x14ac:dyDescent="0.25">
      <c r="G527" s="5"/>
      <c r="H527" s="5"/>
      <c r="I527" s="5"/>
    </row>
    <row r="528" spans="7:9" ht="14.25" customHeight="1" x14ac:dyDescent="0.25">
      <c r="G528" s="5"/>
      <c r="H528" s="5"/>
      <c r="I528" s="5"/>
    </row>
    <row r="529" spans="7:9" ht="14.25" customHeight="1" x14ac:dyDescent="0.25">
      <c r="G529" s="5"/>
      <c r="H529" s="5"/>
      <c r="I529" s="5"/>
    </row>
    <row r="530" spans="7:9" ht="14.25" customHeight="1" x14ac:dyDescent="0.25">
      <c r="G530" s="5"/>
      <c r="H530" s="5"/>
      <c r="I530" s="5"/>
    </row>
    <row r="531" spans="7:9" ht="14.25" customHeight="1" x14ac:dyDescent="0.25">
      <c r="G531" s="5"/>
      <c r="H531" s="5"/>
      <c r="I531" s="5"/>
    </row>
    <row r="532" spans="7:9" ht="14.25" customHeight="1" x14ac:dyDescent="0.25">
      <c r="G532" s="5"/>
      <c r="H532" s="5"/>
      <c r="I532" s="5"/>
    </row>
    <row r="533" spans="7:9" ht="14.25" customHeight="1" x14ac:dyDescent="0.25">
      <c r="G533" s="5"/>
      <c r="H533" s="5"/>
      <c r="I533" s="5"/>
    </row>
    <row r="534" spans="7:9" ht="14.25" customHeight="1" x14ac:dyDescent="0.25">
      <c r="G534" s="5"/>
      <c r="H534" s="5"/>
      <c r="I534" s="5"/>
    </row>
    <row r="535" spans="7:9" ht="14.25" customHeight="1" x14ac:dyDescent="0.25">
      <c r="G535" s="5"/>
      <c r="H535" s="5"/>
      <c r="I535" s="5"/>
    </row>
    <row r="536" spans="7:9" ht="14.25" customHeight="1" x14ac:dyDescent="0.25">
      <c r="G536" s="5"/>
      <c r="H536" s="5"/>
      <c r="I536" s="5"/>
    </row>
    <row r="537" spans="7:9" ht="14.25" customHeight="1" x14ac:dyDescent="0.25">
      <c r="G537" s="5"/>
      <c r="H537" s="5"/>
      <c r="I537" s="5"/>
    </row>
    <row r="538" spans="7:9" ht="14.25" customHeight="1" x14ac:dyDescent="0.25">
      <c r="G538" s="5"/>
      <c r="H538" s="5"/>
      <c r="I538" s="5"/>
    </row>
    <row r="539" spans="7:9" ht="14.25" customHeight="1" x14ac:dyDescent="0.25">
      <c r="G539" s="5"/>
      <c r="H539" s="5"/>
      <c r="I539" s="5"/>
    </row>
    <row r="540" spans="7:9" ht="14.25" customHeight="1" x14ac:dyDescent="0.25">
      <c r="G540" s="5"/>
      <c r="H540" s="5"/>
      <c r="I540" s="5"/>
    </row>
    <row r="541" spans="7:9" ht="14.25" customHeight="1" x14ac:dyDescent="0.25">
      <c r="G541" s="5"/>
      <c r="H541" s="5"/>
      <c r="I541" s="5"/>
    </row>
    <row r="542" spans="7:9" ht="14.25" customHeight="1" x14ac:dyDescent="0.25">
      <c r="G542" s="5"/>
      <c r="H542" s="5"/>
      <c r="I542" s="5"/>
    </row>
    <row r="543" spans="7:9" ht="14.25" customHeight="1" x14ac:dyDescent="0.25">
      <c r="G543" s="5"/>
      <c r="H543" s="5"/>
      <c r="I543" s="5"/>
    </row>
    <row r="544" spans="7:9" ht="14.25" customHeight="1" x14ac:dyDescent="0.25">
      <c r="G544" s="5"/>
      <c r="H544" s="5"/>
      <c r="I544" s="5"/>
    </row>
    <row r="545" spans="7:9" ht="14.25" customHeight="1" x14ac:dyDescent="0.25">
      <c r="G545" s="5"/>
      <c r="H545" s="5"/>
      <c r="I545" s="5"/>
    </row>
    <row r="546" spans="7:9" ht="14.25" customHeight="1" x14ac:dyDescent="0.25">
      <c r="G546" s="5"/>
      <c r="H546" s="5"/>
      <c r="I546" s="5"/>
    </row>
    <row r="547" spans="7:9" ht="14.25" customHeight="1" x14ac:dyDescent="0.25">
      <c r="G547" s="5"/>
      <c r="H547" s="5"/>
      <c r="I547" s="5"/>
    </row>
    <row r="548" spans="7:9" ht="14.25" customHeight="1" x14ac:dyDescent="0.25">
      <c r="G548" s="5"/>
      <c r="H548" s="5"/>
      <c r="I548" s="5"/>
    </row>
    <row r="549" spans="7:9" ht="14.25" customHeight="1" x14ac:dyDescent="0.25">
      <c r="G549" s="5"/>
      <c r="H549" s="5"/>
      <c r="I549" s="5"/>
    </row>
    <row r="550" spans="7:9" ht="14.25" customHeight="1" x14ac:dyDescent="0.25">
      <c r="G550" s="5"/>
      <c r="H550" s="5"/>
      <c r="I550" s="5"/>
    </row>
    <row r="551" spans="7:9" ht="14.25" customHeight="1" x14ac:dyDescent="0.25">
      <c r="G551" s="5"/>
      <c r="H551" s="5"/>
      <c r="I551" s="5"/>
    </row>
    <row r="552" spans="7:9" ht="14.25" customHeight="1" x14ac:dyDescent="0.25">
      <c r="G552" s="5"/>
      <c r="H552" s="5"/>
      <c r="I552" s="5"/>
    </row>
    <row r="553" spans="7:9" ht="14.25" customHeight="1" x14ac:dyDescent="0.25">
      <c r="G553" s="5"/>
      <c r="H553" s="5"/>
      <c r="I553" s="5"/>
    </row>
    <row r="554" spans="7:9" ht="14.25" customHeight="1" x14ac:dyDescent="0.25">
      <c r="G554" s="5"/>
      <c r="H554" s="5"/>
      <c r="I554" s="5"/>
    </row>
    <row r="555" spans="7:9" ht="14.25" customHeight="1" x14ac:dyDescent="0.25">
      <c r="G555" s="5"/>
      <c r="H555" s="5"/>
      <c r="I555" s="5"/>
    </row>
    <row r="556" spans="7:9" ht="14.25" customHeight="1" x14ac:dyDescent="0.25">
      <c r="G556" s="5"/>
      <c r="H556" s="5"/>
      <c r="I556" s="5"/>
    </row>
    <row r="557" spans="7:9" ht="14.25" customHeight="1" x14ac:dyDescent="0.25">
      <c r="G557" s="5"/>
      <c r="H557" s="5"/>
      <c r="I557" s="5"/>
    </row>
    <row r="558" spans="7:9" ht="14.25" customHeight="1" x14ac:dyDescent="0.25">
      <c r="G558" s="5"/>
      <c r="H558" s="5"/>
      <c r="I558" s="5"/>
    </row>
    <row r="559" spans="7:9" ht="14.25" customHeight="1" x14ac:dyDescent="0.25">
      <c r="G559" s="5"/>
      <c r="H559" s="5"/>
      <c r="I559" s="5"/>
    </row>
    <row r="560" spans="7:9" ht="14.25" customHeight="1" x14ac:dyDescent="0.25">
      <c r="G560" s="5"/>
      <c r="H560" s="5"/>
      <c r="I560" s="5"/>
    </row>
    <row r="561" spans="7:9" ht="14.25" customHeight="1" x14ac:dyDescent="0.25">
      <c r="G561" s="5"/>
      <c r="H561" s="5"/>
      <c r="I561" s="5"/>
    </row>
    <row r="562" spans="7:9" ht="14.25" customHeight="1" x14ac:dyDescent="0.25">
      <c r="G562" s="5"/>
      <c r="H562" s="5"/>
      <c r="I562" s="5"/>
    </row>
    <row r="563" spans="7:9" ht="14.25" customHeight="1" x14ac:dyDescent="0.25">
      <c r="G563" s="5"/>
      <c r="H563" s="5"/>
      <c r="I563" s="5"/>
    </row>
    <row r="564" spans="7:9" ht="14.25" customHeight="1" x14ac:dyDescent="0.25">
      <c r="G564" s="5"/>
      <c r="H564" s="5"/>
      <c r="I564" s="5"/>
    </row>
    <row r="565" spans="7:9" ht="14.25" customHeight="1" x14ac:dyDescent="0.25">
      <c r="G565" s="5"/>
      <c r="H565" s="5"/>
      <c r="I565" s="5"/>
    </row>
    <row r="566" spans="7:9" ht="14.25" customHeight="1" x14ac:dyDescent="0.25">
      <c r="G566" s="5"/>
      <c r="H566" s="5"/>
      <c r="I566" s="5"/>
    </row>
    <row r="567" spans="7:9" ht="14.25" customHeight="1" x14ac:dyDescent="0.25">
      <c r="G567" s="5"/>
      <c r="H567" s="5"/>
      <c r="I567" s="5"/>
    </row>
    <row r="568" spans="7:9" ht="14.25" customHeight="1" x14ac:dyDescent="0.25">
      <c r="G568" s="5"/>
      <c r="H568" s="5"/>
      <c r="I568" s="5"/>
    </row>
    <row r="569" spans="7:9" ht="14.25" customHeight="1" x14ac:dyDescent="0.25">
      <c r="G569" s="5"/>
      <c r="H569" s="5"/>
      <c r="I569" s="5"/>
    </row>
    <row r="570" spans="7:9" ht="14.25" customHeight="1" x14ac:dyDescent="0.25">
      <c r="G570" s="5"/>
      <c r="H570" s="5"/>
      <c r="I570" s="5"/>
    </row>
    <row r="571" spans="7:9" ht="14.25" customHeight="1" x14ac:dyDescent="0.25">
      <c r="G571" s="5"/>
      <c r="H571" s="5"/>
      <c r="I571" s="5"/>
    </row>
    <row r="572" spans="7:9" ht="14.25" customHeight="1" x14ac:dyDescent="0.25">
      <c r="G572" s="5"/>
      <c r="H572" s="5"/>
      <c r="I572" s="5"/>
    </row>
    <row r="573" spans="7:9" ht="14.25" customHeight="1" x14ac:dyDescent="0.25">
      <c r="G573" s="5"/>
      <c r="H573" s="5"/>
      <c r="I573" s="5"/>
    </row>
    <row r="574" spans="7:9" ht="14.25" customHeight="1" x14ac:dyDescent="0.25">
      <c r="G574" s="5"/>
      <c r="H574" s="5"/>
      <c r="I574" s="5"/>
    </row>
    <row r="575" spans="7:9" ht="14.25" customHeight="1" x14ac:dyDescent="0.25">
      <c r="G575" s="5"/>
      <c r="H575" s="5"/>
      <c r="I575" s="5"/>
    </row>
    <row r="576" spans="7:9" ht="14.25" customHeight="1" x14ac:dyDescent="0.25">
      <c r="G576" s="5"/>
      <c r="H576" s="5"/>
      <c r="I576" s="5"/>
    </row>
    <row r="577" spans="7:9" ht="14.25" customHeight="1" x14ac:dyDescent="0.25">
      <c r="G577" s="5"/>
      <c r="H577" s="5"/>
      <c r="I577" s="5"/>
    </row>
    <row r="578" spans="7:9" ht="14.25" customHeight="1" x14ac:dyDescent="0.25">
      <c r="G578" s="5"/>
      <c r="H578" s="5"/>
      <c r="I578" s="5"/>
    </row>
    <row r="579" spans="7:9" ht="14.25" customHeight="1" x14ac:dyDescent="0.25">
      <c r="G579" s="5"/>
      <c r="H579" s="5"/>
      <c r="I579" s="5"/>
    </row>
    <row r="580" spans="7:9" ht="14.25" customHeight="1" x14ac:dyDescent="0.25">
      <c r="G580" s="5"/>
      <c r="H580" s="5"/>
      <c r="I580" s="5"/>
    </row>
    <row r="581" spans="7:9" ht="14.25" customHeight="1" x14ac:dyDescent="0.25">
      <c r="G581" s="5"/>
      <c r="H581" s="5"/>
      <c r="I581" s="5"/>
    </row>
    <row r="582" spans="7:9" ht="14.25" customHeight="1" x14ac:dyDescent="0.25">
      <c r="G582" s="5"/>
      <c r="H582" s="5"/>
      <c r="I582" s="5"/>
    </row>
    <row r="583" spans="7:9" ht="14.25" customHeight="1" x14ac:dyDescent="0.25">
      <c r="G583" s="5"/>
      <c r="H583" s="5"/>
      <c r="I583" s="5"/>
    </row>
    <row r="584" spans="7:9" ht="14.25" customHeight="1" x14ac:dyDescent="0.25">
      <c r="G584" s="5"/>
      <c r="H584" s="5"/>
      <c r="I584" s="5"/>
    </row>
    <row r="585" spans="7:9" ht="14.25" customHeight="1" x14ac:dyDescent="0.25">
      <c r="G585" s="5"/>
      <c r="H585" s="5"/>
      <c r="I585" s="5"/>
    </row>
    <row r="586" spans="7:9" ht="14.25" customHeight="1" x14ac:dyDescent="0.25">
      <c r="G586" s="5"/>
      <c r="H586" s="5"/>
      <c r="I586" s="5"/>
    </row>
    <row r="587" spans="7:9" ht="14.25" customHeight="1" x14ac:dyDescent="0.25">
      <c r="G587" s="5"/>
      <c r="H587" s="5"/>
      <c r="I587" s="5"/>
    </row>
    <row r="588" spans="7:9" ht="14.25" customHeight="1" x14ac:dyDescent="0.25">
      <c r="G588" s="5"/>
      <c r="H588" s="5"/>
      <c r="I588" s="5"/>
    </row>
    <row r="589" spans="7:9" ht="14.25" customHeight="1" x14ac:dyDescent="0.25">
      <c r="G589" s="5"/>
      <c r="H589" s="5"/>
      <c r="I589" s="5"/>
    </row>
    <row r="590" spans="7:9" ht="14.25" customHeight="1" x14ac:dyDescent="0.25">
      <c r="G590" s="5"/>
      <c r="H590" s="5"/>
      <c r="I590" s="5"/>
    </row>
    <row r="591" spans="7:9" ht="14.25" customHeight="1" x14ac:dyDescent="0.25">
      <c r="G591" s="5"/>
      <c r="H591" s="5"/>
      <c r="I591" s="5"/>
    </row>
    <row r="592" spans="7:9" ht="14.25" customHeight="1" x14ac:dyDescent="0.25">
      <c r="G592" s="5"/>
      <c r="H592" s="5"/>
      <c r="I592" s="5"/>
    </row>
    <row r="593" spans="7:9" ht="14.25" customHeight="1" x14ac:dyDescent="0.25">
      <c r="G593" s="5"/>
      <c r="H593" s="5"/>
      <c r="I593" s="5"/>
    </row>
    <row r="594" spans="7:9" ht="14.25" customHeight="1" x14ac:dyDescent="0.25">
      <c r="G594" s="5"/>
      <c r="H594" s="5"/>
      <c r="I594" s="5"/>
    </row>
    <row r="595" spans="7:9" ht="14.25" customHeight="1" x14ac:dyDescent="0.25">
      <c r="G595" s="5"/>
      <c r="H595" s="5"/>
      <c r="I595" s="5"/>
    </row>
    <row r="596" spans="7:9" ht="14.25" customHeight="1" x14ac:dyDescent="0.25">
      <c r="G596" s="5"/>
      <c r="H596" s="5"/>
      <c r="I596" s="5"/>
    </row>
    <row r="597" spans="7:9" ht="14.25" customHeight="1" x14ac:dyDescent="0.25">
      <c r="G597" s="5"/>
      <c r="H597" s="5"/>
      <c r="I597" s="5"/>
    </row>
    <row r="598" spans="7:9" ht="14.25" customHeight="1" x14ac:dyDescent="0.25">
      <c r="G598" s="5"/>
      <c r="H598" s="5"/>
      <c r="I598" s="5"/>
    </row>
    <row r="599" spans="7:9" ht="14.25" customHeight="1" x14ac:dyDescent="0.25">
      <c r="G599" s="5"/>
      <c r="H599" s="5"/>
      <c r="I599" s="5"/>
    </row>
    <row r="600" spans="7:9" ht="14.25" customHeight="1" x14ac:dyDescent="0.25">
      <c r="G600" s="5"/>
      <c r="H600" s="5"/>
      <c r="I600" s="5"/>
    </row>
    <row r="601" spans="7:9" ht="14.25" customHeight="1" x14ac:dyDescent="0.25">
      <c r="G601" s="5"/>
      <c r="H601" s="5"/>
      <c r="I601" s="5"/>
    </row>
    <row r="602" spans="7:9" ht="14.25" customHeight="1" x14ac:dyDescent="0.25">
      <c r="G602" s="5"/>
      <c r="H602" s="5"/>
      <c r="I602" s="5"/>
    </row>
    <row r="603" spans="7:9" ht="14.25" customHeight="1" x14ac:dyDescent="0.25">
      <c r="G603" s="5"/>
      <c r="H603" s="5"/>
      <c r="I603" s="5"/>
    </row>
    <row r="604" spans="7:9" ht="14.25" customHeight="1" x14ac:dyDescent="0.25">
      <c r="G604" s="5"/>
      <c r="H604" s="5"/>
      <c r="I604" s="5"/>
    </row>
    <row r="605" spans="7:9" ht="14.25" customHeight="1" x14ac:dyDescent="0.25">
      <c r="G605" s="5"/>
      <c r="H605" s="5"/>
      <c r="I605" s="5"/>
    </row>
    <row r="606" spans="7:9" ht="14.25" customHeight="1" x14ac:dyDescent="0.25">
      <c r="G606" s="5"/>
      <c r="H606" s="5"/>
      <c r="I606" s="5"/>
    </row>
    <row r="607" spans="7:9" ht="14.25" customHeight="1" x14ac:dyDescent="0.25">
      <c r="G607" s="5"/>
      <c r="H607" s="5"/>
      <c r="I607" s="5"/>
    </row>
    <row r="608" spans="7:9" ht="14.25" customHeight="1" x14ac:dyDescent="0.25">
      <c r="G608" s="5"/>
      <c r="H608" s="5"/>
      <c r="I608" s="5"/>
    </row>
    <row r="609" spans="7:9" ht="14.25" customHeight="1" x14ac:dyDescent="0.25">
      <c r="G609" s="5"/>
      <c r="H609" s="5"/>
      <c r="I609" s="5"/>
    </row>
    <row r="610" spans="7:9" ht="14.25" customHeight="1" x14ac:dyDescent="0.25">
      <c r="G610" s="5"/>
      <c r="H610" s="5"/>
      <c r="I610" s="5"/>
    </row>
    <row r="611" spans="7:9" ht="14.25" customHeight="1" x14ac:dyDescent="0.25">
      <c r="G611" s="5"/>
      <c r="H611" s="5"/>
      <c r="I611" s="5"/>
    </row>
    <row r="612" spans="7:9" ht="14.25" customHeight="1" x14ac:dyDescent="0.25">
      <c r="G612" s="5"/>
      <c r="H612" s="5"/>
      <c r="I612" s="5"/>
    </row>
    <row r="613" spans="7:9" ht="14.25" customHeight="1" x14ac:dyDescent="0.25">
      <c r="G613" s="5"/>
      <c r="H613" s="5"/>
      <c r="I613" s="5"/>
    </row>
    <row r="614" spans="7:9" ht="14.25" customHeight="1" x14ac:dyDescent="0.25">
      <c r="G614" s="5"/>
      <c r="H614" s="5"/>
      <c r="I614" s="5"/>
    </row>
    <row r="615" spans="7:9" ht="14.25" customHeight="1" x14ac:dyDescent="0.25">
      <c r="G615" s="5"/>
      <c r="H615" s="5"/>
      <c r="I615" s="5"/>
    </row>
    <row r="616" spans="7:9" ht="14.25" customHeight="1" x14ac:dyDescent="0.25">
      <c r="G616" s="5"/>
      <c r="H616" s="5"/>
      <c r="I616" s="5"/>
    </row>
    <row r="617" spans="7:9" ht="14.25" customHeight="1" x14ac:dyDescent="0.25">
      <c r="G617" s="5"/>
      <c r="H617" s="5"/>
      <c r="I617" s="5"/>
    </row>
    <row r="618" spans="7:9" ht="14.25" customHeight="1" x14ac:dyDescent="0.25">
      <c r="G618" s="5"/>
      <c r="H618" s="5"/>
      <c r="I618" s="5"/>
    </row>
    <row r="619" spans="7:9" ht="14.25" customHeight="1" x14ac:dyDescent="0.25">
      <c r="G619" s="5"/>
      <c r="H619" s="5"/>
      <c r="I619" s="5"/>
    </row>
    <row r="620" spans="7:9" ht="14.25" customHeight="1" x14ac:dyDescent="0.25">
      <c r="G620" s="5"/>
      <c r="H620" s="5"/>
      <c r="I620" s="5"/>
    </row>
    <row r="621" spans="7:9" ht="14.25" customHeight="1" x14ac:dyDescent="0.25">
      <c r="G621" s="5"/>
      <c r="H621" s="5"/>
      <c r="I621" s="5"/>
    </row>
    <row r="622" spans="7:9" ht="14.25" customHeight="1" x14ac:dyDescent="0.25">
      <c r="G622" s="5"/>
      <c r="H622" s="5"/>
      <c r="I622" s="5"/>
    </row>
    <row r="623" spans="7:9" ht="14.25" customHeight="1" x14ac:dyDescent="0.25">
      <c r="G623" s="5"/>
      <c r="H623" s="5"/>
      <c r="I623" s="5"/>
    </row>
    <row r="624" spans="7:9" ht="14.25" customHeight="1" x14ac:dyDescent="0.25">
      <c r="G624" s="5"/>
      <c r="H624" s="5"/>
      <c r="I624" s="5"/>
    </row>
    <row r="625" spans="7:9" ht="14.25" customHeight="1" x14ac:dyDescent="0.25">
      <c r="G625" s="5"/>
      <c r="H625" s="5"/>
      <c r="I625" s="5"/>
    </row>
    <row r="626" spans="7:9" ht="14.25" customHeight="1" x14ac:dyDescent="0.25">
      <c r="G626" s="5"/>
      <c r="H626" s="5"/>
      <c r="I626" s="5"/>
    </row>
    <row r="627" spans="7:9" ht="14.25" customHeight="1" x14ac:dyDescent="0.25">
      <c r="G627" s="5"/>
      <c r="H627" s="5"/>
      <c r="I627" s="5"/>
    </row>
    <row r="628" spans="7:9" ht="14.25" customHeight="1" x14ac:dyDescent="0.25">
      <c r="G628" s="5"/>
      <c r="H628" s="5"/>
      <c r="I628" s="5"/>
    </row>
    <row r="629" spans="7:9" ht="14.25" customHeight="1" x14ac:dyDescent="0.25">
      <c r="G629" s="5"/>
      <c r="H629" s="5"/>
      <c r="I629" s="5"/>
    </row>
    <row r="630" spans="7:9" ht="14.25" customHeight="1" x14ac:dyDescent="0.25">
      <c r="G630" s="5"/>
      <c r="H630" s="5"/>
      <c r="I630" s="5"/>
    </row>
    <row r="631" spans="7:9" ht="14.25" customHeight="1" x14ac:dyDescent="0.25">
      <c r="G631" s="5"/>
      <c r="H631" s="5"/>
      <c r="I631" s="5"/>
    </row>
    <row r="632" spans="7:9" ht="14.25" customHeight="1" x14ac:dyDescent="0.25">
      <c r="G632" s="5"/>
      <c r="H632" s="5"/>
      <c r="I632" s="5"/>
    </row>
    <row r="633" spans="7:9" ht="14.25" customHeight="1" x14ac:dyDescent="0.25">
      <c r="G633" s="5"/>
      <c r="H633" s="5"/>
      <c r="I633" s="5"/>
    </row>
    <row r="634" spans="7:9" ht="14.25" customHeight="1" x14ac:dyDescent="0.25">
      <c r="G634" s="5"/>
      <c r="H634" s="5"/>
      <c r="I634" s="5"/>
    </row>
    <row r="635" spans="7:9" ht="14.25" customHeight="1" x14ac:dyDescent="0.25">
      <c r="G635" s="5"/>
      <c r="H635" s="5"/>
      <c r="I635" s="5"/>
    </row>
    <row r="636" spans="7:9" ht="14.25" customHeight="1" x14ac:dyDescent="0.25">
      <c r="G636" s="5"/>
      <c r="H636" s="5"/>
      <c r="I636" s="5"/>
    </row>
    <row r="637" spans="7:9" ht="14.25" customHeight="1" x14ac:dyDescent="0.25">
      <c r="G637" s="5"/>
      <c r="H637" s="5"/>
      <c r="I637" s="5"/>
    </row>
    <row r="638" spans="7:9" ht="14.25" customHeight="1" x14ac:dyDescent="0.25">
      <c r="G638" s="5"/>
      <c r="H638" s="5"/>
      <c r="I638" s="5"/>
    </row>
    <row r="639" spans="7:9" ht="14.25" customHeight="1" x14ac:dyDescent="0.25">
      <c r="G639" s="5"/>
      <c r="H639" s="5"/>
      <c r="I639" s="5"/>
    </row>
    <row r="640" spans="7:9" ht="14.25" customHeight="1" x14ac:dyDescent="0.25">
      <c r="G640" s="5"/>
      <c r="H640" s="5"/>
      <c r="I640" s="5"/>
    </row>
    <row r="641" spans="7:9" ht="14.25" customHeight="1" x14ac:dyDescent="0.25">
      <c r="G641" s="5"/>
      <c r="H641" s="5"/>
      <c r="I641" s="5"/>
    </row>
    <row r="642" spans="7:9" ht="14.25" customHeight="1" x14ac:dyDescent="0.25">
      <c r="G642" s="5"/>
      <c r="H642" s="5"/>
      <c r="I642" s="5"/>
    </row>
    <row r="643" spans="7:9" ht="14.25" customHeight="1" x14ac:dyDescent="0.25">
      <c r="G643" s="5"/>
      <c r="H643" s="5"/>
      <c r="I643" s="5"/>
    </row>
    <row r="644" spans="7:9" ht="14.25" customHeight="1" x14ac:dyDescent="0.25">
      <c r="G644" s="5"/>
      <c r="H644" s="5"/>
      <c r="I644" s="5"/>
    </row>
    <row r="645" spans="7:9" ht="14.25" customHeight="1" x14ac:dyDescent="0.25">
      <c r="G645" s="5"/>
      <c r="H645" s="5"/>
      <c r="I645" s="5"/>
    </row>
    <row r="646" spans="7:9" ht="14.25" customHeight="1" x14ac:dyDescent="0.25">
      <c r="G646" s="5"/>
      <c r="H646" s="5"/>
      <c r="I646" s="5"/>
    </row>
    <row r="647" spans="7:9" ht="14.25" customHeight="1" x14ac:dyDescent="0.25">
      <c r="G647" s="5"/>
      <c r="H647" s="5"/>
      <c r="I647" s="5"/>
    </row>
    <row r="648" spans="7:9" ht="14.25" customHeight="1" x14ac:dyDescent="0.25">
      <c r="G648" s="5"/>
      <c r="H648" s="5"/>
      <c r="I648" s="5"/>
    </row>
    <row r="649" spans="7:9" ht="14.25" customHeight="1" x14ac:dyDescent="0.25">
      <c r="G649" s="5"/>
      <c r="H649" s="5"/>
      <c r="I649" s="5"/>
    </row>
    <row r="650" spans="7:9" ht="14.25" customHeight="1" x14ac:dyDescent="0.25">
      <c r="G650" s="5"/>
      <c r="H650" s="5"/>
      <c r="I650" s="5"/>
    </row>
    <row r="651" spans="7:9" ht="14.25" customHeight="1" x14ac:dyDescent="0.25">
      <c r="G651" s="5"/>
      <c r="H651" s="5"/>
      <c r="I651" s="5"/>
    </row>
    <row r="652" spans="7:9" ht="14.25" customHeight="1" x14ac:dyDescent="0.25">
      <c r="G652" s="5"/>
      <c r="H652" s="5"/>
      <c r="I652" s="5"/>
    </row>
    <row r="653" spans="7:9" ht="14.25" customHeight="1" x14ac:dyDescent="0.25">
      <c r="G653" s="5"/>
      <c r="H653" s="5"/>
      <c r="I653" s="5"/>
    </row>
    <row r="654" spans="7:9" ht="14.25" customHeight="1" x14ac:dyDescent="0.25">
      <c r="G654" s="5"/>
      <c r="H654" s="5"/>
      <c r="I654" s="5"/>
    </row>
    <row r="655" spans="7:9" ht="14.25" customHeight="1" x14ac:dyDescent="0.25">
      <c r="G655" s="5"/>
      <c r="H655" s="5"/>
      <c r="I655" s="5"/>
    </row>
    <row r="656" spans="7:9" ht="14.25" customHeight="1" x14ac:dyDescent="0.25">
      <c r="G656" s="5"/>
      <c r="H656" s="5"/>
      <c r="I656" s="5"/>
    </row>
    <row r="657" spans="7:9" ht="14.25" customHeight="1" x14ac:dyDescent="0.25">
      <c r="G657" s="5"/>
      <c r="H657" s="5"/>
      <c r="I657" s="5"/>
    </row>
    <row r="658" spans="7:9" ht="14.25" customHeight="1" x14ac:dyDescent="0.25">
      <c r="G658" s="5"/>
      <c r="H658" s="5"/>
      <c r="I658" s="5"/>
    </row>
    <row r="659" spans="7:9" ht="14.25" customHeight="1" x14ac:dyDescent="0.25">
      <c r="G659" s="5"/>
      <c r="H659" s="5"/>
      <c r="I659" s="5"/>
    </row>
    <row r="660" spans="7:9" ht="14.25" customHeight="1" x14ac:dyDescent="0.25">
      <c r="G660" s="5"/>
      <c r="H660" s="5"/>
      <c r="I660" s="5"/>
    </row>
    <row r="661" spans="7:9" ht="14.25" customHeight="1" x14ac:dyDescent="0.25">
      <c r="G661" s="5"/>
      <c r="H661" s="5"/>
      <c r="I661" s="5"/>
    </row>
    <row r="662" spans="7:9" ht="14.25" customHeight="1" x14ac:dyDescent="0.25">
      <c r="G662" s="5"/>
      <c r="H662" s="5"/>
      <c r="I662" s="5"/>
    </row>
    <row r="663" spans="7:9" ht="14.25" customHeight="1" x14ac:dyDescent="0.25">
      <c r="G663" s="5"/>
      <c r="H663" s="5"/>
      <c r="I663" s="5"/>
    </row>
    <row r="664" spans="7:9" ht="14.25" customHeight="1" x14ac:dyDescent="0.25">
      <c r="G664" s="5"/>
      <c r="H664" s="5"/>
      <c r="I664" s="5"/>
    </row>
    <row r="665" spans="7:9" ht="14.25" customHeight="1" x14ac:dyDescent="0.25">
      <c r="G665" s="5"/>
      <c r="H665" s="5"/>
      <c r="I665" s="5"/>
    </row>
    <row r="666" spans="7:9" ht="14.25" customHeight="1" x14ac:dyDescent="0.25">
      <c r="G666" s="5"/>
      <c r="H666" s="5"/>
      <c r="I666" s="5"/>
    </row>
    <row r="667" spans="7:9" ht="14.25" customHeight="1" x14ac:dyDescent="0.25">
      <c r="G667" s="5"/>
      <c r="H667" s="5"/>
      <c r="I667" s="5"/>
    </row>
    <row r="668" spans="7:9" ht="14.25" customHeight="1" x14ac:dyDescent="0.25">
      <c r="G668" s="5"/>
      <c r="H668" s="5"/>
      <c r="I668" s="5"/>
    </row>
    <row r="669" spans="7:9" ht="14.25" customHeight="1" x14ac:dyDescent="0.25">
      <c r="G669" s="5"/>
      <c r="H669" s="5"/>
      <c r="I669" s="5"/>
    </row>
    <row r="670" spans="7:9" ht="14.25" customHeight="1" x14ac:dyDescent="0.25">
      <c r="G670" s="5"/>
      <c r="H670" s="5"/>
      <c r="I670" s="5"/>
    </row>
    <row r="671" spans="7:9" ht="14.25" customHeight="1" x14ac:dyDescent="0.25">
      <c r="G671" s="5"/>
      <c r="H671" s="5"/>
      <c r="I671" s="5"/>
    </row>
    <row r="672" spans="7:9" ht="14.25" customHeight="1" x14ac:dyDescent="0.25">
      <c r="G672" s="5"/>
      <c r="H672" s="5"/>
      <c r="I672" s="5"/>
    </row>
    <row r="673" spans="7:9" ht="14.25" customHeight="1" x14ac:dyDescent="0.25">
      <c r="G673" s="5"/>
      <c r="H673" s="5"/>
      <c r="I673" s="5"/>
    </row>
    <row r="674" spans="7:9" ht="14.25" customHeight="1" x14ac:dyDescent="0.25">
      <c r="G674" s="5"/>
      <c r="H674" s="5"/>
      <c r="I674" s="5"/>
    </row>
    <row r="675" spans="7:9" ht="14.25" customHeight="1" x14ac:dyDescent="0.25">
      <c r="G675" s="5"/>
      <c r="H675" s="5"/>
      <c r="I675" s="5"/>
    </row>
    <row r="676" spans="7:9" ht="14.25" customHeight="1" x14ac:dyDescent="0.25">
      <c r="G676" s="5"/>
      <c r="H676" s="5"/>
      <c r="I676" s="5"/>
    </row>
    <row r="677" spans="7:9" ht="14.25" customHeight="1" x14ac:dyDescent="0.25">
      <c r="G677" s="5"/>
      <c r="H677" s="5"/>
      <c r="I677" s="5"/>
    </row>
    <row r="678" spans="7:9" ht="14.25" customHeight="1" x14ac:dyDescent="0.25">
      <c r="G678" s="5"/>
      <c r="H678" s="5"/>
      <c r="I678" s="5"/>
    </row>
    <row r="679" spans="7:9" ht="14.25" customHeight="1" x14ac:dyDescent="0.25">
      <c r="G679" s="5"/>
      <c r="H679" s="5"/>
      <c r="I679" s="5"/>
    </row>
    <row r="680" spans="7:9" ht="14.25" customHeight="1" x14ac:dyDescent="0.25">
      <c r="G680" s="5"/>
      <c r="H680" s="5"/>
      <c r="I680" s="5"/>
    </row>
    <row r="681" spans="7:9" ht="14.25" customHeight="1" x14ac:dyDescent="0.25">
      <c r="G681" s="5"/>
      <c r="H681" s="5"/>
      <c r="I681" s="5"/>
    </row>
    <row r="682" spans="7:9" ht="14.25" customHeight="1" x14ac:dyDescent="0.25">
      <c r="G682" s="5"/>
      <c r="H682" s="5"/>
      <c r="I682" s="5"/>
    </row>
    <row r="683" spans="7:9" ht="14.25" customHeight="1" x14ac:dyDescent="0.25">
      <c r="G683" s="5"/>
      <c r="H683" s="5"/>
      <c r="I683" s="5"/>
    </row>
    <row r="684" spans="7:9" ht="14.25" customHeight="1" x14ac:dyDescent="0.25">
      <c r="G684" s="5"/>
      <c r="H684" s="5"/>
      <c r="I684" s="5"/>
    </row>
    <row r="685" spans="7:9" ht="14.25" customHeight="1" x14ac:dyDescent="0.25">
      <c r="G685" s="5"/>
      <c r="H685" s="5"/>
      <c r="I685" s="5"/>
    </row>
    <row r="686" spans="7:9" ht="14.25" customHeight="1" x14ac:dyDescent="0.25">
      <c r="G686" s="5"/>
      <c r="H686" s="5"/>
      <c r="I686" s="5"/>
    </row>
    <row r="687" spans="7:9" ht="14.25" customHeight="1" x14ac:dyDescent="0.25">
      <c r="G687" s="5"/>
      <c r="H687" s="5"/>
      <c r="I687" s="5"/>
    </row>
    <row r="688" spans="7:9" ht="14.25" customHeight="1" x14ac:dyDescent="0.25">
      <c r="G688" s="5"/>
      <c r="H688" s="5"/>
      <c r="I688" s="5"/>
    </row>
    <row r="689" spans="7:9" ht="14.25" customHeight="1" x14ac:dyDescent="0.25">
      <c r="G689" s="5"/>
      <c r="H689" s="5"/>
      <c r="I689" s="5"/>
    </row>
    <row r="690" spans="7:9" ht="14.25" customHeight="1" x14ac:dyDescent="0.25">
      <c r="G690" s="5"/>
      <c r="H690" s="5"/>
      <c r="I690" s="5"/>
    </row>
    <row r="691" spans="7:9" ht="14.25" customHeight="1" x14ac:dyDescent="0.25">
      <c r="G691" s="5"/>
      <c r="H691" s="5"/>
      <c r="I691" s="5"/>
    </row>
    <row r="692" spans="7:9" ht="14.25" customHeight="1" x14ac:dyDescent="0.25">
      <c r="G692" s="5"/>
      <c r="H692" s="5"/>
      <c r="I692" s="5"/>
    </row>
    <row r="693" spans="7:9" ht="14.25" customHeight="1" x14ac:dyDescent="0.25">
      <c r="G693" s="5"/>
      <c r="H693" s="5"/>
      <c r="I693" s="5"/>
    </row>
    <row r="694" spans="7:9" ht="14.25" customHeight="1" x14ac:dyDescent="0.25">
      <c r="G694" s="5"/>
      <c r="H694" s="5"/>
      <c r="I694" s="5"/>
    </row>
    <row r="695" spans="7:9" ht="14.25" customHeight="1" x14ac:dyDescent="0.25">
      <c r="G695" s="5"/>
      <c r="H695" s="5"/>
      <c r="I695" s="5"/>
    </row>
    <row r="696" spans="7:9" ht="14.25" customHeight="1" x14ac:dyDescent="0.25">
      <c r="G696" s="5"/>
      <c r="H696" s="5"/>
      <c r="I696" s="5"/>
    </row>
    <row r="697" spans="7:9" ht="14.25" customHeight="1" x14ac:dyDescent="0.25">
      <c r="G697" s="5"/>
      <c r="H697" s="5"/>
      <c r="I697" s="5"/>
    </row>
    <row r="698" spans="7:9" ht="14.25" customHeight="1" x14ac:dyDescent="0.25">
      <c r="G698" s="5"/>
      <c r="H698" s="5"/>
      <c r="I698" s="5"/>
    </row>
    <row r="699" spans="7:9" ht="14.25" customHeight="1" x14ac:dyDescent="0.25">
      <c r="G699" s="5"/>
      <c r="H699" s="5"/>
      <c r="I699" s="5"/>
    </row>
    <row r="700" spans="7:9" ht="14.25" customHeight="1" x14ac:dyDescent="0.25">
      <c r="G700" s="5"/>
      <c r="H700" s="5"/>
      <c r="I700" s="5"/>
    </row>
    <row r="701" spans="7:9" ht="14.25" customHeight="1" x14ac:dyDescent="0.25">
      <c r="G701" s="5"/>
      <c r="H701" s="5"/>
      <c r="I701" s="5"/>
    </row>
    <row r="702" spans="7:9" ht="14.25" customHeight="1" x14ac:dyDescent="0.25">
      <c r="G702" s="5"/>
      <c r="H702" s="5"/>
      <c r="I702" s="5"/>
    </row>
    <row r="703" spans="7:9" ht="14.25" customHeight="1" x14ac:dyDescent="0.25">
      <c r="G703" s="5"/>
      <c r="H703" s="5"/>
      <c r="I703" s="5"/>
    </row>
    <row r="704" spans="7:9" ht="14.25" customHeight="1" x14ac:dyDescent="0.25">
      <c r="G704" s="5"/>
      <c r="H704" s="5"/>
      <c r="I704" s="5"/>
    </row>
    <row r="705" spans="7:9" ht="14.25" customHeight="1" x14ac:dyDescent="0.25">
      <c r="G705" s="5"/>
      <c r="H705" s="5"/>
      <c r="I705" s="5"/>
    </row>
    <row r="706" spans="7:9" ht="14.25" customHeight="1" x14ac:dyDescent="0.25">
      <c r="G706" s="5"/>
      <c r="H706" s="5"/>
      <c r="I706" s="5"/>
    </row>
    <row r="707" spans="7:9" ht="14.25" customHeight="1" x14ac:dyDescent="0.25">
      <c r="G707" s="5"/>
      <c r="H707" s="5"/>
      <c r="I707" s="5"/>
    </row>
    <row r="708" spans="7:9" ht="14.25" customHeight="1" x14ac:dyDescent="0.25">
      <c r="G708" s="5"/>
      <c r="H708" s="5"/>
      <c r="I708" s="5"/>
    </row>
    <row r="709" spans="7:9" ht="14.25" customHeight="1" x14ac:dyDescent="0.25">
      <c r="G709" s="5"/>
      <c r="H709" s="5"/>
      <c r="I709" s="5"/>
    </row>
    <row r="710" spans="7:9" ht="14.25" customHeight="1" x14ac:dyDescent="0.25">
      <c r="G710" s="5"/>
      <c r="H710" s="5"/>
      <c r="I710" s="5"/>
    </row>
    <row r="711" spans="7:9" ht="14.25" customHeight="1" x14ac:dyDescent="0.25">
      <c r="G711" s="5"/>
      <c r="H711" s="5"/>
      <c r="I711" s="5"/>
    </row>
    <row r="712" spans="7:9" ht="14.25" customHeight="1" x14ac:dyDescent="0.25">
      <c r="G712" s="5"/>
      <c r="H712" s="5"/>
      <c r="I712" s="5"/>
    </row>
    <row r="713" spans="7:9" ht="14.25" customHeight="1" x14ac:dyDescent="0.25">
      <c r="G713" s="5"/>
      <c r="H713" s="5"/>
      <c r="I713" s="5"/>
    </row>
    <row r="714" spans="7:9" ht="14.25" customHeight="1" x14ac:dyDescent="0.25">
      <c r="G714" s="5"/>
      <c r="H714" s="5"/>
      <c r="I714" s="5"/>
    </row>
    <row r="715" spans="7:9" ht="14.25" customHeight="1" x14ac:dyDescent="0.25">
      <c r="G715" s="5"/>
      <c r="H715" s="5"/>
      <c r="I715" s="5"/>
    </row>
    <row r="716" spans="7:9" ht="14.25" customHeight="1" x14ac:dyDescent="0.25">
      <c r="G716" s="5"/>
      <c r="H716" s="5"/>
      <c r="I716" s="5"/>
    </row>
    <row r="717" spans="7:9" ht="14.25" customHeight="1" x14ac:dyDescent="0.25">
      <c r="G717" s="5"/>
      <c r="H717" s="5"/>
      <c r="I717" s="5"/>
    </row>
    <row r="718" spans="7:9" ht="14.25" customHeight="1" x14ac:dyDescent="0.25">
      <c r="G718" s="5"/>
      <c r="H718" s="5"/>
      <c r="I718" s="5"/>
    </row>
    <row r="719" spans="7:9" ht="14.25" customHeight="1" x14ac:dyDescent="0.25">
      <c r="G719" s="5"/>
      <c r="H719" s="5"/>
      <c r="I719" s="5"/>
    </row>
    <row r="720" spans="7:9" ht="14.25" customHeight="1" x14ac:dyDescent="0.25">
      <c r="G720" s="5"/>
      <c r="H720" s="5"/>
      <c r="I720" s="5"/>
    </row>
    <row r="721" spans="7:9" ht="14.25" customHeight="1" x14ac:dyDescent="0.25">
      <c r="G721" s="5"/>
      <c r="H721" s="5"/>
      <c r="I721" s="5"/>
    </row>
    <row r="722" spans="7:9" ht="14.25" customHeight="1" x14ac:dyDescent="0.25">
      <c r="G722" s="5"/>
      <c r="H722" s="5"/>
      <c r="I722" s="5"/>
    </row>
    <row r="723" spans="7:9" ht="14.25" customHeight="1" x14ac:dyDescent="0.25">
      <c r="G723" s="5"/>
      <c r="H723" s="5"/>
      <c r="I723" s="5"/>
    </row>
    <row r="724" spans="7:9" ht="14.25" customHeight="1" x14ac:dyDescent="0.25">
      <c r="G724" s="5"/>
      <c r="H724" s="5"/>
      <c r="I724" s="5"/>
    </row>
    <row r="725" spans="7:9" ht="14.25" customHeight="1" x14ac:dyDescent="0.25">
      <c r="G725" s="5"/>
      <c r="H725" s="5"/>
      <c r="I725" s="5"/>
    </row>
    <row r="726" spans="7:9" ht="14.25" customHeight="1" x14ac:dyDescent="0.25">
      <c r="G726" s="5"/>
      <c r="H726" s="5"/>
      <c r="I726" s="5"/>
    </row>
    <row r="727" spans="7:9" ht="14.25" customHeight="1" x14ac:dyDescent="0.25">
      <c r="G727" s="5"/>
      <c r="H727" s="5"/>
      <c r="I727" s="5"/>
    </row>
    <row r="728" spans="7:9" ht="14.25" customHeight="1" x14ac:dyDescent="0.25">
      <c r="G728" s="5"/>
      <c r="H728" s="5"/>
      <c r="I728" s="5"/>
    </row>
    <row r="729" spans="7:9" ht="14.25" customHeight="1" x14ac:dyDescent="0.25">
      <c r="G729" s="5"/>
      <c r="H729" s="5"/>
      <c r="I729" s="5"/>
    </row>
    <row r="730" spans="7:9" ht="14.25" customHeight="1" x14ac:dyDescent="0.25">
      <c r="G730" s="5"/>
      <c r="H730" s="5"/>
      <c r="I730" s="5"/>
    </row>
    <row r="731" spans="7:9" ht="14.25" customHeight="1" x14ac:dyDescent="0.25">
      <c r="G731" s="5"/>
      <c r="H731" s="5"/>
      <c r="I731" s="5"/>
    </row>
    <row r="732" spans="7:9" ht="14.25" customHeight="1" x14ac:dyDescent="0.25">
      <c r="G732" s="5"/>
      <c r="H732" s="5"/>
      <c r="I732" s="5"/>
    </row>
    <row r="733" spans="7:9" ht="14.25" customHeight="1" x14ac:dyDescent="0.25">
      <c r="G733" s="5"/>
      <c r="H733" s="5"/>
      <c r="I733" s="5"/>
    </row>
    <row r="734" spans="7:9" ht="14.25" customHeight="1" x14ac:dyDescent="0.25">
      <c r="G734" s="5"/>
      <c r="H734" s="5"/>
      <c r="I734" s="5"/>
    </row>
    <row r="735" spans="7:9" ht="14.25" customHeight="1" x14ac:dyDescent="0.25">
      <c r="G735" s="5"/>
      <c r="H735" s="5"/>
      <c r="I735" s="5"/>
    </row>
    <row r="736" spans="7:9" ht="14.25" customHeight="1" x14ac:dyDescent="0.25">
      <c r="G736" s="5"/>
      <c r="H736" s="5"/>
      <c r="I736" s="5"/>
    </row>
    <row r="737" spans="7:9" ht="14.25" customHeight="1" x14ac:dyDescent="0.25">
      <c r="G737" s="5"/>
      <c r="H737" s="5"/>
      <c r="I737" s="5"/>
    </row>
    <row r="738" spans="7:9" ht="14.25" customHeight="1" x14ac:dyDescent="0.25">
      <c r="G738" s="5"/>
      <c r="H738" s="5"/>
      <c r="I738" s="5"/>
    </row>
    <row r="739" spans="7:9" ht="14.25" customHeight="1" x14ac:dyDescent="0.25">
      <c r="G739" s="5"/>
      <c r="H739" s="5"/>
      <c r="I739" s="5"/>
    </row>
    <row r="740" spans="7:9" ht="14.25" customHeight="1" x14ac:dyDescent="0.25">
      <c r="G740" s="5"/>
      <c r="H740" s="5"/>
      <c r="I740" s="5"/>
    </row>
    <row r="741" spans="7:9" ht="14.25" customHeight="1" x14ac:dyDescent="0.25">
      <c r="G741" s="5"/>
      <c r="H741" s="5"/>
      <c r="I741" s="5"/>
    </row>
    <row r="742" spans="7:9" ht="14.25" customHeight="1" x14ac:dyDescent="0.25">
      <c r="G742" s="5"/>
      <c r="H742" s="5"/>
      <c r="I742" s="5"/>
    </row>
    <row r="743" spans="7:9" ht="14.25" customHeight="1" x14ac:dyDescent="0.25">
      <c r="G743" s="5"/>
      <c r="H743" s="5"/>
      <c r="I743" s="5"/>
    </row>
    <row r="744" spans="7:9" ht="14.25" customHeight="1" x14ac:dyDescent="0.25">
      <c r="G744" s="5"/>
      <c r="H744" s="5"/>
      <c r="I744" s="5"/>
    </row>
    <row r="745" spans="7:9" ht="14.25" customHeight="1" x14ac:dyDescent="0.25">
      <c r="G745" s="5"/>
      <c r="H745" s="5"/>
      <c r="I745" s="5"/>
    </row>
    <row r="746" spans="7:9" ht="14.25" customHeight="1" x14ac:dyDescent="0.25">
      <c r="G746" s="5"/>
      <c r="H746" s="5"/>
      <c r="I746" s="5"/>
    </row>
    <row r="747" spans="7:9" ht="14.25" customHeight="1" x14ac:dyDescent="0.25">
      <c r="G747" s="5"/>
      <c r="H747" s="5"/>
      <c r="I747" s="5"/>
    </row>
    <row r="748" spans="7:9" ht="14.25" customHeight="1" x14ac:dyDescent="0.25">
      <c r="G748" s="5"/>
      <c r="H748" s="5"/>
      <c r="I748" s="5"/>
    </row>
    <row r="749" spans="7:9" ht="14.25" customHeight="1" x14ac:dyDescent="0.25">
      <c r="G749" s="5"/>
      <c r="H749" s="5"/>
      <c r="I749" s="5"/>
    </row>
    <row r="750" spans="7:9" ht="14.25" customHeight="1" x14ac:dyDescent="0.25">
      <c r="G750" s="5"/>
      <c r="H750" s="5"/>
      <c r="I750" s="5"/>
    </row>
    <row r="751" spans="7:9" ht="14.25" customHeight="1" x14ac:dyDescent="0.25">
      <c r="G751" s="5"/>
      <c r="H751" s="5"/>
      <c r="I751" s="5"/>
    </row>
    <row r="752" spans="7:9" ht="14.25" customHeight="1" x14ac:dyDescent="0.25">
      <c r="G752" s="5"/>
      <c r="H752" s="5"/>
      <c r="I752" s="5"/>
    </row>
    <row r="753" spans="7:9" ht="14.25" customHeight="1" x14ac:dyDescent="0.25">
      <c r="G753" s="5"/>
      <c r="H753" s="5"/>
      <c r="I753" s="5"/>
    </row>
    <row r="754" spans="7:9" ht="14.25" customHeight="1" x14ac:dyDescent="0.25">
      <c r="G754" s="5"/>
      <c r="H754" s="5"/>
      <c r="I754" s="5"/>
    </row>
    <row r="755" spans="7:9" ht="14.25" customHeight="1" x14ac:dyDescent="0.25">
      <c r="G755" s="5"/>
      <c r="H755" s="5"/>
      <c r="I755" s="5"/>
    </row>
    <row r="756" spans="7:9" ht="14.25" customHeight="1" x14ac:dyDescent="0.25">
      <c r="G756" s="5"/>
      <c r="H756" s="5"/>
      <c r="I756" s="5"/>
    </row>
    <row r="757" spans="7:9" ht="14.25" customHeight="1" x14ac:dyDescent="0.25">
      <c r="G757" s="5"/>
      <c r="H757" s="5"/>
      <c r="I757" s="5"/>
    </row>
    <row r="758" spans="7:9" ht="14.25" customHeight="1" x14ac:dyDescent="0.25">
      <c r="G758" s="5"/>
      <c r="H758" s="5"/>
      <c r="I758" s="5"/>
    </row>
    <row r="759" spans="7:9" ht="14.25" customHeight="1" x14ac:dyDescent="0.25">
      <c r="G759" s="5"/>
      <c r="H759" s="5"/>
      <c r="I759" s="5"/>
    </row>
    <row r="760" spans="7:9" ht="14.25" customHeight="1" x14ac:dyDescent="0.25">
      <c r="G760" s="5"/>
      <c r="H760" s="5"/>
      <c r="I760" s="5"/>
    </row>
    <row r="761" spans="7:9" ht="14.25" customHeight="1" x14ac:dyDescent="0.25">
      <c r="G761" s="5"/>
      <c r="H761" s="5"/>
      <c r="I761" s="5"/>
    </row>
    <row r="762" spans="7:9" ht="14.25" customHeight="1" x14ac:dyDescent="0.25">
      <c r="G762" s="5"/>
      <c r="H762" s="5"/>
      <c r="I762" s="5"/>
    </row>
    <row r="763" spans="7:9" ht="14.25" customHeight="1" x14ac:dyDescent="0.25">
      <c r="G763" s="5"/>
      <c r="H763" s="5"/>
      <c r="I763" s="5"/>
    </row>
    <row r="764" spans="7:9" ht="14.25" customHeight="1" x14ac:dyDescent="0.25">
      <c r="G764" s="5"/>
      <c r="H764" s="5"/>
      <c r="I764" s="5"/>
    </row>
    <row r="765" spans="7:9" ht="14.25" customHeight="1" x14ac:dyDescent="0.25">
      <c r="G765" s="5"/>
      <c r="H765" s="5"/>
      <c r="I765" s="5"/>
    </row>
    <row r="766" spans="7:9" ht="14.25" customHeight="1" x14ac:dyDescent="0.25">
      <c r="G766" s="5"/>
      <c r="H766" s="5"/>
      <c r="I766" s="5"/>
    </row>
    <row r="767" spans="7:9" ht="14.25" customHeight="1" x14ac:dyDescent="0.25">
      <c r="G767" s="5"/>
      <c r="H767" s="5"/>
      <c r="I767" s="5"/>
    </row>
    <row r="768" spans="7:9" ht="14.25" customHeight="1" x14ac:dyDescent="0.25">
      <c r="G768" s="5"/>
      <c r="H768" s="5"/>
      <c r="I768" s="5"/>
    </row>
    <row r="769" spans="7:9" ht="14.25" customHeight="1" x14ac:dyDescent="0.25">
      <c r="G769" s="5"/>
      <c r="H769" s="5"/>
      <c r="I769" s="5"/>
    </row>
    <row r="770" spans="7:9" ht="14.25" customHeight="1" x14ac:dyDescent="0.25">
      <c r="G770" s="5"/>
      <c r="H770" s="5"/>
      <c r="I770" s="5"/>
    </row>
    <row r="771" spans="7:9" ht="14.25" customHeight="1" x14ac:dyDescent="0.25">
      <c r="G771" s="5"/>
      <c r="H771" s="5"/>
      <c r="I771" s="5"/>
    </row>
    <row r="772" spans="7:9" ht="14.25" customHeight="1" x14ac:dyDescent="0.25">
      <c r="G772" s="5"/>
      <c r="H772" s="5"/>
      <c r="I772" s="5"/>
    </row>
    <row r="773" spans="7:9" ht="14.25" customHeight="1" x14ac:dyDescent="0.25">
      <c r="G773" s="5"/>
      <c r="H773" s="5"/>
      <c r="I773" s="5"/>
    </row>
    <row r="774" spans="7:9" ht="14.25" customHeight="1" x14ac:dyDescent="0.25">
      <c r="G774" s="5"/>
      <c r="H774" s="5"/>
      <c r="I774" s="5"/>
    </row>
    <row r="775" spans="7:9" ht="14.25" customHeight="1" x14ac:dyDescent="0.25">
      <c r="G775" s="5"/>
      <c r="H775" s="5"/>
      <c r="I775" s="5"/>
    </row>
    <row r="776" spans="7:9" ht="14.25" customHeight="1" x14ac:dyDescent="0.25">
      <c r="G776" s="5"/>
      <c r="H776" s="5"/>
      <c r="I776" s="5"/>
    </row>
    <row r="777" spans="7:9" ht="14.25" customHeight="1" x14ac:dyDescent="0.25">
      <c r="G777" s="5"/>
      <c r="H777" s="5"/>
      <c r="I777" s="5"/>
    </row>
    <row r="778" spans="7:9" ht="14.25" customHeight="1" x14ac:dyDescent="0.25">
      <c r="G778" s="5"/>
      <c r="H778" s="5"/>
      <c r="I778" s="5"/>
    </row>
    <row r="779" spans="7:9" ht="14.25" customHeight="1" x14ac:dyDescent="0.25">
      <c r="G779" s="5"/>
      <c r="H779" s="5"/>
      <c r="I779" s="5"/>
    </row>
    <row r="780" spans="7:9" ht="14.25" customHeight="1" x14ac:dyDescent="0.25">
      <c r="G780" s="5"/>
      <c r="H780" s="5"/>
      <c r="I780" s="5"/>
    </row>
    <row r="781" spans="7:9" ht="14.25" customHeight="1" x14ac:dyDescent="0.25">
      <c r="G781" s="5"/>
      <c r="H781" s="5"/>
      <c r="I781" s="5"/>
    </row>
    <row r="782" spans="7:9" ht="14.25" customHeight="1" x14ac:dyDescent="0.25">
      <c r="G782" s="5"/>
      <c r="H782" s="5"/>
      <c r="I782" s="5"/>
    </row>
    <row r="783" spans="7:9" ht="14.25" customHeight="1" x14ac:dyDescent="0.25">
      <c r="G783" s="5"/>
      <c r="H783" s="5"/>
      <c r="I783" s="5"/>
    </row>
    <row r="784" spans="7:9" ht="14.25" customHeight="1" x14ac:dyDescent="0.25">
      <c r="G784" s="5"/>
      <c r="H784" s="5"/>
      <c r="I784" s="5"/>
    </row>
    <row r="785" spans="7:9" ht="14.25" customHeight="1" x14ac:dyDescent="0.25">
      <c r="G785" s="5"/>
      <c r="H785" s="5"/>
      <c r="I785" s="5"/>
    </row>
    <row r="786" spans="7:9" ht="14.25" customHeight="1" x14ac:dyDescent="0.25">
      <c r="G786" s="5"/>
      <c r="H786" s="5"/>
      <c r="I786" s="5"/>
    </row>
    <row r="787" spans="7:9" ht="14.25" customHeight="1" x14ac:dyDescent="0.25">
      <c r="G787" s="5"/>
      <c r="H787" s="5"/>
      <c r="I787" s="5"/>
    </row>
    <row r="788" spans="7:9" ht="14.25" customHeight="1" x14ac:dyDescent="0.25">
      <c r="G788" s="5"/>
      <c r="H788" s="5"/>
      <c r="I788" s="5"/>
    </row>
    <row r="789" spans="7:9" ht="14.25" customHeight="1" x14ac:dyDescent="0.25">
      <c r="G789" s="5"/>
      <c r="H789" s="5"/>
      <c r="I789" s="5"/>
    </row>
    <row r="790" spans="7:9" ht="14.25" customHeight="1" x14ac:dyDescent="0.25">
      <c r="G790" s="5"/>
      <c r="H790" s="5"/>
      <c r="I790" s="5"/>
    </row>
    <row r="791" spans="7:9" ht="14.25" customHeight="1" x14ac:dyDescent="0.25">
      <c r="G791" s="5"/>
      <c r="H791" s="5"/>
      <c r="I791" s="5"/>
    </row>
    <row r="792" spans="7:9" ht="14.25" customHeight="1" x14ac:dyDescent="0.25">
      <c r="G792" s="5"/>
      <c r="H792" s="5"/>
      <c r="I792" s="5"/>
    </row>
    <row r="793" spans="7:9" ht="14.25" customHeight="1" x14ac:dyDescent="0.25">
      <c r="G793" s="5"/>
      <c r="H793" s="5"/>
      <c r="I793" s="5"/>
    </row>
    <row r="794" spans="7:9" ht="14.25" customHeight="1" x14ac:dyDescent="0.25">
      <c r="G794" s="5"/>
      <c r="H794" s="5"/>
      <c r="I794" s="5"/>
    </row>
    <row r="795" spans="7:9" ht="14.25" customHeight="1" x14ac:dyDescent="0.25">
      <c r="G795" s="5"/>
      <c r="H795" s="5"/>
      <c r="I795" s="5"/>
    </row>
    <row r="796" spans="7:9" ht="14.25" customHeight="1" x14ac:dyDescent="0.25">
      <c r="G796" s="5"/>
      <c r="H796" s="5"/>
      <c r="I796" s="5"/>
    </row>
    <row r="797" spans="7:9" ht="14.25" customHeight="1" x14ac:dyDescent="0.25">
      <c r="G797" s="5"/>
      <c r="H797" s="5"/>
      <c r="I797" s="5"/>
    </row>
    <row r="798" spans="7:9" ht="14.25" customHeight="1" x14ac:dyDescent="0.25">
      <c r="G798" s="5"/>
      <c r="H798" s="5"/>
      <c r="I798" s="5"/>
    </row>
    <row r="799" spans="7:9" ht="14.25" customHeight="1" x14ac:dyDescent="0.25">
      <c r="G799" s="5"/>
      <c r="H799" s="5"/>
      <c r="I799" s="5"/>
    </row>
    <row r="800" spans="7:9" ht="14.25" customHeight="1" x14ac:dyDescent="0.25">
      <c r="G800" s="5"/>
      <c r="H800" s="5"/>
      <c r="I800" s="5"/>
    </row>
    <row r="801" spans="7:9" ht="14.25" customHeight="1" x14ac:dyDescent="0.25">
      <c r="G801" s="5"/>
      <c r="H801" s="5"/>
      <c r="I801" s="5"/>
    </row>
    <row r="802" spans="7:9" ht="14.25" customHeight="1" x14ac:dyDescent="0.25">
      <c r="G802" s="5"/>
      <c r="H802" s="5"/>
      <c r="I802" s="5"/>
    </row>
    <row r="803" spans="7:9" ht="14.25" customHeight="1" x14ac:dyDescent="0.25">
      <c r="G803" s="5"/>
      <c r="H803" s="5"/>
      <c r="I803" s="5"/>
    </row>
    <row r="804" spans="7:9" ht="14.25" customHeight="1" x14ac:dyDescent="0.25">
      <c r="G804" s="5"/>
      <c r="H804" s="5"/>
      <c r="I804" s="5"/>
    </row>
    <row r="805" spans="7:9" ht="14.25" customHeight="1" x14ac:dyDescent="0.25">
      <c r="G805" s="5"/>
      <c r="H805" s="5"/>
      <c r="I805" s="5"/>
    </row>
    <row r="806" spans="7:9" ht="14.25" customHeight="1" x14ac:dyDescent="0.25">
      <c r="G806" s="5"/>
      <c r="H806" s="5"/>
      <c r="I806" s="5"/>
    </row>
    <row r="807" spans="7:9" ht="14.25" customHeight="1" x14ac:dyDescent="0.25">
      <c r="G807" s="5"/>
      <c r="H807" s="5"/>
      <c r="I807" s="5"/>
    </row>
    <row r="808" spans="7:9" ht="14.25" customHeight="1" x14ac:dyDescent="0.25">
      <c r="G808" s="5"/>
      <c r="H808" s="5"/>
      <c r="I808" s="5"/>
    </row>
    <row r="809" spans="7:9" ht="14.25" customHeight="1" x14ac:dyDescent="0.25">
      <c r="G809" s="5"/>
      <c r="H809" s="5"/>
      <c r="I809" s="5"/>
    </row>
    <row r="810" spans="7:9" ht="14.25" customHeight="1" x14ac:dyDescent="0.25">
      <c r="G810" s="5"/>
      <c r="H810" s="5"/>
      <c r="I810" s="5"/>
    </row>
    <row r="811" spans="7:9" ht="14.25" customHeight="1" x14ac:dyDescent="0.25">
      <c r="G811" s="5"/>
      <c r="H811" s="5"/>
      <c r="I811" s="5"/>
    </row>
    <row r="812" spans="7:9" ht="14.25" customHeight="1" x14ac:dyDescent="0.25">
      <c r="G812" s="5"/>
      <c r="H812" s="5"/>
      <c r="I812" s="5"/>
    </row>
    <row r="813" spans="7:9" ht="14.25" customHeight="1" x14ac:dyDescent="0.25">
      <c r="G813" s="5"/>
      <c r="H813" s="5"/>
      <c r="I813" s="5"/>
    </row>
    <row r="814" spans="7:9" ht="14.25" customHeight="1" x14ac:dyDescent="0.25">
      <c r="G814" s="5"/>
      <c r="H814" s="5"/>
      <c r="I814" s="5"/>
    </row>
    <row r="815" spans="7:9" ht="14.25" customHeight="1" x14ac:dyDescent="0.25">
      <c r="G815" s="5"/>
      <c r="H815" s="5"/>
      <c r="I815" s="5"/>
    </row>
    <row r="816" spans="7:9" ht="14.25" customHeight="1" x14ac:dyDescent="0.25">
      <c r="G816" s="5"/>
      <c r="H816" s="5"/>
      <c r="I816" s="5"/>
    </row>
    <row r="817" spans="7:9" ht="14.25" customHeight="1" x14ac:dyDescent="0.25">
      <c r="G817" s="5"/>
      <c r="H817" s="5"/>
      <c r="I817" s="5"/>
    </row>
    <row r="818" spans="7:9" ht="14.25" customHeight="1" x14ac:dyDescent="0.25">
      <c r="G818" s="5"/>
      <c r="H818" s="5"/>
      <c r="I818" s="5"/>
    </row>
    <row r="819" spans="7:9" ht="14.25" customHeight="1" x14ac:dyDescent="0.25">
      <c r="G819" s="5"/>
      <c r="H819" s="5"/>
      <c r="I819" s="5"/>
    </row>
    <row r="820" spans="7:9" ht="14.25" customHeight="1" x14ac:dyDescent="0.25">
      <c r="G820" s="5"/>
      <c r="H820" s="5"/>
      <c r="I820" s="5"/>
    </row>
    <row r="821" spans="7:9" ht="14.25" customHeight="1" x14ac:dyDescent="0.25">
      <c r="G821" s="5"/>
      <c r="H821" s="5"/>
      <c r="I821" s="5"/>
    </row>
    <row r="822" spans="7:9" ht="14.25" customHeight="1" x14ac:dyDescent="0.25">
      <c r="G822" s="5"/>
      <c r="H822" s="5"/>
      <c r="I822" s="5"/>
    </row>
    <row r="823" spans="7:9" ht="14.25" customHeight="1" x14ac:dyDescent="0.25">
      <c r="G823" s="5"/>
      <c r="H823" s="5"/>
      <c r="I823" s="5"/>
    </row>
    <row r="824" spans="7:9" ht="14.25" customHeight="1" x14ac:dyDescent="0.25">
      <c r="G824" s="5"/>
      <c r="H824" s="5"/>
      <c r="I824" s="5"/>
    </row>
    <row r="825" spans="7:9" ht="14.25" customHeight="1" x14ac:dyDescent="0.25">
      <c r="G825" s="5"/>
      <c r="H825" s="5"/>
      <c r="I825" s="5"/>
    </row>
    <row r="826" spans="7:9" ht="14.25" customHeight="1" x14ac:dyDescent="0.25">
      <c r="G826" s="5"/>
      <c r="H826" s="5"/>
      <c r="I826" s="5"/>
    </row>
    <row r="827" spans="7:9" ht="14.25" customHeight="1" x14ac:dyDescent="0.25">
      <c r="G827" s="5"/>
      <c r="H827" s="5"/>
      <c r="I827" s="5"/>
    </row>
    <row r="828" spans="7:9" ht="14.25" customHeight="1" x14ac:dyDescent="0.25">
      <c r="G828" s="5"/>
      <c r="H828" s="5"/>
      <c r="I828" s="5"/>
    </row>
    <row r="829" spans="7:9" ht="14.25" customHeight="1" x14ac:dyDescent="0.25">
      <c r="G829" s="5"/>
      <c r="H829" s="5"/>
      <c r="I829" s="5"/>
    </row>
    <row r="830" spans="7:9" ht="14.25" customHeight="1" x14ac:dyDescent="0.25">
      <c r="G830" s="5"/>
      <c r="H830" s="5"/>
      <c r="I830" s="5"/>
    </row>
    <row r="831" spans="7:9" ht="14.25" customHeight="1" x14ac:dyDescent="0.25">
      <c r="G831" s="5"/>
      <c r="H831" s="5"/>
      <c r="I831" s="5"/>
    </row>
    <row r="832" spans="7:9" ht="14.25" customHeight="1" x14ac:dyDescent="0.25">
      <c r="G832" s="5"/>
      <c r="H832" s="5"/>
      <c r="I832" s="5"/>
    </row>
    <row r="833" spans="7:9" ht="14.25" customHeight="1" x14ac:dyDescent="0.25">
      <c r="G833" s="5"/>
      <c r="H833" s="5"/>
      <c r="I833" s="5"/>
    </row>
    <row r="834" spans="7:9" ht="14.25" customHeight="1" x14ac:dyDescent="0.25">
      <c r="G834" s="5"/>
      <c r="H834" s="5"/>
      <c r="I834" s="5"/>
    </row>
    <row r="835" spans="7:9" ht="14.25" customHeight="1" x14ac:dyDescent="0.25">
      <c r="G835" s="5"/>
      <c r="H835" s="5"/>
      <c r="I835" s="5"/>
    </row>
    <row r="836" spans="7:9" ht="14.25" customHeight="1" x14ac:dyDescent="0.25">
      <c r="G836" s="5"/>
      <c r="H836" s="5"/>
      <c r="I836" s="5"/>
    </row>
    <row r="837" spans="7:9" ht="14.25" customHeight="1" x14ac:dyDescent="0.25">
      <c r="G837" s="5"/>
      <c r="H837" s="5"/>
      <c r="I837" s="5"/>
    </row>
    <row r="838" spans="7:9" ht="14.25" customHeight="1" x14ac:dyDescent="0.25">
      <c r="G838" s="5"/>
      <c r="H838" s="5"/>
      <c r="I838" s="5"/>
    </row>
    <row r="839" spans="7:9" ht="14.25" customHeight="1" x14ac:dyDescent="0.25">
      <c r="G839" s="5"/>
      <c r="H839" s="5"/>
      <c r="I839" s="5"/>
    </row>
    <row r="840" spans="7:9" ht="14.25" customHeight="1" x14ac:dyDescent="0.25">
      <c r="G840" s="5"/>
      <c r="H840" s="5"/>
      <c r="I840" s="5"/>
    </row>
    <row r="841" spans="7:9" ht="14.25" customHeight="1" x14ac:dyDescent="0.25">
      <c r="G841" s="5"/>
      <c r="H841" s="5"/>
      <c r="I841" s="5"/>
    </row>
    <row r="842" spans="7:9" ht="14.25" customHeight="1" x14ac:dyDescent="0.25">
      <c r="G842" s="5"/>
      <c r="H842" s="5"/>
      <c r="I842" s="5"/>
    </row>
    <row r="843" spans="7:9" ht="14.25" customHeight="1" x14ac:dyDescent="0.25">
      <c r="G843" s="5"/>
      <c r="H843" s="5"/>
      <c r="I843" s="5"/>
    </row>
    <row r="844" spans="7:9" ht="14.25" customHeight="1" x14ac:dyDescent="0.25">
      <c r="G844" s="5"/>
      <c r="H844" s="5"/>
      <c r="I844" s="5"/>
    </row>
    <row r="845" spans="7:9" ht="14.25" customHeight="1" x14ac:dyDescent="0.25">
      <c r="G845" s="5"/>
      <c r="H845" s="5"/>
      <c r="I845" s="5"/>
    </row>
    <row r="846" spans="7:9" ht="14.25" customHeight="1" x14ac:dyDescent="0.25">
      <c r="G846" s="5"/>
      <c r="H846" s="5"/>
      <c r="I846" s="5"/>
    </row>
    <row r="847" spans="7:9" ht="14.25" customHeight="1" x14ac:dyDescent="0.25">
      <c r="G847" s="5"/>
      <c r="H847" s="5"/>
      <c r="I847" s="5"/>
    </row>
    <row r="848" spans="7:9" ht="14.25" customHeight="1" x14ac:dyDescent="0.25">
      <c r="G848" s="5"/>
      <c r="H848" s="5"/>
      <c r="I848" s="5"/>
    </row>
    <row r="849" spans="7:9" ht="14.25" customHeight="1" x14ac:dyDescent="0.25">
      <c r="G849" s="5"/>
      <c r="H849" s="5"/>
      <c r="I849" s="5"/>
    </row>
    <row r="850" spans="7:9" ht="14.25" customHeight="1" x14ac:dyDescent="0.25">
      <c r="G850" s="5"/>
      <c r="H850" s="5"/>
      <c r="I850" s="5"/>
    </row>
    <row r="851" spans="7:9" ht="14.25" customHeight="1" x14ac:dyDescent="0.25">
      <c r="G851" s="5"/>
      <c r="H851" s="5"/>
      <c r="I851" s="5"/>
    </row>
    <row r="852" spans="7:9" ht="14.25" customHeight="1" x14ac:dyDescent="0.25">
      <c r="G852" s="5"/>
      <c r="H852" s="5"/>
      <c r="I852" s="5"/>
    </row>
    <row r="853" spans="7:9" ht="14.25" customHeight="1" x14ac:dyDescent="0.25">
      <c r="G853" s="5"/>
      <c r="H853" s="5"/>
      <c r="I853" s="5"/>
    </row>
    <row r="854" spans="7:9" ht="14.25" customHeight="1" x14ac:dyDescent="0.25">
      <c r="G854" s="5"/>
      <c r="H854" s="5"/>
      <c r="I854" s="5"/>
    </row>
    <row r="855" spans="7:9" ht="14.25" customHeight="1" x14ac:dyDescent="0.25">
      <c r="G855" s="5"/>
      <c r="H855" s="5"/>
      <c r="I855" s="5"/>
    </row>
    <row r="856" spans="7:9" ht="14.25" customHeight="1" x14ac:dyDescent="0.25">
      <c r="G856" s="5"/>
      <c r="H856" s="5"/>
      <c r="I856" s="5"/>
    </row>
    <row r="857" spans="7:9" ht="14.25" customHeight="1" x14ac:dyDescent="0.25">
      <c r="G857" s="5"/>
      <c r="H857" s="5"/>
      <c r="I857" s="5"/>
    </row>
    <row r="858" spans="7:9" ht="14.25" customHeight="1" x14ac:dyDescent="0.25">
      <c r="G858" s="5"/>
      <c r="H858" s="5"/>
      <c r="I858" s="5"/>
    </row>
    <row r="859" spans="7:9" ht="14.25" customHeight="1" x14ac:dyDescent="0.25">
      <c r="G859" s="5"/>
      <c r="H859" s="5"/>
      <c r="I859" s="5"/>
    </row>
    <row r="860" spans="7:9" ht="14.25" customHeight="1" x14ac:dyDescent="0.25">
      <c r="G860" s="5"/>
      <c r="H860" s="5"/>
      <c r="I860" s="5"/>
    </row>
    <row r="861" spans="7:9" ht="14.25" customHeight="1" x14ac:dyDescent="0.25">
      <c r="G861" s="5"/>
      <c r="H861" s="5"/>
      <c r="I861" s="5"/>
    </row>
    <row r="862" spans="7:9" ht="14.25" customHeight="1" x14ac:dyDescent="0.25">
      <c r="G862" s="5"/>
      <c r="H862" s="5"/>
      <c r="I862" s="5"/>
    </row>
    <row r="863" spans="7:9" ht="14.25" customHeight="1" x14ac:dyDescent="0.25">
      <c r="G863" s="5"/>
      <c r="H863" s="5"/>
      <c r="I863" s="5"/>
    </row>
    <row r="864" spans="7:9" ht="14.25" customHeight="1" x14ac:dyDescent="0.25">
      <c r="G864" s="5"/>
      <c r="H864" s="5"/>
      <c r="I864" s="5"/>
    </row>
    <row r="865" spans="7:9" ht="14.25" customHeight="1" x14ac:dyDescent="0.25">
      <c r="G865" s="5"/>
      <c r="H865" s="5"/>
      <c r="I865" s="5"/>
    </row>
    <row r="866" spans="7:9" ht="14.25" customHeight="1" x14ac:dyDescent="0.25">
      <c r="G866" s="5"/>
      <c r="H866" s="5"/>
      <c r="I866" s="5"/>
    </row>
    <row r="867" spans="7:9" ht="14.25" customHeight="1" x14ac:dyDescent="0.25">
      <c r="G867" s="5"/>
      <c r="H867" s="5"/>
      <c r="I867" s="5"/>
    </row>
    <row r="868" spans="7:9" ht="14.25" customHeight="1" x14ac:dyDescent="0.25">
      <c r="G868" s="5"/>
      <c r="H868" s="5"/>
      <c r="I868" s="5"/>
    </row>
    <row r="869" spans="7:9" ht="14.25" customHeight="1" x14ac:dyDescent="0.25">
      <c r="G869" s="5"/>
      <c r="H869" s="5"/>
      <c r="I869" s="5"/>
    </row>
    <row r="870" spans="7:9" ht="14.25" customHeight="1" x14ac:dyDescent="0.25">
      <c r="G870" s="5"/>
      <c r="H870" s="5"/>
      <c r="I870" s="5"/>
    </row>
    <row r="871" spans="7:9" ht="14.25" customHeight="1" x14ac:dyDescent="0.25">
      <c r="G871" s="5"/>
      <c r="H871" s="5"/>
      <c r="I871" s="5"/>
    </row>
    <row r="872" spans="7:9" ht="14.25" customHeight="1" x14ac:dyDescent="0.25">
      <c r="G872" s="5"/>
      <c r="H872" s="5"/>
      <c r="I872" s="5"/>
    </row>
    <row r="873" spans="7:9" ht="14.25" customHeight="1" x14ac:dyDescent="0.25">
      <c r="G873" s="5"/>
      <c r="H873" s="5"/>
      <c r="I873" s="5"/>
    </row>
    <row r="874" spans="7:9" ht="14.25" customHeight="1" x14ac:dyDescent="0.25">
      <c r="G874" s="5"/>
      <c r="H874" s="5"/>
      <c r="I874" s="5"/>
    </row>
    <row r="875" spans="7:9" ht="14.25" customHeight="1" x14ac:dyDescent="0.25">
      <c r="G875" s="5"/>
      <c r="H875" s="5"/>
      <c r="I875" s="5"/>
    </row>
    <row r="876" spans="7:9" ht="14.25" customHeight="1" x14ac:dyDescent="0.25">
      <c r="G876" s="5"/>
      <c r="H876" s="5"/>
      <c r="I876" s="5"/>
    </row>
    <row r="877" spans="7:9" ht="14.25" customHeight="1" x14ac:dyDescent="0.25">
      <c r="G877" s="5"/>
      <c r="H877" s="5"/>
      <c r="I877" s="5"/>
    </row>
    <row r="878" spans="7:9" ht="14.25" customHeight="1" x14ac:dyDescent="0.25">
      <c r="G878" s="5"/>
      <c r="H878" s="5"/>
      <c r="I878" s="5"/>
    </row>
    <row r="879" spans="7:9" ht="14.25" customHeight="1" x14ac:dyDescent="0.25">
      <c r="G879" s="5"/>
      <c r="H879" s="5"/>
      <c r="I879" s="5"/>
    </row>
    <row r="880" spans="7:9" ht="14.25" customHeight="1" x14ac:dyDescent="0.25">
      <c r="G880" s="5"/>
      <c r="H880" s="5"/>
      <c r="I880" s="5"/>
    </row>
    <row r="881" spans="7:9" ht="14.25" customHeight="1" x14ac:dyDescent="0.25">
      <c r="G881" s="5"/>
      <c r="H881" s="5"/>
      <c r="I881" s="5"/>
    </row>
    <row r="882" spans="7:9" ht="14.25" customHeight="1" x14ac:dyDescent="0.25">
      <c r="G882" s="5"/>
      <c r="H882" s="5"/>
      <c r="I882" s="5"/>
    </row>
    <row r="883" spans="7:9" ht="14.25" customHeight="1" x14ac:dyDescent="0.25">
      <c r="G883" s="5"/>
      <c r="H883" s="5"/>
      <c r="I883" s="5"/>
    </row>
    <row r="884" spans="7:9" ht="14.25" customHeight="1" x14ac:dyDescent="0.25">
      <c r="G884" s="5"/>
      <c r="H884" s="5"/>
      <c r="I884" s="5"/>
    </row>
    <row r="885" spans="7:9" ht="14.25" customHeight="1" x14ac:dyDescent="0.25">
      <c r="G885" s="5"/>
      <c r="H885" s="5"/>
      <c r="I885" s="5"/>
    </row>
    <row r="886" spans="7:9" ht="14.25" customHeight="1" x14ac:dyDescent="0.25">
      <c r="G886" s="5"/>
      <c r="H886" s="5"/>
      <c r="I886" s="5"/>
    </row>
    <row r="887" spans="7:9" ht="14.25" customHeight="1" x14ac:dyDescent="0.25">
      <c r="G887" s="5"/>
      <c r="H887" s="5"/>
      <c r="I887" s="5"/>
    </row>
    <row r="888" spans="7:9" ht="14.25" customHeight="1" x14ac:dyDescent="0.25">
      <c r="G888" s="5"/>
      <c r="H888" s="5"/>
      <c r="I888" s="5"/>
    </row>
    <row r="889" spans="7:9" ht="14.25" customHeight="1" x14ac:dyDescent="0.25">
      <c r="G889" s="5"/>
      <c r="H889" s="5"/>
      <c r="I889" s="5"/>
    </row>
    <row r="890" spans="7:9" ht="14.25" customHeight="1" x14ac:dyDescent="0.25">
      <c r="G890" s="5"/>
      <c r="H890" s="5"/>
      <c r="I890" s="5"/>
    </row>
    <row r="891" spans="7:9" ht="14.25" customHeight="1" x14ac:dyDescent="0.25">
      <c r="G891" s="5"/>
      <c r="H891" s="5"/>
      <c r="I891" s="5"/>
    </row>
    <row r="892" spans="7:9" ht="14.25" customHeight="1" x14ac:dyDescent="0.25">
      <c r="G892" s="5"/>
      <c r="H892" s="5"/>
      <c r="I892" s="5"/>
    </row>
    <row r="893" spans="7:9" ht="14.25" customHeight="1" x14ac:dyDescent="0.25">
      <c r="G893" s="5"/>
      <c r="H893" s="5"/>
      <c r="I893" s="5"/>
    </row>
    <row r="894" spans="7:9" ht="14.25" customHeight="1" x14ac:dyDescent="0.25">
      <c r="G894" s="5"/>
      <c r="H894" s="5"/>
      <c r="I894" s="5"/>
    </row>
    <row r="895" spans="7:9" ht="14.25" customHeight="1" x14ac:dyDescent="0.25">
      <c r="G895" s="5"/>
      <c r="H895" s="5"/>
      <c r="I895" s="5"/>
    </row>
    <row r="896" spans="7:9" ht="14.25" customHeight="1" x14ac:dyDescent="0.25">
      <c r="G896" s="5"/>
      <c r="H896" s="5"/>
      <c r="I896" s="5"/>
    </row>
    <row r="897" spans="7:9" ht="14.25" customHeight="1" x14ac:dyDescent="0.25">
      <c r="G897" s="5"/>
      <c r="H897" s="5"/>
      <c r="I897" s="5"/>
    </row>
    <row r="898" spans="7:9" ht="14.25" customHeight="1" x14ac:dyDescent="0.25">
      <c r="G898" s="5"/>
      <c r="H898" s="5"/>
      <c r="I898" s="5"/>
    </row>
    <row r="899" spans="7:9" ht="14.25" customHeight="1" x14ac:dyDescent="0.25">
      <c r="G899" s="5"/>
      <c r="H899" s="5"/>
      <c r="I899" s="5"/>
    </row>
    <row r="900" spans="7:9" ht="14.25" customHeight="1" x14ac:dyDescent="0.25">
      <c r="G900" s="5"/>
      <c r="H900" s="5"/>
      <c r="I900" s="5"/>
    </row>
    <row r="901" spans="7:9" ht="14.25" customHeight="1" x14ac:dyDescent="0.25">
      <c r="G901" s="5"/>
      <c r="H901" s="5"/>
      <c r="I901" s="5"/>
    </row>
    <row r="902" spans="7:9" ht="14.25" customHeight="1" x14ac:dyDescent="0.25">
      <c r="G902" s="5"/>
      <c r="H902" s="5"/>
      <c r="I902" s="5"/>
    </row>
    <row r="903" spans="7:9" ht="14.25" customHeight="1" x14ac:dyDescent="0.25">
      <c r="G903" s="5"/>
      <c r="H903" s="5"/>
      <c r="I903" s="5"/>
    </row>
    <row r="904" spans="7:9" ht="14.25" customHeight="1" x14ac:dyDescent="0.25">
      <c r="G904" s="5"/>
      <c r="H904" s="5"/>
      <c r="I904" s="5"/>
    </row>
    <row r="905" spans="7:9" ht="14.25" customHeight="1" x14ac:dyDescent="0.25">
      <c r="G905" s="5"/>
      <c r="H905" s="5"/>
      <c r="I905" s="5"/>
    </row>
    <row r="906" spans="7:9" ht="14.25" customHeight="1" x14ac:dyDescent="0.25">
      <c r="G906" s="5"/>
      <c r="H906" s="5"/>
      <c r="I906" s="5"/>
    </row>
    <row r="907" spans="7:9" ht="14.25" customHeight="1" x14ac:dyDescent="0.25">
      <c r="G907" s="5"/>
      <c r="H907" s="5"/>
      <c r="I907" s="5"/>
    </row>
    <row r="908" spans="7:9" ht="14.25" customHeight="1" x14ac:dyDescent="0.25">
      <c r="G908" s="5"/>
      <c r="H908" s="5"/>
      <c r="I908" s="5"/>
    </row>
    <row r="909" spans="7:9" ht="14.25" customHeight="1" x14ac:dyDescent="0.25">
      <c r="G909" s="5"/>
      <c r="H909" s="5"/>
      <c r="I909" s="5"/>
    </row>
    <row r="910" spans="7:9" ht="14.25" customHeight="1" x14ac:dyDescent="0.25">
      <c r="G910" s="5"/>
      <c r="H910" s="5"/>
      <c r="I910" s="5"/>
    </row>
    <row r="911" spans="7:9" ht="14.25" customHeight="1" x14ac:dyDescent="0.25">
      <c r="G911" s="5"/>
      <c r="H911" s="5"/>
      <c r="I911" s="5"/>
    </row>
    <row r="912" spans="7:9" ht="14.25" customHeight="1" x14ac:dyDescent="0.25">
      <c r="G912" s="5"/>
      <c r="H912" s="5"/>
      <c r="I912" s="5"/>
    </row>
    <row r="913" spans="7:9" ht="14.25" customHeight="1" x14ac:dyDescent="0.25">
      <c r="G913" s="5"/>
      <c r="H913" s="5"/>
      <c r="I913" s="5"/>
    </row>
    <row r="914" spans="7:9" ht="14.25" customHeight="1" x14ac:dyDescent="0.25">
      <c r="G914" s="5"/>
      <c r="H914" s="5"/>
      <c r="I914" s="5"/>
    </row>
    <row r="915" spans="7:9" ht="14.25" customHeight="1" x14ac:dyDescent="0.25">
      <c r="G915" s="5"/>
      <c r="H915" s="5"/>
      <c r="I915" s="5"/>
    </row>
    <row r="916" spans="7:9" ht="14.25" customHeight="1" x14ac:dyDescent="0.25">
      <c r="G916" s="5"/>
      <c r="H916" s="5"/>
      <c r="I916" s="5"/>
    </row>
    <row r="917" spans="7:9" ht="14.25" customHeight="1" x14ac:dyDescent="0.25">
      <c r="G917" s="5"/>
      <c r="H917" s="5"/>
      <c r="I917" s="5"/>
    </row>
    <row r="918" spans="7:9" ht="14.25" customHeight="1" x14ac:dyDescent="0.25">
      <c r="G918" s="5"/>
      <c r="H918" s="5"/>
      <c r="I918" s="5"/>
    </row>
    <row r="919" spans="7:9" ht="14.25" customHeight="1" x14ac:dyDescent="0.25">
      <c r="G919" s="5"/>
      <c r="H919" s="5"/>
      <c r="I919" s="5"/>
    </row>
    <row r="920" spans="7:9" ht="14.25" customHeight="1" x14ac:dyDescent="0.25">
      <c r="G920" s="5"/>
      <c r="H920" s="5"/>
      <c r="I920" s="5"/>
    </row>
    <row r="921" spans="7:9" ht="14.25" customHeight="1" x14ac:dyDescent="0.25">
      <c r="G921" s="5"/>
      <c r="H921" s="5"/>
      <c r="I921" s="5"/>
    </row>
    <row r="922" spans="7:9" ht="14.25" customHeight="1" x14ac:dyDescent="0.25">
      <c r="G922" s="5"/>
      <c r="H922" s="5"/>
      <c r="I922" s="5"/>
    </row>
    <row r="923" spans="7:9" ht="14.25" customHeight="1" x14ac:dyDescent="0.25">
      <c r="G923" s="5"/>
      <c r="H923" s="5"/>
      <c r="I923" s="5"/>
    </row>
    <row r="924" spans="7:9" ht="14.25" customHeight="1" x14ac:dyDescent="0.25">
      <c r="G924" s="5"/>
      <c r="H924" s="5"/>
      <c r="I924" s="5"/>
    </row>
    <row r="925" spans="7:9" ht="14.25" customHeight="1" x14ac:dyDescent="0.25">
      <c r="G925" s="5"/>
      <c r="H925" s="5"/>
      <c r="I925" s="5"/>
    </row>
    <row r="926" spans="7:9" ht="14.25" customHeight="1" x14ac:dyDescent="0.25">
      <c r="G926" s="5"/>
      <c r="H926" s="5"/>
      <c r="I926" s="5"/>
    </row>
    <row r="927" spans="7:9" ht="14.25" customHeight="1" x14ac:dyDescent="0.25">
      <c r="G927" s="5"/>
      <c r="H927" s="5"/>
      <c r="I927" s="5"/>
    </row>
    <row r="928" spans="7:9" ht="14.25" customHeight="1" x14ac:dyDescent="0.25">
      <c r="G928" s="5"/>
      <c r="H928" s="5"/>
      <c r="I928" s="5"/>
    </row>
    <row r="929" spans="7:9" ht="14.25" customHeight="1" x14ac:dyDescent="0.25">
      <c r="G929" s="5"/>
      <c r="H929" s="5"/>
      <c r="I929" s="5"/>
    </row>
    <row r="930" spans="7:9" ht="14.25" customHeight="1" x14ac:dyDescent="0.25">
      <c r="G930" s="5"/>
      <c r="H930" s="5"/>
      <c r="I930" s="5"/>
    </row>
    <row r="931" spans="7:9" ht="14.25" customHeight="1" x14ac:dyDescent="0.25">
      <c r="G931" s="5"/>
      <c r="H931" s="5"/>
      <c r="I931" s="5"/>
    </row>
    <row r="932" spans="7:9" ht="14.25" customHeight="1" x14ac:dyDescent="0.25">
      <c r="G932" s="5"/>
      <c r="H932" s="5"/>
      <c r="I932" s="5"/>
    </row>
    <row r="933" spans="7:9" ht="14.25" customHeight="1" x14ac:dyDescent="0.25">
      <c r="G933" s="5"/>
      <c r="H933" s="5"/>
      <c r="I933" s="5"/>
    </row>
    <row r="934" spans="7:9" ht="14.25" customHeight="1" x14ac:dyDescent="0.25">
      <c r="G934" s="5"/>
      <c r="H934" s="5"/>
      <c r="I934" s="5"/>
    </row>
    <row r="935" spans="7:9" ht="14.25" customHeight="1" x14ac:dyDescent="0.25">
      <c r="G935" s="5"/>
      <c r="H935" s="5"/>
      <c r="I935" s="5"/>
    </row>
    <row r="936" spans="7:9" ht="14.25" customHeight="1" x14ac:dyDescent="0.25">
      <c r="G936" s="5"/>
      <c r="H936" s="5"/>
      <c r="I936" s="5"/>
    </row>
    <row r="937" spans="7:9" ht="14.25" customHeight="1" x14ac:dyDescent="0.25">
      <c r="G937" s="5"/>
      <c r="H937" s="5"/>
      <c r="I937" s="5"/>
    </row>
    <row r="938" spans="7:9" ht="14.25" customHeight="1" x14ac:dyDescent="0.25">
      <c r="G938" s="5"/>
      <c r="H938" s="5"/>
      <c r="I938" s="5"/>
    </row>
    <row r="939" spans="7:9" ht="14.25" customHeight="1" x14ac:dyDescent="0.25">
      <c r="G939" s="5"/>
      <c r="H939" s="5"/>
      <c r="I939" s="5"/>
    </row>
    <row r="940" spans="7:9" ht="14.25" customHeight="1" x14ac:dyDescent="0.25">
      <c r="G940" s="5"/>
      <c r="H940" s="5"/>
      <c r="I940" s="5"/>
    </row>
    <row r="941" spans="7:9" ht="14.25" customHeight="1" x14ac:dyDescent="0.25">
      <c r="G941" s="5"/>
      <c r="H941" s="5"/>
      <c r="I941" s="5"/>
    </row>
    <row r="942" spans="7:9" ht="14.25" customHeight="1" x14ac:dyDescent="0.25">
      <c r="G942" s="5"/>
      <c r="H942" s="5"/>
      <c r="I942" s="5"/>
    </row>
    <row r="943" spans="7:9" ht="14.25" customHeight="1" x14ac:dyDescent="0.25">
      <c r="G943" s="5"/>
      <c r="H943" s="5"/>
      <c r="I943" s="5"/>
    </row>
    <row r="944" spans="7:9" ht="14.25" customHeight="1" x14ac:dyDescent="0.25">
      <c r="G944" s="5"/>
      <c r="H944" s="5"/>
      <c r="I944" s="5"/>
    </row>
    <row r="945" spans="7:9" ht="14.25" customHeight="1" x14ac:dyDescent="0.25">
      <c r="G945" s="5"/>
      <c r="H945" s="5"/>
      <c r="I945" s="5"/>
    </row>
    <row r="946" spans="7:9" ht="14.25" customHeight="1" x14ac:dyDescent="0.25">
      <c r="G946" s="5"/>
      <c r="H946" s="5"/>
      <c r="I946" s="5"/>
    </row>
    <row r="947" spans="7:9" ht="14.25" customHeight="1" x14ac:dyDescent="0.25">
      <c r="G947" s="5"/>
      <c r="H947" s="5"/>
      <c r="I947" s="5"/>
    </row>
    <row r="948" spans="7:9" ht="14.25" customHeight="1" x14ac:dyDescent="0.25">
      <c r="G948" s="5"/>
      <c r="H948" s="5"/>
      <c r="I948" s="5"/>
    </row>
    <row r="949" spans="7:9" ht="14.25" customHeight="1" x14ac:dyDescent="0.25">
      <c r="G949" s="5"/>
      <c r="H949" s="5"/>
      <c r="I949" s="5"/>
    </row>
    <row r="950" spans="7:9" ht="14.25" customHeight="1" x14ac:dyDescent="0.25">
      <c r="G950" s="5"/>
      <c r="H950" s="5"/>
      <c r="I950" s="5"/>
    </row>
    <row r="951" spans="7:9" ht="14.25" customHeight="1" x14ac:dyDescent="0.25">
      <c r="G951" s="5"/>
      <c r="H951" s="5"/>
      <c r="I951" s="5"/>
    </row>
    <row r="952" spans="7:9" ht="14.25" customHeight="1" x14ac:dyDescent="0.25">
      <c r="G952" s="5"/>
      <c r="H952" s="5"/>
      <c r="I952" s="5"/>
    </row>
    <row r="953" spans="7:9" ht="14.25" customHeight="1" x14ac:dyDescent="0.25">
      <c r="G953" s="5"/>
      <c r="H953" s="5"/>
      <c r="I953" s="5"/>
    </row>
    <row r="954" spans="7:9" ht="14.25" customHeight="1" x14ac:dyDescent="0.25">
      <c r="G954" s="5"/>
      <c r="H954" s="5"/>
      <c r="I954" s="5"/>
    </row>
    <row r="955" spans="7:9" ht="14.25" customHeight="1" x14ac:dyDescent="0.25">
      <c r="G955" s="5"/>
      <c r="H955" s="5"/>
      <c r="I955" s="5"/>
    </row>
    <row r="956" spans="7:9" ht="14.25" customHeight="1" x14ac:dyDescent="0.25">
      <c r="G956" s="5"/>
      <c r="H956" s="5"/>
      <c r="I956" s="5"/>
    </row>
    <row r="957" spans="7:9" ht="14.25" customHeight="1" x14ac:dyDescent="0.25">
      <c r="G957" s="5"/>
      <c r="H957" s="5"/>
      <c r="I957" s="5"/>
    </row>
    <row r="958" spans="7:9" ht="14.25" customHeight="1" x14ac:dyDescent="0.25">
      <c r="G958" s="5"/>
      <c r="H958" s="5"/>
      <c r="I958" s="5"/>
    </row>
    <row r="959" spans="7:9" ht="14.25" customHeight="1" x14ac:dyDescent="0.25">
      <c r="G959" s="5"/>
      <c r="H959" s="5"/>
      <c r="I959" s="5"/>
    </row>
    <row r="960" spans="7:9" ht="14.25" customHeight="1" x14ac:dyDescent="0.25">
      <c r="G960" s="5"/>
      <c r="H960" s="5"/>
      <c r="I960" s="5"/>
    </row>
    <row r="961" spans="7:9" ht="14.25" customHeight="1" x14ac:dyDescent="0.25">
      <c r="G961" s="5"/>
      <c r="H961" s="5"/>
      <c r="I961" s="5"/>
    </row>
    <row r="962" spans="7:9" ht="14.25" customHeight="1" x14ac:dyDescent="0.25">
      <c r="G962" s="5"/>
      <c r="H962" s="5"/>
      <c r="I962" s="5"/>
    </row>
    <row r="963" spans="7:9" ht="14.25" customHeight="1" x14ac:dyDescent="0.25">
      <c r="G963" s="5"/>
      <c r="H963" s="5"/>
      <c r="I963" s="5"/>
    </row>
    <row r="964" spans="7:9" ht="14.25" customHeight="1" x14ac:dyDescent="0.25">
      <c r="G964" s="5"/>
      <c r="H964" s="5"/>
      <c r="I964" s="5"/>
    </row>
    <row r="965" spans="7:9" ht="14.25" customHeight="1" x14ac:dyDescent="0.25">
      <c r="G965" s="5"/>
      <c r="H965" s="5"/>
      <c r="I965" s="5"/>
    </row>
    <row r="966" spans="7:9" ht="14.25" customHeight="1" x14ac:dyDescent="0.25">
      <c r="G966" s="5"/>
      <c r="H966" s="5"/>
      <c r="I966" s="5"/>
    </row>
    <row r="967" spans="7:9" ht="14.25" customHeight="1" x14ac:dyDescent="0.25">
      <c r="G967" s="5"/>
      <c r="H967" s="5"/>
      <c r="I967" s="5"/>
    </row>
    <row r="968" spans="7:9" ht="14.25" customHeight="1" x14ac:dyDescent="0.25">
      <c r="G968" s="5"/>
      <c r="H968" s="5"/>
      <c r="I968" s="5"/>
    </row>
    <row r="969" spans="7:9" ht="14.25" customHeight="1" x14ac:dyDescent="0.25">
      <c r="G969" s="5"/>
      <c r="H969" s="5"/>
      <c r="I969" s="5"/>
    </row>
    <row r="970" spans="7:9" ht="14.25" customHeight="1" x14ac:dyDescent="0.25">
      <c r="G970" s="5"/>
      <c r="H970" s="5"/>
      <c r="I970" s="5"/>
    </row>
    <row r="971" spans="7:9" ht="14.25" customHeight="1" x14ac:dyDescent="0.25">
      <c r="G971" s="5"/>
      <c r="H971" s="5"/>
      <c r="I971" s="5"/>
    </row>
    <row r="972" spans="7:9" ht="14.25" customHeight="1" x14ac:dyDescent="0.25">
      <c r="G972" s="5"/>
      <c r="H972" s="5"/>
      <c r="I972" s="5"/>
    </row>
    <row r="973" spans="7:9" ht="14.25" customHeight="1" x14ac:dyDescent="0.25">
      <c r="G973" s="5"/>
      <c r="H973" s="5"/>
      <c r="I973" s="5"/>
    </row>
    <row r="974" spans="7:9" ht="14.25" customHeight="1" x14ac:dyDescent="0.25">
      <c r="G974" s="5"/>
      <c r="H974" s="5"/>
      <c r="I974" s="5"/>
    </row>
    <row r="975" spans="7:9" ht="14.25" customHeight="1" x14ac:dyDescent="0.25">
      <c r="G975" s="5"/>
      <c r="H975" s="5"/>
      <c r="I975" s="5"/>
    </row>
    <row r="976" spans="7:9" ht="14.25" customHeight="1" x14ac:dyDescent="0.25">
      <c r="G976" s="5"/>
      <c r="H976" s="5"/>
      <c r="I976" s="5"/>
    </row>
    <row r="977" spans="7:9" ht="14.25" customHeight="1" x14ac:dyDescent="0.25">
      <c r="G977" s="5"/>
      <c r="H977" s="5"/>
      <c r="I977" s="5"/>
    </row>
    <row r="978" spans="7:9" ht="14.25" customHeight="1" x14ac:dyDescent="0.25">
      <c r="G978" s="5"/>
      <c r="H978" s="5"/>
      <c r="I978" s="5"/>
    </row>
    <row r="979" spans="7:9" ht="14.25" customHeight="1" x14ac:dyDescent="0.25">
      <c r="G979" s="5"/>
      <c r="H979" s="5"/>
      <c r="I979" s="5"/>
    </row>
    <row r="980" spans="7:9" ht="14.25" customHeight="1" x14ac:dyDescent="0.25">
      <c r="G980" s="5"/>
      <c r="H980" s="5"/>
      <c r="I980" s="5"/>
    </row>
    <row r="981" spans="7:9" ht="14.25" customHeight="1" x14ac:dyDescent="0.25">
      <c r="G981" s="5"/>
      <c r="H981" s="5"/>
      <c r="I981" s="5"/>
    </row>
    <row r="982" spans="7:9" ht="14.25" customHeight="1" x14ac:dyDescent="0.25">
      <c r="G982" s="5"/>
      <c r="H982" s="5"/>
      <c r="I982" s="5"/>
    </row>
    <row r="983" spans="7:9" ht="14.25" customHeight="1" x14ac:dyDescent="0.25">
      <c r="G983" s="5"/>
      <c r="H983" s="5"/>
      <c r="I983" s="5"/>
    </row>
    <row r="984" spans="7:9" ht="14.25" customHeight="1" x14ac:dyDescent="0.25">
      <c r="G984" s="5"/>
      <c r="H984" s="5"/>
      <c r="I984" s="5"/>
    </row>
    <row r="985" spans="7:9" ht="14.25" customHeight="1" x14ac:dyDescent="0.25">
      <c r="G985" s="5"/>
      <c r="H985" s="5"/>
      <c r="I985" s="5"/>
    </row>
    <row r="986" spans="7:9" ht="14.25" customHeight="1" x14ac:dyDescent="0.25">
      <c r="G986" s="5"/>
      <c r="H986" s="5"/>
      <c r="I986" s="5"/>
    </row>
    <row r="987" spans="7:9" ht="14.25" customHeight="1" x14ac:dyDescent="0.25">
      <c r="G987" s="5"/>
      <c r="H987" s="5"/>
      <c r="I987" s="5"/>
    </row>
    <row r="988" spans="7:9" ht="14.25" customHeight="1" x14ac:dyDescent="0.25">
      <c r="G988" s="5"/>
      <c r="H988" s="5"/>
      <c r="I988" s="5"/>
    </row>
    <row r="989" spans="7:9" ht="14.25" customHeight="1" x14ac:dyDescent="0.25">
      <c r="G989" s="5"/>
      <c r="H989" s="5"/>
      <c r="I989" s="5"/>
    </row>
    <row r="990" spans="7:9" ht="14.25" customHeight="1" x14ac:dyDescent="0.25">
      <c r="G990" s="5"/>
      <c r="H990" s="5"/>
      <c r="I990" s="5"/>
    </row>
    <row r="991" spans="7:9" ht="14.25" customHeight="1" x14ac:dyDescent="0.25">
      <c r="G991" s="5"/>
      <c r="H991" s="5"/>
      <c r="I991" s="5"/>
    </row>
    <row r="992" spans="7:9" ht="14.25" customHeight="1" x14ac:dyDescent="0.25">
      <c r="G992" s="5"/>
      <c r="H992" s="5"/>
      <c r="I992" s="5"/>
    </row>
    <row r="993" spans="7:9" ht="14.25" customHeight="1" x14ac:dyDescent="0.25">
      <c r="G993" s="5"/>
      <c r="H993" s="5"/>
      <c r="I993" s="5"/>
    </row>
    <row r="994" spans="7:9" ht="14.25" customHeight="1" x14ac:dyDescent="0.25">
      <c r="G994" s="5"/>
      <c r="H994" s="5"/>
      <c r="I994" s="5"/>
    </row>
    <row r="995" spans="7:9" ht="14.25" customHeight="1" x14ac:dyDescent="0.25">
      <c r="G995" s="5"/>
      <c r="H995" s="5"/>
      <c r="I995" s="5"/>
    </row>
    <row r="996" spans="7:9" ht="14.25" customHeight="1" x14ac:dyDescent="0.25">
      <c r="G996" s="5"/>
      <c r="H996" s="5"/>
      <c r="I996" s="5"/>
    </row>
    <row r="997" spans="7:9" ht="14.25" customHeight="1" x14ac:dyDescent="0.25">
      <c r="G997" s="5"/>
      <c r="H997" s="5"/>
      <c r="I997" s="5"/>
    </row>
    <row r="998" spans="7:9" ht="14.25" customHeight="1" x14ac:dyDescent="0.25">
      <c r="G998" s="5"/>
      <c r="H998" s="5"/>
      <c r="I998" s="5"/>
    </row>
    <row r="999" spans="7:9" ht="14.25" customHeight="1" x14ac:dyDescent="0.25">
      <c r="G999" s="5"/>
      <c r="H999" s="5"/>
      <c r="I999" s="5"/>
    </row>
    <row r="1000" spans="7:9" ht="14.25" customHeight="1" x14ac:dyDescent="0.25">
      <c r="G1000" s="5"/>
      <c r="H1000" s="5"/>
      <c r="I1000" s="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000"/>
  <sheetViews>
    <sheetView workbookViewId="0">
      <selection activeCell="C47" sqref="C47"/>
    </sheetView>
  </sheetViews>
  <sheetFormatPr defaultColWidth="12.625" defaultRowHeight="15" customHeight="1" x14ac:dyDescent="0.2"/>
  <cols>
    <col min="1" max="1" width="15.625" bestFit="1" customWidth="1"/>
    <col min="2" max="2" width="19.875" bestFit="1" customWidth="1"/>
    <col min="3" max="26" width="7.625" customWidth="1"/>
  </cols>
  <sheetData>
    <row r="1" spans="1:2" ht="14.25" customHeight="1" x14ac:dyDescent="0.2">
      <c r="A1" s="18" t="s">
        <v>48</v>
      </c>
      <c r="B1" t="s">
        <v>49</v>
      </c>
    </row>
    <row r="2" spans="1:2" ht="14.25" customHeight="1" x14ac:dyDescent="0.2">
      <c r="A2" s="19" t="s">
        <v>65</v>
      </c>
      <c r="B2" s="23">
        <v>11220450</v>
      </c>
    </row>
    <row r="3" spans="1:2" ht="14.25" customHeight="1" x14ac:dyDescent="0.2">
      <c r="A3" s="20" t="s">
        <v>51</v>
      </c>
      <c r="B3" s="23">
        <v>2189950</v>
      </c>
    </row>
    <row r="4" spans="1:2" ht="14.25" customHeight="1" x14ac:dyDescent="0.2">
      <c r="A4" s="20" t="s">
        <v>52</v>
      </c>
      <c r="B4" s="23">
        <v>364775</v>
      </c>
    </row>
    <row r="5" spans="1:2" ht="14.25" customHeight="1" x14ac:dyDescent="0.2">
      <c r="A5" s="20" t="s">
        <v>53</v>
      </c>
      <c r="B5" s="23">
        <v>985050</v>
      </c>
    </row>
    <row r="6" spans="1:2" ht="14.25" customHeight="1" x14ac:dyDescent="0.2">
      <c r="A6" s="20" t="s">
        <v>54</v>
      </c>
      <c r="B6" s="23">
        <v>775800</v>
      </c>
    </row>
    <row r="7" spans="1:2" ht="14.25" customHeight="1" x14ac:dyDescent="0.2">
      <c r="A7" s="20" t="s">
        <v>55</v>
      </c>
      <c r="B7" s="23">
        <v>1873025</v>
      </c>
    </row>
    <row r="8" spans="1:2" ht="14.25" customHeight="1" x14ac:dyDescent="0.2">
      <c r="A8" s="20" t="s">
        <v>56</v>
      </c>
      <c r="B8" s="23">
        <v>483400</v>
      </c>
    </row>
    <row r="9" spans="1:2" ht="14.25" customHeight="1" x14ac:dyDescent="0.2">
      <c r="A9" s="20" t="s">
        <v>57</v>
      </c>
      <c r="B9" s="23">
        <v>1145000</v>
      </c>
    </row>
    <row r="10" spans="1:2" ht="14.25" customHeight="1" x14ac:dyDescent="0.2">
      <c r="A10" s="20" t="s">
        <v>58</v>
      </c>
      <c r="B10" s="23">
        <v>512850</v>
      </c>
    </row>
    <row r="11" spans="1:2" ht="14.25" customHeight="1" x14ac:dyDescent="0.2">
      <c r="A11" s="20" t="s">
        <v>59</v>
      </c>
      <c r="B11" s="23">
        <v>241700</v>
      </c>
    </row>
    <row r="12" spans="1:2" ht="14.25" customHeight="1" x14ac:dyDescent="0.2">
      <c r="A12" s="20" t="s">
        <v>60</v>
      </c>
      <c r="B12" s="23">
        <v>31250</v>
      </c>
    </row>
    <row r="13" spans="1:2" ht="14.25" customHeight="1" x14ac:dyDescent="0.2">
      <c r="A13" s="20" t="s">
        <v>61</v>
      </c>
      <c r="B13" s="23">
        <v>1956900</v>
      </c>
    </row>
    <row r="14" spans="1:2" ht="14.25" customHeight="1" x14ac:dyDescent="0.2">
      <c r="A14" s="20" t="s">
        <v>62</v>
      </c>
      <c r="B14" s="23">
        <v>660750</v>
      </c>
    </row>
    <row r="15" spans="1:2" ht="14.25" customHeight="1" x14ac:dyDescent="0.2">
      <c r="A15" s="19" t="s">
        <v>50</v>
      </c>
      <c r="B15" s="23">
        <v>15168450</v>
      </c>
    </row>
    <row r="16" spans="1:2" ht="14.25" customHeight="1" x14ac:dyDescent="0.2">
      <c r="A16" s="20" t="s">
        <v>51</v>
      </c>
      <c r="B16" s="23">
        <v>1263375</v>
      </c>
    </row>
    <row r="17" spans="1:2" ht="14.25" customHeight="1" x14ac:dyDescent="0.2">
      <c r="A17" s="20" t="s">
        <v>52</v>
      </c>
      <c r="B17" s="23">
        <v>1330600</v>
      </c>
    </row>
    <row r="18" spans="1:2" ht="14.25" customHeight="1" x14ac:dyDescent="0.2">
      <c r="A18" s="20" t="s">
        <v>53</v>
      </c>
      <c r="B18" s="23">
        <v>374575</v>
      </c>
    </row>
    <row r="19" spans="1:2" ht="14.25" customHeight="1" x14ac:dyDescent="0.2">
      <c r="A19" s="20" t="s">
        <v>54</v>
      </c>
      <c r="B19" s="23">
        <v>3435050</v>
      </c>
    </row>
    <row r="20" spans="1:2" ht="14.25" customHeight="1" x14ac:dyDescent="0.2">
      <c r="A20" s="20" t="s">
        <v>55</v>
      </c>
      <c r="B20" s="23">
        <v>783825</v>
      </c>
    </row>
    <row r="21" spans="1:2" ht="14.25" customHeight="1" x14ac:dyDescent="0.2">
      <c r="A21" s="20" t="s">
        <v>56</v>
      </c>
      <c r="B21" s="23">
        <v>783825</v>
      </c>
    </row>
    <row r="22" spans="1:2" ht="14.25" customHeight="1" x14ac:dyDescent="0.2">
      <c r="A22" s="20" t="s">
        <v>57</v>
      </c>
      <c r="B22" s="23">
        <v>1785250</v>
      </c>
    </row>
    <row r="23" spans="1:2" ht="14.25" customHeight="1" x14ac:dyDescent="0.2">
      <c r="A23" s="20" t="s">
        <v>58</v>
      </c>
      <c r="B23" s="23">
        <v>434150</v>
      </c>
    </row>
    <row r="24" spans="1:2" ht="14.25" customHeight="1" x14ac:dyDescent="0.2">
      <c r="A24" s="20" t="s">
        <v>59</v>
      </c>
      <c r="B24" s="23">
        <v>2165125</v>
      </c>
    </row>
    <row r="25" spans="1:2" ht="14.25" customHeight="1" x14ac:dyDescent="0.2">
      <c r="A25" s="20" t="s">
        <v>60</v>
      </c>
      <c r="B25" s="23">
        <v>847200</v>
      </c>
    </row>
    <row r="26" spans="1:2" ht="14.25" customHeight="1" x14ac:dyDescent="0.2">
      <c r="A26" s="20" t="s">
        <v>61</v>
      </c>
      <c r="B26" s="23">
        <v>241700</v>
      </c>
    </row>
    <row r="27" spans="1:2" ht="14.25" customHeight="1" x14ac:dyDescent="0.2">
      <c r="A27" s="20" t="s">
        <v>62</v>
      </c>
      <c r="B27" s="23">
        <v>1723775</v>
      </c>
    </row>
    <row r="28" spans="1:2" ht="14.25" customHeight="1" x14ac:dyDescent="0.2">
      <c r="A28" s="19" t="s">
        <v>63</v>
      </c>
      <c r="B28" s="23">
        <v>26388900</v>
      </c>
    </row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E1000"/>
  <sheetViews>
    <sheetView workbookViewId="0">
      <selection activeCell="G20" sqref="G20"/>
    </sheetView>
  </sheetViews>
  <sheetFormatPr defaultColWidth="12.625" defaultRowHeight="15" customHeight="1" x14ac:dyDescent="0.2"/>
  <cols>
    <col min="1" max="1" width="15.625" bestFit="1" customWidth="1"/>
    <col min="2" max="2" width="19.875" bestFit="1" customWidth="1"/>
    <col min="3" max="3" width="7.625" customWidth="1"/>
    <col min="4" max="4" width="13.875" customWidth="1"/>
    <col min="5" max="5" width="18" customWidth="1"/>
    <col min="6" max="26" width="7.625" customWidth="1"/>
  </cols>
  <sheetData>
    <row r="1" spans="1:5" ht="14.25" customHeight="1" x14ac:dyDescent="0.2">
      <c r="A1" s="18" t="s">
        <v>48</v>
      </c>
      <c r="B1" t="s">
        <v>49</v>
      </c>
      <c r="D1" t="s">
        <v>48</v>
      </c>
      <c r="E1" t="s">
        <v>49</v>
      </c>
    </row>
    <row r="2" spans="1:5" ht="14.25" customHeight="1" x14ac:dyDescent="0.2">
      <c r="A2" s="19" t="s">
        <v>15</v>
      </c>
      <c r="B2" s="23">
        <v>26388900</v>
      </c>
      <c r="D2" t="s">
        <v>37</v>
      </c>
      <c r="E2">
        <v>4227250</v>
      </c>
    </row>
    <row r="3" spans="1:5" ht="14.25" customHeight="1" x14ac:dyDescent="0.2">
      <c r="A3" s="19" t="s">
        <v>63</v>
      </c>
      <c r="B3" s="23">
        <v>26388900</v>
      </c>
      <c r="D3" t="s">
        <v>15</v>
      </c>
      <c r="E3">
        <v>35718525</v>
      </c>
    </row>
    <row r="4" spans="1:5" ht="14.25" customHeight="1" x14ac:dyDescent="0.2">
      <c r="D4" t="s">
        <v>35</v>
      </c>
      <c r="E4">
        <v>1156500</v>
      </c>
    </row>
    <row r="5" spans="1:5" ht="14.25" customHeight="1" x14ac:dyDescent="0.2">
      <c r="D5" t="s">
        <v>11</v>
      </c>
      <c r="E5">
        <v>34375600</v>
      </c>
    </row>
    <row r="6" spans="1:5" ht="14.25" customHeight="1" x14ac:dyDescent="0.2">
      <c r="D6" t="s">
        <v>25</v>
      </c>
      <c r="E6">
        <v>4611625</v>
      </c>
    </row>
    <row r="7" spans="1:5" ht="14.25" customHeight="1" x14ac:dyDescent="0.2">
      <c r="D7" t="s">
        <v>23</v>
      </c>
      <c r="E7">
        <v>6425125</v>
      </c>
    </row>
    <row r="8" spans="1:5" ht="14.25" customHeight="1" x14ac:dyDescent="0.2">
      <c r="D8" t="s">
        <v>63</v>
      </c>
      <c r="E8">
        <v>86514625</v>
      </c>
    </row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1000"/>
  <sheetViews>
    <sheetView zoomScaleNormal="100" workbookViewId="0">
      <selection activeCell="L9" sqref="L8:L9"/>
    </sheetView>
  </sheetViews>
  <sheetFormatPr defaultColWidth="12.625" defaultRowHeight="15" customHeight="1" x14ac:dyDescent="0.2"/>
  <cols>
    <col min="1" max="1" width="15.625" bestFit="1" customWidth="1"/>
    <col min="2" max="2" width="16.375" bestFit="1" customWidth="1"/>
    <col min="3" max="26" width="7.625" customWidth="1"/>
  </cols>
  <sheetData>
    <row r="1" spans="1:3" ht="14.25" customHeight="1" x14ac:dyDescent="0.2">
      <c r="A1" s="18" t="s">
        <v>48</v>
      </c>
      <c r="B1" t="s">
        <v>64</v>
      </c>
    </row>
    <row r="2" spans="1:3" ht="14.25" customHeight="1" x14ac:dyDescent="0.2">
      <c r="A2" s="19" t="s">
        <v>17</v>
      </c>
      <c r="B2" s="23">
        <v>19</v>
      </c>
      <c r="C2" s="22">
        <f>1-C3</f>
        <v>0.24358974358974361</v>
      </c>
    </row>
    <row r="3" spans="1:3" ht="14.25" customHeight="1" x14ac:dyDescent="0.2">
      <c r="A3" s="19" t="s">
        <v>13</v>
      </c>
      <c r="B3" s="23">
        <v>59</v>
      </c>
      <c r="C3" s="21">
        <f>B3/B4</f>
        <v>0.75641025641025639</v>
      </c>
    </row>
    <row r="4" spans="1:3" ht="14.25" customHeight="1" x14ac:dyDescent="0.2">
      <c r="A4" s="19" t="s">
        <v>63</v>
      </c>
      <c r="B4" s="23">
        <v>78</v>
      </c>
    </row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E1000"/>
  <sheetViews>
    <sheetView topLeftCell="F1" workbookViewId="0">
      <selection activeCell="O14" sqref="O14"/>
    </sheetView>
  </sheetViews>
  <sheetFormatPr defaultColWidth="12.625" defaultRowHeight="15" customHeight="1" x14ac:dyDescent="0.2"/>
  <cols>
    <col min="1" max="1" width="19" bestFit="1" customWidth="1"/>
    <col min="2" max="2" width="16.375" bestFit="1" customWidth="1"/>
    <col min="3" max="3" width="7.625" customWidth="1"/>
    <col min="4" max="4" width="19.125" customWidth="1"/>
    <col min="5" max="5" width="17.5" customWidth="1"/>
    <col min="6" max="26" width="7.625" customWidth="1"/>
  </cols>
  <sheetData>
    <row r="1" spans="1:5" ht="14.25" customHeight="1" x14ac:dyDescent="0.2">
      <c r="A1" s="18" t="s">
        <v>48</v>
      </c>
      <c r="B1" t="s">
        <v>64</v>
      </c>
      <c r="D1" t="s">
        <v>48</v>
      </c>
      <c r="E1" t="s">
        <v>64</v>
      </c>
    </row>
    <row r="2" spans="1:5" ht="14.25" customHeight="1" x14ac:dyDescent="0.2">
      <c r="A2" s="19" t="s">
        <v>16</v>
      </c>
      <c r="B2" s="23">
        <v>64</v>
      </c>
      <c r="D2" t="s">
        <v>16</v>
      </c>
      <c r="E2">
        <v>224</v>
      </c>
    </row>
    <row r="3" spans="1:5" ht="14.25" customHeight="1" x14ac:dyDescent="0.2">
      <c r="A3" s="19" t="s">
        <v>20</v>
      </c>
      <c r="B3" s="23">
        <v>8</v>
      </c>
      <c r="D3" t="s">
        <v>20</v>
      </c>
      <c r="E3">
        <v>24</v>
      </c>
    </row>
    <row r="4" spans="1:5" ht="14.25" customHeight="1" x14ac:dyDescent="0.2">
      <c r="A4" s="19" t="s">
        <v>12</v>
      </c>
      <c r="B4" s="23">
        <v>6</v>
      </c>
      <c r="D4" t="s">
        <v>12</v>
      </c>
      <c r="E4">
        <v>18</v>
      </c>
    </row>
    <row r="5" spans="1:5" ht="14.25" customHeight="1" x14ac:dyDescent="0.2">
      <c r="A5" s="19" t="s">
        <v>63</v>
      </c>
      <c r="B5" s="23">
        <v>78</v>
      </c>
      <c r="D5" t="s">
        <v>63</v>
      </c>
      <c r="E5">
        <v>266</v>
      </c>
    </row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1000"/>
  <sheetViews>
    <sheetView workbookViewId="0">
      <selection activeCell="M11" sqref="M11"/>
    </sheetView>
  </sheetViews>
  <sheetFormatPr defaultColWidth="12.625" defaultRowHeight="15" customHeight="1" x14ac:dyDescent="0.2"/>
  <cols>
    <col min="1" max="1" width="15.625" bestFit="1" customWidth="1"/>
    <col min="2" max="2" width="19.875" bestFit="1" customWidth="1"/>
    <col min="3" max="26" width="7.625" customWidth="1"/>
  </cols>
  <sheetData>
    <row r="1" spans="1:2" ht="14.25" customHeight="1" x14ac:dyDescent="0.2">
      <c r="A1" s="18" t="s">
        <v>48</v>
      </c>
      <c r="B1" t="s">
        <v>49</v>
      </c>
    </row>
    <row r="2" spans="1:2" ht="14.25" customHeight="1" x14ac:dyDescent="0.2">
      <c r="A2" s="19" t="s">
        <v>10</v>
      </c>
      <c r="B2" s="23">
        <v>2622350</v>
      </c>
    </row>
    <row r="3" spans="1:2" ht="14.25" customHeight="1" x14ac:dyDescent="0.2">
      <c r="A3" s="19" t="s">
        <v>19</v>
      </c>
      <c r="B3" s="23">
        <v>14037525</v>
      </c>
    </row>
    <row r="4" spans="1:2" ht="14.25" customHeight="1" x14ac:dyDescent="0.2">
      <c r="A4" s="19" t="s">
        <v>22</v>
      </c>
      <c r="B4" s="23">
        <v>9729025</v>
      </c>
    </row>
    <row r="5" spans="1:2" ht="14.25" customHeight="1" x14ac:dyDescent="0.2">
      <c r="A5" s="19" t="s">
        <v>63</v>
      </c>
      <c r="B5" s="23">
        <v>26388900</v>
      </c>
    </row>
    <row r="6" spans="1:2" ht="14.25" customHeight="1" x14ac:dyDescent="0.2"/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H1:AH1000"/>
  <sheetViews>
    <sheetView showGridLines="0" tabSelected="1" zoomScale="55" zoomScaleNormal="55" workbookViewId="0">
      <selection activeCell="AG5" sqref="AG5"/>
    </sheetView>
  </sheetViews>
  <sheetFormatPr defaultColWidth="12.625" defaultRowHeight="15" customHeight="1" x14ac:dyDescent="0.2"/>
  <cols>
    <col min="1" max="38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spans="34:34" ht="14.25" customHeight="1" x14ac:dyDescent="0.2"/>
    <row r="18" spans="34:34" ht="14.25" customHeight="1" x14ac:dyDescent="0.2"/>
    <row r="19" spans="34:34" ht="14.25" customHeight="1" x14ac:dyDescent="0.2"/>
    <row r="20" spans="34:34" ht="14.25" customHeight="1" x14ac:dyDescent="0.2"/>
    <row r="21" spans="34:34" ht="14.25" customHeight="1" x14ac:dyDescent="0.2"/>
    <row r="22" spans="34:34" ht="14.25" customHeight="1" x14ac:dyDescent="0.2"/>
    <row r="23" spans="34:34" ht="14.25" customHeight="1" x14ac:dyDescent="0.2">
      <c r="AH23" s="24"/>
    </row>
    <row r="24" spans="34:34" ht="14.25" customHeight="1" x14ac:dyDescent="0.2"/>
    <row r="25" spans="34:34" ht="14.25" customHeight="1" x14ac:dyDescent="0.2"/>
    <row r="26" spans="34:34" ht="14.25" customHeight="1" x14ac:dyDescent="0.2"/>
    <row r="27" spans="34:34" ht="14.25" customHeight="1" x14ac:dyDescent="0.2"/>
    <row r="28" spans="34:34" ht="14.25" customHeight="1" x14ac:dyDescent="0.2"/>
    <row r="29" spans="34:34" ht="14.25" customHeight="1" x14ac:dyDescent="0.2"/>
    <row r="30" spans="34:34" ht="14.25" customHeight="1" x14ac:dyDescent="0.2"/>
    <row r="31" spans="34:34" ht="14.25" customHeight="1" x14ac:dyDescent="0.2"/>
    <row r="32" spans="34:3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Veri</vt:lpstr>
      <vt:lpstr>Satış Grafiği.</vt:lpstr>
      <vt:lpstr>Satış Harita Grafiği.</vt:lpstr>
      <vt:lpstr>Teslimat Perf. Halka.</vt:lpstr>
      <vt:lpstr>Müşteri Kazanma-Şelale.</vt:lpstr>
      <vt:lpstr>Ürün satış Perf.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seval bozkurt</cp:lastModifiedBy>
  <dcterms:created xsi:type="dcterms:W3CDTF">2020-07-15T09:56:46Z</dcterms:created>
  <dcterms:modified xsi:type="dcterms:W3CDTF">2023-02-14T12:33:50Z</dcterms:modified>
</cp:coreProperties>
</file>