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queline\Dropbox\PCC\"/>
    </mc:Choice>
  </mc:AlternateContent>
  <workbookProtection lockStructure="1"/>
  <bookViews>
    <workbookView xWindow="0" yWindow="0" windowWidth="20490" windowHeight="7530" tabRatio="879" activeTab="4"/>
  </bookViews>
  <sheets>
    <sheet name="Jan" sheetId="18" r:id="rId1"/>
    <sheet name="Feb" sheetId="29" r:id="rId2"/>
    <sheet name="Mar" sheetId="28" r:id="rId3"/>
    <sheet name="Apr" sheetId="27" r:id="rId4"/>
    <sheet name="May" sheetId="26" r:id="rId5"/>
    <sheet name="Jun" sheetId="25" r:id="rId6"/>
    <sheet name="Jul" sheetId="24" r:id="rId7"/>
    <sheet name="Aug" sheetId="23" r:id="rId8"/>
    <sheet name="Sep" sheetId="22" r:id="rId9"/>
    <sheet name="Oct" sheetId="21" r:id="rId10"/>
    <sheet name="Nov" sheetId="20" r:id="rId11"/>
    <sheet name="Dec" sheetId="30" r:id="rId12"/>
    <sheet name="Summary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30" l="1"/>
  <c r="K33" i="30"/>
  <c r="J33" i="30"/>
  <c r="I33" i="30"/>
  <c r="H33" i="30"/>
  <c r="G33" i="30"/>
  <c r="F33" i="30"/>
  <c r="E33" i="30"/>
  <c r="D33" i="30"/>
  <c r="N32" i="30"/>
  <c r="N31" i="30"/>
  <c r="N30" i="30"/>
  <c r="N29" i="30"/>
  <c r="N28" i="30"/>
  <c r="N27" i="30"/>
  <c r="N26" i="30"/>
  <c r="N25" i="30"/>
  <c r="N24" i="30"/>
  <c r="N23" i="30"/>
  <c r="N22" i="30"/>
  <c r="N21" i="30"/>
  <c r="N20" i="30"/>
  <c r="N16" i="30"/>
  <c r="M16" i="30"/>
  <c r="L16" i="30"/>
  <c r="K16" i="30"/>
  <c r="J16" i="30"/>
  <c r="I16" i="30"/>
  <c r="H16" i="30"/>
  <c r="G16" i="30"/>
  <c r="F16" i="30"/>
  <c r="E16" i="30"/>
  <c r="D16" i="30"/>
  <c r="P15" i="30"/>
  <c r="P14" i="30"/>
  <c r="P13" i="30"/>
  <c r="P12" i="30"/>
  <c r="P11" i="30"/>
  <c r="P10" i="30"/>
  <c r="P9" i="30"/>
  <c r="P8" i="30"/>
  <c r="P7" i="30"/>
  <c r="P6" i="30"/>
  <c r="P5" i="30"/>
  <c r="P4" i="30"/>
  <c r="P3" i="30"/>
  <c r="L33" i="29"/>
  <c r="K33" i="29"/>
  <c r="J33" i="29"/>
  <c r="I33" i="29"/>
  <c r="H33" i="29"/>
  <c r="G33" i="29"/>
  <c r="F33" i="29"/>
  <c r="E33" i="29"/>
  <c r="D33" i="29"/>
  <c r="N32" i="29"/>
  <c r="N31" i="29"/>
  <c r="N30" i="29"/>
  <c r="N29" i="29"/>
  <c r="N28" i="29"/>
  <c r="N27" i="29"/>
  <c r="N26" i="29"/>
  <c r="N25" i="29"/>
  <c r="N24" i="29"/>
  <c r="N23" i="29"/>
  <c r="N22" i="29"/>
  <c r="N21" i="29"/>
  <c r="N20" i="29"/>
  <c r="N16" i="29"/>
  <c r="M16" i="29"/>
  <c r="L16" i="29"/>
  <c r="K16" i="29"/>
  <c r="J16" i="29"/>
  <c r="I16" i="29"/>
  <c r="H16" i="29"/>
  <c r="G16" i="29"/>
  <c r="F16" i="29"/>
  <c r="E16" i="29"/>
  <c r="D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L33" i="28"/>
  <c r="K33" i="28"/>
  <c r="J33" i="28"/>
  <c r="I33" i="28"/>
  <c r="H33" i="28"/>
  <c r="G33" i="28"/>
  <c r="F33" i="28"/>
  <c r="E33" i="28"/>
  <c r="D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6" i="28"/>
  <c r="M16" i="28"/>
  <c r="L16" i="28"/>
  <c r="K16" i="28"/>
  <c r="J16" i="28"/>
  <c r="I16" i="28"/>
  <c r="H16" i="28"/>
  <c r="G16" i="28"/>
  <c r="F16" i="28"/>
  <c r="E16" i="28"/>
  <c r="D16" i="28"/>
  <c r="P15" i="28"/>
  <c r="P14" i="28"/>
  <c r="P13" i="28"/>
  <c r="P12" i="28"/>
  <c r="P11" i="28"/>
  <c r="P10" i="28"/>
  <c r="P9" i="28"/>
  <c r="P8" i="28"/>
  <c r="P7" i="28"/>
  <c r="P6" i="28"/>
  <c r="P5" i="28"/>
  <c r="P4" i="28"/>
  <c r="P3" i="28"/>
  <c r="L33" i="27"/>
  <c r="K33" i="27"/>
  <c r="J33" i="27"/>
  <c r="I33" i="27"/>
  <c r="H33" i="27"/>
  <c r="G33" i="27"/>
  <c r="F33" i="27"/>
  <c r="E33" i="27"/>
  <c r="D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6" i="27"/>
  <c r="M16" i="27"/>
  <c r="L16" i="27"/>
  <c r="K16" i="27"/>
  <c r="J16" i="27"/>
  <c r="I16" i="27"/>
  <c r="H16" i="27"/>
  <c r="G16" i="27"/>
  <c r="F16" i="27"/>
  <c r="E16" i="27"/>
  <c r="D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L33" i="26"/>
  <c r="K33" i="26"/>
  <c r="J33" i="26"/>
  <c r="I33" i="26"/>
  <c r="H33" i="26"/>
  <c r="G33" i="26"/>
  <c r="F33" i="26"/>
  <c r="E33" i="26"/>
  <c r="N33" i="26" s="1"/>
  <c r="D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6" i="26"/>
  <c r="M16" i="26"/>
  <c r="L16" i="26"/>
  <c r="K16" i="26"/>
  <c r="J16" i="26"/>
  <c r="I16" i="26"/>
  <c r="H16" i="26"/>
  <c r="G16" i="26"/>
  <c r="F16" i="26"/>
  <c r="E16" i="26"/>
  <c r="D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L33" i="25"/>
  <c r="K33" i="25"/>
  <c r="J33" i="25"/>
  <c r="I33" i="25"/>
  <c r="H33" i="25"/>
  <c r="G33" i="25"/>
  <c r="F33" i="25"/>
  <c r="E33" i="25"/>
  <c r="D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6" i="25"/>
  <c r="M16" i="25"/>
  <c r="L16" i="25"/>
  <c r="K16" i="25"/>
  <c r="J16" i="25"/>
  <c r="I16" i="25"/>
  <c r="H16" i="25"/>
  <c r="G16" i="25"/>
  <c r="F16" i="25"/>
  <c r="E16" i="25"/>
  <c r="D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L33" i="24"/>
  <c r="K33" i="24"/>
  <c r="J33" i="24"/>
  <c r="I33" i="24"/>
  <c r="H33" i="24"/>
  <c r="G33" i="24"/>
  <c r="F33" i="24"/>
  <c r="E33" i="24"/>
  <c r="D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6" i="24"/>
  <c r="M16" i="24"/>
  <c r="L16" i="24"/>
  <c r="K16" i="24"/>
  <c r="J16" i="24"/>
  <c r="I16" i="24"/>
  <c r="H16" i="24"/>
  <c r="G16" i="24"/>
  <c r="F16" i="24"/>
  <c r="E16" i="24"/>
  <c r="P16" i="24" s="1"/>
  <c r="D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L33" i="23"/>
  <c r="K33" i="23"/>
  <c r="J33" i="23"/>
  <c r="I33" i="23"/>
  <c r="H33" i="23"/>
  <c r="G33" i="23"/>
  <c r="F33" i="23"/>
  <c r="E33" i="23"/>
  <c r="D33" i="23"/>
  <c r="N32" i="23"/>
  <c r="N31" i="23"/>
  <c r="N30" i="23"/>
  <c r="N29" i="23"/>
  <c r="N28" i="23"/>
  <c r="N27" i="23"/>
  <c r="N26" i="23"/>
  <c r="N25" i="23"/>
  <c r="N24" i="23"/>
  <c r="N23" i="23"/>
  <c r="N22" i="23"/>
  <c r="N21" i="23"/>
  <c r="N20" i="23"/>
  <c r="N16" i="23"/>
  <c r="M16" i="23"/>
  <c r="L16" i="23"/>
  <c r="K16" i="23"/>
  <c r="J16" i="23"/>
  <c r="I16" i="23"/>
  <c r="H16" i="23"/>
  <c r="G16" i="23"/>
  <c r="F16" i="23"/>
  <c r="E16" i="23"/>
  <c r="D16" i="23"/>
  <c r="P16" i="23" s="1"/>
  <c r="P15" i="23"/>
  <c r="P14" i="23"/>
  <c r="P13" i="23"/>
  <c r="P12" i="23"/>
  <c r="P11" i="23"/>
  <c r="P10" i="23"/>
  <c r="P9" i="23"/>
  <c r="P8" i="23"/>
  <c r="P7" i="23"/>
  <c r="P6" i="23"/>
  <c r="P5" i="23"/>
  <c r="P4" i="23"/>
  <c r="P3" i="23"/>
  <c r="L33" i="22"/>
  <c r="K33" i="22"/>
  <c r="J33" i="22"/>
  <c r="I33" i="22"/>
  <c r="H33" i="22"/>
  <c r="G33" i="22"/>
  <c r="F33" i="22"/>
  <c r="E33" i="22"/>
  <c r="D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6" i="22"/>
  <c r="M16" i="22"/>
  <c r="L16" i="22"/>
  <c r="K16" i="22"/>
  <c r="J16" i="22"/>
  <c r="I16" i="22"/>
  <c r="H16" i="22"/>
  <c r="G16" i="22"/>
  <c r="F16" i="22"/>
  <c r="E16" i="22"/>
  <c r="D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L33" i="21"/>
  <c r="K33" i="21"/>
  <c r="J33" i="21"/>
  <c r="I33" i="21"/>
  <c r="H33" i="21"/>
  <c r="G33" i="21"/>
  <c r="F33" i="21"/>
  <c r="E33" i="21"/>
  <c r="D33" i="21"/>
  <c r="N33" i="21" s="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6" i="21"/>
  <c r="M16" i="21"/>
  <c r="L16" i="21"/>
  <c r="K16" i="21"/>
  <c r="J16" i="21"/>
  <c r="I16" i="21"/>
  <c r="H16" i="21"/>
  <c r="G16" i="21"/>
  <c r="F16" i="21"/>
  <c r="E16" i="21"/>
  <c r="D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L33" i="20"/>
  <c r="K33" i="20"/>
  <c r="J33" i="20"/>
  <c r="I33" i="20"/>
  <c r="H33" i="20"/>
  <c r="G33" i="20"/>
  <c r="F33" i="20"/>
  <c r="E33" i="20"/>
  <c r="D33" i="20"/>
  <c r="N33" i="20" s="1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6" i="20"/>
  <c r="M16" i="20"/>
  <c r="L16" i="20"/>
  <c r="K16" i="20"/>
  <c r="J16" i="20"/>
  <c r="I16" i="20"/>
  <c r="H16" i="20"/>
  <c r="G16" i="20"/>
  <c r="F16" i="20"/>
  <c r="E16" i="20"/>
  <c r="D16" i="20"/>
  <c r="P16" i="20" s="1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N33" i="23" l="1"/>
  <c r="P16" i="25"/>
  <c r="N33" i="25"/>
  <c r="P16" i="27"/>
  <c r="N33" i="27"/>
  <c r="P16" i="29"/>
  <c r="P16" i="22"/>
  <c r="N33" i="22"/>
  <c r="P16" i="21"/>
  <c r="N33" i="24"/>
  <c r="P16" i="26"/>
  <c r="P16" i="28"/>
  <c r="N33" i="28"/>
  <c r="P16" i="30"/>
  <c r="N33" i="30"/>
  <c r="N33" i="29"/>
  <c r="L33" i="18"/>
  <c r="K33" i="18"/>
  <c r="J33" i="18"/>
  <c r="I33" i="18"/>
  <c r="H33" i="18"/>
  <c r="G33" i="18"/>
  <c r="F33" i="18"/>
  <c r="E33" i="18"/>
  <c r="D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6" i="18"/>
  <c r="M16" i="18"/>
  <c r="L16" i="18"/>
  <c r="K16" i="18"/>
  <c r="J16" i="18"/>
  <c r="I16" i="18"/>
  <c r="H16" i="18"/>
  <c r="G16" i="18"/>
  <c r="F16" i="18"/>
  <c r="E16" i="18"/>
  <c r="D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N33" i="18" l="1"/>
  <c r="P16" i="18"/>
</calcChain>
</file>

<file path=xl/sharedStrings.xml><?xml version="1.0" encoding="utf-8"?>
<sst xmlns="http://schemas.openxmlformats.org/spreadsheetml/2006/main" count="494" uniqueCount="89">
  <si>
    <t>Date</t>
  </si>
  <si>
    <t>Receipts</t>
  </si>
  <si>
    <t>Bank</t>
  </si>
  <si>
    <t>Cash</t>
  </si>
  <si>
    <t>Collections</t>
  </si>
  <si>
    <t>Transactions</t>
  </si>
  <si>
    <t>Donations</t>
  </si>
  <si>
    <t>Fees</t>
  </si>
  <si>
    <t>Misc.</t>
  </si>
  <si>
    <t>Explanatory Notes</t>
  </si>
  <si>
    <t>Other gift Aid Rcpts</t>
  </si>
  <si>
    <t>Gift aided Collections</t>
  </si>
  <si>
    <t>Totals</t>
  </si>
  <si>
    <t>Balancing Line</t>
  </si>
  <si>
    <t>Events&amp;Activities</t>
  </si>
  <si>
    <t>Flower Festival</t>
  </si>
  <si>
    <t>Gift Aid Events&amp;Act</t>
  </si>
  <si>
    <t>Payments</t>
  </si>
  <si>
    <t>Leominster Team Ministry</t>
  </si>
  <si>
    <t>Electricity</t>
  </si>
  <si>
    <t>Charitable Donations</t>
  </si>
  <si>
    <t>Event Expenses</t>
  </si>
  <si>
    <t>Maintenance</t>
  </si>
  <si>
    <t>Chq</t>
  </si>
  <si>
    <t>01.01.17</t>
  </si>
  <si>
    <t>Balance b/forward</t>
  </si>
  <si>
    <t>18.01.17</t>
  </si>
  <si>
    <t>Forbury Coffee morn.</t>
  </si>
  <si>
    <t>6.02.17</t>
  </si>
  <si>
    <t>Luke 29/1</t>
  </si>
  <si>
    <t>7.02.17</t>
  </si>
  <si>
    <t>John 5/2</t>
  </si>
  <si>
    <t>12.02.17</t>
  </si>
  <si>
    <t>Luke 12/2</t>
  </si>
  <si>
    <t>20.02.17</t>
  </si>
  <si>
    <t>Forbury book sale</t>
  </si>
  <si>
    <t>23.02.2017</t>
  </si>
  <si>
    <t>David Bromley</t>
  </si>
  <si>
    <t>2.03.17</t>
  </si>
  <si>
    <t>Jane Herbert 100club</t>
  </si>
  <si>
    <t>3.03.17</t>
  </si>
  <si>
    <t>6.03.17</t>
  </si>
  <si>
    <t>John 5/3</t>
  </si>
  <si>
    <t>22.03.17</t>
  </si>
  <si>
    <t>Luke12/3 &amp; 100 club</t>
  </si>
  <si>
    <t xml:space="preserve">29.03.17 </t>
  </si>
  <si>
    <t>Donation R Brown</t>
  </si>
  <si>
    <t>18.04.17</t>
  </si>
  <si>
    <t>John 2/4</t>
  </si>
  <si>
    <t>19.04.17</t>
  </si>
  <si>
    <t>Luke 9/4</t>
  </si>
  <si>
    <t>22.04.17</t>
  </si>
  <si>
    <t>C Bravery</t>
  </si>
  <si>
    <t>S Marsden Meml Fund</t>
  </si>
  <si>
    <t>8.05.17</t>
  </si>
  <si>
    <t>9.05.17</t>
  </si>
  <si>
    <t>John 7/5</t>
  </si>
  <si>
    <t>Funl C Jones</t>
  </si>
  <si>
    <t>Richard Brown</t>
  </si>
  <si>
    <t>David Bromley Donation</t>
  </si>
  <si>
    <t>3.01.17</t>
  </si>
  <si>
    <t>Opus Energy</t>
  </si>
  <si>
    <t>SO</t>
  </si>
  <si>
    <t>4.01.17</t>
  </si>
  <si>
    <t>HDGB Bell Rest</t>
  </si>
  <si>
    <t>12.01.17</t>
  </si>
  <si>
    <t>ST Pr V Hall Committee</t>
  </si>
  <si>
    <t>1.02.17</t>
  </si>
  <si>
    <t>Leom Team Ministry</t>
  </si>
  <si>
    <t>2.02.17</t>
  </si>
  <si>
    <t>24.02.17</t>
  </si>
  <si>
    <t>Leom Deady Synod</t>
  </si>
  <si>
    <t>2.04.17</t>
  </si>
  <si>
    <t>29.03.17</t>
  </si>
  <si>
    <t>31.03.17</t>
  </si>
  <si>
    <t>S Trumper</t>
  </si>
  <si>
    <t>21.04.17</t>
  </si>
  <si>
    <t>CBF Invest Fund</t>
  </si>
  <si>
    <t>Steve Marsden Fund</t>
  </si>
  <si>
    <t>27.04.17</t>
  </si>
  <si>
    <t>Extings inspected</t>
  </si>
  <si>
    <t>Bravery re Fire extings</t>
  </si>
  <si>
    <t>30.04.17</t>
  </si>
  <si>
    <t>Sb Trumper</t>
  </si>
  <si>
    <t>2.05.17</t>
  </si>
  <si>
    <t>3.05.17</t>
  </si>
  <si>
    <t>DC Gardening Services</t>
  </si>
  <si>
    <t>20.05.17</t>
  </si>
  <si>
    <t>Lloyds Bank Leominster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</si>
</sst>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2" fillId="0" borderId="5" xfId="0" applyFont="1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topLeftCell="A6" zoomScale="85" zoomScaleNormal="85" workbookViewId="0">
      <selection activeCell="L24" sqref="L24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 t="s">
        <v>24</v>
      </c>
      <c r="B3" s="9" t="s">
        <v>25</v>
      </c>
      <c r="C3" s="15"/>
      <c r="D3" s="9"/>
      <c r="E3" s="10">
        <v>9254.1299999999992</v>
      </c>
      <c r="F3" s="9"/>
      <c r="G3" s="9"/>
      <c r="H3" s="9"/>
      <c r="I3" s="9"/>
      <c r="J3" s="9"/>
      <c r="K3" s="9"/>
      <c r="L3" s="9"/>
      <c r="M3" s="9"/>
      <c r="N3" s="9">
        <v>9254.1299999999992</v>
      </c>
      <c r="O3" s="9"/>
      <c r="P3" s="12">
        <f t="shared" ref="P3:P15" si="0">IF(SUM(D3:E3)=SUM(F3:N3),0,SUM(F3:N3)-SUM(D3:E3))</f>
        <v>0</v>
      </c>
    </row>
    <row r="4" spans="1:16" x14ac:dyDescent="0.25">
      <c r="A4" s="9" t="s">
        <v>26</v>
      </c>
      <c r="B4" s="9" t="s">
        <v>27</v>
      </c>
      <c r="C4" s="15"/>
      <c r="D4" s="9"/>
      <c r="E4" s="10">
        <v>95.9</v>
      </c>
      <c r="F4" s="9"/>
      <c r="G4" s="9"/>
      <c r="H4" s="9"/>
      <c r="I4" s="9"/>
      <c r="J4" s="9"/>
      <c r="K4" s="9">
        <v>95.9</v>
      </c>
      <c r="L4" s="9"/>
      <c r="M4" s="9"/>
      <c r="N4" s="9"/>
      <c r="O4" s="9"/>
      <c r="P4" s="12">
        <f t="shared" si="0"/>
        <v>0</v>
      </c>
    </row>
    <row r="5" spans="1:16" x14ac:dyDescent="0.25">
      <c r="A5" s="9"/>
      <c r="B5" s="9"/>
      <c r="C5" s="15"/>
      <c r="D5" s="9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/>
      <c r="B6" s="9"/>
      <c r="C6" s="15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12">
        <f t="shared" si="0"/>
        <v>0</v>
      </c>
    </row>
    <row r="7" spans="1:16" x14ac:dyDescent="0.25">
      <c r="A7" s="9"/>
      <c r="B7" s="9"/>
      <c r="C7" s="15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12">
        <f t="shared" si="0"/>
        <v>0</v>
      </c>
    </row>
    <row r="8" spans="1:16" x14ac:dyDescent="0.25">
      <c r="A8" s="9"/>
      <c r="B8" s="9"/>
      <c r="C8" s="15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9350.0299999999988</v>
      </c>
      <c r="F16" s="6">
        <f t="shared" ref="F16:N16" si="1">SUM(F3:F15)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95.9</v>
      </c>
      <c r="L16" s="6">
        <f t="shared" si="1"/>
        <v>0</v>
      </c>
      <c r="M16" s="6">
        <f t="shared" si="1"/>
        <v>0</v>
      </c>
      <c r="N16" s="6">
        <f t="shared" si="1"/>
        <v>9254.1299999999992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 t="s">
        <v>60</v>
      </c>
      <c r="B20" s="9" t="s">
        <v>61</v>
      </c>
      <c r="C20" s="15" t="s">
        <v>62</v>
      </c>
      <c r="D20" s="9"/>
      <c r="E20" s="10">
        <v>26.18</v>
      </c>
      <c r="F20" s="9"/>
      <c r="G20" s="9">
        <v>26.18</v>
      </c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 t="s">
        <v>63</v>
      </c>
      <c r="B21" s="9" t="s">
        <v>64</v>
      </c>
      <c r="C21" s="15" t="s">
        <v>62</v>
      </c>
      <c r="D21" s="9"/>
      <c r="E21" s="10">
        <v>24</v>
      </c>
      <c r="F21" s="9"/>
      <c r="G21" s="9"/>
      <c r="H21" s="9"/>
      <c r="I21" s="9"/>
      <c r="J21" s="9"/>
      <c r="K21" s="9"/>
      <c r="L21" s="9">
        <v>24</v>
      </c>
      <c r="M21" s="9"/>
      <c r="N21" s="12">
        <f t="shared" si="2"/>
        <v>0</v>
      </c>
    </row>
    <row r="22" spans="1:16" x14ac:dyDescent="0.25">
      <c r="A22" s="9" t="s">
        <v>65</v>
      </c>
      <c r="B22" s="9" t="s">
        <v>66</v>
      </c>
      <c r="C22" s="15">
        <v>623</v>
      </c>
      <c r="D22" s="9"/>
      <c r="E22" s="10">
        <v>90</v>
      </c>
      <c r="F22" s="9"/>
      <c r="G22" s="9"/>
      <c r="H22" s="9"/>
      <c r="I22" s="9">
        <v>90</v>
      </c>
      <c r="J22" s="9"/>
      <c r="K22" s="9"/>
      <c r="L22" s="9"/>
      <c r="M22" s="9"/>
      <c r="N22" s="12">
        <f t="shared" si="2"/>
        <v>0</v>
      </c>
    </row>
    <row r="23" spans="1:16" x14ac:dyDescent="0.25">
      <c r="A23" s="9"/>
      <c r="B23" s="9"/>
      <c r="C23" s="15"/>
      <c r="D23" s="9"/>
      <c r="E23" s="10"/>
      <c r="F23" s="9"/>
      <c r="G23" s="9"/>
      <c r="H23" s="9"/>
      <c r="I23" s="9"/>
      <c r="J23" s="9"/>
      <c r="K23" s="9"/>
      <c r="L23" s="9"/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140.18</v>
      </c>
      <c r="F33" s="6">
        <f t="shared" ref="F33:L33" si="3">SUM(F20:F32)</f>
        <v>0</v>
      </c>
      <c r="G33" s="6">
        <f t="shared" si="3"/>
        <v>26.18</v>
      </c>
      <c r="H33" s="6">
        <f t="shared" si="3"/>
        <v>0</v>
      </c>
      <c r="I33" s="6">
        <f t="shared" si="3"/>
        <v>90</v>
      </c>
      <c r="J33" s="6">
        <f t="shared" si="3"/>
        <v>0</v>
      </c>
      <c r="K33" s="6">
        <f t="shared" si="3"/>
        <v>0</v>
      </c>
      <c r="L33" s="6">
        <f t="shared" si="3"/>
        <v>24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47" priority="3" operator="lessThan">
      <formula>0</formula>
    </cfRule>
    <cfRule type="cellIs" dxfId="46" priority="4" operator="greaterThan">
      <formula>0</formula>
    </cfRule>
  </conditionalFormatting>
  <conditionalFormatting sqref="N20:N32">
    <cfRule type="cellIs" dxfId="45" priority="1" operator="lessThan">
      <formula>0</formula>
    </cfRule>
    <cfRule type="cellIs" dxfId="44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85" zoomScaleNormal="85" workbookViewId="0">
      <selection activeCell="O21" sqref="O21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/>
      <c r="B3" s="9"/>
      <c r="C3" s="15"/>
      <c r="D3" s="9"/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12">
        <f t="shared" ref="P3:P15" si="0">IF(SUM(D3:E3)=SUM(F3:N3),0,SUM(F3:N3)-SUM(D3:E3))</f>
        <v>0</v>
      </c>
    </row>
    <row r="4" spans="1:16" x14ac:dyDescent="0.25">
      <c r="A4" s="9"/>
      <c r="B4" s="9"/>
      <c r="C4" s="15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12">
        <f t="shared" si="0"/>
        <v>0</v>
      </c>
    </row>
    <row r="5" spans="1:16" x14ac:dyDescent="0.25">
      <c r="A5" s="9"/>
      <c r="B5" s="9"/>
      <c r="C5" s="15"/>
      <c r="D5" s="9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/>
      <c r="B6" s="9"/>
      <c r="C6" s="15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12">
        <f t="shared" si="0"/>
        <v>0</v>
      </c>
    </row>
    <row r="7" spans="1:16" x14ac:dyDescent="0.25">
      <c r="A7" s="9"/>
      <c r="B7" s="9"/>
      <c r="C7" s="15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12">
        <f t="shared" si="0"/>
        <v>0</v>
      </c>
    </row>
    <row r="8" spans="1:16" x14ac:dyDescent="0.25">
      <c r="A8" s="9"/>
      <c r="B8" s="9"/>
      <c r="C8" s="15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0</v>
      </c>
      <c r="F16" s="6">
        <f t="shared" ref="F16:N16" si="1">SUM(F3:F15)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/>
      <c r="B20" s="9"/>
      <c r="C20" s="15"/>
      <c r="D20" s="9"/>
      <c r="E20" s="10"/>
      <c r="F20" s="9"/>
      <c r="G20" s="9"/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/>
      <c r="B21" s="9"/>
      <c r="C21" s="15"/>
      <c r="D21" s="9"/>
      <c r="E21" s="10"/>
      <c r="F21" s="9"/>
      <c r="G21" s="9"/>
      <c r="H21" s="9"/>
      <c r="I21" s="9"/>
      <c r="J21" s="9"/>
      <c r="K21" s="9"/>
      <c r="L21" s="9"/>
      <c r="M21" s="9"/>
      <c r="N21" s="12">
        <f t="shared" si="2"/>
        <v>0</v>
      </c>
    </row>
    <row r="22" spans="1:16" x14ac:dyDescent="0.25">
      <c r="A22" s="9"/>
      <c r="B22" s="9"/>
      <c r="C22" s="15"/>
      <c r="D22" s="9"/>
      <c r="E22" s="10"/>
      <c r="F22" s="9"/>
      <c r="G22" s="9"/>
      <c r="H22" s="9"/>
      <c r="I22" s="9"/>
      <c r="J22" s="9"/>
      <c r="K22" s="9"/>
      <c r="L22" s="9"/>
      <c r="M22" s="9"/>
      <c r="N22" s="12">
        <f t="shared" si="2"/>
        <v>0</v>
      </c>
    </row>
    <row r="23" spans="1:16" x14ac:dyDescent="0.25">
      <c r="A23" s="9"/>
      <c r="B23" s="9"/>
      <c r="C23" s="15"/>
      <c r="D23" s="9"/>
      <c r="E23" s="10"/>
      <c r="F23" s="9"/>
      <c r="G23" s="9"/>
      <c r="H23" s="9"/>
      <c r="I23" s="9"/>
      <c r="J23" s="9"/>
      <c r="K23" s="9"/>
      <c r="L23" s="9"/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0</v>
      </c>
      <c r="F33" s="6">
        <f t="shared" ref="F33:L33" si="3">SUM(F20:F32)</f>
        <v>0</v>
      </c>
      <c r="G33" s="6">
        <f t="shared" si="3"/>
        <v>0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0</v>
      </c>
      <c r="L33" s="6">
        <f t="shared" si="3"/>
        <v>0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N20:N32">
    <cfRule type="cellIs" dxfId="9" priority="1" operator="lessThan">
      <formula>0</formula>
    </cfRule>
    <cfRule type="cellIs" dxfId="8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85" zoomScaleNormal="85" workbookViewId="0">
      <selection activeCell="O21" sqref="O21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/>
      <c r="B3" s="9"/>
      <c r="C3" s="15"/>
      <c r="D3" s="9"/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12">
        <f t="shared" ref="P3:P15" si="0">IF(SUM(D3:E3)=SUM(F3:N3),0,SUM(F3:N3)-SUM(D3:E3))</f>
        <v>0</v>
      </c>
    </row>
    <row r="4" spans="1:16" x14ac:dyDescent="0.25">
      <c r="A4" s="9"/>
      <c r="B4" s="9"/>
      <c r="C4" s="15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12">
        <f t="shared" si="0"/>
        <v>0</v>
      </c>
    </row>
    <row r="5" spans="1:16" x14ac:dyDescent="0.25">
      <c r="A5" s="9"/>
      <c r="B5" s="9"/>
      <c r="C5" s="15"/>
      <c r="D5" s="9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/>
      <c r="B6" s="9"/>
      <c r="C6" s="15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12">
        <f t="shared" si="0"/>
        <v>0</v>
      </c>
    </row>
    <row r="7" spans="1:16" x14ac:dyDescent="0.25">
      <c r="A7" s="9"/>
      <c r="B7" s="9"/>
      <c r="C7" s="15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12">
        <f t="shared" si="0"/>
        <v>0</v>
      </c>
    </row>
    <row r="8" spans="1:16" x14ac:dyDescent="0.25">
      <c r="A8" s="9"/>
      <c r="B8" s="9"/>
      <c r="C8" s="15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0</v>
      </c>
      <c r="F16" s="6">
        <f t="shared" ref="F16:N16" si="1">SUM(F3:F15)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/>
      <c r="B20" s="9"/>
      <c r="C20" s="15"/>
      <c r="D20" s="9"/>
      <c r="E20" s="10"/>
      <c r="F20" s="9"/>
      <c r="G20" s="9"/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/>
      <c r="B21" s="9"/>
      <c r="C21" s="15"/>
      <c r="D21" s="9"/>
      <c r="E21" s="10"/>
      <c r="F21" s="9"/>
      <c r="G21" s="9"/>
      <c r="H21" s="9"/>
      <c r="I21" s="9"/>
      <c r="J21" s="9"/>
      <c r="K21" s="9"/>
      <c r="L21" s="9"/>
      <c r="M21" s="9"/>
      <c r="N21" s="12">
        <f t="shared" si="2"/>
        <v>0</v>
      </c>
    </row>
    <row r="22" spans="1:16" x14ac:dyDescent="0.25">
      <c r="A22" s="9"/>
      <c r="B22" s="9"/>
      <c r="C22" s="15"/>
      <c r="D22" s="9"/>
      <c r="E22" s="10"/>
      <c r="F22" s="9"/>
      <c r="G22" s="9"/>
      <c r="H22" s="9"/>
      <c r="I22" s="9"/>
      <c r="J22" s="9"/>
      <c r="K22" s="9"/>
      <c r="L22" s="9"/>
      <c r="M22" s="9"/>
      <c r="N22" s="12">
        <f t="shared" si="2"/>
        <v>0</v>
      </c>
    </row>
    <row r="23" spans="1:16" x14ac:dyDescent="0.25">
      <c r="A23" s="9"/>
      <c r="B23" s="9"/>
      <c r="C23" s="15"/>
      <c r="D23" s="9"/>
      <c r="E23" s="10"/>
      <c r="F23" s="9"/>
      <c r="G23" s="9"/>
      <c r="H23" s="9"/>
      <c r="I23" s="9"/>
      <c r="J23" s="9"/>
      <c r="K23" s="9"/>
      <c r="L23" s="9"/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0</v>
      </c>
      <c r="F33" s="6">
        <f t="shared" ref="F33:L33" si="3">SUM(F20:F32)</f>
        <v>0</v>
      </c>
      <c r="G33" s="6">
        <f t="shared" si="3"/>
        <v>0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0</v>
      </c>
      <c r="L33" s="6">
        <f t="shared" si="3"/>
        <v>0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N20:N32">
    <cfRule type="cellIs" dxfId="5" priority="1" operator="lessThan">
      <formula>0</formula>
    </cfRule>
    <cfRule type="cellIs" dxfId="4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85" zoomScaleNormal="85" workbookViewId="0">
      <selection activeCell="O30" sqref="O30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/>
      <c r="B3" s="9"/>
      <c r="C3" s="15"/>
      <c r="D3" s="9"/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12">
        <f t="shared" ref="P3:P15" si="0">IF(SUM(D3:E3)=SUM(F3:N3),0,SUM(F3:N3)-SUM(D3:E3))</f>
        <v>0</v>
      </c>
    </row>
    <row r="4" spans="1:16" x14ac:dyDescent="0.25">
      <c r="A4" s="9"/>
      <c r="B4" s="9"/>
      <c r="C4" s="15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12">
        <f t="shared" si="0"/>
        <v>0</v>
      </c>
    </row>
    <row r="5" spans="1:16" x14ac:dyDescent="0.25">
      <c r="A5" s="9"/>
      <c r="B5" s="9"/>
      <c r="C5" s="15"/>
      <c r="D5" s="9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/>
      <c r="B6" s="9"/>
      <c r="C6" s="15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12">
        <f t="shared" si="0"/>
        <v>0</v>
      </c>
    </row>
    <row r="7" spans="1:16" x14ac:dyDescent="0.25">
      <c r="A7" s="9"/>
      <c r="B7" s="9"/>
      <c r="C7" s="15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12">
        <f t="shared" si="0"/>
        <v>0</v>
      </c>
    </row>
    <row r="8" spans="1:16" x14ac:dyDescent="0.25">
      <c r="A8" s="9"/>
      <c r="B8" s="9"/>
      <c r="C8" s="15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0</v>
      </c>
      <c r="F16" s="6">
        <f t="shared" ref="F16:N16" si="1">SUM(F3:F15)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/>
      <c r="B20" s="9"/>
      <c r="C20" s="15"/>
      <c r="D20" s="9"/>
      <c r="E20" s="10"/>
      <c r="F20" s="9"/>
      <c r="G20" s="9"/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/>
      <c r="B21" s="9"/>
      <c r="C21" s="15"/>
      <c r="D21" s="9"/>
      <c r="E21" s="10"/>
      <c r="F21" s="9"/>
      <c r="G21" s="9"/>
      <c r="H21" s="9"/>
      <c r="I21" s="9"/>
      <c r="J21" s="9"/>
      <c r="K21" s="9"/>
      <c r="L21" s="9"/>
      <c r="M21" s="9"/>
      <c r="N21" s="12">
        <f t="shared" si="2"/>
        <v>0</v>
      </c>
    </row>
    <row r="22" spans="1:16" x14ac:dyDescent="0.25">
      <c r="A22" s="9"/>
      <c r="B22" s="9"/>
      <c r="C22" s="15"/>
      <c r="D22" s="9"/>
      <c r="E22" s="10"/>
      <c r="F22" s="9"/>
      <c r="G22" s="9"/>
      <c r="H22" s="9"/>
      <c r="I22" s="9"/>
      <c r="J22" s="9"/>
      <c r="K22" s="9"/>
      <c r="L22" s="9"/>
      <c r="M22" s="9"/>
      <c r="N22" s="12">
        <f t="shared" si="2"/>
        <v>0</v>
      </c>
    </row>
    <row r="23" spans="1:16" x14ac:dyDescent="0.25">
      <c r="A23" s="9"/>
      <c r="B23" s="9"/>
      <c r="C23" s="15"/>
      <c r="D23" s="9"/>
      <c r="E23" s="10"/>
      <c r="F23" s="9"/>
      <c r="G23" s="9"/>
      <c r="H23" s="9"/>
      <c r="I23" s="9"/>
      <c r="J23" s="9"/>
      <c r="K23" s="9"/>
      <c r="L23" s="9"/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0</v>
      </c>
      <c r="F33" s="6">
        <f t="shared" ref="F33:L33" si="3">SUM(F20:F32)</f>
        <v>0</v>
      </c>
      <c r="G33" s="6">
        <f t="shared" si="3"/>
        <v>0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0</v>
      </c>
      <c r="L33" s="6">
        <f t="shared" si="3"/>
        <v>0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20:N32">
    <cfRule type="cellIs" dxfId="1" priority="1" operator="lessThan">
      <formula>0</formula>
    </cfRule>
    <cfRule type="cellIs" dxfId="0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85" zoomScaleNormal="85" workbookViewId="0">
      <selection activeCell="L22" sqref="L22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 t="s">
        <v>28</v>
      </c>
      <c r="B3" s="9" t="s">
        <v>29</v>
      </c>
      <c r="C3" s="15"/>
      <c r="D3" s="9"/>
      <c r="E3" s="10">
        <v>124.9</v>
      </c>
      <c r="F3" s="9">
        <v>79.900000000000006</v>
      </c>
      <c r="G3" s="9">
        <v>45</v>
      </c>
      <c r="H3" s="9"/>
      <c r="I3" s="9"/>
      <c r="J3" s="9"/>
      <c r="K3" s="9"/>
      <c r="L3" s="9"/>
      <c r="M3" s="9"/>
      <c r="N3" s="9"/>
      <c r="O3" s="9"/>
      <c r="P3" s="12">
        <f t="shared" ref="P3:P15" si="0">IF(SUM(D3:E3)=SUM(F3:N3),0,SUM(F3:N3)-SUM(D3:E3))</f>
        <v>0</v>
      </c>
    </row>
    <row r="4" spans="1:16" x14ac:dyDescent="0.25">
      <c r="A4" s="9" t="s">
        <v>28</v>
      </c>
      <c r="B4" s="9" t="s">
        <v>27</v>
      </c>
      <c r="C4" s="15"/>
      <c r="D4" s="9"/>
      <c r="E4" s="10">
        <v>115.23</v>
      </c>
      <c r="F4" s="9"/>
      <c r="G4" s="9"/>
      <c r="H4" s="9"/>
      <c r="I4" s="9"/>
      <c r="J4" s="9"/>
      <c r="K4" s="9">
        <v>115.23</v>
      </c>
      <c r="L4" s="9"/>
      <c r="M4" s="9"/>
      <c r="N4" s="9"/>
      <c r="O4" s="9"/>
      <c r="P4" s="12">
        <f t="shared" si="0"/>
        <v>0</v>
      </c>
    </row>
    <row r="5" spans="1:16" x14ac:dyDescent="0.25">
      <c r="A5" s="9" t="s">
        <v>30</v>
      </c>
      <c r="B5" s="9" t="s">
        <v>31</v>
      </c>
      <c r="C5" s="15"/>
      <c r="D5" s="9"/>
      <c r="E5" s="10">
        <v>81</v>
      </c>
      <c r="F5" s="9">
        <v>66</v>
      </c>
      <c r="G5" s="9">
        <v>15</v>
      </c>
      <c r="H5" s="9"/>
      <c r="I5" s="9"/>
      <c r="J5" s="9"/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 t="s">
        <v>32</v>
      </c>
      <c r="B6" s="9" t="s">
        <v>33</v>
      </c>
      <c r="C6" s="15"/>
      <c r="D6" s="9"/>
      <c r="E6" s="10">
        <v>25</v>
      </c>
      <c r="F6" s="9">
        <v>15</v>
      </c>
      <c r="G6" s="9">
        <v>10</v>
      </c>
      <c r="H6" s="9"/>
      <c r="I6" s="9"/>
      <c r="J6" s="9"/>
      <c r="K6" s="9"/>
      <c r="L6" s="9"/>
      <c r="M6" s="9"/>
      <c r="N6" s="9"/>
      <c r="O6" s="9"/>
      <c r="P6" s="12">
        <f t="shared" si="0"/>
        <v>0</v>
      </c>
    </row>
    <row r="7" spans="1:16" x14ac:dyDescent="0.25">
      <c r="A7" s="9" t="s">
        <v>34</v>
      </c>
      <c r="B7" s="9" t="s">
        <v>35</v>
      </c>
      <c r="C7" s="15"/>
      <c r="D7" s="9"/>
      <c r="E7" s="10">
        <v>176.1</v>
      </c>
      <c r="F7" s="9"/>
      <c r="G7" s="9"/>
      <c r="H7" s="9"/>
      <c r="I7" s="9"/>
      <c r="J7" s="9"/>
      <c r="K7" s="9">
        <v>176.1</v>
      </c>
      <c r="L7" s="9"/>
      <c r="M7" s="9"/>
      <c r="N7" s="9"/>
      <c r="O7" s="9"/>
      <c r="P7" s="12">
        <f t="shared" si="0"/>
        <v>0</v>
      </c>
    </row>
    <row r="8" spans="1:16" x14ac:dyDescent="0.25">
      <c r="A8" s="9" t="s">
        <v>36</v>
      </c>
      <c r="B8" s="9" t="s">
        <v>37</v>
      </c>
      <c r="C8" s="15"/>
      <c r="D8" s="9"/>
      <c r="E8" s="10">
        <v>50</v>
      </c>
      <c r="F8" s="9"/>
      <c r="G8" s="9"/>
      <c r="H8" s="9">
        <v>50</v>
      </c>
      <c r="I8" s="9"/>
      <c r="J8" s="9"/>
      <c r="K8" s="9"/>
      <c r="L8" s="9"/>
      <c r="M8" s="9"/>
      <c r="N8" s="9"/>
      <c r="O8" s="9" t="s">
        <v>59</v>
      </c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572.23</v>
      </c>
      <c r="F16" s="6">
        <f t="shared" ref="F16:N16" si="1">SUM(F3:F15)</f>
        <v>160.9</v>
      </c>
      <c r="G16" s="6">
        <f t="shared" si="1"/>
        <v>70</v>
      </c>
      <c r="H16" s="6">
        <f t="shared" si="1"/>
        <v>50</v>
      </c>
      <c r="I16" s="6">
        <f t="shared" si="1"/>
        <v>0</v>
      </c>
      <c r="J16" s="6">
        <f t="shared" si="1"/>
        <v>0</v>
      </c>
      <c r="K16" s="6">
        <f t="shared" si="1"/>
        <v>291.33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 t="s">
        <v>67</v>
      </c>
      <c r="B20" s="9" t="s">
        <v>68</v>
      </c>
      <c r="C20" s="15">
        <v>625</v>
      </c>
      <c r="D20" s="9"/>
      <c r="E20" s="10">
        <v>683</v>
      </c>
      <c r="F20" s="9">
        <v>683</v>
      </c>
      <c r="G20" s="9"/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 t="s">
        <v>69</v>
      </c>
      <c r="B21" s="9" t="s">
        <v>61</v>
      </c>
      <c r="C21" s="15" t="s">
        <v>62</v>
      </c>
      <c r="D21" s="9"/>
      <c r="E21" s="10">
        <v>35.58</v>
      </c>
      <c r="F21" s="9"/>
      <c r="G21" s="9">
        <v>35.58</v>
      </c>
      <c r="H21" s="9"/>
      <c r="I21" s="9"/>
      <c r="J21" s="9"/>
      <c r="K21" s="9"/>
      <c r="L21" s="9"/>
      <c r="M21" s="9"/>
      <c r="N21" s="12">
        <f t="shared" si="2"/>
        <v>0</v>
      </c>
    </row>
    <row r="22" spans="1:16" x14ac:dyDescent="0.25">
      <c r="A22" s="9" t="s">
        <v>70</v>
      </c>
      <c r="B22" s="9" t="s">
        <v>71</v>
      </c>
      <c r="C22" s="15">
        <v>541</v>
      </c>
      <c r="D22" s="9"/>
      <c r="E22" s="10">
        <v>3000</v>
      </c>
      <c r="F22" s="9"/>
      <c r="G22" s="9"/>
      <c r="H22" s="9"/>
      <c r="I22" s="9"/>
      <c r="J22" s="9"/>
      <c r="K22" s="9"/>
      <c r="L22" s="9">
        <v>3000</v>
      </c>
      <c r="M22" s="9"/>
      <c r="N22" s="12">
        <f t="shared" si="2"/>
        <v>0</v>
      </c>
    </row>
    <row r="23" spans="1:16" x14ac:dyDescent="0.25">
      <c r="A23" s="9"/>
      <c r="B23" s="9"/>
      <c r="C23" s="15"/>
      <c r="D23" s="9"/>
      <c r="E23" s="10"/>
      <c r="F23" s="9"/>
      <c r="G23" s="9"/>
      <c r="H23" s="9"/>
      <c r="I23" s="9"/>
      <c r="J23" s="9"/>
      <c r="K23" s="9"/>
      <c r="L23" s="9"/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3718.58</v>
      </c>
      <c r="F33" s="6">
        <f t="shared" ref="F33:L33" si="3">SUM(F20:F32)</f>
        <v>683</v>
      </c>
      <c r="G33" s="6">
        <f t="shared" si="3"/>
        <v>35.58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0</v>
      </c>
      <c r="L33" s="6">
        <f t="shared" si="3"/>
        <v>3000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43" priority="3" operator="lessThan">
      <formula>0</formula>
    </cfRule>
    <cfRule type="cellIs" dxfId="42" priority="4" operator="greaterThan">
      <formula>0</formula>
    </cfRule>
  </conditionalFormatting>
  <conditionalFormatting sqref="N20:N32">
    <cfRule type="cellIs" dxfId="41" priority="1" operator="lessThan">
      <formula>0</formula>
    </cfRule>
    <cfRule type="cellIs" dxfId="40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85" zoomScaleNormal="85" workbookViewId="0">
      <selection activeCell="A23" sqref="A23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 t="s">
        <v>38</v>
      </c>
      <c r="B3" s="9" t="s">
        <v>39</v>
      </c>
      <c r="C3" s="15"/>
      <c r="D3" s="9"/>
      <c r="E3" s="10">
        <v>10</v>
      </c>
      <c r="F3" s="9"/>
      <c r="G3" s="9"/>
      <c r="H3" s="9"/>
      <c r="I3" s="9"/>
      <c r="J3" s="9"/>
      <c r="K3" s="9">
        <v>10</v>
      </c>
      <c r="L3" s="9"/>
      <c r="M3" s="9"/>
      <c r="N3" s="9"/>
      <c r="O3" s="9"/>
      <c r="P3" s="12">
        <f t="shared" ref="P3:P15" si="0">IF(SUM(D3:E3)=SUM(F3:N3),0,SUM(F3:N3)-SUM(D3:E3))</f>
        <v>0</v>
      </c>
    </row>
    <row r="4" spans="1:16" x14ac:dyDescent="0.25">
      <c r="A4" s="9" t="s">
        <v>40</v>
      </c>
      <c r="B4" s="9" t="s">
        <v>27</v>
      </c>
      <c r="C4" s="15"/>
      <c r="D4" s="9"/>
      <c r="E4" s="10">
        <v>112.75</v>
      </c>
      <c r="F4" s="9"/>
      <c r="G4" s="9"/>
      <c r="H4" s="9"/>
      <c r="I4" s="9"/>
      <c r="J4" s="9"/>
      <c r="K4" s="9">
        <v>112.75</v>
      </c>
      <c r="L4" s="9"/>
      <c r="M4" s="9"/>
      <c r="N4" s="9"/>
      <c r="O4" s="9"/>
      <c r="P4" s="12">
        <f t="shared" si="0"/>
        <v>0</v>
      </c>
    </row>
    <row r="5" spans="1:16" x14ac:dyDescent="0.25">
      <c r="A5" s="9" t="s">
        <v>41</v>
      </c>
      <c r="B5" s="9" t="s">
        <v>42</v>
      </c>
      <c r="C5" s="15"/>
      <c r="D5" s="9"/>
      <c r="E5" s="10">
        <v>50</v>
      </c>
      <c r="F5" s="9">
        <v>40</v>
      </c>
      <c r="G5" s="9">
        <v>10</v>
      </c>
      <c r="H5" s="9"/>
      <c r="I5" s="9"/>
      <c r="J5" s="9"/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 t="s">
        <v>43</v>
      </c>
      <c r="B6" s="9" t="s">
        <v>44</v>
      </c>
      <c r="C6" s="15"/>
      <c r="D6" s="9"/>
      <c r="E6" s="10">
        <v>200</v>
      </c>
      <c r="F6" s="9">
        <v>25</v>
      </c>
      <c r="G6" s="9">
        <v>5</v>
      </c>
      <c r="H6" s="9"/>
      <c r="I6" s="9"/>
      <c r="J6" s="9"/>
      <c r="K6" s="9">
        <v>170</v>
      </c>
      <c r="L6" s="9"/>
      <c r="M6" s="9"/>
      <c r="N6" s="9"/>
      <c r="O6" s="9"/>
      <c r="P6" s="12">
        <f t="shared" si="0"/>
        <v>0</v>
      </c>
    </row>
    <row r="7" spans="1:16" x14ac:dyDescent="0.25">
      <c r="A7" s="9" t="s">
        <v>45</v>
      </c>
      <c r="B7" s="9" t="s">
        <v>46</v>
      </c>
      <c r="C7" s="15"/>
      <c r="D7" s="9"/>
      <c r="E7" s="10">
        <v>50</v>
      </c>
      <c r="F7" s="9"/>
      <c r="G7" s="9"/>
      <c r="H7" s="9">
        <v>50</v>
      </c>
      <c r="I7" s="9"/>
      <c r="J7" s="9"/>
      <c r="K7" s="9"/>
      <c r="L7" s="9"/>
      <c r="M7" s="9"/>
      <c r="N7" s="9"/>
      <c r="O7" s="9" t="s">
        <v>58</v>
      </c>
      <c r="P7" s="12">
        <f t="shared" si="0"/>
        <v>0</v>
      </c>
    </row>
    <row r="8" spans="1:16" x14ac:dyDescent="0.25">
      <c r="A8" s="9"/>
      <c r="B8" s="9"/>
      <c r="C8" s="15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422.75</v>
      </c>
      <c r="F16" s="6">
        <f t="shared" ref="F16:N16" si="1">SUM(F3:F15)</f>
        <v>65</v>
      </c>
      <c r="G16" s="6">
        <f t="shared" si="1"/>
        <v>15</v>
      </c>
      <c r="H16" s="6">
        <f t="shared" si="1"/>
        <v>50</v>
      </c>
      <c r="I16" s="6">
        <f t="shared" si="1"/>
        <v>0</v>
      </c>
      <c r="J16" s="6">
        <f t="shared" si="1"/>
        <v>0</v>
      </c>
      <c r="K16" s="6">
        <f t="shared" si="1"/>
        <v>292.75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 t="s">
        <v>38</v>
      </c>
      <c r="B20" s="9" t="s">
        <v>61</v>
      </c>
      <c r="C20" s="15" t="s">
        <v>62</v>
      </c>
      <c r="D20" s="9"/>
      <c r="E20" s="10">
        <v>37.49</v>
      </c>
      <c r="F20" s="9"/>
      <c r="G20" s="9">
        <v>37.49</v>
      </c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 t="s">
        <v>73</v>
      </c>
      <c r="B21" s="9" t="s">
        <v>68</v>
      </c>
      <c r="C21" s="15">
        <v>626</v>
      </c>
      <c r="D21" s="9"/>
      <c r="E21" s="10">
        <v>91.42</v>
      </c>
      <c r="F21" s="9">
        <v>91.42</v>
      </c>
      <c r="G21" s="9"/>
      <c r="H21" s="9"/>
      <c r="I21" s="9"/>
      <c r="J21" s="9"/>
      <c r="K21" s="9"/>
      <c r="L21" s="9"/>
      <c r="M21" s="9"/>
      <c r="N21" s="12">
        <f t="shared" si="2"/>
        <v>0</v>
      </c>
    </row>
    <row r="22" spans="1:16" x14ac:dyDescent="0.25">
      <c r="A22" s="9" t="s">
        <v>74</v>
      </c>
      <c r="B22" s="9" t="s">
        <v>75</v>
      </c>
      <c r="C22" s="15">
        <v>627</v>
      </c>
      <c r="D22" s="9"/>
      <c r="E22" s="10">
        <v>30</v>
      </c>
      <c r="F22" s="9"/>
      <c r="G22" s="9"/>
      <c r="H22" s="9"/>
      <c r="I22" s="9"/>
      <c r="J22" s="9"/>
      <c r="K22" s="9">
        <v>30</v>
      </c>
      <c r="L22" s="9"/>
      <c r="M22" s="9"/>
      <c r="N22" s="12">
        <f t="shared" si="2"/>
        <v>0</v>
      </c>
    </row>
    <row r="23" spans="1:16" x14ac:dyDescent="0.25">
      <c r="A23" s="9"/>
      <c r="B23" s="9"/>
      <c r="C23" s="15"/>
      <c r="D23" s="9"/>
      <c r="E23" s="10"/>
      <c r="F23" s="9"/>
      <c r="G23" s="9"/>
      <c r="H23" s="9"/>
      <c r="I23" s="9"/>
      <c r="J23" s="9"/>
      <c r="K23" s="9"/>
      <c r="L23" s="9"/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158.91</v>
      </c>
      <c r="F33" s="6">
        <f t="shared" ref="F33:L33" si="3">SUM(F20:F32)</f>
        <v>91.42</v>
      </c>
      <c r="G33" s="6">
        <f t="shared" si="3"/>
        <v>37.49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30</v>
      </c>
      <c r="L33" s="6">
        <f t="shared" si="3"/>
        <v>0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N20:N32">
    <cfRule type="cellIs" dxfId="37" priority="1" operator="lessThan">
      <formula>0</formula>
    </cfRule>
    <cfRule type="cellIs" dxfId="36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85" zoomScaleNormal="85" workbookViewId="0">
      <selection activeCell="K23" sqref="K23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 t="s">
        <v>47</v>
      </c>
      <c r="B3" s="9" t="s">
        <v>48</v>
      </c>
      <c r="C3" s="15"/>
      <c r="D3" s="9"/>
      <c r="E3" s="10">
        <v>68</v>
      </c>
      <c r="F3" s="9">
        <v>23</v>
      </c>
      <c r="G3" s="9">
        <v>45</v>
      </c>
      <c r="H3" s="9"/>
      <c r="I3" s="9"/>
      <c r="J3" s="9"/>
      <c r="K3" s="9"/>
      <c r="L3" s="9"/>
      <c r="M3" s="9"/>
      <c r="N3" s="9"/>
      <c r="O3" s="9"/>
      <c r="P3" s="12">
        <f t="shared" ref="P3:P15" si="0">IF(SUM(D3:E3)=SUM(F3:N3),0,SUM(F3:N3)-SUM(D3:E3))</f>
        <v>0</v>
      </c>
    </row>
    <row r="4" spans="1:16" x14ac:dyDescent="0.25">
      <c r="A4" s="9" t="s">
        <v>47</v>
      </c>
      <c r="B4" s="9" t="s">
        <v>27</v>
      </c>
      <c r="C4" s="15"/>
      <c r="D4" s="9"/>
      <c r="E4" s="10">
        <v>162.01</v>
      </c>
      <c r="F4" s="9"/>
      <c r="G4" s="9"/>
      <c r="H4" s="9"/>
      <c r="I4" s="9"/>
      <c r="J4" s="9"/>
      <c r="K4" s="9">
        <v>162.01</v>
      </c>
      <c r="L4" s="9"/>
      <c r="M4" s="9"/>
      <c r="N4" s="9"/>
      <c r="O4" s="9"/>
      <c r="P4" s="12">
        <f t="shared" si="0"/>
        <v>0</v>
      </c>
    </row>
    <row r="5" spans="1:16" x14ac:dyDescent="0.25">
      <c r="A5" s="9" t="s">
        <v>49</v>
      </c>
      <c r="B5" s="9" t="s">
        <v>50</v>
      </c>
      <c r="C5" s="15"/>
      <c r="D5" s="9"/>
      <c r="E5" s="10">
        <v>99.4</v>
      </c>
      <c r="F5" s="9">
        <v>84.4</v>
      </c>
      <c r="G5" s="9">
        <v>15</v>
      </c>
      <c r="H5" s="9"/>
      <c r="I5" s="9"/>
      <c r="J5" s="9"/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 t="s">
        <v>51</v>
      </c>
      <c r="B6" s="9" t="s">
        <v>52</v>
      </c>
      <c r="C6" s="15"/>
      <c r="D6" s="9"/>
      <c r="E6" s="10">
        <v>240</v>
      </c>
      <c r="F6" s="9"/>
      <c r="G6" s="9"/>
      <c r="H6" s="9">
        <v>240</v>
      </c>
      <c r="I6" s="9"/>
      <c r="J6" s="9"/>
      <c r="K6" s="9"/>
      <c r="L6" s="9"/>
      <c r="M6" s="9"/>
      <c r="N6" s="9"/>
      <c r="O6" s="9" t="s">
        <v>53</v>
      </c>
      <c r="P6" s="12">
        <f t="shared" si="0"/>
        <v>0</v>
      </c>
    </row>
    <row r="7" spans="1:16" x14ac:dyDescent="0.25">
      <c r="A7" s="9"/>
      <c r="B7" s="9"/>
      <c r="C7" s="15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12">
        <f t="shared" si="0"/>
        <v>0</v>
      </c>
    </row>
    <row r="8" spans="1:16" x14ac:dyDescent="0.25">
      <c r="A8" s="9"/>
      <c r="B8" s="9"/>
      <c r="C8" s="15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569.41</v>
      </c>
      <c r="F16" s="6">
        <f t="shared" ref="F16:N16" si="1">SUM(F3:F15)</f>
        <v>107.4</v>
      </c>
      <c r="G16" s="6">
        <f t="shared" si="1"/>
        <v>60</v>
      </c>
      <c r="H16" s="6">
        <f t="shared" si="1"/>
        <v>240</v>
      </c>
      <c r="I16" s="6">
        <f t="shared" si="1"/>
        <v>0</v>
      </c>
      <c r="J16" s="6">
        <f t="shared" si="1"/>
        <v>0</v>
      </c>
      <c r="K16" s="6">
        <f t="shared" si="1"/>
        <v>162.01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 t="s">
        <v>72</v>
      </c>
      <c r="B20" s="9" t="s">
        <v>61</v>
      </c>
      <c r="C20" s="15" t="s">
        <v>62</v>
      </c>
      <c r="D20" s="9"/>
      <c r="E20" s="10">
        <v>36.82</v>
      </c>
      <c r="F20" s="9"/>
      <c r="G20" s="9">
        <v>36.82</v>
      </c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 t="s">
        <v>76</v>
      </c>
      <c r="B21" s="9" t="s">
        <v>77</v>
      </c>
      <c r="C21" s="15">
        <v>628</v>
      </c>
      <c r="D21" s="9"/>
      <c r="E21" s="10">
        <v>300</v>
      </c>
      <c r="F21" s="9"/>
      <c r="G21" s="9"/>
      <c r="H21" s="9"/>
      <c r="I21" s="9"/>
      <c r="J21" s="9"/>
      <c r="K21" s="9"/>
      <c r="L21" s="9">
        <v>300</v>
      </c>
      <c r="M21" s="9" t="s">
        <v>78</v>
      </c>
      <c r="N21" s="12">
        <f t="shared" si="2"/>
        <v>0</v>
      </c>
    </row>
    <row r="22" spans="1:16" x14ac:dyDescent="0.25">
      <c r="A22" s="9" t="s">
        <v>79</v>
      </c>
      <c r="B22" s="9" t="s">
        <v>81</v>
      </c>
      <c r="C22" s="15">
        <v>629</v>
      </c>
      <c r="D22" s="9"/>
      <c r="E22" s="10">
        <v>82.8</v>
      </c>
      <c r="F22" s="9"/>
      <c r="G22" s="9"/>
      <c r="H22" s="9"/>
      <c r="I22" s="9"/>
      <c r="J22" s="9"/>
      <c r="K22" s="9"/>
      <c r="L22" s="9">
        <v>82.8</v>
      </c>
      <c r="M22" s="9" t="s">
        <v>80</v>
      </c>
      <c r="N22" s="12">
        <f t="shared" si="2"/>
        <v>0</v>
      </c>
    </row>
    <row r="23" spans="1:16" x14ac:dyDescent="0.25">
      <c r="A23" s="9" t="s">
        <v>82</v>
      </c>
      <c r="B23" s="9" t="s">
        <v>83</v>
      </c>
      <c r="C23" s="15">
        <v>630</v>
      </c>
      <c r="D23" s="9"/>
      <c r="E23" s="10">
        <v>50</v>
      </c>
      <c r="F23" s="9"/>
      <c r="G23" s="9"/>
      <c r="H23" s="9"/>
      <c r="I23" s="9"/>
      <c r="J23" s="9"/>
      <c r="K23" s="9">
        <v>50</v>
      </c>
      <c r="L23" s="9"/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469.62</v>
      </c>
      <c r="F33" s="6">
        <f t="shared" ref="F33:L33" si="3">SUM(F20:F32)</f>
        <v>0</v>
      </c>
      <c r="G33" s="6">
        <f t="shared" si="3"/>
        <v>36.82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50</v>
      </c>
      <c r="L33" s="6">
        <f t="shared" si="3"/>
        <v>382.8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35" priority="3" operator="lessThan">
      <formula>0</formula>
    </cfRule>
    <cfRule type="cellIs" dxfId="34" priority="4" operator="greaterThan">
      <formula>0</formula>
    </cfRule>
  </conditionalFormatting>
  <conditionalFormatting sqref="N20:N32">
    <cfRule type="cellIs" dxfId="33" priority="1" operator="lessThan">
      <formula>0</formula>
    </cfRule>
    <cfRule type="cellIs" dxfId="32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tabSelected="1" topLeftCell="A10" zoomScale="85" zoomScaleNormal="85" workbookViewId="0">
      <selection activeCell="O21" sqref="O21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 t="s">
        <v>54</v>
      </c>
      <c r="B3" s="9" t="s">
        <v>27</v>
      </c>
      <c r="C3" s="15"/>
      <c r="D3" s="9"/>
      <c r="E3" s="10">
        <v>120</v>
      </c>
      <c r="F3" s="9"/>
      <c r="G3" s="9"/>
      <c r="H3" s="9"/>
      <c r="I3" s="9"/>
      <c r="J3" s="9"/>
      <c r="K3" s="9">
        <v>120</v>
      </c>
      <c r="L3" s="9"/>
      <c r="M3" s="9"/>
      <c r="N3" s="9"/>
      <c r="O3" s="9"/>
      <c r="P3" s="12">
        <f t="shared" ref="P3:P15" si="0">IF(SUM(D3:E3)=SUM(F3:N3),0,SUM(F3:N3)-SUM(D3:E3))</f>
        <v>0</v>
      </c>
    </row>
    <row r="4" spans="1:16" x14ac:dyDescent="0.25">
      <c r="A4" s="9" t="s">
        <v>55</v>
      </c>
      <c r="B4" s="9" t="s">
        <v>56</v>
      </c>
      <c r="C4" s="15"/>
      <c r="D4" s="9"/>
      <c r="E4" s="10">
        <v>73.75</v>
      </c>
      <c r="F4" s="9">
        <v>38.75</v>
      </c>
      <c r="G4" s="9">
        <v>35</v>
      </c>
      <c r="H4" s="9"/>
      <c r="I4" s="9"/>
      <c r="J4" s="9"/>
      <c r="K4" s="9"/>
      <c r="L4" s="9"/>
      <c r="M4" s="9"/>
      <c r="N4" s="9"/>
      <c r="O4" s="9"/>
      <c r="P4" s="12">
        <f t="shared" si="0"/>
        <v>0</v>
      </c>
    </row>
    <row r="5" spans="1:16" x14ac:dyDescent="0.25">
      <c r="A5" s="9" t="s">
        <v>55</v>
      </c>
      <c r="B5" s="9" t="s">
        <v>57</v>
      </c>
      <c r="C5" s="15"/>
      <c r="D5" s="9"/>
      <c r="E5" s="10">
        <v>410</v>
      </c>
      <c r="F5" s="9"/>
      <c r="G5" s="9"/>
      <c r="H5" s="9"/>
      <c r="I5" s="9"/>
      <c r="J5" s="9">
        <v>410</v>
      </c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/>
      <c r="B6" s="9"/>
      <c r="C6" s="15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12">
        <f t="shared" si="0"/>
        <v>0</v>
      </c>
    </row>
    <row r="7" spans="1:16" x14ac:dyDescent="0.25">
      <c r="A7" s="9"/>
      <c r="B7" s="9"/>
      <c r="C7" s="15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12">
        <f t="shared" si="0"/>
        <v>0</v>
      </c>
    </row>
    <row r="8" spans="1:16" x14ac:dyDescent="0.25">
      <c r="A8" s="9"/>
      <c r="B8" s="9"/>
      <c r="C8" s="15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603.75</v>
      </c>
      <c r="F16" s="6">
        <f t="shared" ref="F16:N16" si="1">SUM(F3:F15)</f>
        <v>38.75</v>
      </c>
      <c r="G16" s="6">
        <f t="shared" si="1"/>
        <v>35</v>
      </c>
      <c r="H16" s="6">
        <f t="shared" si="1"/>
        <v>0</v>
      </c>
      <c r="I16" s="6">
        <f t="shared" si="1"/>
        <v>0</v>
      </c>
      <c r="J16" s="6">
        <f t="shared" si="1"/>
        <v>410</v>
      </c>
      <c r="K16" s="6">
        <f t="shared" si="1"/>
        <v>120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 t="s">
        <v>84</v>
      </c>
      <c r="B20" s="9" t="s">
        <v>61</v>
      </c>
      <c r="C20" s="15" t="s">
        <v>62</v>
      </c>
      <c r="D20" s="9"/>
      <c r="E20" s="10">
        <v>15.15</v>
      </c>
      <c r="F20" s="9"/>
      <c r="G20" s="9">
        <v>15.15</v>
      </c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 t="s">
        <v>85</v>
      </c>
      <c r="B21" s="9" t="s">
        <v>86</v>
      </c>
      <c r="C21" s="15">
        <v>631</v>
      </c>
      <c r="D21" s="9"/>
      <c r="E21" s="10">
        <v>144</v>
      </c>
      <c r="F21" s="9"/>
      <c r="G21" s="9"/>
      <c r="H21" s="9"/>
      <c r="I21" s="9"/>
      <c r="J21" s="9"/>
      <c r="K21" s="9">
        <v>144</v>
      </c>
      <c r="L21" s="9"/>
      <c r="M21" s="9"/>
      <c r="N21" s="12">
        <f t="shared" si="2"/>
        <v>0</v>
      </c>
    </row>
    <row r="22" spans="1:16" x14ac:dyDescent="0.25">
      <c r="A22" s="9" t="s">
        <v>85</v>
      </c>
      <c r="B22" s="9" t="s">
        <v>61</v>
      </c>
      <c r="C22" s="15" t="s">
        <v>62</v>
      </c>
      <c r="D22" s="9"/>
      <c r="E22" s="10">
        <v>3.66</v>
      </c>
      <c r="F22" s="9"/>
      <c r="G22" s="9">
        <v>3.66</v>
      </c>
      <c r="H22" s="9"/>
      <c r="I22" s="9"/>
      <c r="J22" s="9"/>
      <c r="K22" s="9"/>
      <c r="L22" s="9"/>
      <c r="M22" s="9"/>
      <c r="N22" s="12">
        <f t="shared" si="2"/>
        <v>0</v>
      </c>
    </row>
    <row r="23" spans="1:16" x14ac:dyDescent="0.25">
      <c r="A23" s="9" t="s">
        <v>87</v>
      </c>
      <c r="B23" s="9" t="s">
        <v>88</v>
      </c>
      <c r="C23" s="15">
        <v>632</v>
      </c>
      <c r="D23" s="9"/>
      <c r="E23" s="10">
        <v>6868.07</v>
      </c>
      <c r="F23" s="9"/>
      <c r="G23" s="9"/>
      <c r="H23" s="9"/>
      <c r="I23" s="9"/>
      <c r="J23" s="9"/>
      <c r="K23" s="9"/>
      <c r="L23" s="9">
        <v>6868.07</v>
      </c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7030.88</v>
      </c>
      <c r="F33" s="6">
        <f t="shared" ref="F33:L33" si="3">SUM(F20:F32)</f>
        <v>0</v>
      </c>
      <c r="G33" s="6">
        <f t="shared" si="3"/>
        <v>18.810000000000002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144</v>
      </c>
      <c r="L33" s="6">
        <f t="shared" si="3"/>
        <v>6868.07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31" priority="3" operator="lessThan">
      <formula>0</formula>
    </cfRule>
    <cfRule type="cellIs" dxfId="30" priority="4" operator="greaterThan">
      <formula>0</formula>
    </cfRule>
  </conditionalFormatting>
  <conditionalFormatting sqref="N20:N32">
    <cfRule type="cellIs" dxfId="29" priority="1" operator="lessThan">
      <formula>0</formula>
    </cfRule>
    <cfRule type="cellIs" dxfId="28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85" zoomScaleNormal="85" workbookViewId="0">
      <selection activeCell="O21" sqref="O21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/>
      <c r="B3" s="9"/>
      <c r="C3" s="15"/>
      <c r="D3" s="9"/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12">
        <f t="shared" ref="P3:P15" si="0">IF(SUM(D3:E3)=SUM(F3:N3),0,SUM(F3:N3)-SUM(D3:E3))</f>
        <v>0</v>
      </c>
    </row>
    <row r="4" spans="1:16" x14ac:dyDescent="0.25">
      <c r="A4" s="9"/>
      <c r="B4" s="9"/>
      <c r="C4" s="15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12">
        <f t="shared" si="0"/>
        <v>0</v>
      </c>
    </row>
    <row r="5" spans="1:16" x14ac:dyDescent="0.25">
      <c r="A5" s="9"/>
      <c r="B5" s="9"/>
      <c r="C5" s="15"/>
      <c r="D5" s="9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/>
      <c r="B6" s="9"/>
      <c r="C6" s="15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12">
        <f t="shared" si="0"/>
        <v>0</v>
      </c>
    </row>
    <row r="7" spans="1:16" x14ac:dyDescent="0.25">
      <c r="A7" s="9"/>
      <c r="B7" s="9"/>
      <c r="C7" s="15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12">
        <f t="shared" si="0"/>
        <v>0</v>
      </c>
    </row>
    <row r="8" spans="1:16" x14ac:dyDescent="0.25">
      <c r="A8" s="9"/>
      <c r="B8" s="9"/>
      <c r="C8" s="15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0</v>
      </c>
      <c r="F16" s="6">
        <f t="shared" ref="F16:N16" si="1">SUM(F3:F15)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/>
      <c r="B20" s="9"/>
      <c r="C20" s="15"/>
      <c r="D20" s="9"/>
      <c r="E20" s="10"/>
      <c r="F20" s="9"/>
      <c r="G20" s="9"/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/>
      <c r="B21" s="9"/>
      <c r="C21" s="15"/>
      <c r="D21" s="9"/>
      <c r="E21" s="10"/>
      <c r="F21" s="9"/>
      <c r="G21" s="9"/>
      <c r="H21" s="9"/>
      <c r="I21" s="9"/>
      <c r="J21" s="9"/>
      <c r="K21" s="9"/>
      <c r="L21" s="9"/>
      <c r="M21" s="9"/>
      <c r="N21" s="12">
        <f t="shared" si="2"/>
        <v>0</v>
      </c>
    </row>
    <row r="22" spans="1:16" x14ac:dyDescent="0.25">
      <c r="A22" s="9"/>
      <c r="B22" s="9"/>
      <c r="C22" s="15"/>
      <c r="D22" s="9"/>
      <c r="E22" s="10"/>
      <c r="F22" s="9"/>
      <c r="G22" s="9"/>
      <c r="H22" s="9"/>
      <c r="I22" s="9"/>
      <c r="J22" s="9"/>
      <c r="K22" s="9"/>
      <c r="L22" s="9"/>
      <c r="M22" s="9"/>
      <c r="N22" s="12">
        <f t="shared" si="2"/>
        <v>0</v>
      </c>
    </row>
    <row r="23" spans="1:16" x14ac:dyDescent="0.25">
      <c r="A23" s="9"/>
      <c r="B23" s="9"/>
      <c r="C23" s="15"/>
      <c r="D23" s="9"/>
      <c r="E23" s="10"/>
      <c r="F23" s="9"/>
      <c r="G23" s="9"/>
      <c r="H23" s="9"/>
      <c r="I23" s="9"/>
      <c r="J23" s="9"/>
      <c r="K23" s="9"/>
      <c r="L23" s="9"/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0</v>
      </c>
      <c r="F33" s="6">
        <f t="shared" ref="F33:L33" si="3">SUM(F20:F32)</f>
        <v>0</v>
      </c>
      <c r="G33" s="6">
        <f t="shared" si="3"/>
        <v>0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0</v>
      </c>
      <c r="L33" s="6">
        <f t="shared" si="3"/>
        <v>0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N20:N32">
    <cfRule type="cellIs" dxfId="25" priority="1" operator="lessThan">
      <formula>0</formula>
    </cfRule>
    <cfRule type="cellIs" dxfId="24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85" zoomScaleNormal="85" workbookViewId="0">
      <selection activeCell="O21" sqref="O21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/>
      <c r="B3" s="9"/>
      <c r="C3" s="15"/>
      <c r="D3" s="9"/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12">
        <f t="shared" ref="P3:P15" si="0">IF(SUM(D3:E3)=SUM(F3:N3),0,SUM(F3:N3)-SUM(D3:E3))</f>
        <v>0</v>
      </c>
    </row>
    <row r="4" spans="1:16" x14ac:dyDescent="0.25">
      <c r="A4" s="9"/>
      <c r="B4" s="9"/>
      <c r="C4" s="15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12">
        <f t="shared" si="0"/>
        <v>0</v>
      </c>
    </row>
    <row r="5" spans="1:16" x14ac:dyDescent="0.25">
      <c r="A5" s="9"/>
      <c r="B5" s="9"/>
      <c r="C5" s="15"/>
      <c r="D5" s="9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/>
      <c r="B6" s="9"/>
      <c r="C6" s="15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12">
        <f t="shared" si="0"/>
        <v>0</v>
      </c>
    </row>
    <row r="7" spans="1:16" x14ac:dyDescent="0.25">
      <c r="A7" s="9"/>
      <c r="B7" s="9"/>
      <c r="C7" s="15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12">
        <f t="shared" si="0"/>
        <v>0</v>
      </c>
    </row>
    <row r="8" spans="1:16" x14ac:dyDescent="0.25">
      <c r="A8" s="9"/>
      <c r="B8" s="9"/>
      <c r="C8" s="15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0</v>
      </c>
      <c r="F16" s="6">
        <f t="shared" ref="F16:N16" si="1">SUM(F3:F15)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/>
      <c r="B20" s="9"/>
      <c r="C20" s="15"/>
      <c r="D20" s="9"/>
      <c r="E20" s="10"/>
      <c r="F20" s="9"/>
      <c r="G20" s="9"/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/>
      <c r="B21" s="9"/>
      <c r="C21" s="15"/>
      <c r="D21" s="9"/>
      <c r="E21" s="10"/>
      <c r="F21" s="9"/>
      <c r="G21" s="9"/>
      <c r="H21" s="9"/>
      <c r="I21" s="9"/>
      <c r="J21" s="9"/>
      <c r="K21" s="9"/>
      <c r="L21" s="9"/>
      <c r="M21" s="9"/>
      <c r="N21" s="12">
        <f t="shared" si="2"/>
        <v>0</v>
      </c>
    </row>
    <row r="22" spans="1:16" x14ac:dyDescent="0.25">
      <c r="A22" s="9"/>
      <c r="B22" s="9"/>
      <c r="C22" s="15"/>
      <c r="D22" s="9"/>
      <c r="E22" s="10"/>
      <c r="F22" s="9"/>
      <c r="G22" s="9"/>
      <c r="H22" s="9"/>
      <c r="I22" s="9"/>
      <c r="J22" s="9"/>
      <c r="K22" s="9"/>
      <c r="L22" s="9"/>
      <c r="M22" s="9"/>
      <c r="N22" s="12">
        <f t="shared" si="2"/>
        <v>0</v>
      </c>
    </row>
    <row r="23" spans="1:16" x14ac:dyDescent="0.25">
      <c r="A23" s="9"/>
      <c r="B23" s="9"/>
      <c r="C23" s="15"/>
      <c r="D23" s="9"/>
      <c r="E23" s="10"/>
      <c r="F23" s="9"/>
      <c r="G23" s="9"/>
      <c r="H23" s="9"/>
      <c r="I23" s="9"/>
      <c r="J23" s="9"/>
      <c r="K23" s="9"/>
      <c r="L23" s="9"/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0</v>
      </c>
      <c r="F33" s="6">
        <f t="shared" ref="F33:L33" si="3">SUM(F20:F32)</f>
        <v>0</v>
      </c>
      <c r="G33" s="6">
        <f t="shared" si="3"/>
        <v>0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0</v>
      </c>
      <c r="L33" s="6">
        <f t="shared" si="3"/>
        <v>0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23" priority="3" operator="lessThan">
      <formula>0</formula>
    </cfRule>
    <cfRule type="cellIs" dxfId="22" priority="4" operator="greaterThan">
      <formula>0</formula>
    </cfRule>
  </conditionalFormatting>
  <conditionalFormatting sqref="N20:N32">
    <cfRule type="cellIs" dxfId="21" priority="1" operator="lessThan">
      <formula>0</formula>
    </cfRule>
    <cfRule type="cellIs" dxfId="20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85" zoomScaleNormal="85" workbookViewId="0">
      <selection activeCell="O21" sqref="O21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/>
      <c r="B3" s="9"/>
      <c r="C3" s="15"/>
      <c r="D3" s="9"/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12">
        <f t="shared" ref="P3:P15" si="0">IF(SUM(D3:E3)=SUM(F3:N3),0,SUM(F3:N3)-SUM(D3:E3))</f>
        <v>0</v>
      </c>
    </row>
    <row r="4" spans="1:16" x14ac:dyDescent="0.25">
      <c r="A4" s="9"/>
      <c r="B4" s="9"/>
      <c r="C4" s="15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12">
        <f t="shared" si="0"/>
        <v>0</v>
      </c>
    </row>
    <row r="5" spans="1:16" x14ac:dyDescent="0.25">
      <c r="A5" s="9"/>
      <c r="B5" s="9"/>
      <c r="C5" s="15"/>
      <c r="D5" s="9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/>
      <c r="B6" s="9"/>
      <c r="C6" s="15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12">
        <f t="shared" si="0"/>
        <v>0</v>
      </c>
    </row>
    <row r="7" spans="1:16" x14ac:dyDescent="0.25">
      <c r="A7" s="9"/>
      <c r="B7" s="9"/>
      <c r="C7" s="15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12">
        <f t="shared" si="0"/>
        <v>0</v>
      </c>
    </row>
    <row r="8" spans="1:16" x14ac:dyDescent="0.25">
      <c r="A8" s="9"/>
      <c r="B8" s="9"/>
      <c r="C8" s="15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0</v>
      </c>
      <c r="F16" s="6">
        <f t="shared" ref="F16:N16" si="1">SUM(F3:F15)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/>
      <c r="B20" s="9"/>
      <c r="C20" s="15"/>
      <c r="D20" s="9"/>
      <c r="E20" s="10"/>
      <c r="F20" s="9"/>
      <c r="G20" s="9"/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/>
      <c r="B21" s="9"/>
      <c r="C21" s="15"/>
      <c r="D21" s="9"/>
      <c r="E21" s="10"/>
      <c r="F21" s="9"/>
      <c r="G21" s="9"/>
      <c r="H21" s="9"/>
      <c r="I21" s="9"/>
      <c r="J21" s="9"/>
      <c r="K21" s="9"/>
      <c r="L21" s="9"/>
      <c r="M21" s="9"/>
      <c r="N21" s="12">
        <f t="shared" si="2"/>
        <v>0</v>
      </c>
    </row>
    <row r="22" spans="1:16" x14ac:dyDescent="0.25">
      <c r="A22" s="9"/>
      <c r="B22" s="9"/>
      <c r="C22" s="15"/>
      <c r="D22" s="9"/>
      <c r="E22" s="10"/>
      <c r="F22" s="9"/>
      <c r="G22" s="9"/>
      <c r="H22" s="9"/>
      <c r="I22" s="9"/>
      <c r="J22" s="9"/>
      <c r="K22" s="9"/>
      <c r="L22" s="9"/>
      <c r="M22" s="9"/>
      <c r="N22" s="12">
        <f t="shared" si="2"/>
        <v>0</v>
      </c>
    </row>
    <row r="23" spans="1:16" x14ac:dyDescent="0.25">
      <c r="A23" s="9"/>
      <c r="B23" s="9"/>
      <c r="C23" s="15"/>
      <c r="D23" s="9"/>
      <c r="E23" s="10"/>
      <c r="F23" s="9"/>
      <c r="G23" s="9"/>
      <c r="H23" s="9"/>
      <c r="I23" s="9"/>
      <c r="J23" s="9"/>
      <c r="K23" s="9"/>
      <c r="L23" s="9"/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0</v>
      </c>
      <c r="F33" s="6">
        <f t="shared" ref="F33:L33" si="3">SUM(F20:F32)</f>
        <v>0</v>
      </c>
      <c r="G33" s="6">
        <f t="shared" si="3"/>
        <v>0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0</v>
      </c>
      <c r="L33" s="6">
        <f t="shared" si="3"/>
        <v>0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19" priority="3" operator="lessThan">
      <formula>0</formula>
    </cfRule>
    <cfRule type="cellIs" dxfId="18" priority="4" operator="greaterThan">
      <formula>0</formula>
    </cfRule>
  </conditionalFormatting>
  <conditionalFormatting sqref="N20:N32">
    <cfRule type="cellIs" dxfId="17" priority="1" operator="lessThan">
      <formula>0</formula>
    </cfRule>
    <cfRule type="cellIs" dxfId="16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85" zoomScaleNormal="85" workbookViewId="0">
      <selection activeCell="O21" sqref="O21"/>
    </sheetView>
  </sheetViews>
  <sheetFormatPr defaultRowHeight="15" x14ac:dyDescent="0.25"/>
  <cols>
    <col min="2" max="2" width="20.85546875" customWidth="1"/>
    <col min="5" max="5" width="10.42578125" customWidth="1"/>
    <col min="6" max="6" width="11.7109375" customWidth="1"/>
    <col min="7" max="7" width="9.28515625" customWidth="1"/>
    <col min="8" max="8" width="11" customWidth="1"/>
    <col min="14" max="14" width="13.7109375" bestFit="1" customWidth="1"/>
    <col min="15" max="15" width="21.28515625" customWidth="1"/>
    <col min="16" max="17" width="13.7109375" customWidth="1"/>
  </cols>
  <sheetData>
    <row r="1" spans="1:16" ht="28.5" x14ac:dyDescent="0.45">
      <c r="A1" s="2" t="s">
        <v>1</v>
      </c>
      <c r="B1" s="3"/>
      <c r="D1" s="1"/>
    </row>
    <row r="2" spans="1:16" x14ac:dyDescent="0.25">
      <c r="A2" s="4" t="s">
        <v>0</v>
      </c>
      <c r="B2" s="13" t="s">
        <v>5</v>
      </c>
      <c r="C2" s="5" t="s">
        <v>23</v>
      </c>
      <c r="D2" s="14" t="s">
        <v>3</v>
      </c>
      <c r="E2" s="4" t="s">
        <v>2</v>
      </c>
      <c r="F2" s="4" t="s">
        <v>4</v>
      </c>
      <c r="G2" s="4" t="s">
        <v>11</v>
      </c>
      <c r="H2" s="4" t="s">
        <v>10</v>
      </c>
      <c r="I2" s="4" t="s">
        <v>6</v>
      </c>
      <c r="J2" s="4" t="s">
        <v>7</v>
      </c>
      <c r="K2" s="4" t="s">
        <v>14</v>
      </c>
      <c r="L2" s="4" t="s">
        <v>15</v>
      </c>
      <c r="M2" s="4" t="s">
        <v>16</v>
      </c>
      <c r="N2" s="4" t="s">
        <v>8</v>
      </c>
      <c r="O2" s="11" t="s">
        <v>9</v>
      </c>
      <c r="P2" s="4" t="s">
        <v>13</v>
      </c>
    </row>
    <row r="3" spans="1:16" x14ac:dyDescent="0.25">
      <c r="A3" s="9"/>
      <c r="B3" s="9"/>
      <c r="C3" s="15"/>
      <c r="D3" s="9"/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12">
        <f t="shared" ref="P3:P15" si="0">IF(SUM(D3:E3)=SUM(F3:N3),0,SUM(F3:N3)-SUM(D3:E3))</f>
        <v>0</v>
      </c>
    </row>
    <row r="4" spans="1:16" x14ac:dyDescent="0.25">
      <c r="A4" s="9"/>
      <c r="B4" s="9"/>
      <c r="C4" s="15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12">
        <f t="shared" si="0"/>
        <v>0</v>
      </c>
    </row>
    <row r="5" spans="1:16" x14ac:dyDescent="0.25">
      <c r="A5" s="9"/>
      <c r="B5" s="9"/>
      <c r="C5" s="15"/>
      <c r="D5" s="9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12">
        <f t="shared" si="0"/>
        <v>0</v>
      </c>
    </row>
    <row r="6" spans="1:16" x14ac:dyDescent="0.25">
      <c r="A6" s="9"/>
      <c r="B6" s="9"/>
      <c r="C6" s="15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12">
        <f t="shared" si="0"/>
        <v>0</v>
      </c>
    </row>
    <row r="7" spans="1:16" x14ac:dyDescent="0.25">
      <c r="A7" s="9"/>
      <c r="B7" s="9"/>
      <c r="C7" s="15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12">
        <f t="shared" si="0"/>
        <v>0</v>
      </c>
    </row>
    <row r="8" spans="1:16" x14ac:dyDescent="0.25">
      <c r="A8" s="9"/>
      <c r="B8" s="9"/>
      <c r="C8" s="15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12">
        <f t="shared" si="0"/>
        <v>0</v>
      </c>
    </row>
    <row r="9" spans="1:16" x14ac:dyDescent="0.25">
      <c r="A9" s="9"/>
      <c r="B9" s="9"/>
      <c r="C9" s="15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2">
        <f t="shared" si="0"/>
        <v>0</v>
      </c>
    </row>
    <row r="10" spans="1:16" x14ac:dyDescent="0.25">
      <c r="A10" s="9"/>
      <c r="B10" s="9"/>
      <c r="C10" s="15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2">
        <f t="shared" si="0"/>
        <v>0</v>
      </c>
    </row>
    <row r="11" spans="1:16" x14ac:dyDescent="0.25">
      <c r="A11" s="9"/>
      <c r="B11" s="9"/>
      <c r="C11" s="15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12">
        <f t="shared" si="0"/>
        <v>0</v>
      </c>
    </row>
    <row r="12" spans="1:16" x14ac:dyDescent="0.25">
      <c r="A12" s="9"/>
      <c r="B12" s="9"/>
      <c r="C12" s="15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12">
        <f t="shared" si="0"/>
        <v>0</v>
      </c>
    </row>
    <row r="13" spans="1:16" x14ac:dyDescent="0.25">
      <c r="A13" s="9"/>
      <c r="B13" s="9"/>
      <c r="C13" s="15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12">
        <f t="shared" si="0"/>
        <v>0</v>
      </c>
    </row>
    <row r="14" spans="1:16" x14ac:dyDescent="0.25">
      <c r="A14" s="9"/>
      <c r="B14" s="9"/>
      <c r="C14" s="15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12">
        <f t="shared" si="0"/>
        <v>0</v>
      </c>
    </row>
    <row r="15" spans="1:16" x14ac:dyDescent="0.25">
      <c r="A15" s="9"/>
      <c r="B15" s="9"/>
      <c r="C15" s="15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12">
        <f t="shared" si="0"/>
        <v>0</v>
      </c>
    </row>
    <row r="16" spans="1:16" x14ac:dyDescent="0.25">
      <c r="A16" s="6" t="s">
        <v>12</v>
      </c>
      <c r="B16" s="6"/>
      <c r="C16" s="4"/>
      <c r="D16" s="6">
        <f>SUM(D3:D15)</f>
        <v>0</v>
      </c>
      <c r="E16" s="8">
        <f>SUM(E3:E15)</f>
        <v>0</v>
      </c>
      <c r="F16" s="6">
        <f t="shared" ref="F16:N16" si="1">SUM(F3:F15)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/>
      <c r="P16" s="4">
        <f>IF(SUM(D16:E16)=SUM(F16:N16),0, SUM(F16:N16)-SUM(D16:E16))</f>
        <v>0</v>
      </c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8.5" x14ac:dyDescent="0.45">
      <c r="A18" s="2" t="s">
        <v>17</v>
      </c>
    </row>
    <row r="19" spans="1:16" x14ac:dyDescent="0.25">
      <c r="A19" s="4" t="s">
        <v>0</v>
      </c>
      <c r="B19" s="13" t="s">
        <v>5</v>
      </c>
      <c r="C19" s="5" t="s">
        <v>23</v>
      </c>
      <c r="D19" s="14" t="s">
        <v>3</v>
      </c>
      <c r="E19" s="4" t="s">
        <v>2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15</v>
      </c>
      <c r="K19" s="4" t="s">
        <v>22</v>
      </c>
      <c r="L19" s="4" t="s">
        <v>8</v>
      </c>
      <c r="M19" s="11" t="s">
        <v>9</v>
      </c>
      <c r="N19" s="4" t="s">
        <v>13</v>
      </c>
    </row>
    <row r="20" spans="1:16" x14ac:dyDescent="0.25">
      <c r="A20" s="9"/>
      <c r="B20" s="9"/>
      <c r="C20" s="15"/>
      <c r="D20" s="9"/>
      <c r="E20" s="10"/>
      <c r="F20" s="9"/>
      <c r="G20" s="9"/>
      <c r="H20" s="9"/>
      <c r="I20" s="9"/>
      <c r="J20" s="9"/>
      <c r="K20" s="9"/>
      <c r="L20" s="9"/>
      <c r="M20" s="9"/>
      <c r="N20" s="12">
        <f t="shared" ref="N20:N32" si="2">IF(SUM(D20:E20)=SUM(F20:L20),0,SUM(F20:L20)-SUM(D20:E20))</f>
        <v>0</v>
      </c>
    </row>
    <row r="21" spans="1:16" x14ac:dyDescent="0.25">
      <c r="A21" s="9"/>
      <c r="B21" s="9"/>
      <c r="C21" s="15"/>
      <c r="D21" s="9"/>
      <c r="E21" s="10"/>
      <c r="F21" s="9"/>
      <c r="G21" s="9"/>
      <c r="H21" s="9"/>
      <c r="I21" s="9"/>
      <c r="J21" s="9"/>
      <c r="K21" s="9"/>
      <c r="L21" s="9"/>
      <c r="M21" s="9"/>
      <c r="N21" s="12">
        <f t="shared" si="2"/>
        <v>0</v>
      </c>
    </row>
    <row r="22" spans="1:16" x14ac:dyDescent="0.25">
      <c r="A22" s="9"/>
      <c r="B22" s="9"/>
      <c r="C22" s="15"/>
      <c r="D22" s="9"/>
      <c r="E22" s="10"/>
      <c r="F22" s="9"/>
      <c r="G22" s="9"/>
      <c r="H22" s="9"/>
      <c r="I22" s="9"/>
      <c r="J22" s="9"/>
      <c r="K22" s="9"/>
      <c r="L22" s="9"/>
      <c r="M22" s="9"/>
      <c r="N22" s="12">
        <f t="shared" si="2"/>
        <v>0</v>
      </c>
    </row>
    <row r="23" spans="1:16" x14ac:dyDescent="0.25">
      <c r="A23" s="9"/>
      <c r="B23" s="9"/>
      <c r="C23" s="15"/>
      <c r="D23" s="9"/>
      <c r="E23" s="10"/>
      <c r="F23" s="9"/>
      <c r="G23" s="9"/>
      <c r="H23" s="9"/>
      <c r="I23" s="9"/>
      <c r="J23" s="9"/>
      <c r="K23" s="9"/>
      <c r="L23" s="9"/>
      <c r="M23" s="9"/>
      <c r="N23" s="12">
        <f t="shared" si="2"/>
        <v>0</v>
      </c>
    </row>
    <row r="24" spans="1:16" x14ac:dyDescent="0.25">
      <c r="A24" s="9"/>
      <c r="B24" s="9"/>
      <c r="C24" s="15"/>
      <c r="D24" s="9"/>
      <c r="E24" s="10"/>
      <c r="F24" s="9"/>
      <c r="G24" s="9"/>
      <c r="H24" s="9"/>
      <c r="I24" s="9"/>
      <c r="J24" s="9"/>
      <c r="K24" s="9"/>
      <c r="L24" s="9"/>
      <c r="M24" s="9"/>
      <c r="N24" s="12">
        <f t="shared" si="2"/>
        <v>0</v>
      </c>
    </row>
    <row r="25" spans="1:16" x14ac:dyDescent="0.25">
      <c r="A25" s="9"/>
      <c r="B25" s="9"/>
      <c r="C25" s="15"/>
      <c r="D25" s="9"/>
      <c r="E25" s="10"/>
      <c r="F25" s="9"/>
      <c r="G25" s="9"/>
      <c r="H25" s="9"/>
      <c r="I25" s="9"/>
      <c r="J25" s="9"/>
      <c r="K25" s="9"/>
      <c r="L25" s="9"/>
      <c r="M25" s="9"/>
      <c r="N25" s="12">
        <f t="shared" si="2"/>
        <v>0</v>
      </c>
    </row>
    <row r="26" spans="1:16" x14ac:dyDescent="0.25">
      <c r="A26" s="9"/>
      <c r="B26" s="9"/>
      <c r="C26" s="15"/>
      <c r="D26" s="9"/>
      <c r="E26" s="10"/>
      <c r="F26" s="9"/>
      <c r="G26" s="9"/>
      <c r="H26" s="9"/>
      <c r="I26" s="9"/>
      <c r="J26" s="9"/>
      <c r="K26" s="9"/>
      <c r="L26" s="9"/>
      <c r="M26" s="9"/>
      <c r="N26" s="12">
        <f t="shared" si="2"/>
        <v>0</v>
      </c>
    </row>
    <row r="27" spans="1:16" x14ac:dyDescent="0.25">
      <c r="A27" s="9"/>
      <c r="B27" s="9"/>
      <c r="C27" s="15"/>
      <c r="D27" s="9"/>
      <c r="E27" s="10"/>
      <c r="F27" s="9"/>
      <c r="G27" s="9"/>
      <c r="H27" s="9"/>
      <c r="I27" s="9"/>
      <c r="J27" s="9"/>
      <c r="K27" s="9"/>
      <c r="L27" s="9"/>
      <c r="M27" s="9"/>
      <c r="N27" s="12">
        <f t="shared" si="2"/>
        <v>0</v>
      </c>
    </row>
    <row r="28" spans="1:16" x14ac:dyDescent="0.25">
      <c r="A28" s="9"/>
      <c r="B28" s="9"/>
      <c r="C28" s="15"/>
      <c r="D28" s="9"/>
      <c r="E28" s="10"/>
      <c r="F28" s="9"/>
      <c r="G28" s="9"/>
      <c r="H28" s="9"/>
      <c r="I28" s="9"/>
      <c r="J28" s="9"/>
      <c r="K28" s="9"/>
      <c r="L28" s="9"/>
      <c r="M28" s="9"/>
      <c r="N28" s="12">
        <f t="shared" si="2"/>
        <v>0</v>
      </c>
    </row>
    <row r="29" spans="1:16" x14ac:dyDescent="0.25">
      <c r="A29" s="9"/>
      <c r="B29" s="9"/>
      <c r="C29" s="15"/>
      <c r="D29" s="9"/>
      <c r="E29" s="10"/>
      <c r="F29" s="9"/>
      <c r="G29" s="9"/>
      <c r="H29" s="9"/>
      <c r="I29" s="9"/>
      <c r="J29" s="9"/>
      <c r="K29" s="9"/>
      <c r="L29" s="9"/>
      <c r="M29" s="9"/>
      <c r="N29" s="12">
        <f t="shared" si="2"/>
        <v>0</v>
      </c>
    </row>
    <row r="30" spans="1:16" x14ac:dyDescent="0.25">
      <c r="A30" s="9"/>
      <c r="B30" s="9"/>
      <c r="C30" s="15"/>
      <c r="D30" s="9"/>
      <c r="E30" s="10"/>
      <c r="F30" s="9"/>
      <c r="G30" s="9"/>
      <c r="H30" s="9"/>
      <c r="I30" s="9"/>
      <c r="J30" s="9"/>
      <c r="K30" s="9"/>
      <c r="L30" s="9"/>
      <c r="M30" s="9"/>
      <c r="N30" s="12">
        <f t="shared" si="2"/>
        <v>0</v>
      </c>
    </row>
    <row r="31" spans="1:16" x14ac:dyDescent="0.25">
      <c r="A31" s="9"/>
      <c r="B31" s="9"/>
      <c r="C31" s="15"/>
      <c r="D31" s="9"/>
      <c r="E31" s="10"/>
      <c r="F31" s="9"/>
      <c r="G31" s="9"/>
      <c r="H31" s="9"/>
      <c r="I31" s="9"/>
      <c r="J31" s="9"/>
      <c r="K31" s="9"/>
      <c r="L31" s="9"/>
      <c r="M31" s="9"/>
      <c r="N31" s="12">
        <f t="shared" si="2"/>
        <v>0</v>
      </c>
    </row>
    <row r="32" spans="1:16" x14ac:dyDescent="0.25">
      <c r="A32" s="9"/>
      <c r="B32" s="9"/>
      <c r="C32" s="15"/>
      <c r="D32" s="9"/>
      <c r="E32" s="10"/>
      <c r="F32" s="9"/>
      <c r="G32" s="9"/>
      <c r="H32" s="9"/>
      <c r="I32" s="9"/>
      <c r="J32" s="9"/>
      <c r="K32" s="9"/>
      <c r="L32" s="9"/>
      <c r="M32" s="9"/>
      <c r="N32" s="12">
        <f t="shared" si="2"/>
        <v>0</v>
      </c>
    </row>
    <row r="33" spans="1:14" x14ac:dyDescent="0.25">
      <c r="A33" s="6" t="s">
        <v>12</v>
      </c>
      <c r="B33" s="6"/>
      <c r="C33" s="4"/>
      <c r="D33" s="6">
        <f>SUM(D20:D32)</f>
        <v>0</v>
      </c>
      <c r="E33" s="8">
        <f>SUM(E20:E32)</f>
        <v>0</v>
      </c>
      <c r="F33" s="6">
        <f t="shared" ref="F33:L33" si="3">SUM(F20:F32)</f>
        <v>0</v>
      </c>
      <c r="G33" s="6">
        <f t="shared" si="3"/>
        <v>0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0</v>
      </c>
      <c r="L33" s="6">
        <f t="shared" si="3"/>
        <v>0</v>
      </c>
      <c r="M33" s="6"/>
      <c r="N33" s="4">
        <f>IF(SUM(D33:E33)=SUM(F33:L33),0, SUM(F33:L33)-SUM(D33:E33))</f>
        <v>0</v>
      </c>
    </row>
  </sheetData>
  <sheetProtection sheet="1" objects="1" scenarios="1"/>
  <conditionalFormatting sqref="P3:P15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N20:N32">
    <cfRule type="cellIs" dxfId="13" priority="1" operator="lessThan">
      <formula>0</formula>
    </cfRule>
    <cfRule type="cellIs" dxfId="12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</dc:creator>
  <cp:lastModifiedBy>Jacqueline</cp:lastModifiedBy>
  <cp:lastPrinted>2017-06-08T11:55:02Z</cp:lastPrinted>
  <dcterms:created xsi:type="dcterms:W3CDTF">2017-03-22T14:27:20Z</dcterms:created>
  <dcterms:modified xsi:type="dcterms:W3CDTF">2017-06-16T17:07:05Z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178529439</vt:i4>
  </property>
  <property fmtid="{D5CDD505-2E9C-101B-9397-08002B2CF9AE}" pid="3" name="_NewReviewCycle">
    <vt:lpwstr/>
  </property>
  <property fmtid="{D5CDD505-2E9C-101B-9397-08002B2CF9AE}" pid="4" name="_EmailSubject">
    <vt:lpwstr>PCC Spreadsheet</vt:lpwstr>
  </property>
  <property fmtid="{D5CDD505-2E9C-101B-9397-08002B2CF9AE}" pid="5" name="_AuthorEmail">
    <vt:lpwstr>Dan.Potter@ntma.ie</vt:lpwstr>
  </property>
  <property fmtid="{D5CDD505-2E9C-101B-9397-08002B2CF9AE}" pid="6" name="_AuthorEmailDisplayName">
    <vt:lpwstr>Dan Potter</vt:lpwstr>
  </property>
  <property fmtid="{D5CDD505-2E9C-101B-9397-08002B2CF9AE}" pid="7" name="_ReviewingToolsShownOnce">
    <vt:lpwstr/>
  </property>
</Properties>
</file>