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filterPrivacy="1" codeName="ThisWorkbook" defaultThemeVersion="124226"/>
  <xr:revisionPtr revIDLastSave="0" documentId="13_ncr:1_{508496A1-A539-44C7-8AB0-7013F21988A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打卡模板" sheetId="38" r:id="rId1"/>
    <sheet name="Sheet1" sheetId="3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9" l="1"/>
  <c r="E4" i="39"/>
  <c r="E5" i="39"/>
  <c r="E6" i="39"/>
  <c r="E7" i="39"/>
  <c r="E8" i="39"/>
  <c r="E9" i="39"/>
  <c r="E10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36" i="39"/>
  <c r="E37" i="39"/>
  <c r="E38" i="39"/>
  <c r="E39" i="39"/>
  <c r="E40" i="39"/>
  <c r="E41" i="39"/>
  <c r="E42" i="39"/>
  <c r="E43" i="39"/>
  <c r="E44" i="39"/>
  <c r="E45" i="39"/>
  <c r="E46" i="39"/>
  <c r="E47" i="39"/>
  <c r="E48" i="39"/>
  <c r="E49" i="39"/>
  <c r="E50" i="39"/>
  <c r="E51" i="39"/>
  <c r="E52" i="39"/>
  <c r="E53" i="39"/>
  <c r="E54" i="39"/>
  <c r="E55" i="39"/>
  <c r="E56" i="39"/>
  <c r="E57" i="39"/>
  <c r="E58" i="39"/>
  <c r="E2" i="39"/>
  <c r="E39" i="38"/>
  <c r="E38" i="38"/>
  <c r="B38" i="38"/>
  <c r="E37" i="38"/>
  <c r="B37" i="38"/>
  <c r="G36" i="38"/>
  <c r="E36" i="38"/>
  <c r="B36" i="38"/>
</calcChain>
</file>

<file path=xl/sharedStrings.xml><?xml version="1.0" encoding="utf-8"?>
<sst xmlns="http://schemas.openxmlformats.org/spreadsheetml/2006/main" count="107" uniqueCount="78">
  <si>
    <t>日期</t>
    <phoneticPr fontId="1" type="noConversion"/>
  </si>
  <si>
    <t>难度</t>
    <phoneticPr fontId="1" type="noConversion"/>
  </si>
  <si>
    <t>中等</t>
    <phoneticPr fontId="1" type="noConversion"/>
  </si>
  <si>
    <t>简单</t>
    <phoneticPr fontId="1" type="noConversion"/>
  </si>
  <si>
    <t>困难</t>
    <phoneticPr fontId="1" type="noConversion"/>
  </si>
  <si>
    <t>总结</t>
    <phoneticPr fontId="1" type="noConversion"/>
  </si>
  <si>
    <t>题目</t>
    <phoneticPr fontId="1" type="noConversion"/>
  </si>
  <si>
    <t>解题情况</t>
    <phoneticPr fontId="1" type="noConversion"/>
  </si>
  <si>
    <t>CV-未通过</t>
  </si>
  <si>
    <t>算法与数据结构</t>
    <phoneticPr fontId="1" type="noConversion"/>
  </si>
  <si>
    <t>新的知识</t>
    <phoneticPr fontId="1" type="noConversion"/>
  </si>
  <si>
    <t>状态</t>
    <phoneticPr fontId="1" type="noConversion"/>
  </si>
  <si>
    <t>通过</t>
    <phoneticPr fontId="1" type="noConversion"/>
  </si>
  <si>
    <t>超时通过</t>
    <phoneticPr fontId="1" type="noConversion"/>
  </si>
  <si>
    <t>提示后通过</t>
    <phoneticPr fontId="1" type="noConversion"/>
  </si>
  <si>
    <t>是否需要重做？</t>
    <phoneticPr fontId="1" type="noConversion"/>
  </si>
  <si>
    <t>耗时/min</t>
    <phoneticPr fontId="1" type="noConversion"/>
  </si>
  <si>
    <t>解题情况统计</t>
    <phoneticPr fontId="1" type="noConversion"/>
  </si>
  <si>
    <t>题目难度统计</t>
    <phoneticPr fontId="1" type="noConversion"/>
  </si>
  <si>
    <t>平均耗时/min</t>
    <phoneticPr fontId="1" type="noConversion"/>
  </si>
  <si>
    <t>重做次数</t>
    <phoneticPr fontId="1" type="noConversion"/>
  </si>
  <si>
    <t>是</t>
  </si>
  <si>
    <t>405. 数字转换为十六进制数</t>
    <phoneticPr fontId="1" type="noConversion"/>
  </si>
  <si>
    <t>简单</t>
  </si>
  <si>
    <t>超时通过</t>
  </si>
  <si>
    <t>进制转换、位运算</t>
    <phoneticPr fontId="1" type="noConversion"/>
  </si>
  <si>
    <t>1. 模拟+进制转化（先 % 后 /）1.1 包括处理负数的偏移量（使用 long 等更大的数据类型）   1.2 string 类型是顺序存储，尽量在尾部插入，最后再 reverse 逆转   2. 由数字转化为字符和字母（(char)(5+'0')）3. 位运算+分组换算 (num&gt;&gt;(i*4)) &amp; 0xf</t>
    <phoneticPr fontId="1" type="noConversion"/>
  </si>
  <si>
    <t>已巩固</t>
  </si>
  <si>
    <t>扩展开来，通过位运算+分组计算求任意进制的转化（如：10进制转化为 2进制(num &gt;&gt; i) &amp; 1、8进制(num &gt;&gt; (i*3)) &amp; 0x7、16进制的字符串(num &gt;&gt; (i*4)) &amp; 0xf）</t>
    <phoneticPr fontId="1" type="noConversion"/>
  </si>
  <si>
    <t>已学习</t>
  </si>
  <si>
    <t>通过</t>
  </si>
  <si>
    <t>待学习</t>
  </si>
  <si>
    <t>166. 分数到小数</t>
  </si>
  <si>
    <t>中等</t>
  </si>
  <si>
    <t>哈希</t>
    <phoneticPr fontId="1" type="noConversion"/>
  </si>
  <si>
    <t>1. 模拟竖式计算（除法）每次后补0继续除，直到循环或者除到0 2. 首先是涉及到负数转化为正数的，可能会溢出的，直接在一开始将入参转化为 long long 方便一点，3. 判断乘除正负号 可以通过 (numerator &lt; 0) ^ (denominator &lt; 0) 判断（注意 出现 0 的情况需要单独判断！！！）4. string 的 substr 和 insert 详细用法</t>
    <phoneticPr fontId="1" type="noConversion"/>
  </si>
  <si>
    <t>352. 将数据流变为多个不相交区间</t>
  </si>
  <si>
    <t>困难</t>
  </si>
  <si>
    <t>设计、二分查找、有序集合</t>
    <phoneticPr fontId="1" type="noConversion"/>
  </si>
  <si>
    <t>1. upper_bound() lower_bound() 二分查找函数 2. 二维 vector 插入 vector的语法 intervals.emplace_back(vector&lt;int&gt;{val, val}); intervals.insert(intervals.begin() + i, {val, val});</t>
    <phoneticPr fontId="1" type="noConversion"/>
  </si>
  <si>
    <t>待巩固</t>
  </si>
  <si>
    <t>434. 字符串中的单词数</t>
  </si>
  <si>
    <t>字符串</t>
    <phoneticPr fontId="1" type="noConversion"/>
  </si>
  <si>
    <t>是</t>
    <phoneticPr fontId="1" type="noConversion"/>
  </si>
  <si>
    <t>提示后通过</t>
  </si>
  <si>
    <t>备注</t>
    <phoneticPr fontId="1" type="noConversion"/>
  </si>
  <si>
    <t>复习知识</t>
    <phoneticPr fontId="1" type="noConversion"/>
  </si>
  <si>
    <t>2. 两数相加</t>
  </si>
  <si>
    <t>递归、链表、数学</t>
    <phoneticPr fontId="1" type="noConversion"/>
  </si>
  <si>
    <t>1. 二分 + 朴素维护区间</t>
    <phoneticPr fontId="1" type="noConversion"/>
  </si>
  <si>
    <t>159. 至多包含两个不同字符的最长子串</t>
  </si>
  <si>
    <t>哈希表、滑动窗口</t>
    <phoneticPr fontId="1" type="noConversion"/>
  </si>
  <si>
    <t>160. 相交链表</t>
  </si>
  <si>
    <t>哈希表、链表</t>
    <phoneticPr fontId="1" type="noConversion"/>
  </si>
  <si>
    <t>161. 相隔为 1 的编辑距离</t>
  </si>
  <si>
    <t>双指针、字符串</t>
    <phoneticPr fontId="1" type="noConversion"/>
  </si>
  <si>
    <t>162. 寻找峰值</t>
  </si>
  <si>
    <t>数组、二分查找</t>
    <phoneticPr fontId="1" type="noConversion"/>
  </si>
  <si>
    <t>状态2</t>
  </si>
  <si>
    <t>开始时间</t>
    <phoneticPr fontId="1" type="noConversion"/>
  </si>
  <si>
    <t>结束时间</t>
    <phoneticPr fontId="1" type="noConversion"/>
  </si>
  <si>
    <t>耗时</t>
    <phoneticPr fontId="1" type="noConversion"/>
  </si>
  <si>
    <t>通过情况</t>
    <phoneticPr fontId="1" type="noConversion"/>
  </si>
  <si>
    <t>题目类型</t>
    <phoneticPr fontId="1" type="noConversion"/>
  </si>
  <si>
    <t>刷题日期</t>
    <phoneticPr fontId="1" type="noConversion"/>
  </si>
  <si>
    <t>113. 路径总和 II</t>
    <phoneticPr fontId="1" type="noConversion"/>
  </si>
  <si>
    <t>深度优先搜索</t>
    <phoneticPr fontId="1" type="noConversion"/>
  </si>
  <si>
    <t>提交次数</t>
    <phoneticPr fontId="1" type="noConversion"/>
  </si>
  <si>
    <t>注意负数，不要画蛇添足</t>
    <phoneticPr fontId="1" type="noConversion"/>
  </si>
  <si>
    <t>124. 二叉树中的最大路径和</t>
    <phoneticPr fontId="1" type="noConversion"/>
  </si>
  <si>
    <t>没有思路</t>
    <phoneticPr fontId="1" type="noConversion"/>
  </si>
  <si>
    <t>200. 岛屿数量</t>
  </si>
  <si>
    <t>广度优先搜索</t>
    <phoneticPr fontId="1" type="noConversion"/>
  </si>
  <si>
    <t>287. 寻找重复数</t>
  </si>
  <si>
    <t>双指针</t>
    <phoneticPr fontId="1" type="noConversion"/>
  </si>
  <si>
    <t>第一次提交采用set，没有使用双指针..双指针不会！</t>
    <phoneticPr fontId="1" type="noConversion"/>
  </si>
  <si>
    <t>142. 环形链表 II</t>
    <phoneticPr fontId="1" type="noConversion"/>
  </si>
  <si>
    <t>也是采用set，第一次提交没有注意入参判空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</si>
</sst>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28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8" fillId="4" borderId="0" xfId="4">
      <alignment vertical="center"/>
    </xf>
    <xf numFmtId="0" fontId="6" fillId="2" borderId="0" xfId="2">
      <alignment vertical="center"/>
    </xf>
    <xf numFmtId="0" fontId="7" fillId="3" borderId="0" xfId="3">
      <alignment vertical="center"/>
    </xf>
    <xf numFmtId="0" fontId="0" fillId="0" borderId="0" xfId="0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5">
    <cellStyle name="差" xfId="3" builtinId="27"/>
    <cellStyle name="常规" xfId="0" builtinId="0"/>
    <cellStyle name="超链接" xfId="1" builtinId="8"/>
    <cellStyle name="好" xfId="2" builtinId="26"/>
    <cellStyle name="适中" xfId="4" builtinId="28"/>
  </cellStyles>
  <dxfs count="56">
    <dxf>
      <protection locked="0" hidden="0"/>
    </dxf>
    <dxf>
      <numFmt numFmtId="176" formatCode="[$-F400]h:mm:ss\ AM/PM"/>
    </dxf>
    <dxf>
      <numFmt numFmtId="176" formatCode="[$-F400]h:mm:ss\ AM/PM"/>
    </dxf>
    <dxf>
      <numFmt numFmtId="19" formatCode="yyyy/m/d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</dxfs>
  <tableStyles count="0" defaultTableStyle="TableStyleMedium2" defaultPivotStyle="PivotStyleLight16"/>
  <colors>
    <mruColors>
      <color rgb="FFFFC7CE"/>
      <color rgb="FF9C0006"/>
      <color rgb="FF9BBB59"/>
      <color rgb="FFE35A58"/>
      <color rgb="FF06A1DC"/>
      <color rgb="FFF4EE30"/>
      <color rgb="FFC0504D"/>
      <color rgb="FF88C1B7"/>
      <color rgb="FF00AF9B"/>
      <color rgb="FFFFB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600" b="1"/>
              <a:t>解题情况</a:t>
            </a:r>
          </a:p>
        </c:rich>
      </c:tx>
      <c:layout>
        <c:manualLayout>
          <c:xMode val="edge"/>
          <c:yMode val="edge"/>
          <c:x val="0.39659912347587473"/>
          <c:y val="5.0795191388548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BBB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09-43AE-8639-7FE93579D742}"/>
              </c:ext>
            </c:extLst>
          </c:dPt>
          <c:dPt>
            <c:idx val="1"/>
            <c:bubble3D val="0"/>
            <c:spPr>
              <a:solidFill>
                <a:srgbClr val="F4E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09-43AE-8639-7FE93579D742}"/>
              </c:ext>
            </c:extLst>
          </c:dPt>
          <c:dPt>
            <c:idx val="2"/>
            <c:bubble3D val="0"/>
            <c:spPr>
              <a:solidFill>
                <a:srgbClr val="06A1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09-43AE-8639-7FE93579D742}"/>
              </c:ext>
            </c:extLst>
          </c:dPt>
          <c:dPt>
            <c:idx val="3"/>
            <c:bubble3D val="0"/>
            <c:spPr>
              <a:solidFill>
                <a:srgbClr val="E35A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09-43AE-8639-7FE93579D742}"/>
              </c:ext>
            </c:extLst>
          </c:dPt>
          <c:dLbls>
            <c:dLbl>
              <c:idx val="0"/>
              <c:layout>
                <c:manualLayout>
                  <c:x val="-0.1720740808689496"/>
                  <c:y val="-4.78031891445666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2200" b="1" i="0" u="none" strike="noStrike" kern="1200" baseline="0">
                      <a:solidFill>
                        <a:srgbClr val="9BBB5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09-43AE-8639-7FE93579D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打卡模板!$D$36:$D$39</c:f>
              <c:strCache>
                <c:ptCount val="4"/>
                <c:pt idx="0">
                  <c:v>通过</c:v>
                </c:pt>
                <c:pt idx="1">
                  <c:v>超时通过</c:v>
                </c:pt>
                <c:pt idx="2">
                  <c:v>提示后通过</c:v>
                </c:pt>
                <c:pt idx="3">
                  <c:v>CV-未通过</c:v>
                </c:pt>
              </c:strCache>
            </c:strRef>
          </c:cat>
          <c:val>
            <c:numRef>
              <c:f>打卡模板!$E$36:$E$39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9-43AE-8639-7FE93579D7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479107</xdr:colOff>
      <xdr:row>35</xdr:row>
      <xdr:rowOff>90074</xdr:rowOff>
    </xdr:from>
    <xdr:to>
      <xdr:col>11</xdr:col>
      <xdr:colOff>277459</xdr:colOff>
      <xdr:row>52</xdr:row>
      <xdr:rowOff>13223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477384-C3A1-4985-AFBA-937E68CFF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1C8794-E25B-42A9-9024-CDD385B22DA0}" name="表1" displayName="表1" ref="A1:M31" totalsRowShown="0" headerRowDxfId="15" dataDxfId="14">
  <autoFilter ref="A1:M31" xr:uid="{611C8794-E25B-42A9-9024-CDD385B22DA0}"/>
  <tableColumns count="13">
    <tableColumn id="1" xr3:uid="{0CAD7DA0-4605-4874-A3BA-D3F3507C1A2D}" name="日期" dataDxfId="13"/>
    <tableColumn id="2" xr3:uid="{C1555325-C5EA-41D9-8C3E-90802AE36C39}" name="题目"/>
    <tableColumn id="3" xr3:uid="{B097CDDD-82D2-42A1-A082-E549183C59A2}" name="难度" dataDxfId="12"/>
    <tableColumn id="4" xr3:uid="{D1B7DA70-CBCD-4CA2-AD9C-E524B8DDF94F}" name="解题情况"/>
    <tableColumn id="5" xr3:uid="{B38F43FA-5AF3-4CD5-A036-548F983E4D89}" name="耗时/min" dataDxfId="11"/>
    <tableColumn id="6" xr3:uid="{7332D767-CB8E-4128-ACB7-56636F46859E}" name="算法与数据结构"/>
    <tableColumn id="7" xr3:uid="{F7CE8BA9-F520-4E24-946C-4999F6967B2D}" name="状态" dataDxfId="10"/>
    <tableColumn id="8" xr3:uid="{60BC3297-3C86-4A43-AA50-030CF20B76E7}" name="状态2" dataDxfId="9"/>
    <tableColumn id="9" xr3:uid="{F87A1A4E-E05C-4544-8063-8D7BC21D4659}" name="是否需要重做？" dataDxfId="8"/>
    <tableColumn id="10" xr3:uid="{326B108C-FA01-4EFF-A707-9852A8D9EF80}" name="重做次数" dataDxfId="7"/>
    <tableColumn id="11" xr3:uid="{A2FE2F63-2446-4561-8BAD-BE67EB5B45C3}" name="备注" dataDxfId="6"/>
    <tableColumn id="12" xr3:uid="{364E823D-F0B9-49A7-B9D2-9C46E5204069}" name="新的知识" dataDxfId="5"/>
    <tableColumn id="15" xr3:uid="{91AD4DA1-7F2D-4AA2-AF95-DCE18E4C4AFD}" name="复习知识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9F6A96-BC82-452A-B574-B8ED5314166D}" name="表2" displayName="表2" ref="A1:J1048576" totalsRowShown="0">
  <autoFilter ref="A1:J1048576" xr:uid="{2C9F6A96-BC82-452A-B574-B8ED5314166D}"/>
  <tableColumns count="10">
    <tableColumn id="1" xr3:uid="{37877EC6-83D5-47E5-B971-E830D4D5A83F}" name="刷题日期" dataDxfId="3"/>
    <tableColumn id="2" xr3:uid="{46CF53C1-1AEF-48CA-8739-E77F7CC2E238}" name="题目"/>
    <tableColumn id="3" xr3:uid="{C8DF82C6-6D9F-41E0-9880-36E8B5F0D354}" name="开始时间" dataDxfId="2"/>
    <tableColumn id="4" xr3:uid="{E56B3ABB-9234-4CD0-88DA-84A725B4F5FB}" name="结束时间" dataDxfId="1"/>
    <tableColumn id="5" xr3:uid="{9C20EB8A-94F4-4342-A97C-761D83293BCB}" name="耗时"/>
    <tableColumn id="6" xr3:uid="{CCE12192-AACB-4979-A34A-1677821B69E7}" name="通过情况"/>
    <tableColumn id="7" xr3:uid="{C0A1E1B7-3E60-4590-A161-61A2788D6BEF}" name="提交次数"/>
    <tableColumn id="8" xr3:uid="{7F73782D-A1D6-4976-BD74-8566A624DF2C}" name="题目类型"/>
    <tableColumn id="9" xr3:uid="{93E977E4-5C3F-4629-8207-FD709E3E7756}" name="难度"/>
    <tableColumn id="10" xr3:uid="{1BCB2126-2DB5-47BC-B7D4-55B4FEC37022}" name="备注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find-peak-element/" TargetMode="External"/><Relationship Id="rId3" Type="http://schemas.openxmlformats.org/officeDocument/2006/relationships/hyperlink" Target="https://leetcode-cn.com/problems/number-of-segments-in-a-string/" TargetMode="External"/><Relationship Id="rId7" Type="http://schemas.openxmlformats.org/officeDocument/2006/relationships/hyperlink" Target="https://leetcode-cn.com/problems/one-edit-distance/" TargetMode="External"/><Relationship Id="rId2" Type="http://schemas.openxmlformats.org/officeDocument/2006/relationships/hyperlink" Target="https://leetcode-cn.com/problems/data-stream-as-disjoint-intervals/" TargetMode="External"/><Relationship Id="rId1" Type="http://schemas.openxmlformats.org/officeDocument/2006/relationships/hyperlink" Target="https://leetcode-cn.com/problems/fraction-to-recurring-decimal/" TargetMode="External"/><Relationship Id="rId6" Type="http://schemas.openxmlformats.org/officeDocument/2006/relationships/hyperlink" Target="https://leetcode-cn.com/problems/intersection-of-two-linked-lists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leetcode-cn.com/problems/longest-substring-with-at-most-two-distinct-characters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leetcode-cn.com/problems/add-two-numbers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number-of-islands/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leetcode-cn.com/problems/binary-tree-maximum-path-sum/" TargetMode="External"/><Relationship Id="rId1" Type="http://schemas.openxmlformats.org/officeDocument/2006/relationships/hyperlink" Target="https://leetcode-cn.com/problems/path-sum-ii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linked-list-cycle-ii/" TargetMode="External"/><Relationship Id="rId4" Type="http://schemas.openxmlformats.org/officeDocument/2006/relationships/hyperlink" Target="https://leetcode-cn.com/problems/find-the-duplicate-numb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6781-4CF5-40F6-8069-6C29BB48CB57}">
  <dimension ref="A1:M72"/>
  <sheetViews>
    <sheetView zoomScale="85" zoomScaleNormal="85" workbookViewId="0">
      <selection activeCell="O13" sqref="O13"/>
    </sheetView>
  </sheetViews>
  <sheetFormatPr defaultRowHeight="13.5" x14ac:dyDescent="0.15"/>
  <cols>
    <col min="1" max="1" width="11.625" bestFit="1" customWidth="1"/>
    <col min="2" max="2" width="37.25" bestFit="1" customWidth="1"/>
    <col min="3" max="3" width="10.875" style="2" bestFit="1" customWidth="1"/>
    <col min="4" max="4" width="15.375" bestFit="1" customWidth="1"/>
    <col min="5" max="5" width="15.875" bestFit="1" customWidth="1"/>
    <col min="6" max="6" width="25.5" bestFit="1" customWidth="1"/>
    <col min="7" max="7" width="16.125" bestFit="1" customWidth="1"/>
    <col min="8" max="8" width="10.875" bestFit="1" customWidth="1"/>
    <col min="9" max="9" width="9.875" bestFit="1" customWidth="1"/>
    <col min="10" max="10" width="12" bestFit="1" customWidth="1"/>
    <col min="11" max="11" width="23.125" bestFit="1" customWidth="1"/>
    <col min="12" max="12" width="15.375" bestFit="1" customWidth="1"/>
    <col min="13" max="13" width="15.875" customWidth="1"/>
  </cols>
  <sheetData>
    <row r="1" spans="1:13" s="4" customFormat="1" ht="14.25" x14ac:dyDescent="0.15">
      <c r="A1" s="4" t="s">
        <v>0</v>
      </c>
      <c r="B1" s="4" t="s">
        <v>6</v>
      </c>
      <c r="C1" s="4" t="s">
        <v>1</v>
      </c>
      <c r="D1" s="4" t="s">
        <v>7</v>
      </c>
      <c r="E1" s="4" t="s">
        <v>16</v>
      </c>
      <c r="F1" s="4" t="s">
        <v>9</v>
      </c>
      <c r="G1" s="4" t="s">
        <v>11</v>
      </c>
      <c r="H1" s="4" t="s">
        <v>58</v>
      </c>
      <c r="I1" s="4" t="s">
        <v>15</v>
      </c>
      <c r="J1" s="9" t="s">
        <v>20</v>
      </c>
      <c r="K1" s="9" t="s">
        <v>45</v>
      </c>
      <c r="L1" s="9" t="s">
        <v>10</v>
      </c>
      <c r="M1" s="9" t="s">
        <v>46</v>
      </c>
    </row>
    <row r="2" spans="1:13" x14ac:dyDescent="0.15">
      <c r="A2" s="1">
        <v>44531</v>
      </c>
      <c r="B2" s="3" t="s">
        <v>22</v>
      </c>
      <c r="C2" s="5" t="s">
        <v>23</v>
      </c>
      <c r="D2" s="5" t="s">
        <v>30</v>
      </c>
      <c r="E2" s="5">
        <v>14</v>
      </c>
      <c r="F2" t="s">
        <v>25</v>
      </c>
      <c r="G2" s="5" t="s">
        <v>27</v>
      </c>
      <c r="H2" s="5" t="s">
        <v>29</v>
      </c>
      <c r="I2" s="5" t="s">
        <v>21</v>
      </c>
      <c r="J2" s="5">
        <v>2</v>
      </c>
      <c r="K2" s="5"/>
      <c r="L2" s="5" t="s">
        <v>26</v>
      </c>
      <c r="M2" s="5" t="s">
        <v>28</v>
      </c>
    </row>
    <row r="3" spans="1:13" x14ac:dyDescent="0.15">
      <c r="A3" s="1">
        <v>44532</v>
      </c>
      <c r="B3" s="6" t="s">
        <v>32</v>
      </c>
      <c r="C3" s="5" t="s">
        <v>33</v>
      </c>
      <c r="D3" s="5" t="s">
        <v>24</v>
      </c>
      <c r="E3" s="5">
        <v>60</v>
      </c>
      <c r="F3" t="s">
        <v>34</v>
      </c>
      <c r="G3" s="5" t="s">
        <v>40</v>
      </c>
      <c r="H3" s="5"/>
      <c r="I3" s="5" t="s">
        <v>43</v>
      </c>
      <c r="J3" s="5">
        <v>3</v>
      </c>
      <c r="K3" s="5"/>
      <c r="L3" s="5" t="s">
        <v>35</v>
      </c>
      <c r="M3" s="5"/>
    </row>
    <row r="4" spans="1:13" x14ac:dyDescent="0.15">
      <c r="A4" s="1">
        <v>44533</v>
      </c>
      <c r="B4" s="3" t="s">
        <v>36</v>
      </c>
      <c r="C4" s="5" t="s">
        <v>37</v>
      </c>
      <c r="D4" s="5" t="s">
        <v>8</v>
      </c>
      <c r="E4" s="8"/>
      <c r="F4" t="s">
        <v>38</v>
      </c>
      <c r="G4" s="5" t="s">
        <v>27</v>
      </c>
      <c r="H4" s="5" t="s">
        <v>31</v>
      </c>
      <c r="I4" s="5" t="s">
        <v>21</v>
      </c>
      <c r="J4" s="5">
        <v>1</v>
      </c>
      <c r="K4" s="5"/>
      <c r="L4" s="5" t="s">
        <v>49</v>
      </c>
      <c r="M4" s="5" t="s">
        <v>39</v>
      </c>
    </row>
    <row r="5" spans="1:13" x14ac:dyDescent="0.15">
      <c r="A5" s="1">
        <v>44534</v>
      </c>
      <c r="B5" s="6" t="s">
        <v>41</v>
      </c>
      <c r="C5" s="5" t="s">
        <v>23</v>
      </c>
      <c r="D5" s="5" t="s">
        <v>44</v>
      </c>
      <c r="E5" s="5">
        <v>4</v>
      </c>
      <c r="F5" t="s">
        <v>42</v>
      </c>
      <c r="G5" s="5"/>
      <c r="H5" s="5"/>
      <c r="I5" s="5"/>
      <c r="J5" s="5">
        <v>2</v>
      </c>
      <c r="K5" s="5"/>
      <c r="L5" s="5"/>
      <c r="M5" s="5"/>
    </row>
    <row r="6" spans="1:13" x14ac:dyDescent="0.15">
      <c r="A6" s="1">
        <v>44535</v>
      </c>
      <c r="B6" s="6" t="s">
        <v>47</v>
      </c>
      <c r="C6" s="2" t="s">
        <v>33</v>
      </c>
      <c r="D6" s="5" t="s">
        <v>30</v>
      </c>
      <c r="E6" s="2">
        <v>13</v>
      </c>
      <c r="F6" t="s">
        <v>48</v>
      </c>
      <c r="G6" s="2"/>
      <c r="H6" s="2"/>
      <c r="I6" s="2"/>
      <c r="J6" s="5"/>
      <c r="K6" s="5"/>
      <c r="L6" s="5"/>
      <c r="M6" s="5"/>
    </row>
    <row r="7" spans="1:13" x14ac:dyDescent="0.15">
      <c r="A7" s="1">
        <v>44536</v>
      </c>
      <c r="B7" s="6" t="s">
        <v>50</v>
      </c>
      <c r="C7" s="2" t="s">
        <v>33</v>
      </c>
      <c r="D7" s="5" t="s">
        <v>30</v>
      </c>
      <c r="E7" s="2">
        <v>12</v>
      </c>
      <c r="F7" t="s">
        <v>51</v>
      </c>
      <c r="G7" s="2"/>
      <c r="H7" s="2"/>
      <c r="I7" s="2"/>
      <c r="J7" s="5"/>
      <c r="K7" s="5"/>
      <c r="L7" s="5"/>
      <c r="M7" s="5"/>
    </row>
    <row r="8" spans="1:13" x14ac:dyDescent="0.15">
      <c r="A8" s="1">
        <v>44537</v>
      </c>
      <c r="B8" s="6" t="s">
        <v>52</v>
      </c>
      <c r="C8" s="2" t="s">
        <v>23</v>
      </c>
      <c r="D8" s="5" t="s">
        <v>30</v>
      </c>
      <c r="E8" s="2">
        <v>4</v>
      </c>
      <c r="F8" t="s">
        <v>53</v>
      </c>
      <c r="G8" s="2"/>
      <c r="H8" s="2"/>
      <c r="I8" s="2"/>
      <c r="J8" s="5"/>
      <c r="K8" s="5"/>
      <c r="L8" s="5"/>
      <c r="M8" s="5"/>
    </row>
    <row r="9" spans="1:13" x14ac:dyDescent="0.15">
      <c r="A9" s="1">
        <v>44538</v>
      </c>
      <c r="B9" s="6" t="s">
        <v>54</v>
      </c>
      <c r="C9" s="2" t="s">
        <v>33</v>
      </c>
      <c r="D9" s="5" t="s">
        <v>24</v>
      </c>
      <c r="E9" s="2">
        <v>33</v>
      </c>
      <c r="F9" t="s">
        <v>55</v>
      </c>
      <c r="G9" s="2"/>
      <c r="H9" s="2"/>
      <c r="I9" s="2" t="s">
        <v>43</v>
      </c>
      <c r="J9" s="5">
        <v>2</v>
      </c>
      <c r="K9" s="5"/>
      <c r="L9" s="5"/>
      <c r="M9" s="5"/>
    </row>
    <row r="10" spans="1:13" x14ac:dyDescent="0.15">
      <c r="A10" s="1">
        <v>44539</v>
      </c>
      <c r="B10" s="6" t="s">
        <v>56</v>
      </c>
      <c r="C10" s="2" t="s">
        <v>33</v>
      </c>
      <c r="D10" s="5" t="s">
        <v>30</v>
      </c>
      <c r="E10" s="2">
        <v>16</v>
      </c>
      <c r="F10" t="s">
        <v>57</v>
      </c>
      <c r="G10" s="2"/>
      <c r="H10" s="2"/>
      <c r="I10" s="2"/>
      <c r="J10" s="5"/>
      <c r="K10" s="5"/>
      <c r="L10" s="5"/>
      <c r="M10" s="5"/>
    </row>
    <row r="11" spans="1:13" x14ac:dyDescent="0.15">
      <c r="A11" s="1">
        <v>44540</v>
      </c>
      <c r="E11" s="2"/>
      <c r="G11" s="2"/>
      <c r="H11" s="2"/>
      <c r="I11" s="2"/>
      <c r="J11" s="5"/>
      <c r="K11" s="5"/>
      <c r="L11" s="5"/>
      <c r="M11" s="5"/>
    </row>
    <row r="12" spans="1:13" x14ac:dyDescent="0.15">
      <c r="A12" s="1">
        <v>44541</v>
      </c>
      <c r="E12" s="2"/>
      <c r="G12" s="2"/>
      <c r="H12" s="2"/>
      <c r="I12" s="2"/>
      <c r="J12" s="5"/>
      <c r="K12" s="5"/>
      <c r="L12" s="5"/>
      <c r="M12" s="5"/>
    </row>
    <row r="13" spans="1:13" x14ac:dyDescent="0.15">
      <c r="A13" s="1">
        <v>44542</v>
      </c>
      <c r="E13" s="2"/>
      <c r="G13" s="2"/>
      <c r="H13" s="2"/>
      <c r="I13" s="2"/>
      <c r="J13" s="5"/>
      <c r="K13" s="5"/>
      <c r="L13" s="5"/>
      <c r="M13" s="5"/>
    </row>
    <row r="14" spans="1:13" x14ac:dyDescent="0.15">
      <c r="A14" s="1">
        <v>44543</v>
      </c>
      <c r="E14" s="2"/>
      <c r="G14" s="2"/>
      <c r="H14" s="2"/>
      <c r="I14" s="2"/>
      <c r="J14" s="5"/>
      <c r="K14" s="5"/>
      <c r="L14" s="5"/>
      <c r="M14" s="5"/>
    </row>
    <row r="15" spans="1:13" x14ac:dyDescent="0.15">
      <c r="A15" s="1">
        <v>44544</v>
      </c>
      <c r="E15" s="2"/>
      <c r="G15" s="2"/>
      <c r="H15" s="2"/>
      <c r="I15" s="2"/>
      <c r="J15" s="5"/>
      <c r="K15" s="5"/>
      <c r="L15" s="5"/>
      <c r="M15" s="5"/>
    </row>
    <row r="16" spans="1:13" x14ac:dyDescent="0.15">
      <c r="A16" s="1">
        <v>44545</v>
      </c>
      <c r="E16" s="2"/>
      <c r="G16" s="2"/>
      <c r="H16" s="2"/>
      <c r="I16" s="2"/>
      <c r="J16" s="5"/>
      <c r="K16" s="5"/>
      <c r="L16" s="5"/>
      <c r="M16" s="5"/>
    </row>
    <row r="17" spans="1:13" x14ac:dyDescent="0.15">
      <c r="A17" s="1">
        <v>44546</v>
      </c>
      <c r="E17" s="2"/>
      <c r="G17" s="2"/>
      <c r="H17" s="2"/>
      <c r="I17" s="2"/>
      <c r="J17" s="5"/>
      <c r="K17" s="5"/>
      <c r="L17" s="5"/>
      <c r="M17" s="5"/>
    </row>
    <row r="18" spans="1:13" x14ac:dyDescent="0.15">
      <c r="A18" s="1">
        <v>44547</v>
      </c>
      <c r="E18" s="2"/>
      <c r="G18" s="2"/>
      <c r="H18" s="2"/>
      <c r="I18" s="2"/>
      <c r="J18" s="5"/>
      <c r="K18" s="5"/>
      <c r="L18" s="5"/>
      <c r="M18" s="5"/>
    </row>
    <row r="19" spans="1:13" x14ac:dyDescent="0.15">
      <c r="A19" s="1">
        <v>44548</v>
      </c>
      <c r="E19" s="2"/>
      <c r="G19" s="2"/>
      <c r="H19" s="2"/>
      <c r="I19" s="2"/>
      <c r="J19" s="5"/>
      <c r="K19" s="5"/>
      <c r="L19" s="5"/>
      <c r="M19" s="5"/>
    </row>
    <row r="20" spans="1:13" x14ac:dyDescent="0.15">
      <c r="A20" s="1">
        <v>44549</v>
      </c>
      <c r="E20" s="2"/>
      <c r="G20" s="2"/>
      <c r="H20" s="2"/>
      <c r="I20" s="2"/>
      <c r="J20" s="5"/>
      <c r="K20" s="5"/>
      <c r="L20" s="5"/>
      <c r="M20" s="5"/>
    </row>
    <row r="21" spans="1:13" x14ac:dyDescent="0.15">
      <c r="A21" s="1">
        <v>44550</v>
      </c>
      <c r="E21" s="2"/>
      <c r="G21" s="2"/>
      <c r="H21" s="2"/>
      <c r="I21" s="2"/>
      <c r="J21" s="5"/>
      <c r="K21" s="5"/>
      <c r="L21" s="5"/>
      <c r="M21" s="5"/>
    </row>
    <row r="22" spans="1:13" x14ac:dyDescent="0.15">
      <c r="A22" s="1">
        <v>44551</v>
      </c>
      <c r="E22" s="2"/>
      <c r="G22" s="2"/>
      <c r="H22" s="2"/>
      <c r="I22" s="2"/>
      <c r="J22" s="5"/>
      <c r="K22" s="5"/>
      <c r="L22" s="5"/>
      <c r="M22" s="5"/>
    </row>
    <row r="23" spans="1:13" x14ac:dyDescent="0.15">
      <c r="A23" s="1">
        <v>44552</v>
      </c>
      <c r="E23" s="2"/>
      <c r="G23" s="2"/>
      <c r="H23" s="2"/>
      <c r="I23" s="2"/>
      <c r="J23" s="5"/>
      <c r="K23" s="5"/>
      <c r="L23" s="5"/>
      <c r="M23" s="5"/>
    </row>
    <row r="24" spans="1:13" x14ac:dyDescent="0.15">
      <c r="A24" s="1">
        <v>44553</v>
      </c>
      <c r="E24" s="2"/>
      <c r="G24" s="2"/>
      <c r="H24" s="2"/>
      <c r="I24" s="2"/>
      <c r="J24" s="5"/>
      <c r="K24" s="5"/>
      <c r="L24" s="5"/>
      <c r="M24" s="5"/>
    </row>
    <row r="25" spans="1:13" x14ac:dyDescent="0.15">
      <c r="A25" s="1">
        <v>44554</v>
      </c>
      <c r="E25" s="2"/>
      <c r="G25" s="2"/>
      <c r="H25" s="2"/>
      <c r="I25" s="2"/>
      <c r="J25" s="5"/>
      <c r="K25" s="5"/>
      <c r="L25" s="5"/>
      <c r="M25" s="5"/>
    </row>
    <row r="26" spans="1:13" x14ac:dyDescent="0.15">
      <c r="A26" s="1">
        <v>44555</v>
      </c>
      <c r="E26" s="2"/>
      <c r="G26" s="2"/>
      <c r="H26" s="2"/>
      <c r="I26" s="2"/>
      <c r="J26" s="5"/>
      <c r="K26" s="5"/>
      <c r="L26" s="5"/>
      <c r="M26" s="5"/>
    </row>
    <row r="27" spans="1:13" x14ac:dyDescent="0.15">
      <c r="A27" s="1">
        <v>44556</v>
      </c>
      <c r="E27" s="2"/>
      <c r="G27" s="2"/>
      <c r="H27" s="2"/>
      <c r="I27" s="2"/>
      <c r="J27" s="5"/>
      <c r="K27" s="5"/>
      <c r="L27" s="5"/>
      <c r="M27" s="5"/>
    </row>
    <row r="28" spans="1:13" x14ac:dyDescent="0.15">
      <c r="A28" s="1">
        <v>44557</v>
      </c>
      <c r="E28" s="2"/>
      <c r="G28" s="2"/>
      <c r="H28" s="2"/>
      <c r="I28" s="2"/>
      <c r="J28" s="5"/>
      <c r="K28" s="5"/>
      <c r="L28" s="5"/>
      <c r="M28" s="5"/>
    </row>
    <row r="29" spans="1:13" x14ac:dyDescent="0.15">
      <c r="A29" s="1">
        <v>44558</v>
      </c>
      <c r="E29" s="2"/>
      <c r="G29" s="2"/>
      <c r="H29" s="2"/>
      <c r="I29" s="2"/>
      <c r="J29" s="5"/>
      <c r="K29" s="5"/>
      <c r="L29" s="5"/>
      <c r="M29" s="5"/>
    </row>
    <row r="30" spans="1:13" x14ac:dyDescent="0.15">
      <c r="A30" s="1">
        <v>44559</v>
      </c>
      <c r="E30" s="2"/>
      <c r="G30" s="2"/>
      <c r="H30" s="2"/>
      <c r="I30" s="2"/>
      <c r="J30" s="5"/>
      <c r="K30" s="5"/>
      <c r="L30" s="5"/>
      <c r="M30" s="5"/>
    </row>
    <row r="31" spans="1:13" x14ac:dyDescent="0.15">
      <c r="A31" s="1">
        <v>44560</v>
      </c>
      <c r="E31" s="2"/>
      <c r="G31" s="2"/>
      <c r="H31" s="2"/>
      <c r="I31" s="2"/>
      <c r="J31" s="5"/>
      <c r="K31" s="5"/>
      <c r="L31" s="5"/>
      <c r="M31" s="5"/>
    </row>
    <row r="32" spans="1:13" x14ac:dyDescent="0.15">
      <c r="A32" s="1">
        <v>44561</v>
      </c>
      <c r="E32" s="2"/>
      <c r="G32" s="7"/>
      <c r="H32" s="2"/>
      <c r="I32" s="7"/>
      <c r="J32" s="2"/>
      <c r="K32" s="2"/>
      <c r="L32" s="5"/>
    </row>
    <row r="33" spans="1:7" x14ac:dyDescent="0.15">
      <c r="A33" s="1"/>
    </row>
    <row r="35" spans="1:7" ht="14.25" x14ac:dyDescent="0.15">
      <c r="A35" s="16" t="s">
        <v>18</v>
      </c>
      <c r="B35" s="16"/>
      <c r="D35" s="16" t="s">
        <v>17</v>
      </c>
      <c r="E35" s="16"/>
      <c r="G35" s="4" t="s">
        <v>19</v>
      </c>
    </row>
    <row r="36" spans="1:7" x14ac:dyDescent="0.15">
      <c r="A36" t="s">
        <v>3</v>
      </c>
      <c r="B36">
        <f>COUNTIF(C2:C32,"简单")</f>
        <v>3</v>
      </c>
      <c r="D36" s="1" t="s">
        <v>12</v>
      </c>
      <c r="E36">
        <f>COUNTIF(D2:D32,"通过")</f>
        <v>5</v>
      </c>
      <c r="G36" s="17">
        <f>ROUND(AVERAGE(E2:E32), 0)</f>
        <v>20</v>
      </c>
    </row>
    <row r="37" spans="1:7" x14ac:dyDescent="0.15">
      <c r="A37" t="s">
        <v>2</v>
      </c>
      <c r="B37">
        <f>COUNTIF(C2:C32,"中等")</f>
        <v>5</v>
      </c>
      <c r="D37" s="1" t="s">
        <v>13</v>
      </c>
      <c r="E37">
        <f>COUNTIF(D2:D32,"超时通过")</f>
        <v>2</v>
      </c>
      <c r="G37" s="17"/>
    </row>
    <row r="38" spans="1:7" x14ac:dyDescent="0.15">
      <c r="A38" t="s">
        <v>4</v>
      </c>
      <c r="B38">
        <f>COUNTIF(C2:C32,"困难")</f>
        <v>1</v>
      </c>
      <c r="D38" s="1" t="s">
        <v>14</v>
      </c>
      <c r="E38">
        <f>COUNTIF(D2:D32,"提示后通过")</f>
        <v>1</v>
      </c>
      <c r="G38" s="17"/>
    </row>
    <row r="39" spans="1:7" x14ac:dyDescent="0.15">
      <c r="A39" s="1"/>
      <c r="D39" t="s">
        <v>8</v>
      </c>
      <c r="E39">
        <f>COUNTIF(D2:D32,"CV-未通过")</f>
        <v>1</v>
      </c>
      <c r="G39" s="17"/>
    </row>
    <row r="41" spans="1:7" ht="18.75" x14ac:dyDescent="0.15">
      <c r="A41" s="18" t="s">
        <v>5</v>
      </c>
      <c r="B41" s="18"/>
      <c r="C41" s="18"/>
      <c r="D41" s="18"/>
      <c r="E41" s="18"/>
      <c r="F41" s="18"/>
      <c r="G41" s="18"/>
    </row>
    <row r="42" spans="1:7" x14ac:dyDescent="0.15">
      <c r="A42" s="19"/>
      <c r="B42" s="19"/>
      <c r="C42" s="19"/>
      <c r="D42" s="19"/>
      <c r="E42" s="19"/>
      <c r="F42" s="19"/>
      <c r="G42" s="19"/>
    </row>
    <row r="43" spans="1:7" x14ac:dyDescent="0.15">
      <c r="A43" s="19"/>
      <c r="B43" s="19"/>
      <c r="C43" s="19"/>
      <c r="D43" s="19"/>
      <c r="E43" s="19"/>
      <c r="F43" s="19"/>
      <c r="G43" s="19"/>
    </row>
    <row r="44" spans="1:7" x14ac:dyDescent="0.15">
      <c r="A44" s="19"/>
      <c r="B44" s="19"/>
      <c r="C44" s="19"/>
      <c r="D44" s="19"/>
      <c r="E44" s="19"/>
      <c r="F44" s="19"/>
      <c r="G44" s="19"/>
    </row>
    <row r="45" spans="1:7" x14ac:dyDescent="0.15">
      <c r="A45" s="19"/>
      <c r="B45" s="19"/>
      <c r="C45" s="19"/>
      <c r="D45" s="19"/>
      <c r="E45" s="19"/>
      <c r="F45" s="19"/>
      <c r="G45" s="19"/>
    </row>
    <row r="46" spans="1:7" x14ac:dyDescent="0.15">
      <c r="A46" s="1"/>
    </row>
    <row r="47" spans="1:7" x14ac:dyDescent="0.15">
      <c r="A47" s="1"/>
    </row>
    <row r="48" spans="1:7" x14ac:dyDescent="0.15">
      <c r="A48" s="1"/>
    </row>
    <row r="49" spans="1:1" x14ac:dyDescent="0.15">
      <c r="A49" s="1"/>
    </row>
    <row r="50" spans="1:1" x14ac:dyDescent="0.15">
      <c r="A50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5">
    <mergeCell ref="A35:B35"/>
    <mergeCell ref="G36:G39"/>
    <mergeCell ref="A41:G41"/>
    <mergeCell ref="A42:G45"/>
    <mergeCell ref="D35:E35"/>
  </mergeCells>
  <phoneticPr fontId="1" type="noConversion"/>
  <conditionalFormatting sqref="C1 C46:C1048576 C37:C39 C6:C31">
    <cfRule type="cellIs" dxfId="55" priority="61" operator="equal">
      <formula>"中等"</formula>
    </cfRule>
    <cfRule type="cellIs" dxfId="54" priority="62" operator="equal">
      <formula>"困难"</formula>
    </cfRule>
    <cfRule type="cellIs" dxfId="53" priority="63" operator="equal">
      <formula>"简单"</formula>
    </cfRule>
  </conditionalFormatting>
  <conditionalFormatting sqref="E6:E31">
    <cfRule type="cellIs" dxfId="52" priority="60" operator="greaterThan">
      <formula>30</formula>
    </cfRule>
  </conditionalFormatting>
  <conditionalFormatting sqref="G32">
    <cfRule type="expression" dxfId="51" priority="58">
      <formula>$H32="待巩固"</formula>
    </cfRule>
  </conditionalFormatting>
  <conditionalFormatting sqref="I32">
    <cfRule type="expression" dxfId="50" priority="56">
      <formula>$J32="待学习"</formula>
    </cfRule>
  </conditionalFormatting>
  <conditionalFormatting sqref="I6:I31">
    <cfRule type="cellIs" dxfId="49" priority="55" operator="equal">
      <formula>"是"</formula>
    </cfRule>
  </conditionalFormatting>
  <conditionalFormatting sqref="C32">
    <cfRule type="cellIs" dxfId="48" priority="52" operator="equal">
      <formula>"中等"</formula>
    </cfRule>
    <cfRule type="cellIs" dxfId="47" priority="53" operator="equal">
      <formula>"困难"</formula>
    </cfRule>
    <cfRule type="cellIs" dxfId="46" priority="54" operator="equal">
      <formula>"简单"</formula>
    </cfRule>
  </conditionalFormatting>
  <conditionalFormatting sqref="E32">
    <cfRule type="cellIs" dxfId="45" priority="51" operator="greaterThan">
      <formula>30</formula>
    </cfRule>
  </conditionalFormatting>
  <conditionalFormatting sqref="G32:H32">
    <cfRule type="expression" dxfId="44" priority="50">
      <formula>$H32="待巩固"</formula>
    </cfRule>
  </conditionalFormatting>
  <conditionalFormatting sqref="I32:J32">
    <cfRule type="expression" dxfId="43" priority="49">
      <formula>$J32="待学习"</formula>
    </cfRule>
  </conditionalFormatting>
  <conditionalFormatting sqref="K32">
    <cfRule type="cellIs" dxfId="42" priority="48" operator="equal">
      <formula>"是"</formula>
    </cfRule>
  </conditionalFormatting>
  <conditionalFormatting sqref="C2">
    <cfRule type="cellIs" dxfId="41" priority="38" operator="equal">
      <formula>"中等"</formula>
    </cfRule>
    <cfRule type="cellIs" dxfId="40" priority="39" operator="equal">
      <formula>"困难"</formula>
    </cfRule>
    <cfRule type="cellIs" dxfId="39" priority="40" operator="equal">
      <formula>"简单"</formula>
    </cfRule>
  </conditionalFormatting>
  <conditionalFormatting sqref="E2">
    <cfRule type="cellIs" dxfId="38" priority="37" operator="greaterThan">
      <formula>30</formula>
    </cfRule>
  </conditionalFormatting>
  <conditionalFormatting sqref="I2">
    <cfRule type="cellIs" dxfId="37" priority="34" operator="equal">
      <formula>"是"</formula>
    </cfRule>
  </conditionalFormatting>
  <conditionalFormatting sqref="C3">
    <cfRule type="cellIs" dxfId="36" priority="29" operator="equal">
      <formula>"中等"</formula>
    </cfRule>
    <cfRule type="cellIs" dxfId="35" priority="30" operator="equal">
      <formula>"困难"</formula>
    </cfRule>
    <cfRule type="cellIs" dxfId="34" priority="31" operator="equal">
      <formula>"简单"</formula>
    </cfRule>
  </conditionalFormatting>
  <conditionalFormatting sqref="E3">
    <cfRule type="cellIs" dxfId="33" priority="28" operator="greaterThan">
      <formula>30</formula>
    </cfRule>
  </conditionalFormatting>
  <conditionalFormatting sqref="I3">
    <cfRule type="cellIs" dxfId="32" priority="25" operator="equal">
      <formula>"是"</formula>
    </cfRule>
  </conditionalFormatting>
  <conditionalFormatting sqref="C4">
    <cfRule type="cellIs" dxfId="31" priority="20" operator="equal">
      <formula>"中等"</formula>
    </cfRule>
    <cfRule type="cellIs" dxfId="30" priority="21" operator="equal">
      <formula>"困难"</formula>
    </cfRule>
    <cfRule type="cellIs" dxfId="29" priority="22" operator="equal">
      <formula>"简单"</formula>
    </cfRule>
  </conditionalFormatting>
  <conditionalFormatting sqref="E4">
    <cfRule type="cellIs" dxfId="28" priority="19" operator="greaterThan">
      <formula>30</formula>
    </cfRule>
  </conditionalFormatting>
  <conditionalFormatting sqref="I4">
    <cfRule type="cellIs" dxfId="27" priority="16" operator="equal">
      <formula>"是"</formula>
    </cfRule>
  </conditionalFormatting>
  <conditionalFormatting sqref="C5">
    <cfRule type="cellIs" dxfId="26" priority="11" operator="equal">
      <formula>"中等"</formula>
    </cfRule>
    <cfRule type="cellIs" dxfId="25" priority="12" operator="equal">
      <formula>"困难"</formula>
    </cfRule>
    <cfRule type="cellIs" dxfId="24" priority="13" operator="equal">
      <formula>"简单"</formula>
    </cfRule>
  </conditionalFormatting>
  <conditionalFormatting sqref="E5">
    <cfRule type="cellIs" dxfId="23" priority="10" operator="greaterThan">
      <formula>30</formula>
    </cfRule>
  </conditionalFormatting>
  <conditionalFormatting sqref="I5">
    <cfRule type="cellIs" dxfId="22" priority="7" operator="equal">
      <formula>"是"</formula>
    </cfRule>
  </conditionalFormatting>
  <conditionalFormatting sqref="L32">
    <cfRule type="expression" dxfId="21" priority="2">
      <formula>AND($K32="是",$L32=2)</formula>
    </cfRule>
  </conditionalFormatting>
  <conditionalFormatting sqref="L32">
    <cfRule type="expression" dxfId="20" priority="1">
      <formula>AND($K32="是",$L32&lt;=1)</formula>
    </cfRule>
  </conditionalFormatting>
  <conditionalFormatting sqref="G2:G31 L2:L31">
    <cfRule type="expression" dxfId="19" priority="64">
      <formula>$G2="待巩固"</formula>
    </cfRule>
  </conditionalFormatting>
  <conditionalFormatting sqref="H2:H31 M2:M31">
    <cfRule type="expression" dxfId="18" priority="65">
      <formula>$H2="待学习"</formula>
    </cfRule>
  </conditionalFormatting>
  <conditionalFormatting sqref="J2:J31">
    <cfRule type="expression" dxfId="17" priority="68">
      <formula>AND($I2="是",$J2=2)</formula>
    </cfRule>
  </conditionalFormatting>
  <conditionalFormatting sqref="J2:J31">
    <cfRule type="expression" dxfId="16" priority="70">
      <formula>AND($I2="是",$J2&lt;=1)</formula>
    </cfRule>
  </conditionalFormatting>
  <dataValidations count="6">
    <dataValidation type="list" allowBlank="1" showInputMessage="1" showErrorMessage="1" sqref="D39 D2:D32" xr:uid="{0E443EA6-0E88-4D08-A875-512B3D5EF47A}">
      <formula1>"通过,超时通过,提示后通过,CV-未通过"</formula1>
    </dataValidation>
    <dataValidation type="list" allowBlank="1" showInputMessage="1" showErrorMessage="1" sqref="C1:C32" xr:uid="{757DA373-C552-4A01-A8A5-27CA60E7F28E}">
      <formula1>"简单,中等,困难"</formula1>
    </dataValidation>
    <dataValidation type="list" allowBlank="1" showInputMessage="1" showErrorMessage="1" sqref="F33 F46:F1048576 F36:F40" xr:uid="{56334D17-7EF3-4AFD-8AE2-2514DE285341}">
      <formula1>"自己做出,CV,看思路写出"</formula1>
    </dataValidation>
    <dataValidation type="list" allowBlank="1" showInputMessage="1" showErrorMessage="1" sqref="H32 G2:G31" xr:uid="{94D939C2-25EF-4CB2-B477-19AAC59E6EC7}">
      <formula1>"待巩固,已巩固"</formula1>
    </dataValidation>
    <dataValidation type="list" allowBlank="1" showInputMessage="1" showErrorMessage="1" sqref="K32 I2:I31" xr:uid="{B19690BD-323B-4592-9508-860232F588AB}">
      <formula1>"是"</formula1>
    </dataValidation>
    <dataValidation type="list" allowBlank="1" showInputMessage="1" showErrorMessage="1" sqref="J32 H2:H31" xr:uid="{4A1C8665-EA75-41D5-A651-E5584C358862}">
      <formula1>"待学习,已学习"</formula1>
    </dataValidation>
  </dataValidations>
  <hyperlinks>
    <hyperlink ref="B3" r:id="rId1" display="https://leetcode-cn.com/problems/fraction-to-recurring-decimal/" xr:uid="{8D51DA5F-1B41-41CE-B03A-EAECF1E0D932}"/>
    <hyperlink ref="B4" r:id="rId2" xr:uid="{0BD7FB1E-91EE-47AC-A205-64343FC13F58}"/>
    <hyperlink ref="B5" r:id="rId3" display="https://leetcode-cn.com/problems/number-of-segments-in-a-string/" xr:uid="{EA430F9D-A14D-4CDE-8359-A85C85DEB363}"/>
    <hyperlink ref="B6" r:id="rId4" display="https://leetcode-cn.com/problems/add-two-numbers/" xr:uid="{EE888C6E-5EFF-4BBE-BC52-1C60A03B7717}"/>
    <hyperlink ref="B7" r:id="rId5" display="https://leetcode-cn.com/problems/longest-substring-with-at-most-two-distinct-characters/" xr:uid="{3BDCA345-7E94-4E16-A0CA-C65E071326F0}"/>
    <hyperlink ref="B8" r:id="rId6" display="https://leetcode-cn.com/problems/intersection-of-two-linked-lists/" xr:uid="{98FE7733-5C89-4AB9-8373-B2A0C1F8442E}"/>
    <hyperlink ref="B9" r:id="rId7" display="https://leetcode-cn.com/problems/one-edit-distance/" xr:uid="{B46F5B44-2091-4837-9FAE-A908869DC99B}"/>
    <hyperlink ref="B10" r:id="rId8" display="https://leetcode-cn.com/problems/find-peak-element/" xr:uid="{C18B2DBE-C9EE-4133-AB5F-6AB7EF5B0274}"/>
  </hyperlinks>
  <pageMargins left="0.7" right="0.7" top="0.75" bottom="0.75" header="0.3" footer="0.3"/>
  <pageSetup paperSize="9" orientation="portrait" horizontalDpi="1200" verticalDpi="1200" r:id="rId9"/>
  <drawing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0EB1-A8F4-4F09-831B-AE73C76DDD06}">
  <dimension ref="A1:J58"/>
  <sheetViews>
    <sheetView tabSelected="1" workbookViewId="0">
      <selection activeCell="D14" sqref="D14"/>
    </sheetView>
  </sheetViews>
  <sheetFormatPr defaultRowHeight="13.5" x14ac:dyDescent="0.15"/>
  <cols>
    <col min="1" max="1" width="17.25" style="1" bestFit="1" customWidth="1"/>
    <col min="2" max="2" width="26.875" bestFit="1" customWidth="1"/>
    <col min="3" max="4" width="11.75" style="10" bestFit="1" customWidth="1"/>
    <col min="5" max="5" width="8.5" bestFit="1" customWidth="1"/>
    <col min="6" max="7" width="11.75" bestFit="1" customWidth="1"/>
    <col min="8" max="8" width="13" bestFit="1" customWidth="1"/>
    <col min="9" max="9" width="7.75" bestFit="1" customWidth="1"/>
    <col min="10" max="10" width="9" style="14"/>
  </cols>
  <sheetData>
    <row r="1" spans="1:10" x14ac:dyDescent="0.15">
      <c r="A1" s="1" t="s">
        <v>64</v>
      </c>
      <c r="B1" t="s">
        <v>6</v>
      </c>
      <c r="C1" s="10" t="s">
        <v>59</v>
      </c>
      <c r="D1" s="10" t="s">
        <v>60</v>
      </c>
      <c r="E1" t="s">
        <v>61</v>
      </c>
      <c r="F1" t="s">
        <v>62</v>
      </c>
      <c r="G1" t="s">
        <v>67</v>
      </c>
      <c r="H1" t="s">
        <v>63</v>
      </c>
      <c r="I1" t="s">
        <v>1</v>
      </c>
      <c r="J1" s="14" t="s">
        <v>45</v>
      </c>
    </row>
    <row r="2" spans="1:10" x14ac:dyDescent="0.15">
      <c r="A2" s="1">
        <v>44611.448159722226</v>
      </c>
      <c r="B2" s="3" t="s">
        <v>65</v>
      </c>
      <c r="C2" s="10">
        <v>44611.454375000001</v>
      </c>
      <c r="D2" s="10">
        <v>44611.483634259261</v>
      </c>
      <c r="E2" s="10">
        <f>D2-C2</f>
        <v>2.9259259259561077E-2</v>
      </c>
      <c r="F2" s="12" t="s">
        <v>12</v>
      </c>
      <c r="G2">
        <v>4</v>
      </c>
      <c r="H2" t="s">
        <v>66</v>
      </c>
      <c r="I2" s="11" t="s">
        <v>2</v>
      </c>
      <c r="J2" s="15" t="s">
        <v>68</v>
      </c>
    </row>
    <row r="3" spans="1:10" x14ac:dyDescent="0.15">
      <c r="A3" s="1">
        <v>44611.448159722226</v>
      </c>
      <c r="B3" s="3" t="s">
        <v>69</v>
      </c>
      <c r="C3" s="10">
        <v>44611.490347222221</v>
      </c>
      <c r="D3" s="10">
        <v>44611.492465277777</v>
      </c>
      <c r="E3" s="10">
        <f t="shared" ref="E3:E58" si="0">D3-C3</f>
        <v>2.118055555911269E-3</v>
      </c>
      <c r="F3" s="13" t="s">
        <v>70</v>
      </c>
      <c r="G3">
        <v>0</v>
      </c>
      <c r="H3" t="s">
        <v>66</v>
      </c>
      <c r="I3" s="13" t="s">
        <v>4</v>
      </c>
    </row>
    <row r="4" spans="1:10" x14ac:dyDescent="0.15">
      <c r="A4" s="1">
        <v>44611.602546296293</v>
      </c>
      <c r="B4" s="3" t="s">
        <v>71</v>
      </c>
      <c r="C4" s="10">
        <v>44611.604814814818</v>
      </c>
      <c r="D4" s="10">
        <v>44611.62604166667</v>
      </c>
      <c r="E4" s="10">
        <f t="shared" si="0"/>
        <v>2.1226851851679385E-2</v>
      </c>
      <c r="F4" s="12" t="s">
        <v>12</v>
      </c>
      <c r="G4">
        <v>1</v>
      </c>
      <c r="H4" t="s">
        <v>72</v>
      </c>
      <c r="I4" s="11" t="s">
        <v>2</v>
      </c>
    </row>
    <row r="5" spans="1:10" x14ac:dyDescent="0.15">
      <c r="A5" s="1">
        <v>44615.91238425926</v>
      </c>
      <c r="B5" s="3" t="s">
        <v>73</v>
      </c>
      <c r="C5" s="10">
        <v>44615.914166666669</v>
      </c>
      <c r="D5" s="10">
        <v>44615.918391203704</v>
      </c>
      <c r="E5" s="10">
        <f t="shared" si="0"/>
        <v>4.2245370350428857E-3</v>
      </c>
      <c r="F5" s="12" t="s">
        <v>12</v>
      </c>
      <c r="G5">
        <v>1</v>
      </c>
      <c r="H5" t="s">
        <v>74</v>
      </c>
      <c r="I5" s="11" t="s">
        <v>2</v>
      </c>
      <c r="J5" s="14" t="s">
        <v>75</v>
      </c>
    </row>
    <row r="6" spans="1:10" x14ac:dyDescent="0.15">
      <c r="A6" s="1">
        <v>44615.91238425926</v>
      </c>
      <c r="B6" s="3" t="s">
        <v>76</v>
      </c>
      <c r="C6" s="10">
        <v>44615.926793981482</v>
      </c>
      <c r="D6" s="10">
        <v>44615.94027777778</v>
      </c>
      <c r="E6" s="10">
        <f t="shared" si="0"/>
        <v>1.3483796297805384E-2</v>
      </c>
      <c r="F6" s="12" t="s">
        <v>12</v>
      </c>
      <c r="G6">
        <v>2</v>
      </c>
      <c r="H6" t="s">
        <v>74</v>
      </c>
      <c r="I6" s="11" t="s">
        <v>2</v>
      </c>
      <c r="J6" s="14" t="s">
        <v>77</v>
      </c>
    </row>
    <row r="7" spans="1:10" x14ac:dyDescent="0.15">
      <c r="E7" s="10">
        <f t="shared" si="0"/>
        <v>0</v>
      </c>
    </row>
    <row r="8" spans="1:10" x14ac:dyDescent="0.15">
      <c r="E8" s="10">
        <f t="shared" si="0"/>
        <v>0</v>
      </c>
    </row>
    <row r="9" spans="1:10" x14ac:dyDescent="0.15">
      <c r="E9" s="10">
        <f t="shared" si="0"/>
        <v>0</v>
      </c>
    </row>
    <row r="10" spans="1:10" x14ac:dyDescent="0.15">
      <c r="E10" s="10">
        <f t="shared" si="0"/>
        <v>0</v>
      </c>
    </row>
    <row r="11" spans="1:10" x14ac:dyDescent="0.15">
      <c r="E11" s="10">
        <f t="shared" si="0"/>
        <v>0</v>
      </c>
    </row>
    <row r="12" spans="1:10" x14ac:dyDescent="0.15">
      <c r="E12" s="10">
        <f t="shared" si="0"/>
        <v>0</v>
      </c>
    </row>
    <row r="13" spans="1:10" x14ac:dyDescent="0.15">
      <c r="E13" s="10">
        <f t="shared" si="0"/>
        <v>0</v>
      </c>
    </row>
    <row r="14" spans="1:10" x14ac:dyDescent="0.15">
      <c r="E14" s="10">
        <f t="shared" si="0"/>
        <v>0</v>
      </c>
    </row>
    <row r="15" spans="1:10" x14ac:dyDescent="0.15">
      <c r="E15" s="10">
        <f t="shared" si="0"/>
        <v>0</v>
      </c>
    </row>
    <row r="16" spans="1:10" x14ac:dyDescent="0.15">
      <c r="E16" s="10">
        <f t="shared" si="0"/>
        <v>0</v>
      </c>
    </row>
    <row r="17" spans="5:5" x14ac:dyDescent="0.15">
      <c r="E17" s="10">
        <f t="shared" si="0"/>
        <v>0</v>
      </c>
    </row>
    <row r="18" spans="5:5" x14ac:dyDescent="0.15">
      <c r="E18" s="10">
        <f t="shared" si="0"/>
        <v>0</v>
      </c>
    </row>
    <row r="19" spans="5:5" x14ac:dyDescent="0.15">
      <c r="E19" s="10">
        <f t="shared" si="0"/>
        <v>0</v>
      </c>
    </row>
    <row r="20" spans="5:5" x14ac:dyDescent="0.15">
      <c r="E20" s="10">
        <f t="shared" si="0"/>
        <v>0</v>
      </c>
    </row>
    <row r="21" spans="5:5" x14ac:dyDescent="0.15">
      <c r="E21" s="10">
        <f t="shared" si="0"/>
        <v>0</v>
      </c>
    </row>
    <row r="22" spans="5:5" x14ac:dyDescent="0.15">
      <c r="E22" s="10">
        <f t="shared" si="0"/>
        <v>0</v>
      </c>
    </row>
    <row r="23" spans="5:5" x14ac:dyDescent="0.15">
      <c r="E23" s="10">
        <f t="shared" si="0"/>
        <v>0</v>
      </c>
    </row>
    <row r="24" spans="5:5" x14ac:dyDescent="0.15">
      <c r="E24" s="10">
        <f t="shared" si="0"/>
        <v>0</v>
      </c>
    </row>
    <row r="25" spans="5:5" x14ac:dyDescent="0.15">
      <c r="E25" s="10">
        <f t="shared" si="0"/>
        <v>0</v>
      </c>
    </row>
    <row r="26" spans="5:5" x14ac:dyDescent="0.15">
      <c r="E26" s="10">
        <f t="shared" si="0"/>
        <v>0</v>
      </c>
    </row>
    <row r="27" spans="5:5" x14ac:dyDescent="0.15">
      <c r="E27" s="10">
        <f t="shared" si="0"/>
        <v>0</v>
      </c>
    </row>
    <row r="28" spans="5:5" x14ac:dyDescent="0.15">
      <c r="E28" s="10">
        <f t="shared" si="0"/>
        <v>0</v>
      </c>
    </row>
    <row r="29" spans="5:5" x14ac:dyDescent="0.15">
      <c r="E29" s="10">
        <f t="shared" si="0"/>
        <v>0</v>
      </c>
    </row>
    <row r="30" spans="5:5" x14ac:dyDescent="0.15">
      <c r="E30" s="10">
        <f t="shared" si="0"/>
        <v>0</v>
      </c>
    </row>
    <row r="31" spans="5:5" x14ac:dyDescent="0.15">
      <c r="E31" s="10">
        <f t="shared" si="0"/>
        <v>0</v>
      </c>
    </row>
    <row r="32" spans="5:5" x14ac:dyDescent="0.15">
      <c r="E32" s="10">
        <f t="shared" si="0"/>
        <v>0</v>
      </c>
    </row>
    <row r="33" spans="5:5" x14ac:dyDescent="0.15">
      <c r="E33" s="10">
        <f t="shared" si="0"/>
        <v>0</v>
      </c>
    </row>
    <row r="34" spans="5:5" x14ac:dyDescent="0.15">
      <c r="E34" s="10">
        <f t="shared" si="0"/>
        <v>0</v>
      </c>
    </row>
    <row r="35" spans="5:5" x14ac:dyDescent="0.15">
      <c r="E35" s="10">
        <f t="shared" si="0"/>
        <v>0</v>
      </c>
    </row>
    <row r="36" spans="5:5" x14ac:dyDescent="0.15">
      <c r="E36" s="10">
        <f t="shared" si="0"/>
        <v>0</v>
      </c>
    </row>
    <row r="37" spans="5:5" x14ac:dyDescent="0.15">
      <c r="E37" s="10">
        <f t="shared" si="0"/>
        <v>0</v>
      </c>
    </row>
    <row r="38" spans="5:5" x14ac:dyDescent="0.15">
      <c r="E38" s="10">
        <f t="shared" si="0"/>
        <v>0</v>
      </c>
    </row>
    <row r="39" spans="5:5" x14ac:dyDescent="0.15">
      <c r="E39" s="10">
        <f t="shared" si="0"/>
        <v>0</v>
      </c>
    </row>
    <row r="40" spans="5:5" x14ac:dyDescent="0.15">
      <c r="E40" s="10">
        <f t="shared" si="0"/>
        <v>0</v>
      </c>
    </row>
    <row r="41" spans="5:5" x14ac:dyDescent="0.15">
      <c r="E41" s="10">
        <f t="shared" si="0"/>
        <v>0</v>
      </c>
    </row>
    <row r="42" spans="5:5" x14ac:dyDescent="0.15">
      <c r="E42" s="10">
        <f t="shared" si="0"/>
        <v>0</v>
      </c>
    </row>
    <row r="43" spans="5:5" x14ac:dyDescent="0.15">
      <c r="E43" s="10">
        <f t="shared" si="0"/>
        <v>0</v>
      </c>
    </row>
    <row r="44" spans="5:5" x14ac:dyDescent="0.15">
      <c r="E44" s="10">
        <f t="shared" si="0"/>
        <v>0</v>
      </c>
    </row>
    <row r="45" spans="5:5" x14ac:dyDescent="0.15">
      <c r="E45" s="10">
        <f t="shared" si="0"/>
        <v>0</v>
      </c>
    </row>
    <row r="46" spans="5:5" x14ac:dyDescent="0.15">
      <c r="E46" s="10">
        <f t="shared" si="0"/>
        <v>0</v>
      </c>
    </row>
    <row r="47" spans="5:5" x14ac:dyDescent="0.15">
      <c r="E47" s="10">
        <f t="shared" si="0"/>
        <v>0</v>
      </c>
    </row>
    <row r="48" spans="5:5" x14ac:dyDescent="0.15">
      <c r="E48" s="10">
        <f t="shared" si="0"/>
        <v>0</v>
      </c>
    </row>
    <row r="49" spans="5:5" x14ac:dyDescent="0.15">
      <c r="E49" s="10">
        <f t="shared" si="0"/>
        <v>0</v>
      </c>
    </row>
    <row r="50" spans="5:5" x14ac:dyDescent="0.15">
      <c r="E50" s="10">
        <f t="shared" si="0"/>
        <v>0</v>
      </c>
    </row>
    <row r="51" spans="5:5" x14ac:dyDescent="0.15">
      <c r="E51" s="10">
        <f t="shared" si="0"/>
        <v>0</v>
      </c>
    </row>
    <row r="52" spans="5:5" x14ac:dyDescent="0.15">
      <c r="E52" s="10">
        <f t="shared" si="0"/>
        <v>0</v>
      </c>
    </row>
    <row r="53" spans="5:5" x14ac:dyDescent="0.15">
      <c r="E53" s="10">
        <f t="shared" si="0"/>
        <v>0</v>
      </c>
    </row>
    <row r="54" spans="5:5" x14ac:dyDescent="0.15">
      <c r="E54" s="10">
        <f t="shared" si="0"/>
        <v>0</v>
      </c>
    </row>
    <row r="55" spans="5:5" x14ac:dyDescent="0.15">
      <c r="E55" s="10">
        <f t="shared" si="0"/>
        <v>0</v>
      </c>
    </row>
    <row r="56" spans="5:5" x14ac:dyDescent="0.15">
      <c r="E56" s="10">
        <f t="shared" si="0"/>
        <v>0</v>
      </c>
    </row>
    <row r="57" spans="5:5" x14ac:dyDescent="0.15">
      <c r="E57" s="10">
        <f t="shared" si="0"/>
        <v>0</v>
      </c>
    </row>
    <row r="58" spans="5:5" x14ac:dyDescent="0.15">
      <c r="E58" s="10">
        <f t="shared" si="0"/>
        <v>0</v>
      </c>
    </row>
  </sheetData>
  <phoneticPr fontId="1" type="noConversion"/>
  <hyperlinks>
    <hyperlink ref="B2" r:id="rId1" xr:uid="{3543C15F-AAD7-4F2B-ABE1-C087FC491538}"/>
    <hyperlink ref="B3" r:id="rId2" xr:uid="{677D77D0-2ADE-4F9E-90AB-B2810F42BF9D}"/>
    <hyperlink ref="B4" r:id="rId3" display="https://leetcode-cn.com/problems/number-of-islands/" xr:uid="{E93195C9-F1C3-44A3-9273-6AC72DE327B1}"/>
    <hyperlink ref="B5" r:id="rId4" xr:uid="{95342FE8-1C29-4128-8169-E96AF72DDEF9}"/>
    <hyperlink ref="B6" r:id="rId5" display="[142. 环形链表 II]" xr:uid="{B73003E4-9D3F-4E44-9F28-3C3758683D65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打卡模板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2022-02-23T14:34:27Z</dcterms:modified>
</cp:coreProperties>
</file>