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Hursh/Desktop/PRINCIPLES OF FINANCE (in Excel)/"/>
    </mc:Choice>
  </mc:AlternateContent>
  <bookViews>
    <workbookView xWindow="0" yWindow="460" windowWidth="25600" windowHeight="15540" tabRatio="500" activeTab="2"/>
  </bookViews>
  <sheets>
    <sheet name="LUMP SUM" sheetId="1" r:id="rId1"/>
    <sheet name="ANNUITY" sheetId="2" r:id="rId2"/>
    <sheet name="DIFF. RATES" sheetId="3" r:id="rId3"/>
    <sheet name="CASH FLOWS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4" l="1"/>
  <c r="E3" i="3"/>
  <c r="B7" i="3"/>
  <c r="E5" i="3"/>
  <c r="E7" i="2"/>
  <c r="B7" i="2"/>
  <c r="K6" i="1"/>
  <c r="H6" i="1"/>
  <c r="E6" i="1"/>
  <c r="B6" i="1"/>
</calcChain>
</file>

<file path=xl/sharedStrings.xml><?xml version="1.0" encoding="utf-8"?>
<sst xmlns="http://schemas.openxmlformats.org/spreadsheetml/2006/main" count="55" uniqueCount="25">
  <si>
    <t>PRESENT VALUE</t>
  </si>
  <si>
    <t>INTEREST RATE</t>
  </si>
  <si>
    <t>FUTURE VALUE</t>
  </si>
  <si>
    <t># PERIODS</t>
  </si>
  <si>
    <t>PERIODS/YEAR</t>
  </si>
  <si>
    <t>FINDING FUTURE VALUE</t>
  </si>
  <si>
    <t>EXPECTED FUTURE VALUE</t>
  </si>
  <si>
    <t>FINDING TIME</t>
  </si>
  <si>
    <t>PRESENT VALUE (negative)</t>
  </si>
  <si>
    <t>FINDING RATE</t>
  </si>
  <si>
    <t>FINDING PRESENT VALUE</t>
  </si>
  <si>
    <t>FUTURE VALUE (negative)</t>
  </si>
  <si>
    <t>PAYMENT (negative)</t>
  </si>
  <si>
    <t>ANNUITY ORDINARY OR DUE</t>
  </si>
  <si>
    <t>FINDING PAYMENT</t>
  </si>
  <si>
    <t>FINDING EFFECTIVE ANNUAL RATE (EAR)</t>
  </si>
  <si>
    <t>NOMINAL (APR)</t>
  </si>
  <si>
    <t>PERIODS PER YEAR</t>
  </si>
  <si>
    <t>EAR%</t>
  </si>
  <si>
    <t>FINDING PERIODIC RATE</t>
  </si>
  <si>
    <t>PERIODIC RATE</t>
  </si>
  <si>
    <t>PAYMENT</t>
  </si>
  <si>
    <t>YEAR</t>
  </si>
  <si>
    <t>CASH FLOW</t>
  </si>
  <si>
    <t>NET PRESENT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</si>
</sst>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8" fontId="2" fillId="4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8" fontId="2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10" fontId="2" fillId="4" borderId="1" xfId="2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3" borderId="4" xfId="0" applyFill="1" applyBorder="1" applyAlignment="1">
      <alignment horizontal="center" vertical="center"/>
    </xf>
    <xf numFmtId="0" fontId="0" fillId="0" borderId="0" xfId="0" applyFill="1" applyBorder="1"/>
    <xf numFmtId="10" fontId="2" fillId="0" borderId="0" xfId="2" applyNumberFormat="1" applyFont="1" applyFill="1" applyBorder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9" fontId="2" fillId="5" borderId="1" xfId="2" applyFon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10" fontId="2" fillId="5" borderId="1" xfId="2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8" fontId="2" fillId="4" borderId="5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left" vertical="center"/>
    </xf>
    <xf numFmtId="8" fontId="5" fillId="0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8" fontId="2" fillId="5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8" fontId="0" fillId="0" borderId="0" xfId="0" applyNumberFormat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125" workbookViewId="0">
      <selection activeCell="B9" sqref="B9"/>
    </sheetView>
  </sheetViews>
  <sheetFormatPr baseColWidth="10" defaultRowHeight="16" x14ac:dyDescent="0.2"/>
  <cols>
    <col min="1" max="2" width="17" style="2" customWidth="1"/>
    <col min="3" max="3" width="1.83203125" style="2" customWidth="1"/>
    <col min="4" max="4" width="23.6640625" style="2" customWidth="1"/>
    <col min="5" max="5" width="17" style="2" customWidth="1"/>
    <col min="6" max="6" width="1.83203125" style="2" customWidth="1"/>
    <col min="7" max="7" width="25.6640625" style="2" customWidth="1"/>
    <col min="8" max="8" width="10.83203125" style="2"/>
    <col min="9" max="9" width="1.83203125" style="2" customWidth="1"/>
    <col min="10" max="10" width="23.1640625" style="2" customWidth="1"/>
    <col min="11" max="11" width="18.33203125" style="2" customWidth="1"/>
    <col min="12" max="16384" width="10.83203125" style="2"/>
  </cols>
  <sheetData>
    <row r="1" spans="1:11" ht="26" customHeight="1" x14ac:dyDescent="0.2">
      <c r="A1" s="36" t="s">
        <v>5</v>
      </c>
      <c r="B1" s="37"/>
      <c r="C1" s="1"/>
      <c r="D1" s="36" t="s">
        <v>7</v>
      </c>
      <c r="E1" s="37"/>
      <c r="G1" s="36" t="s">
        <v>9</v>
      </c>
      <c r="H1" s="37"/>
      <c r="J1" s="36" t="s">
        <v>10</v>
      </c>
      <c r="K1" s="37"/>
    </row>
    <row r="2" spans="1:11" ht="19" customHeight="1" x14ac:dyDescent="0.2">
      <c r="A2" s="3" t="s">
        <v>0</v>
      </c>
      <c r="B2" s="4">
        <v>1000</v>
      </c>
      <c r="D2" s="3" t="s">
        <v>8</v>
      </c>
      <c r="E2" s="4">
        <v>-1000</v>
      </c>
      <c r="G2" s="3" t="s">
        <v>8</v>
      </c>
      <c r="H2" s="4">
        <v>-40000</v>
      </c>
      <c r="J2" s="3" t="s">
        <v>11</v>
      </c>
      <c r="K2" s="4">
        <v>-2000000</v>
      </c>
    </row>
    <row r="3" spans="1:11" ht="19" customHeight="1" x14ac:dyDescent="0.2">
      <c r="A3" s="3" t="s">
        <v>3</v>
      </c>
      <c r="B3" s="4">
        <v>5</v>
      </c>
      <c r="D3" s="3" t="s">
        <v>6</v>
      </c>
      <c r="E3" s="4">
        <v>2000</v>
      </c>
      <c r="G3" s="3" t="s">
        <v>6</v>
      </c>
      <c r="H3" s="4">
        <v>120000</v>
      </c>
      <c r="J3" s="3" t="s">
        <v>3</v>
      </c>
      <c r="K3" s="4">
        <v>80</v>
      </c>
    </row>
    <row r="4" spans="1:11" ht="19" customHeight="1" x14ac:dyDescent="0.2">
      <c r="A4" s="3" t="s">
        <v>4</v>
      </c>
      <c r="B4" s="4">
        <v>1</v>
      </c>
      <c r="D4" s="3" t="s">
        <v>4</v>
      </c>
      <c r="E4" s="4">
        <v>1</v>
      </c>
      <c r="G4" s="3" t="s">
        <v>3</v>
      </c>
      <c r="H4" s="4">
        <v>14</v>
      </c>
      <c r="J4" s="3" t="s">
        <v>4</v>
      </c>
      <c r="K4" s="4">
        <v>1</v>
      </c>
    </row>
    <row r="5" spans="1:11" ht="19" customHeight="1" x14ac:dyDescent="0.2">
      <c r="A5" s="3" t="s">
        <v>1</v>
      </c>
      <c r="B5" s="4">
        <v>0.1</v>
      </c>
      <c r="D5" s="3" t="s">
        <v>1</v>
      </c>
      <c r="E5" s="4">
        <v>0.1</v>
      </c>
      <c r="G5" s="3" t="s">
        <v>4</v>
      </c>
      <c r="H5" s="4">
        <v>1</v>
      </c>
      <c r="J5" s="3" t="s">
        <v>1</v>
      </c>
      <c r="K5" s="4">
        <v>0.12</v>
      </c>
    </row>
    <row r="6" spans="1:11" ht="19" customHeight="1" x14ac:dyDescent="0.2">
      <c r="A6" s="23" t="s">
        <v>2</v>
      </c>
      <c r="B6" s="24">
        <f>ABS(FV(B5, B3*B4, 0, B2))</f>
        <v>1610.5100000000004</v>
      </c>
      <c r="D6" s="3" t="s">
        <v>3</v>
      </c>
      <c r="E6" s="9">
        <f>NPER(E5, 0, E2, E3)</f>
        <v>7.2725408973417132</v>
      </c>
      <c r="G6" s="3" t="s">
        <v>1</v>
      </c>
      <c r="H6" s="10">
        <f>RATE(H4*H5, 0, H2, H3)</f>
        <v>8.163340035281709E-2</v>
      </c>
      <c r="J6" s="3" t="s">
        <v>0</v>
      </c>
      <c r="K6" s="11">
        <f>PV(K5, K3, 0, K2)</f>
        <v>230.98734234194166</v>
      </c>
    </row>
    <row r="7" spans="1:11" x14ac:dyDescent="0.2">
      <c r="A7" s="25"/>
      <c r="B7" s="26"/>
    </row>
    <row r="11" spans="1:11" x14ac:dyDescent="0.2">
      <c r="D11" s="8"/>
      <c r="E11" s="8"/>
      <c r="F11" s="8"/>
      <c r="G11" s="8"/>
      <c r="H11" s="8"/>
    </row>
    <row r="12" spans="1:11" x14ac:dyDescent="0.2">
      <c r="D12" s="8"/>
      <c r="E12" s="1"/>
      <c r="F12" s="1"/>
      <c r="G12" s="1"/>
      <c r="H12" s="8"/>
    </row>
    <row r="13" spans="1:11" x14ac:dyDescent="0.2">
      <c r="D13" s="8"/>
      <c r="E13" s="6"/>
      <c r="F13" s="8"/>
      <c r="G13" s="8"/>
      <c r="H13" s="8"/>
    </row>
    <row r="14" spans="1:11" x14ac:dyDescent="0.2">
      <c r="D14" s="8"/>
      <c r="E14" s="6"/>
      <c r="F14" s="8"/>
      <c r="G14" s="8"/>
      <c r="H14" s="8"/>
    </row>
    <row r="15" spans="1:11" x14ac:dyDescent="0.2">
      <c r="D15" s="8"/>
      <c r="E15" s="6"/>
      <c r="F15" s="8"/>
      <c r="G15" s="8"/>
      <c r="H15" s="8"/>
    </row>
    <row r="16" spans="1:11" x14ac:dyDescent="0.2">
      <c r="D16" s="8"/>
      <c r="E16" s="6"/>
      <c r="F16" s="8"/>
      <c r="G16" s="8"/>
      <c r="H16" s="8"/>
    </row>
    <row r="17" spans="4:8" x14ac:dyDescent="0.2">
      <c r="D17" s="8"/>
      <c r="E17" s="6"/>
      <c r="F17" s="7"/>
      <c r="G17" s="8"/>
      <c r="H17" s="8"/>
    </row>
    <row r="18" spans="4:8" x14ac:dyDescent="0.2">
      <c r="D18" s="8"/>
      <c r="E18" s="8"/>
      <c r="F18" s="8"/>
      <c r="G18" s="8"/>
      <c r="H18" s="8"/>
    </row>
    <row r="19" spans="4:8" x14ac:dyDescent="0.2">
      <c r="D19" s="8"/>
      <c r="E19" s="8"/>
      <c r="F19" s="8"/>
      <c r="G19" s="8"/>
      <c r="H19" s="8"/>
    </row>
  </sheetData>
  <mergeCells count="4">
    <mergeCell ref="J1:K1"/>
    <mergeCell ref="A1:B1"/>
    <mergeCell ref="D1:E1"/>
    <mergeCell ref="G1:H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C16" sqref="C16"/>
    </sheetView>
  </sheetViews>
  <sheetFormatPr baseColWidth="10" defaultRowHeight="16" x14ac:dyDescent="0.2"/>
  <cols>
    <col min="1" max="1" width="24.33203125" customWidth="1"/>
    <col min="2" max="2" width="11.6640625" customWidth="1"/>
    <col min="3" max="3" width="3.5" customWidth="1"/>
    <col min="4" max="4" width="24.33203125" customWidth="1"/>
    <col min="5" max="5" width="11.6640625" customWidth="1"/>
    <col min="6" max="6" width="3.5" customWidth="1"/>
    <col min="7" max="7" width="24.33203125" customWidth="1"/>
    <col min="8" max="8" width="11.6640625" customWidth="1"/>
    <col min="9" max="9" width="3.5" customWidth="1"/>
    <col min="10" max="10" width="24.33203125" customWidth="1"/>
    <col min="11" max="11" width="11.6640625" customWidth="1"/>
  </cols>
  <sheetData>
    <row r="1" spans="1:11" ht="30" customHeight="1" x14ac:dyDescent="0.2">
      <c r="A1" s="36" t="s">
        <v>5</v>
      </c>
      <c r="B1" s="37"/>
      <c r="C1" s="1"/>
      <c r="D1" s="36" t="s">
        <v>14</v>
      </c>
      <c r="E1" s="37"/>
      <c r="F1" s="2"/>
      <c r="G1" s="1"/>
      <c r="H1" s="1"/>
      <c r="I1" s="8"/>
      <c r="J1" s="1"/>
      <c r="K1" s="1"/>
    </row>
    <row r="2" spans="1:11" ht="30" customHeight="1" x14ac:dyDescent="0.2">
      <c r="A2" s="3" t="s">
        <v>12</v>
      </c>
      <c r="B2" s="4">
        <v>-200</v>
      </c>
      <c r="C2" s="2"/>
      <c r="D2" s="3" t="s">
        <v>8</v>
      </c>
      <c r="E2" s="4">
        <v>-120000</v>
      </c>
      <c r="F2" s="2"/>
      <c r="G2" s="6"/>
      <c r="H2" s="8"/>
      <c r="I2" s="8"/>
      <c r="J2" s="6"/>
      <c r="K2" s="8"/>
    </row>
    <row r="3" spans="1:11" ht="30" customHeight="1" x14ac:dyDescent="0.2">
      <c r="A3" s="3" t="s">
        <v>3</v>
      </c>
      <c r="B3" s="4">
        <v>5</v>
      </c>
      <c r="C3" s="2"/>
      <c r="D3" s="3" t="s">
        <v>3</v>
      </c>
      <c r="E3" s="4">
        <v>30</v>
      </c>
      <c r="F3" s="2"/>
      <c r="G3" s="6"/>
      <c r="H3" s="8"/>
      <c r="I3" s="8"/>
      <c r="J3" s="6"/>
      <c r="K3" s="8"/>
    </row>
    <row r="4" spans="1:11" ht="30" customHeight="1" x14ac:dyDescent="0.2">
      <c r="A4" s="3" t="s">
        <v>4</v>
      </c>
      <c r="B4" s="4">
        <v>1</v>
      </c>
      <c r="C4" s="2"/>
      <c r="D4" s="3" t="s">
        <v>4</v>
      </c>
      <c r="E4" s="4">
        <v>1</v>
      </c>
      <c r="F4" s="2"/>
      <c r="G4" s="6"/>
      <c r="H4" s="8"/>
      <c r="I4" s="8"/>
      <c r="J4" s="6"/>
      <c r="K4" s="8"/>
    </row>
    <row r="5" spans="1:11" ht="30" customHeight="1" x14ac:dyDescent="0.2">
      <c r="A5" s="3" t="s">
        <v>1</v>
      </c>
      <c r="B5" s="4">
        <v>0.15</v>
      </c>
      <c r="C5" s="2"/>
      <c r="D5" s="3" t="s">
        <v>1</v>
      </c>
      <c r="E5" s="4">
        <v>7.0000000000000007E-2</v>
      </c>
      <c r="F5" s="2"/>
      <c r="G5" s="6"/>
      <c r="H5" s="8"/>
      <c r="I5" s="8"/>
      <c r="J5" s="6"/>
      <c r="K5" s="8"/>
    </row>
    <row r="6" spans="1:11" ht="30" customHeight="1" x14ac:dyDescent="0.2">
      <c r="A6" s="12" t="s">
        <v>13</v>
      </c>
      <c r="B6" s="13">
        <v>1</v>
      </c>
      <c r="C6" s="2"/>
      <c r="D6" s="12" t="s">
        <v>13</v>
      </c>
      <c r="E6" s="13">
        <v>1</v>
      </c>
      <c r="F6" s="2"/>
      <c r="G6" s="6"/>
      <c r="H6" s="15"/>
      <c r="I6" s="8"/>
      <c r="J6" s="6"/>
      <c r="K6" s="16"/>
    </row>
    <row r="7" spans="1:11" ht="35" customHeight="1" x14ac:dyDescent="0.2">
      <c r="A7" s="3" t="s">
        <v>2</v>
      </c>
      <c r="B7" s="5">
        <f>FV(B5, B3*B4, B2, 0, B6)</f>
        <v>1550.7476874999988</v>
      </c>
      <c r="D7" s="3" t="s">
        <v>12</v>
      </c>
      <c r="E7" s="5">
        <f>PMT(E5, E3*E4, E2, 0, E6)</f>
        <v>9037.7274965732176</v>
      </c>
      <c r="G7" s="14"/>
      <c r="H7" s="14"/>
      <c r="I7" s="14"/>
      <c r="J7" s="14"/>
      <c r="K7" s="14"/>
    </row>
    <row r="12" spans="1:11" x14ac:dyDescent="0.2">
      <c r="D12" s="14"/>
      <c r="E12" s="14"/>
      <c r="F12" s="14"/>
      <c r="G12" s="14"/>
    </row>
    <row r="13" spans="1:11" x14ac:dyDescent="0.2">
      <c r="D13" s="14"/>
      <c r="E13" s="14"/>
      <c r="F13" s="14"/>
      <c r="G13" s="14"/>
    </row>
    <row r="14" spans="1:11" x14ac:dyDescent="0.2">
      <c r="D14" s="6"/>
      <c r="E14" s="8"/>
      <c r="F14" s="14"/>
      <c r="G14" s="14"/>
    </row>
    <row r="15" spans="1:11" x14ac:dyDescent="0.2">
      <c r="D15" s="14"/>
      <c r="E15" s="14"/>
      <c r="F15" s="14"/>
      <c r="G15" s="14"/>
    </row>
    <row r="16" spans="1:11" x14ac:dyDescent="0.2">
      <c r="D16" s="14"/>
      <c r="E16" s="14"/>
      <c r="F16" s="14"/>
      <c r="G16" s="14"/>
    </row>
    <row r="17" spans="4:7" x14ac:dyDescent="0.2">
      <c r="D17" s="14"/>
      <c r="E17" s="14"/>
      <c r="F17" s="14"/>
      <c r="G17" s="14"/>
    </row>
    <row r="18" spans="4:7" x14ac:dyDescent="0.2">
      <c r="D18" s="14"/>
      <c r="E18" s="14"/>
      <c r="F18" s="14"/>
      <c r="G18" s="14"/>
    </row>
  </sheetData>
  <mergeCells count="2">
    <mergeCell ref="A1:B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D8" sqref="D8"/>
    </sheetView>
  </sheetViews>
  <sheetFormatPr baseColWidth="10" defaultRowHeight="16" x14ac:dyDescent="0.2"/>
  <cols>
    <col min="1" max="1" width="24.5" customWidth="1"/>
    <col min="2" max="2" width="18.1640625" customWidth="1"/>
    <col min="3" max="3" width="3.6640625" customWidth="1"/>
    <col min="4" max="4" width="26.5" customWidth="1"/>
    <col min="5" max="5" width="9.33203125" customWidth="1"/>
  </cols>
  <sheetData>
    <row r="1" spans="1:5" ht="25" customHeight="1" x14ac:dyDescent="0.2">
      <c r="A1" s="38" t="s">
        <v>19</v>
      </c>
      <c r="B1" s="38"/>
      <c r="C1" s="17"/>
      <c r="D1" s="38" t="s">
        <v>15</v>
      </c>
      <c r="E1" s="38"/>
    </row>
    <row r="2" spans="1:5" ht="26" customHeight="1" x14ac:dyDescent="0.2">
      <c r="A2" s="3" t="s">
        <v>8</v>
      </c>
      <c r="B2" s="4">
        <v>-20000</v>
      </c>
      <c r="D2" s="3" t="s">
        <v>20</v>
      </c>
      <c r="E2" s="20">
        <v>0.01</v>
      </c>
    </row>
    <row r="3" spans="1:5" ht="26" customHeight="1" x14ac:dyDescent="0.2">
      <c r="A3" s="3" t="s">
        <v>3</v>
      </c>
      <c r="B3" s="4">
        <v>60</v>
      </c>
      <c r="D3" s="3" t="s">
        <v>16</v>
      </c>
      <c r="E3" s="22">
        <f>E2*12</f>
        <v>0.12</v>
      </c>
    </row>
    <row r="4" spans="1:5" ht="26" customHeight="1" x14ac:dyDescent="0.2">
      <c r="A4" s="3" t="s">
        <v>4</v>
      </c>
      <c r="B4" s="4">
        <v>1</v>
      </c>
      <c r="D4" s="18" t="s">
        <v>17</v>
      </c>
      <c r="E4" s="4">
        <v>12</v>
      </c>
    </row>
    <row r="5" spans="1:5" x14ac:dyDescent="0.2">
      <c r="A5" s="3" t="s">
        <v>21</v>
      </c>
      <c r="B5" s="4">
        <v>444.89</v>
      </c>
      <c r="D5" s="18" t="s">
        <v>18</v>
      </c>
      <c r="E5" s="21">
        <f>EFFECT(E3, E4)</f>
        <v>0.12682503013196977</v>
      </c>
    </row>
    <row r="6" spans="1:5" ht="32" x14ac:dyDescent="0.2">
      <c r="A6" s="12" t="s">
        <v>13</v>
      </c>
      <c r="B6" s="13">
        <v>1</v>
      </c>
    </row>
    <row r="7" spans="1:5" ht="32" customHeight="1" x14ac:dyDescent="0.2">
      <c r="A7" s="3" t="s">
        <v>20</v>
      </c>
      <c r="B7" s="19">
        <f>RATE(B3, B5, B2, 0, B6)</f>
        <v>1.0379715736837066E-2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H18" sqref="H18"/>
    </sheetView>
  </sheetViews>
  <sheetFormatPr baseColWidth="10" defaultRowHeight="16" x14ac:dyDescent="0.2"/>
  <cols>
    <col min="1" max="1" width="19.83203125" style="27" customWidth="1"/>
    <col min="2" max="16384" width="10.83203125" style="27"/>
  </cols>
  <sheetData>
    <row r="1" spans="1:12" ht="30" customHeight="1" x14ac:dyDescent="0.2">
      <c r="A1" s="37" t="s">
        <v>24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 ht="27" customHeight="1" x14ac:dyDescent="0.2">
      <c r="A2" s="30" t="s">
        <v>22</v>
      </c>
      <c r="B2" s="28">
        <v>0</v>
      </c>
      <c r="C2" s="28">
        <v>1</v>
      </c>
      <c r="D2" s="28">
        <v>2</v>
      </c>
      <c r="E2" s="28">
        <v>3</v>
      </c>
      <c r="F2" s="28">
        <v>4</v>
      </c>
      <c r="G2" s="28">
        <v>5</v>
      </c>
      <c r="H2" s="28">
        <v>6</v>
      </c>
      <c r="I2" s="28">
        <v>7</v>
      </c>
      <c r="J2" s="28">
        <v>8</v>
      </c>
      <c r="K2" s="28">
        <v>9</v>
      </c>
      <c r="L2" s="28">
        <v>10</v>
      </c>
    </row>
    <row r="3" spans="1:12" ht="27" customHeight="1" x14ac:dyDescent="0.2">
      <c r="A3" s="30" t="s">
        <v>23</v>
      </c>
      <c r="B3" s="4">
        <v>0</v>
      </c>
      <c r="C3" s="4">
        <v>-100</v>
      </c>
      <c r="D3" s="4">
        <v>300</v>
      </c>
      <c r="E3" s="4">
        <v>300</v>
      </c>
      <c r="F3" s="4">
        <v>300</v>
      </c>
      <c r="G3" s="4"/>
      <c r="H3" s="4"/>
      <c r="I3" s="4"/>
      <c r="J3" s="4"/>
      <c r="K3" s="4"/>
      <c r="L3" s="4"/>
    </row>
    <row r="4" spans="1:12" ht="27" customHeight="1" x14ac:dyDescent="0.2">
      <c r="A4" s="31" t="s">
        <v>1</v>
      </c>
      <c r="B4" s="32">
        <v>0.1</v>
      </c>
      <c r="C4" s="34"/>
      <c r="D4" s="34"/>
      <c r="E4" s="34"/>
      <c r="F4" s="34"/>
      <c r="G4" s="34"/>
      <c r="H4" s="34"/>
      <c r="I4" s="34"/>
      <c r="J4" s="34"/>
      <c r="K4" s="34"/>
      <c r="L4" s="34"/>
    </row>
    <row r="5" spans="1:12" ht="27" customHeight="1" x14ac:dyDescent="0.2">
      <c r="A5" s="30" t="s">
        <v>24</v>
      </c>
      <c r="B5" s="29">
        <f>NPV(B4, C3:L3)+B3</f>
        <v>587.32327026842415</v>
      </c>
      <c r="C5" s="35"/>
      <c r="D5" s="35"/>
      <c r="E5" s="35"/>
      <c r="F5" s="35"/>
      <c r="G5" s="35"/>
      <c r="H5" s="35"/>
      <c r="I5" s="35"/>
      <c r="J5" s="35"/>
      <c r="K5" s="35"/>
      <c r="L5" s="35"/>
    </row>
    <row r="6" spans="1:12" x14ac:dyDescent="0.2">
      <c r="A6" s="33"/>
      <c r="F6" s="33"/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LUMP SUM</vt:lpstr>
      <vt:lpstr>ANNUITY</vt:lpstr>
      <vt:lpstr>DIFF. RATES</vt:lpstr>
      <vt:lpstr>CASH FLOWS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2019-05-24T18:03:47Z</dcterms:created>
  <dcterms:modified xsi:type="dcterms:W3CDTF">2019-05-28T20:44:38Z</dcterms:modified>
</cp:coreProperties>
</file>