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PRINCIPLES OF FINANCE (in Excel)/"/>
    </mc:Choice>
  </mc:AlternateContent>
  <bookViews>
    <workbookView xWindow="0" yWindow="460" windowWidth="25600" windowHeight="15540" tabRatio="500"/>
  </bookViews>
  <sheets>
    <sheet name="PAYBACK PERIOD MODEL    " sheetId="1" r:id="rId1"/>
    <sheet name="NET PRESENT VALUE" sheetId="2" r:id="rId2"/>
    <sheet name="INTERNAL RATE OF RETURN" sheetId="3" r:id="rId3"/>
    <sheet name="PROFITABILITY INDEX 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D3" i="4"/>
  <c r="F3" i="4"/>
  <c r="D4" i="4"/>
  <c r="D5" i="4"/>
  <c r="D6" i="4"/>
  <c r="D7" i="4"/>
  <c r="D8" i="4"/>
  <c r="D9" i="4"/>
  <c r="D10" i="4"/>
  <c r="D11" i="4"/>
  <c r="D12" i="4"/>
  <c r="D13" i="4"/>
  <c r="C4" i="4"/>
  <c r="C5" i="4"/>
  <c r="C6" i="4"/>
  <c r="C7" i="4"/>
  <c r="C8" i="4"/>
  <c r="C9" i="4"/>
  <c r="C10" i="4"/>
  <c r="C11" i="4"/>
  <c r="C12" i="4"/>
  <c r="C13" i="4"/>
  <c r="C3" i="4"/>
  <c r="L4" i="3"/>
  <c r="L5" i="3"/>
  <c r="L6" i="3"/>
  <c r="L7" i="3"/>
  <c r="L8" i="3"/>
  <c r="L9" i="3"/>
  <c r="L10" i="3"/>
  <c r="L11" i="3"/>
  <c r="L12" i="3"/>
  <c r="L13" i="3"/>
  <c r="L3" i="3"/>
  <c r="M3" i="3"/>
  <c r="H3" i="3"/>
  <c r="D3" i="2"/>
  <c r="C10" i="1"/>
  <c r="C11" i="1"/>
  <c r="C12" i="1"/>
  <c r="D10" i="1"/>
  <c r="E10" i="1"/>
  <c r="D14" i="1"/>
  <c r="C13" i="1"/>
  <c r="C14" i="1"/>
  <c r="C3" i="3"/>
  <c r="D7" i="1"/>
  <c r="E3" i="1"/>
  <c r="C3" i="1"/>
  <c r="C4" i="1"/>
  <c r="C5" i="1"/>
  <c r="D3" i="1"/>
  <c r="C6" i="1"/>
  <c r="C7" i="1"/>
</calcChain>
</file>

<file path=xl/sharedStrings.xml><?xml version="1.0" encoding="utf-8"?>
<sst xmlns="http://schemas.openxmlformats.org/spreadsheetml/2006/main" count="44" uniqueCount="19">
  <si>
    <t>PAYBACK PERIOD MODEL</t>
  </si>
  <si>
    <t>YEAR</t>
  </si>
  <si>
    <t>CASH FLOW</t>
  </si>
  <si>
    <r>
      <t xml:space="preserve">CASH FLOW </t>
    </r>
    <r>
      <rPr>
        <b/>
        <u/>
        <vertAlign val="superscript"/>
        <sz val="12"/>
        <color rgb="FF000000"/>
        <rFont val="Calibri (Body)"/>
      </rPr>
      <t>1</t>
    </r>
  </si>
  <si>
    <r>
      <t xml:space="preserve">CUMULATIVE CASH FLOW </t>
    </r>
    <r>
      <rPr>
        <b/>
        <u/>
        <vertAlign val="superscript"/>
        <sz val="12"/>
        <color rgb="FF000000"/>
        <rFont val="Calibri (Body)"/>
      </rPr>
      <t>1</t>
    </r>
  </si>
  <si>
    <t>LAST NEGATIVE CF</t>
  </si>
  <si>
    <t>YEAR #</t>
  </si>
  <si>
    <t>NEXT CASH FLOW</t>
  </si>
  <si>
    <t>PAYBACK PERIOD (YEARS)</t>
  </si>
  <si>
    <t>NET PRESENT VALUE MODEL</t>
  </si>
  <si>
    <t>NET PRESENT VALUE</t>
  </si>
  <si>
    <t>RATE</t>
  </si>
  <si>
    <t>INTERNAL RATE OF RETURN MODEL</t>
  </si>
  <si>
    <t>INTERNAL RATE OF RETURN</t>
  </si>
  <si>
    <t>CROSSOVER RATE</t>
  </si>
  <si>
    <t>SUM OF CASH FLOWS</t>
  </si>
  <si>
    <t>PROFITABILITY INDEX</t>
  </si>
  <si>
    <t>INFLOWS</t>
  </si>
  <si>
    <t>OUTFLOWS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</si>
</sst>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vertAlign val="superscript"/>
      <sz val="12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0" fontId="1" fillId="4" borderId="4" xfId="0" applyNumberFormat="1" applyFont="1" applyFill="1" applyBorder="1" applyAlignment="1">
      <alignment horizontal="center" vertical="center"/>
    </xf>
    <xf numFmtId="10" fontId="1" fillId="4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8" fontId="1" fillId="4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3" sqref="J13"/>
    </sheetView>
  </sheetViews>
  <sheetFormatPr baseColWidth="10" defaultRowHeight="16" x14ac:dyDescent="0.2"/>
  <cols>
    <col min="1" max="1" width="10.83203125" style="11"/>
    <col min="2" max="2" width="14.1640625" style="11" customWidth="1"/>
    <col min="3" max="3" width="25" style="11" customWidth="1"/>
    <col min="4" max="4" width="17.6640625" style="11" customWidth="1"/>
    <col min="5" max="5" width="23.6640625" style="11" customWidth="1"/>
    <col min="6" max="16384" width="10.83203125" style="11"/>
  </cols>
  <sheetData>
    <row r="1" spans="1:10" ht="24" customHeight="1" x14ac:dyDescent="0.2">
      <c r="A1" s="5" t="s">
        <v>0</v>
      </c>
      <c r="B1" s="5"/>
      <c r="C1" s="5"/>
      <c r="D1" s="5"/>
      <c r="E1" s="5"/>
      <c r="F1" s="3"/>
      <c r="G1" s="3"/>
      <c r="H1" s="3"/>
      <c r="I1" s="3"/>
      <c r="J1" s="10"/>
    </row>
    <row r="2" spans="1:10" ht="24" customHeight="1" x14ac:dyDescent="0.2">
      <c r="A2" s="6" t="s">
        <v>1</v>
      </c>
      <c r="B2" s="6" t="s">
        <v>3</v>
      </c>
      <c r="C2" s="6" t="s">
        <v>4</v>
      </c>
      <c r="D2" s="6" t="s">
        <v>5</v>
      </c>
      <c r="E2" s="6" t="s">
        <v>7</v>
      </c>
      <c r="F2" s="3"/>
      <c r="G2" s="3"/>
      <c r="H2" s="3"/>
      <c r="I2" s="3"/>
      <c r="J2" s="10"/>
    </row>
    <row r="3" spans="1:10" ht="24" customHeight="1" x14ac:dyDescent="0.2">
      <c r="A3" s="12">
        <v>0</v>
      </c>
      <c r="B3" s="13">
        <v>-10000</v>
      </c>
      <c r="C3" s="12">
        <f>B3</f>
        <v>-10000</v>
      </c>
      <c r="D3" s="13">
        <f>C5</f>
        <v>-500</v>
      </c>
      <c r="E3" s="13">
        <f>B6</f>
        <v>3000</v>
      </c>
    </row>
    <row r="4" spans="1:10" ht="24" customHeight="1" x14ac:dyDescent="0.2">
      <c r="A4" s="12">
        <v>1</v>
      </c>
      <c r="B4" s="13">
        <v>6500</v>
      </c>
      <c r="C4" s="12">
        <f>C3+B4</f>
        <v>-3500</v>
      </c>
      <c r="D4" s="6" t="s">
        <v>6</v>
      </c>
      <c r="E4" s="6"/>
    </row>
    <row r="5" spans="1:10" ht="24" customHeight="1" x14ac:dyDescent="0.2">
      <c r="A5" s="12">
        <v>2</v>
      </c>
      <c r="B5" s="13">
        <v>3000</v>
      </c>
      <c r="C5" s="12">
        <f t="shared" ref="C5:C7" si="0">C4+B5</f>
        <v>-500</v>
      </c>
      <c r="D5" s="13">
        <v>2</v>
      </c>
      <c r="E5" s="14"/>
    </row>
    <row r="6" spans="1:10" ht="24" customHeight="1" x14ac:dyDescent="0.2">
      <c r="A6" s="12">
        <v>3</v>
      </c>
      <c r="B6" s="13">
        <v>3000</v>
      </c>
      <c r="C6" s="12">
        <f t="shared" si="0"/>
        <v>2500</v>
      </c>
      <c r="D6" s="8" t="s">
        <v>8</v>
      </c>
      <c r="E6" s="9"/>
    </row>
    <row r="7" spans="1:10" ht="24" customHeight="1" x14ac:dyDescent="0.2">
      <c r="A7" s="12">
        <v>4</v>
      </c>
      <c r="B7" s="13">
        <v>1000</v>
      </c>
      <c r="C7" s="12">
        <f t="shared" si="0"/>
        <v>3500</v>
      </c>
      <c r="D7" s="15">
        <f>D5+( (ABS(D3)) / (E3) )</f>
        <v>2.1666666666666665</v>
      </c>
      <c r="E7" s="16"/>
    </row>
    <row r="8" spans="1:10" ht="16" customHeight="1" x14ac:dyDescent="0.2"/>
    <row r="9" spans="1:10" ht="24" customHeight="1" x14ac:dyDescent="0.2">
      <c r="A9" s="6" t="s">
        <v>1</v>
      </c>
      <c r="B9" s="6" t="s">
        <v>3</v>
      </c>
      <c r="C9" s="6" t="s">
        <v>4</v>
      </c>
      <c r="D9" s="6" t="s">
        <v>5</v>
      </c>
      <c r="E9" s="6" t="s">
        <v>7</v>
      </c>
    </row>
    <row r="10" spans="1:10" ht="24" customHeight="1" x14ac:dyDescent="0.2">
      <c r="A10" s="12">
        <v>0</v>
      </c>
      <c r="B10" s="13">
        <v>-10000</v>
      </c>
      <c r="C10" s="12">
        <f>B10</f>
        <v>-10000</v>
      </c>
      <c r="D10" s="13">
        <f>C12</f>
        <v>-500</v>
      </c>
      <c r="E10" s="13">
        <f>B13</f>
        <v>3000</v>
      </c>
    </row>
    <row r="11" spans="1:10" ht="24" customHeight="1" x14ac:dyDescent="0.2">
      <c r="A11" s="12">
        <v>1</v>
      </c>
      <c r="B11" s="13">
        <v>6500</v>
      </c>
      <c r="C11" s="12">
        <f>C10+B11</f>
        <v>-3500</v>
      </c>
      <c r="D11" s="6" t="s">
        <v>6</v>
      </c>
      <c r="E11" s="6"/>
    </row>
    <row r="12" spans="1:10" ht="24" customHeight="1" x14ac:dyDescent="0.2">
      <c r="A12" s="12">
        <v>2</v>
      </c>
      <c r="B12" s="13">
        <v>3000</v>
      </c>
      <c r="C12" s="12">
        <f t="shared" ref="C12:C14" si="1">C11+B12</f>
        <v>-500</v>
      </c>
      <c r="D12" s="13">
        <v>2</v>
      </c>
      <c r="E12" s="14"/>
    </row>
    <row r="13" spans="1:10" ht="24" customHeight="1" x14ac:dyDescent="0.2">
      <c r="A13" s="12">
        <v>3</v>
      </c>
      <c r="B13" s="13">
        <v>3000</v>
      </c>
      <c r="C13" s="12">
        <f t="shared" si="1"/>
        <v>2500</v>
      </c>
      <c r="D13" s="8" t="s">
        <v>8</v>
      </c>
      <c r="E13" s="9"/>
    </row>
    <row r="14" spans="1:10" ht="24" customHeight="1" x14ac:dyDescent="0.2">
      <c r="A14" s="12">
        <v>4</v>
      </c>
      <c r="B14" s="13">
        <v>1000</v>
      </c>
      <c r="C14" s="12">
        <f t="shared" si="1"/>
        <v>3500</v>
      </c>
      <c r="D14" s="15">
        <f>D12+( (ABS(D10)) / (E10) )</f>
        <v>2.1666666666666665</v>
      </c>
      <c r="E14" s="16"/>
    </row>
    <row r="16" spans="1:10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mergeCells count="5">
    <mergeCell ref="D13:E13"/>
    <mergeCell ref="D14:E14"/>
    <mergeCell ref="A1:E1"/>
    <mergeCell ref="D7:E7"/>
    <mergeCell ref="D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H21" sqref="H21"/>
    </sheetView>
  </sheetViews>
  <sheetFormatPr baseColWidth="10" defaultRowHeight="16" x14ac:dyDescent="0.2"/>
  <cols>
    <col min="1" max="5" width="14.1640625" style="17" customWidth="1"/>
    <col min="6" max="6" width="3" style="17" customWidth="1"/>
    <col min="7" max="11" width="14.1640625" style="17" customWidth="1"/>
    <col min="12" max="12" width="3" style="17" customWidth="1"/>
    <col min="13" max="16384" width="10.83203125" style="17"/>
  </cols>
  <sheetData>
    <row r="1" spans="1:17" ht="23" customHeight="1" x14ac:dyDescent="0.2">
      <c r="A1" s="5" t="s">
        <v>9</v>
      </c>
      <c r="B1" s="5"/>
      <c r="C1" s="5"/>
      <c r="D1" s="5"/>
      <c r="E1" s="5"/>
      <c r="G1" s="5" t="s">
        <v>9</v>
      </c>
      <c r="H1" s="5"/>
      <c r="I1" s="5"/>
      <c r="J1" s="5"/>
      <c r="K1" s="5"/>
      <c r="L1" s="3"/>
      <c r="M1" s="3"/>
      <c r="N1" s="3"/>
      <c r="O1" s="3"/>
      <c r="P1" s="3"/>
      <c r="Q1" s="3"/>
    </row>
    <row r="2" spans="1:17" ht="23" customHeight="1" x14ac:dyDescent="0.2">
      <c r="A2" s="6" t="s">
        <v>1</v>
      </c>
      <c r="B2" s="6" t="s">
        <v>2</v>
      </c>
      <c r="C2" s="6" t="s">
        <v>11</v>
      </c>
      <c r="D2" s="7" t="s">
        <v>10</v>
      </c>
      <c r="E2" s="7"/>
      <c r="G2" s="6" t="s">
        <v>1</v>
      </c>
      <c r="H2" s="6" t="s">
        <v>2</v>
      </c>
      <c r="I2" s="6" t="s">
        <v>11</v>
      </c>
      <c r="J2" s="7" t="s">
        <v>10</v>
      </c>
      <c r="K2" s="7"/>
      <c r="L2" s="3"/>
      <c r="M2" s="3"/>
      <c r="N2" s="3"/>
      <c r="O2" s="3"/>
      <c r="P2" s="3"/>
      <c r="Q2" s="3"/>
    </row>
    <row r="3" spans="1:17" ht="23" customHeight="1" x14ac:dyDescent="0.2">
      <c r="A3" s="12">
        <v>0</v>
      </c>
      <c r="B3" s="13">
        <v>-10000</v>
      </c>
      <c r="C3" s="13">
        <v>0.12</v>
      </c>
      <c r="D3" s="23">
        <f>NPV(C3, B4:B13) + B3</f>
        <v>966.01188306955191</v>
      </c>
      <c r="E3" s="23"/>
      <c r="G3" s="12">
        <v>0</v>
      </c>
      <c r="H3" s="13">
        <v>-10000</v>
      </c>
      <c r="I3" s="13">
        <v>0.12</v>
      </c>
      <c r="J3" s="23">
        <f>NPV(I3, H4:H13) + H3</f>
        <v>966.01188306955191</v>
      </c>
      <c r="K3" s="23"/>
      <c r="L3" s="3"/>
      <c r="M3" s="3"/>
      <c r="N3" s="3"/>
      <c r="O3" s="3"/>
      <c r="P3" s="3"/>
      <c r="Q3" s="3"/>
    </row>
    <row r="4" spans="1:17" ht="23" customHeight="1" x14ac:dyDescent="0.2">
      <c r="A4" s="12">
        <v>1</v>
      </c>
      <c r="B4" s="13">
        <v>6500</v>
      </c>
      <c r="C4" s="18"/>
      <c r="D4" s="18"/>
      <c r="E4" s="18"/>
      <c r="G4" s="12">
        <v>1</v>
      </c>
      <c r="H4" s="13">
        <v>6500</v>
      </c>
      <c r="I4" s="18"/>
      <c r="J4" s="18"/>
      <c r="K4" s="18"/>
      <c r="L4" s="3"/>
      <c r="M4" s="3"/>
      <c r="N4" s="3"/>
      <c r="O4" s="3"/>
      <c r="P4" s="3"/>
      <c r="Q4" s="3"/>
    </row>
    <row r="5" spans="1:17" ht="23" customHeight="1" x14ac:dyDescent="0.2">
      <c r="A5" s="12">
        <v>2</v>
      </c>
      <c r="B5" s="13">
        <v>3000</v>
      </c>
      <c r="C5" s="18"/>
      <c r="D5" s="18"/>
      <c r="E5" s="18"/>
      <c r="G5" s="12">
        <v>2</v>
      </c>
      <c r="H5" s="13">
        <v>3000</v>
      </c>
      <c r="I5" s="18"/>
      <c r="J5" s="18"/>
      <c r="K5" s="18"/>
      <c r="L5" s="3"/>
      <c r="M5" s="3"/>
      <c r="N5" s="3"/>
      <c r="O5" s="3"/>
      <c r="P5" s="3"/>
      <c r="Q5" s="3"/>
    </row>
    <row r="6" spans="1:17" ht="23" customHeight="1" x14ac:dyDescent="0.2">
      <c r="A6" s="12">
        <v>3</v>
      </c>
      <c r="B6" s="13">
        <v>3000</v>
      </c>
      <c r="C6" s="18"/>
      <c r="D6" s="18"/>
      <c r="E6" s="18"/>
      <c r="G6" s="12">
        <v>3</v>
      </c>
      <c r="H6" s="13">
        <v>3000</v>
      </c>
      <c r="I6" s="18"/>
      <c r="J6" s="18"/>
      <c r="K6" s="18"/>
      <c r="L6" s="3"/>
      <c r="M6" s="3"/>
      <c r="N6" s="3"/>
      <c r="O6" s="3"/>
      <c r="P6" s="3"/>
      <c r="Q6" s="3"/>
    </row>
    <row r="7" spans="1:17" ht="23" customHeight="1" x14ac:dyDescent="0.2">
      <c r="A7" s="12">
        <v>4</v>
      </c>
      <c r="B7" s="13">
        <v>1000</v>
      </c>
      <c r="C7" s="18"/>
      <c r="D7" s="18"/>
      <c r="E7" s="18"/>
      <c r="G7" s="12">
        <v>4</v>
      </c>
      <c r="H7" s="13">
        <v>1000</v>
      </c>
      <c r="I7" s="18"/>
      <c r="J7" s="18"/>
      <c r="K7" s="18"/>
      <c r="L7" s="3"/>
      <c r="M7" s="3"/>
      <c r="N7" s="3"/>
      <c r="O7" s="3"/>
      <c r="P7" s="3"/>
      <c r="Q7" s="3"/>
    </row>
    <row r="8" spans="1:17" ht="23" customHeight="1" x14ac:dyDescent="0.2">
      <c r="A8" s="12">
        <v>5</v>
      </c>
      <c r="B8" s="13"/>
      <c r="C8" s="18"/>
      <c r="D8" s="18"/>
      <c r="E8" s="18"/>
      <c r="G8" s="12">
        <v>5</v>
      </c>
      <c r="H8" s="13"/>
      <c r="I8" s="18"/>
      <c r="J8" s="18"/>
      <c r="K8" s="18"/>
      <c r="L8" s="3"/>
      <c r="M8" s="3"/>
      <c r="N8" s="3"/>
      <c r="O8" s="3"/>
      <c r="P8" s="3"/>
      <c r="Q8" s="3"/>
    </row>
    <row r="9" spans="1:17" ht="23" customHeight="1" x14ac:dyDescent="0.2">
      <c r="A9" s="12">
        <v>6</v>
      </c>
      <c r="B9" s="13"/>
      <c r="C9" s="18"/>
      <c r="D9" s="18"/>
      <c r="E9" s="18"/>
      <c r="G9" s="12">
        <v>6</v>
      </c>
      <c r="H9" s="13"/>
      <c r="I9" s="18"/>
      <c r="J9" s="18"/>
      <c r="K9" s="18"/>
      <c r="L9" s="3"/>
      <c r="M9" s="3"/>
      <c r="N9" s="3"/>
      <c r="O9" s="3"/>
      <c r="P9" s="3"/>
      <c r="Q9" s="3"/>
    </row>
    <row r="10" spans="1:17" ht="23" customHeight="1" x14ac:dyDescent="0.2">
      <c r="A10" s="12">
        <v>7</v>
      </c>
      <c r="B10" s="13"/>
      <c r="C10" s="18"/>
      <c r="D10" s="18"/>
      <c r="E10" s="18"/>
      <c r="G10" s="12">
        <v>7</v>
      </c>
      <c r="H10" s="13"/>
      <c r="I10" s="18"/>
      <c r="J10" s="18"/>
      <c r="K10" s="18"/>
      <c r="L10" s="3"/>
      <c r="M10" s="3"/>
      <c r="N10" s="3"/>
      <c r="O10" s="3"/>
      <c r="P10" s="3"/>
      <c r="Q10" s="3"/>
    </row>
    <row r="11" spans="1:17" ht="23" customHeight="1" x14ac:dyDescent="0.2">
      <c r="A11" s="12">
        <v>8</v>
      </c>
      <c r="B11" s="13"/>
      <c r="C11" s="18"/>
      <c r="D11" s="18"/>
      <c r="E11" s="18"/>
      <c r="G11" s="12">
        <v>8</v>
      </c>
      <c r="H11" s="13"/>
      <c r="I11" s="18"/>
      <c r="J11" s="18"/>
      <c r="K11" s="18"/>
      <c r="L11" s="3"/>
      <c r="M11" s="3"/>
      <c r="N11" s="3"/>
      <c r="O11" s="3"/>
      <c r="P11" s="3"/>
      <c r="Q11" s="3"/>
    </row>
    <row r="12" spans="1:17" ht="23" customHeight="1" x14ac:dyDescent="0.2">
      <c r="A12" s="12">
        <v>9</v>
      </c>
      <c r="B12" s="13"/>
      <c r="C12" s="18"/>
      <c r="D12" s="18"/>
      <c r="E12" s="18"/>
      <c r="G12" s="12">
        <v>9</v>
      </c>
      <c r="H12" s="13"/>
      <c r="I12" s="18"/>
      <c r="J12" s="18"/>
      <c r="K12" s="18"/>
      <c r="L12" s="3"/>
      <c r="M12" s="3"/>
      <c r="N12" s="3"/>
      <c r="O12" s="3"/>
      <c r="P12" s="3"/>
      <c r="Q12" s="3"/>
    </row>
    <row r="13" spans="1:17" ht="23" customHeight="1" x14ac:dyDescent="0.2">
      <c r="A13" s="12">
        <v>10</v>
      </c>
      <c r="B13" s="13"/>
      <c r="C13" s="18"/>
      <c r="D13" s="18"/>
      <c r="E13" s="18"/>
      <c r="G13" s="12">
        <v>10</v>
      </c>
      <c r="H13" s="13"/>
      <c r="I13" s="18"/>
      <c r="J13" s="18"/>
      <c r="K13" s="18"/>
      <c r="L13" s="3"/>
      <c r="M13" s="3"/>
      <c r="N13" s="3"/>
      <c r="O13" s="3"/>
      <c r="P13" s="3"/>
      <c r="Q13" s="3"/>
    </row>
    <row r="14" spans="1:17" x14ac:dyDescent="0.2">
      <c r="A14" s="10"/>
      <c r="B14" s="10"/>
      <c r="C14" s="10"/>
      <c r="D14" s="10"/>
      <c r="E14" s="10"/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7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spans="1:10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0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</row>
  </sheetData>
  <mergeCells count="6">
    <mergeCell ref="J3:K3"/>
    <mergeCell ref="J2:K2"/>
    <mergeCell ref="D3:E3"/>
    <mergeCell ref="D2:E2"/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F20" sqref="F20"/>
    </sheetView>
  </sheetViews>
  <sheetFormatPr baseColWidth="10" defaultRowHeight="16" x14ac:dyDescent="0.2"/>
  <cols>
    <col min="1" max="4" width="12.6640625" style="17" customWidth="1"/>
    <col min="5" max="5" width="3" style="17" customWidth="1"/>
    <col min="6" max="9" width="12.6640625" style="17" customWidth="1"/>
    <col min="10" max="10" width="3" style="17" customWidth="1"/>
    <col min="11" max="11" width="12.6640625" style="17" customWidth="1"/>
    <col min="12" max="12" width="22.1640625" style="17" customWidth="1"/>
    <col min="13" max="14" width="12.6640625" style="17" customWidth="1"/>
    <col min="15" max="16384" width="10.83203125" style="17"/>
  </cols>
  <sheetData>
    <row r="1" spans="1:17" ht="27" customHeight="1" x14ac:dyDescent="0.2">
      <c r="A1" s="21" t="s">
        <v>12</v>
      </c>
      <c r="B1" s="22"/>
      <c r="C1" s="22"/>
      <c r="D1" s="22"/>
      <c r="E1" s="3"/>
      <c r="F1" s="21" t="s">
        <v>12</v>
      </c>
      <c r="G1" s="22"/>
      <c r="H1" s="22"/>
      <c r="I1" s="22"/>
      <c r="J1" s="24"/>
      <c r="K1" s="21" t="s">
        <v>14</v>
      </c>
      <c r="L1" s="22"/>
      <c r="M1" s="22"/>
      <c r="N1" s="22"/>
      <c r="O1" s="24"/>
      <c r="P1" s="24"/>
      <c r="Q1" s="24"/>
    </row>
    <row r="2" spans="1:17" ht="27" customHeight="1" x14ac:dyDescent="0.2">
      <c r="A2" s="6" t="s">
        <v>1</v>
      </c>
      <c r="B2" s="6" t="s">
        <v>2</v>
      </c>
      <c r="C2" s="8" t="s">
        <v>13</v>
      </c>
      <c r="D2" s="9"/>
      <c r="F2" s="6" t="s">
        <v>1</v>
      </c>
      <c r="G2" s="6" t="s">
        <v>2</v>
      </c>
      <c r="H2" s="8" t="s">
        <v>13</v>
      </c>
      <c r="I2" s="9"/>
      <c r="J2" s="24"/>
      <c r="K2" s="6" t="s">
        <v>1</v>
      </c>
      <c r="L2" s="6" t="s">
        <v>15</v>
      </c>
      <c r="M2" s="8" t="s">
        <v>14</v>
      </c>
      <c r="N2" s="9"/>
      <c r="O2" s="24"/>
      <c r="P2" s="24"/>
      <c r="Q2" s="24"/>
    </row>
    <row r="3" spans="1:17" ht="27" customHeight="1" x14ac:dyDescent="0.2">
      <c r="A3" s="12">
        <v>0</v>
      </c>
      <c r="B3" s="13">
        <v>-10000</v>
      </c>
      <c r="C3" s="19">
        <f>IRR(B3:B7)</f>
        <v>0.18032027601113065</v>
      </c>
      <c r="D3" s="20"/>
      <c r="F3" s="12">
        <v>0</v>
      </c>
      <c r="G3" s="13">
        <v>-10000</v>
      </c>
      <c r="H3" s="19">
        <f>IRR(G3:G7)</f>
        <v>0.14962544030288161</v>
      </c>
      <c r="I3" s="20"/>
      <c r="J3" s="24"/>
      <c r="K3" s="12">
        <v>0</v>
      </c>
      <c r="L3" s="14">
        <f>B3-G3</f>
        <v>0</v>
      </c>
      <c r="M3" s="19">
        <f>IRR(L3:L7)</f>
        <v>6.2187539080298171E-2</v>
      </c>
      <c r="N3" s="20"/>
      <c r="O3" s="24"/>
      <c r="P3" s="24"/>
      <c r="Q3" s="24"/>
    </row>
    <row r="4" spans="1:17" ht="27" customHeight="1" x14ac:dyDescent="0.2">
      <c r="A4" s="12">
        <v>1</v>
      </c>
      <c r="B4" s="13">
        <v>6500</v>
      </c>
      <c r="C4" s="18"/>
      <c r="D4" s="18"/>
      <c r="F4" s="12">
        <v>1</v>
      </c>
      <c r="G4" s="13">
        <v>3500</v>
      </c>
      <c r="H4" s="18"/>
      <c r="I4" s="18"/>
      <c r="J4" s="24"/>
      <c r="K4" s="12">
        <v>1</v>
      </c>
      <c r="L4" s="14">
        <f t="shared" ref="L4:L13" si="0">B4-G4</f>
        <v>3000</v>
      </c>
      <c r="M4" s="18"/>
      <c r="N4" s="18"/>
      <c r="O4" s="24"/>
      <c r="P4" s="24"/>
      <c r="Q4" s="24"/>
    </row>
    <row r="5" spans="1:17" ht="27" customHeight="1" x14ac:dyDescent="0.2">
      <c r="A5" s="12">
        <v>2</v>
      </c>
      <c r="B5" s="13">
        <v>3000</v>
      </c>
      <c r="C5" s="18"/>
      <c r="D5" s="18"/>
      <c r="F5" s="12">
        <v>2</v>
      </c>
      <c r="G5" s="13">
        <v>3500</v>
      </c>
      <c r="H5" s="18"/>
      <c r="I5" s="18"/>
      <c r="J5" s="24"/>
      <c r="K5" s="12">
        <v>2</v>
      </c>
      <c r="L5" s="14">
        <f t="shared" si="0"/>
        <v>-500</v>
      </c>
      <c r="M5" s="18"/>
      <c r="N5" s="18"/>
      <c r="O5" s="24"/>
      <c r="P5" s="24"/>
      <c r="Q5" s="24"/>
    </row>
    <row r="6" spans="1:17" ht="27" customHeight="1" x14ac:dyDescent="0.2">
      <c r="A6" s="12">
        <v>3</v>
      </c>
      <c r="B6" s="13">
        <v>3000</v>
      </c>
      <c r="C6" s="18"/>
      <c r="D6" s="18"/>
      <c r="F6" s="12">
        <v>3</v>
      </c>
      <c r="G6" s="13">
        <v>3500</v>
      </c>
      <c r="H6" s="18"/>
      <c r="I6" s="18"/>
      <c r="J6" s="24"/>
      <c r="K6" s="12">
        <v>3</v>
      </c>
      <c r="L6" s="14">
        <f t="shared" si="0"/>
        <v>-500</v>
      </c>
      <c r="M6" s="18"/>
      <c r="N6" s="18"/>
      <c r="O6" s="24"/>
      <c r="P6" s="24"/>
      <c r="Q6" s="24"/>
    </row>
    <row r="7" spans="1:17" ht="27" customHeight="1" x14ac:dyDescent="0.2">
      <c r="A7" s="12">
        <v>4</v>
      </c>
      <c r="B7" s="13">
        <v>1000</v>
      </c>
      <c r="C7" s="18"/>
      <c r="D7" s="18"/>
      <c r="F7" s="12">
        <v>4</v>
      </c>
      <c r="G7" s="13">
        <v>3500</v>
      </c>
      <c r="H7" s="18"/>
      <c r="I7" s="18"/>
      <c r="J7" s="24"/>
      <c r="K7" s="12">
        <v>4</v>
      </c>
      <c r="L7" s="14">
        <f t="shared" si="0"/>
        <v>-2500</v>
      </c>
      <c r="M7" s="18"/>
      <c r="N7" s="18"/>
      <c r="O7" s="24"/>
      <c r="P7" s="24"/>
      <c r="Q7" s="24"/>
    </row>
    <row r="8" spans="1:17" ht="27" customHeight="1" x14ac:dyDescent="0.2">
      <c r="A8" s="12">
        <v>5</v>
      </c>
      <c r="B8" s="13"/>
      <c r="C8" s="18"/>
      <c r="D8" s="18"/>
      <c r="F8" s="12">
        <v>5</v>
      </c>
      <c r="G8" s="13"/>
      <c r="H8" s="18"/>
      <c r="I8" s="18"/>
      <c r="J8" s="24"/>
      <c r="K8" s="12">
        <v>5</v>
      </c>
      <c r="L8" s="14">
        <f t="shared" si="0"/>
        <v>0</v>
      </c>
      <c r="M8" s="18"/>
      <c r="N8" s="18"/>
      <c r="O8" s="24"/>
      <c r="P8" s="24"/>
      <c r="Q8" s="24"/>
    </row>
    <row r="9" spans="1:17" ht="27" customHeight="1" x14ac:dyDescent="0.2">
      <c r="A9" s="12">
        <v>6</v>
      </c>
      <c r="B9" s="13"/>
      <c r="C9" s="18"/>
      <c r="D9" s="18"/>
      <c r="F9" s="12">
        <v>6</v>
      </c>
      <c r="G9" s="13"/>
      <c r="H9" s="18"/>
      <c r="I9" s="18"/>
      <c r="J9" s="24"/>
      <c r="K9" s="12">
        <v>6</v>
      </c>
      <c r="L9" s="14">
        <f t="shared" si="0"/>
        <v>0</v>
      </c>
      <c r="M9" s="18"/>
      <c r="N9" s="18"/>
      <c r="O9" s="24"/>
      <c r="P9" s="24"/>
      <c r="Q9" s="24"/>
    </row>
    <row r="10" spans="1:17" ht="27" customHeight="1" x14ac:dyDescent="0.2">
      <c r="A10" s="12">
        <v>7</v>
      </c>
      <c r="B10" s="13"/>
      <c r="C10" s="18"/>
      <c r="D10" s="18"/>
      <c r="F10" s="12">
        <v>7</v>
      </c>
      <c r="G10" s="13"/>
      <c r="H10" s="18"/>
      <c r="I10" s="18"/>
      <c r="J10" s="24"/>
      <c r="K10" s="12">
        <v>7</v>
      </c>
      <c r="L10" s="14">
        <f t="shared" si="0"/>
        <v>0</v>
      </c>
      <c r="M10" s="18"/>
      <c r="N10" s="18"/>
      <c r="O10" s="24"/>
      <c r="P10" s="24"/>
      <c r="Q10" s="24"/>
    </row>
    <row r="11" spans="1:17" ht="27" customHeight="1" x14ac:dyDescent="0.2">
      <c r="A11" s="12">
        <v>8</v>
      </c>
      <c r="B11" s="13"/>
      <c r="C11" s="18"/>
      <c r="D11" s="18"/>
      <c r="F11" s="12">
        <v>8</v>
      </c>
      <c r="G11" s="13"/>
      <c r="H11" s="18"/>
      <c r="I11" s="18"/>
      <c r="J11" s="24"/>
      <c r="K11" s="12">
        <v>8</v>
      </c>
      <c r="L11" s="14">
        <f t="shared" si="0"/>
        <v>0</v>
      </c>
      <c r="M11" s="18"/>
      <c r="N11" s="18"/>
      <c r="O11" s="24"/>
      <c r="P11" s="24"/>
      <c r="Q11" s="24"/>
    </row>
    <row r="12" spans="1:17" ht="27" customHeight="1" x14ac:dyDescent="0.2">
      <c r="A12" s="12">
        <v>9</v>
      </c>
      <c r="B12" s="13"/>
      <c r="C12" s="18"/>
      <c r="D12" s="18"/>
      <c r="F12" s="12">
        <v>9</v>
      </c>
      <c r="G12" s="13"/>
      <c r="H12" s="18"/>
      <c r="I12" s="18"/>
      <c r="J12" s="24"/>
      <c r="K12" s="12">
        <v>9</v>
      </c>
      <c r="L12" s="14">
        <f t="shared" si="0"/>
        <v>0</v>
      </c>
      <c r="M12" s="18"/>
      <c r="N12" s="18"/>
      <c r="O12" s="24"/>
      <c r="P12" s="24"/>
      <c r="Q12" s="24"/>
    </row>
    <row r="13" spans="1:17" ht="27" customHeight="1" x14ac:dyDescent="0.2">
      <c r="A13" s="12">
        <v>10</v>
      </c>
      <c r="B13" s="13"/>
      <c r="C13" s="18"/>
      <c r="D13" s="18"/>
      <c r="F13" s="12">
        <v>10</v>
      </c>
      <c r="G13" s="13"/>
      <c r="H13" s="18"/>
      <c r="I13" s="18"/>
      <c r="J13" s="24"/>
      <c r="K13" s="12">
        <v>10</v>
      </c>
      <c r="L13" s="14">
        <f t="shared" si="0"/>
        <v>0</v>
      </c>
      <c r="M13" s="18"/>
      <c r="N13" s="18"/>
      <c r="O13" s="24"/>
      <c r="P13" s="24"/>
      <c r="Q13" s="24"/>
    </row>
    <row r="14" spans="1:17" x14ac:dyDescent="0.2">
      <c r="J14" s="24"/>
      <c r="K14" s="24"/>
      <c r="L14" s="24"/>
      <c r="M14" s="24"/>
      <c r="N14" s="24"/>
      <c r="O14" s="24"/>
      <c r="P14" s="24"/>
      <c r="Q14" s="24"/>
    </row>
    <row r="15" spans="1:17" x14ac:dyDescent="0.2"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7" x14ac:dyDescent="0.2"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6:17" x14ac:dyDescent="0.2"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</sheetData>
  <mergeCells count="9">
    <mergeCell ref="M3:N3"/>
    <mergeCell ref="A1:D1"/>
    <mergeCell ref="F1:I1"/>
    <mergeCell ref="H2:I2"/>
    <mergeCell ref="H3:I3"/>
    <mergeCell ref="K1:N1"/>
    <mergeCell ref="M2:N2"/>
    <mergeCell ref="C2:D2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9" sqref="F19"/>
    </sheetView>
  </sheetViews>
  <sheetFormatPr baseColWidth="10" defaultRowHeight="16" x14ac:dyDescent="0.2"/>
  <cols>
    <col min="1" max="4" width="14" style="25" customWidth="1"/>
    <col min="5" max="5" width="12.33203125" style="25" customWidth="1"/>
    <col min="6" max="6" width="20" style="25" customWidth="1"/>
    <col min="7" max="16384" width="10.83203125" style="25"/>
  </cols>
  <sheetData>
    <row r="1" spans="1:6" ht="27" customHeight="1" x14ac:dyDescent="0.2">
      <c r="A1" s="1" t="s">
        <v>16</v>
      </c>
      <c r="B1" s="2"/>
      <c r="C1" s="2"/>
      <c r="D1" s="2"/>
      <c r="E1" s="2"/>
      <c r="F1" s="2"/>
    </row>
    <row r="2" spans="1:6" ht="27" customHeight="1" x14ac:dyDescent="0.2">
      <c r="A2" s="6" t="s">
        <v>1</v>
      </c>
      <c r="B2" s="6" t="s">
        <v>2</v>
      </c>
      <c r="C2" s="6" t="s">
        <v>17</v>
      </c>
      <c r="D2" s="6" t="s">
        <v>18</v>
      </c>
      <c r="E2" s="6" t="s">
        <v>11</v>
      </c>
      <c r="F2" s="6" t="s">
        <v>16</v>
      </c>
    </row>
    <row r="3" spans="1:6" ht="27" customHeight="1" x14ac:dyDescent="0.2">
      <c r="A3" s="12">
        <v>0</v>
      </c>
      <c r="B3" s="13">
        <v>-10000</v>
      </c>
      <c r="C3" s="12">
        <f>IF(B3&gt;0, B3, 0)</f>
        <v>0</v>
      </c>
      <c r="D3" s="12">
        <f>IF(B3&lt;0, ABS(B3), 0)</f>
        <v>10000</v>
      </c>
      <c r="E3" s="13">
        <v>0.12</v>
      </c>
      <c r="F3" s="28">
        <f>(NPV(E3, C4:C13) + C3)/(NPV(D3, D4:D13) +D3)</f>
        <v>1.0966011883069553</v>
      </c>
    </row>
    <row r="4" spans="1:6" ht="27" customHeight="1" x14ac:dyDescent="0.2">
      <c r="A4" s="12">
        <v>1</v>
      </c>
      <c r="B4" s="13">
        <v>6500</v>
      </c>
      <c r="C4" s="12">
        <f t="shared" ref="C4:C13" si="0">IF(B4&gt;0, B4, 0)</f>
        <v>6500</v>
      </c>
      <c r="D4" s="12">
        <f t="shared" ref="D4:D13" si="1">IF(B4&lt;0, B4, 0)</f>
        <v>0</v>
      </c>
      <c r="E4" s="12"/>
      <c r="F4" s="12"/>
    </row>
    <row r="5" spans="1:6" ht="27" customHeight="1" x14ac:dyDescent="0.2">
      <c r="A5" s="12">
        <v>2</v>
      </c>
      <c r="B5" s="13">
        <v>3000</v>
      </c>
      <c r="C5" s="12">
        <f t="shared" si="0"/>
        <v>3000</v>
      </c>
      <c r="D5" s="12">
        <f t="shared" si="1"/>
        <v>0</v>
      </c>
      <c r="E5" s="12"/>
      <c r="F5" s="12"/>
    </row>
    <row r="6" spans="1:6" ht="27" customHeight="1" x14ac:dyDescent="0.2">
      <c r="A6" s="12">
        <v>3</v>
      </c>
      <c r="B6" s="13">
        <v>3000</v>
      </c>
      <c r="C6" s="12">
        <f t="shared" si="0"/>
        <v>3000</v>
      </c>
      <c r="D6" s="12">
        <f t="shared" si="1"/>
        <v>0</v>
      </c>
      <c r="E6" s="12"/>
      <c r="F6" s="12"/>
    </row>
    <row r="7" spans="1:6" ht="27" customHeight="1" x14ac:dyDescent="0.2">
      <c r="A7" s="12">
        <v>4</v>
      </c>
      <c r="B7" s="13">
        <v>1000</v>
      </c>
      <c r="C7" s="12">
        <f t="shared" si="0"/>
        <v>1000</v>
      </c>
      <c r="D7" s="12">
        <f t="shared" si="1"/>
        <v>0</v>
      </c>
      <c r="E7" s="12"/>
      <c r="F7" s="12"/>
    </row>
    <row r="8" spans="1:6" ht="27" customHeight="1" x14ac:dyDescent="0.2">
      <c r="A8" s="12">
        <v>5</v>
      </c>
      <c r="B8" s="13"/>
      <c r="C8" s="12">
        <f t="shared" si="0"/>
        <v>0</v>
      </c>
      <c r="D8" s="12">
        <f t="shared" si="1"/>
        <v>0</v>
      </c>
      <c r="E8" s="12"/>
      <c r="F8" s="12"/>
    </row>
    <row r="9" spans="1:6" ht="27" customHeight="1" x14ac:dyDescent="0.2">
      <c r="A9" s="12">
        <v>6</v>
      </c>
      <c r="B9" s="13"/>
      <c r="C9" s="12">
        <f t="shared" si="0"/>
        <v>0</v>
      </c>
      <c r="D9" s="12">
        <f t="shared" si="1"/>
        <v>0</v>
      </c>
      <c r="E9" s="12"/>
      <c r="F9" s="12"/>
    </row>
    <row r="10" spans="1:6" ht="27" customHeight="1" x14ac:dyDescent="0.2">
      <c r="A10" s="12">
        <v>7</v>
      </c>
      <c r="B10" s="13"/>
      <c r="C10" s="12">
        <f t="shared" si="0"/>
        <v>0</v>
      </c>
      <c r="D10" s="12">
        <f t="shared" si="1"/>
        <v>0</v>
      </c>
      <c r="E10" s="12"/>
      <c r="F10" s="12"/>
    </row>
    <row r="11" spans="1:6" ht="27" customHeight="1" x14ac:dyDescent="0.2">
      <c r="A11" s="12">
        <v>8</v>
      </c>
      <c r="B11" s="13"/>
      <c r="C11" s="12">
        <f t="shared" si="0"/>
        <v>0</v>
      </c>
      <c r="D11" s="12">
        <f t="shared" si="1"/>
        <v>0</v>
      </c>
      <c r="E11" s="12"/>
      <c r="F11" s="12"/>
    </row>
    <row r="12" spans="1:6" ht="27" customHeight="1" x14ac:dyDescent="0.2">
      <c r="A12" s="12">
        <v>9</v>
      </c>
      <c r="B12" s="13"/>
      <c r="C12" s="12">
        <f t="shared" si="0"/>
        <v>0</v>
      </c>
      <c r="D12" s="12">
        <f t="shared" si="1"/>
        <v>0</v>
      </c>
      <c r="E12" s="12"/>
      <c r="F12" s="12"/>
    </row>
    <row r="13" spans="1:6" ht="27" customHeight="1" x14ac:dyDescent="0.2">
      <c r="A13" s="12">
        <v>10</v>
      </c>
      <c r="B13" s="13"/>
      <c r="C13" s="12">
        <f t="shared" si="0"/>
        <v>0</v>
      </c>
      <c r="D13" s="12">
        <f t="shared" si="1"/>
        <v>0</v>
      </c>
      <c r="E13" s="12"/>
      <c r="F13" s="12"/>
    </row>
    <row r="14" spans="1:6" ht="27" customHeight="1" x14ac:dyDescent="0.2">
      <c r="A14" s="4"/>
      <c r="B14" s="26"/>
      <c r="C14" s="27"/>
      <c r="D14" s="27"/>
      <c r="E14" s="26"/>
    </row>
    <row r="15" spans="1:6" x14ac:dyDescent="0.2">
      <c r="A15" s="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PAYBACK PERIOD MODEL    </vt:lpstr>
      <vt:lpstr>NET PRESENT VALUE</vt:lpstr>
      <vt:lpstr>INTERNAL RATE OF RETURN</vt:lpstr>
      <vt:lpstr>PROFITABILITY INDEX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2019-05-28T02:01:22Z</dcterms:created>
  <dcterms:modified xsi:type="dcterms:W3CDTF">2019-05-28T03:05:55Z</dcterms:modified>
</cp:coreProperties>
</file>