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11355" windowHeight="8040" tabRatio="676" activeTab="3"/>
  </bookViews>
  <sheets>
    <sheet name="IKEA" sheetId="1" r:id="rId1"/>
    <sheet name="IP1" sheetId="7" r:id="rId2"/>
    <sheet name="BP1 v1" sheetId="16" r:id="rId3"/>
    <sheet name="BP1 v2" sheetId="21" r:id="rId4"/>
  </sheets>
  <definedNames>
    <definedName name="BROR">#REF!</definedName>
    <definedName name="coin_2mir" localSheetId="2" hidden="1">0</definedName>
    <definedName name="coin_2mir" localSheetId="3" hidden="1">0</definedName>
    <definedName name="coin_2mir" localSheetId="0" hidden="1">0</definedName>
    <definedName name="coin_2mir" localSheetId="1" hidden="1">0</definedName>
    <definedName name="coin_clq" localSheetId="2" hidden="1">0</definedName>
    <definedName name="coin_clq" localSheetId="3" hidden="1">0</definedName>
    <definedName name="coin_clq" localSheetId="0" hidden="1">0</definedName>
    <definedName name="coin_clq" localSheetId="1" hidden="1">0</definedName>
    <definedName name="coin_dualtol" localSheetId="2" hidden="1">0.0000001</definedName>
    <definedName name="coin_dualtol" localSheetId="3" hidden="1">0.0000001</definedName>
    <definedName name="coin_dualtol" localSheetId="0" hidden="1">0.0000001</definedName>
    <definedName name="coin_dualtol" localSheetId="1" hidden="1">0.0000001</definedName>
    <definedName name="coin_flow" localSheetId="2" hidden="1">0</definedName>
    <definedName name="coin_flow" localSheetId="3" hidden="1">0</definedName>
    <definedName name="coin_flow" localSheetId="0" hidden="1">0</definedName>
    <definedName name="coin_flow" localSheetId="1" hidden="1">0</definedName>
    <definedName name="coin_gom" localSheetId="2" hidden="1">0</definedName>
    <definedName name="coin_gom" localSheetId="3" hidden="1">0</definedName>
    <definedName name="coin_gom" localSheetId="0" hidden="1">0</definedName>
    <definedName name="coin_gom" localSheetId="1" hidden="1">0</definedName>
    <definedName name="coin_heur1" localSheetId="2" hidden="1">0</definedName>
    <definedName name="coin_heur1" localSheetId="3" hidden="1">0</definedName>
    <definedName name="coin_heur1" localSheetId="0" hidden="1">0</definedName>
    <definedName name="coin_heur1" localSheetId="1" hidden="1">0</definedName>
    <definedName name="coin_heur2" localSheetId="2" hidden="1">0</definedName>
    <definedName name="coin_heur2" localSheetId="3" hidden="1">0</definedName>
    <definedName name="coin_heur2" localSheetId="0" hidden="1">0</definedName>
    <definedName name="coin_heur2" localSheetId="1" hidden="1">0</definedName>
    <definedName name="coin_knap" localSheetId="2" hidden="1">0</definedName>
    <definedName name="coin_knap" localSheetId="3" hidden="1">0</definedName>
    <definedName name="coin_knap" localSheetId="0" hidden="1">0</definedName>
    <definedName name="coin_knap" localSheetId="1" hidden="1">0</definedName>
    <definedName name="coin_lift" localSheetId="2" hidden="1">0</definedName>
    <definedName name="coin_lift" localSheetId="3" hidden="1">0</definedName>
    <definedName name="coin_lift" localSheetId="0" hidden="1">0</definedName>
    <definedName name="coin_lift" localSheetId="1" hidden="1">0</definedName>
    <definedName name="coin_mir" localSheetId="2" hidden="1">0</definedName>
    <definedName name="coin_mir" localSheetId="3" hidden="1">0</definedName>
    <definedName name="coin_mir" localSheetId="0" hidden="1">0</definedName>
    <definedName name="coin_mir" localSheetId="1" hidden="1">0</definedName>
    <definedName name="coin_odd" localSheetId="2" hidden="1">0</definedName>
    <definedName name="coin_odd" localSheetId="3" hidden="1">0</definedName>
    <definedName name="coin_odd" localSheetId="0" hidden="1">0</definedName>
    <definedName name="coin_odd" localSheetId="1" hidden="1">0</definedName>
    <definedName name="coin_presolve1" localSheetId="2" hidden="1">1</definedName>
    <definedName name="coin_presolve1" localSheetId="3" hidden="1">1</definedName>
    <definedName name="coin_presolve1" localSheetId="0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0" hidden="1">0.0000001</definedName>
    <definedName name="coin_primaltol" localSheetId="1" hidden="1">0.0000001</definedName>
    <definedName name="coin_prob" localSheetId="2" hidden="1">1</definedName>
    <definedName name="coin_prob" localSheetId="3" hidden="1">1</definedName>
    <definedName name="coin_prob" localSheetId="0" hidden="1">1</definedName>
    <definedName name="coin_prob" localSheetId="1" hidden="1">1</definedName>
    <definedName name="coin_redsplit" localSheetId="2" hidden="1">0</definedName>
    <definedName name="coin_redsplit" localSheetId="3" hidden="1">0</definedName>
    <definedName name="coin_redsplit" localSheetId="0" hidden="1">0</definedName>
    <definedName name="coin_redsplit" localSheetId="1" hidden="1">0</definedName>
    <definedName name="coin_rootcuts" localSheetId="2" hidden="1">-1</definedName>
    <definedName name="coin_rootcuts" localSheetId="3" hidden="1">-1</definedName>
    <definedName name="coin_rootcuts" localSheetId="0" hidden="1">-1</definedName>
    <definedName name="coin_rootcuts" localSheetId="1" hidden="1">-1</definedName>
    <definedName name="coin_round" localSheetId="2" hidden="1">0</definedName>
    <definedName name="coin_round" localSheetId="3" hidden="1">0</definedName>
    <definedName name="coin_round" localSheetId="0" hidden="1">0</definedName>
    <definedName name="coin_round" localSheetId="1" hidden="1">0</definedName>
    <definedName name="coin_sos" localSheetId="2" hidden="1">0</definedName>
    <definedName name="coin_sos" localSheetId="3" hidden="1">0</definedName>
    <definedName name="coin_sos" localSheetId="0" hidden="1">0</definedName>
    <definedName name="coin_sos" localSheetId="1" hidden="1">0</definedName>
    <definedName name="coin_strong" localSheetId="2" hidden="1">1</definedName>
    <definedName name="coin_strong" localSheetId="3" hidden="1">1</definedName>
    <definedName name="coin_strong" localSheetId="0" hidden="1">1</definedName>
    <definedName name="coin_strong" localSheetId="1" hidden="1">1</definedName>
    <definedName name="coin_treecuts" localSheetId="2" hidden="1">10</definedName>
    <definedName name="coin_treecuts" localSheetId="3" hidden="1">10</definedName>
    <definedName name="coin_treecuts" localSheetId="0" hidden="1">10</definedName>
    <definedName name="coin_treecuts" localSheetId="1" hidden="1">10</definedName>
    <definedName name="IVOR">#REF!</definedName>
    <definedName name="PROFIT">#REF!</definedName>
    <definedName name="solver_adj" localSheetId="2" hidden="1">'BP1 v1'!$C$6:$E$6</definedName>
    <definedName name="solver_adj" localSheetId="3" hidden="1">'BP1 v2'!$C$8:$E$8,'BP1 v2'!$C$6:$E$6</definedName>
    <definedName name="solver_adj" localSheetId="0" hidden="1">IKEA!$C$6:$E$6</definedName>
    <definedName name="solver_adj" localSheetId="1" hidden="1">'IP1'!$C$6:$E$6</definedName>
    <definedName name="solver_chp1" localSheetId="2" hidden="1">0</definedName>
    <definedName name="solver_chp1" localSheetId="3" hidden="1">0</definedName>
    <definedName name="solver_chp1" localSheetId="0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0" hidden="1">0</definedName>
    <definedName name="solver_chp2" localSheetId="1" hidden="1">0</definedName>
    <definedName name="solver_chp3" localSheetId="2" hidden="1">0</definedName>
    <definedName name="solver_chp3" localSheetId="3" hidden="1">0</definedName>
    <definedName name="solver_chp4" localSheetId="3" hidden="1">0</definedName>
    <definedName name="solver_chp5" localSheetId="3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2" hidden="1">1</definedName>
    <definedName name="solver_con1" localSheetId="2" hidden="1">" "</definedName>
    <definedName name="solver_con1" localSheetId="3" hidden="1">" "</definedName>
    <definedName name="solver_con1" localSheetId="0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0" hidden="1">" "</definedName>
    <definedName name="solver_con2" localSheetId="1" hidden="1">" "</definedName>
    <definedName name="solver_con3" localSheetId="2" hidden="1">" "</definedName>
    <definedName name="solver_con3" localSheetId="3" hidden="1">" "</definedName>
    <definedName name="solver_con4" localSheetId="3" hidden="1">" "</definedName>
    <definedName name="solver_con5" localSheetId="3" hidden="1">" "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ia" localSheetId="2" hidden="1">5</definedName>
    <definedName name="solver_dia" localSheetId="3" hidden="1">5</definedName>
    <definedName name="solver_dia" localSheetId="0" hidden="1">5</definedName>
    <definedName name="solver_dia" localSheetId="1" hidden="1">5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3</definedName>
    <definedName name="solver_eng" localSheetId="3" hidden="1">1</definedName>
    <definedName name="solver_eng" localSheetId="0" hidden="1">1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fns" localSheetId="2" hidden="1">0</definedName>
    <definedName name="solver_fns" localSheetId="3" hidden="1">0</definedName>
    <definedName name="solver_iao" localSheetId="2" hidden="1">0</definedName>
    <definedName name="solver_iao" localSheetId="3" hidden="1">0</definedName>
    <definedName name="solver_iao" localSheetId="0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0" hidden="1">2</definedName>
    <definedName name="solver_ibd" localSheetId="1" hidden="1">2</definedName>
    <definedName name="solver_ifs" localSheetId="2" hidden="1">0</definedName>
    <definedName name="solver_ifs" localSheetId="3" hidden="1">0</definedName>
    <definedName name="solver_ifs" localSheetId="0" hidden="1">0</definedName>
    <definedName name="solver_ifs" localSheetId="1" hidden="1">0</definedName>
    <definedName name="solver_int" localSheetId="2" hidden="1">1</definedName>
    <definedName name="solver_int" localSheetId="3" hidden="1">1</definedName>
    <definedName name="solver_int" localSheetId="0" hidden="1">1</definedName>
    <definedName name="solver_int" localSheetId="1" hidden="1">1</definedName>
    <definedName name="solver_irs" localSheetId="2" hidden="1">0</definedName>
    <definedName name="solver_irs" localSheetId="3" hidden="1">0</definedName>
    <definedName name="solver_irs" localSheetId="0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0" hidden="1">0</definedName>
    <definedName name="solver_ism" localSheetId="1" hidden="1">0</definedName>
    <definedName name="solver_itr" localSheetId="2" hidden="1">100</definedName>
    <definedName name="solver_itr" localSheetId="3" hidden="1">100</definedName>
    <definedName name="solver_itr" localSheetId="0" hidden="1">100</definedName>
    <definedName name="solver_itr" localSheetId="1" hidden="1">100</definedName>
    <definedName name="solver_lhs1" localSheetId="2" hidden="1">'BP1 v1'!$C$6:$E$6</definedName>
    <definedName name="solver_lhs1" localSheetId="3" hidden="1">'BP1 v2'!$C$6:$E$6</definedName>
    <definedName name="solver_lhs1" localSheetId="0" hidden="1">IKEA!$F$11:$F$13</definedName>
    <definedName name="solver_lhs1" localSheetId="1" hidden="1">'IP1'!$C$6:$E$6</definedName>
    <definedName name="solver_lhs2" localSheetId="2" hidden="1">'BP1 v1'!$F$11:$F$13</definedName>
    <definedName name="solver_lhs2" localSheetId="3" hidden="1">'BP1 v2'!$F$13:$F$15</definedName>
    <definedName name="solver_lhs2" localSheetId="0" hidden="1">IKEA!$C$6:$E$6</definedName>
    <definedName name="solver_lhs2" localSheetId="1" hidden="1">'IP1'!$F$11:$F$13</definedName>
    <definedName name="solver_lhs3" localSheetId="2" hidden="1">'BP1 v1'!$C$6:$E$6</definedName>
    <definedName name="solver_lhs3" localSheetId="3" hidden="1">'BP1 v2'!$C$8:$E$8</definedName>
    <definedName name="solver_lhs3" localSheetId="0" hidden="1">IKEA!$F$13</definedName>
    <definedName name="solver_lhs3" localSheetId="1" hidden="1">'IP1'!$F$13</definedName>
    <definedName name="solver_lhs4" localSheetId="2" hidden="1">'BP1 v1'!$F$12</definedName>
    <definedName name="solver_lhs4" localSheetId="3" hidden="1">'BP1 v2'!$C$6:$E$6</definedName>
    <definedName name="solver_lhs4" localSheetId="0" hidden="1">IKEA!$F$12</definedName>
    <definedName name="solver_lhs4" localSheetId="1" hidden="1">'IP1'!$F$12</definedName>
    <definedName name="solver_lhs5" localSheetId="2" hidden="1">'BP1 v1'!$F$13</definedName>
    <definedName name="solver_lhs5" localSheetId="3" hidden="1">'BP1 v2'!$C$6:$E$6</definedName>
    <definedName name="solver_lhs5" localSheetId="0" hidden="1">IKEA!$F$13</definedName>
    <definedName name="solver_lhs5" localSheetId="1" hidden="1">'IP1'!$F$13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in" localSheetId="1" hidden="1">1</definedName>
    <definedName name="solver_loc" localSheetId="2" hidden="1">4</definedName>
    <definedName name="solver_loc" localSheetId="3" hidden="1">4</definedName>
    <definedName name="solver_lva" localSheetId="2" hidden="1">0</definedName>
    <definedName name="solver_lva" localSheetId="3" hidden="1">0</definedName>
    <definedName name="solver_lva" localSheetId="0" hidden="1">0</definedName>
    <definedName name="solver_lva" localSheetId="1" hidden="1">2</definedName>
    <definedName name="solver_mda" localSheetId="2" hidden="1">4</definedName>
    <definedName name="solver_mda" localSheetId="3" hidden="1">4</definedName>
    <definedName name="solver_mda" localSheetId="0" hidden="1">4</definedName>
    <definedName name="solver_mda" localSheetId="1" hidden="1">4</definedName>
    <definedName name="solver_mip" localSheetId="2" hidden="1">5000</definedName>
    <definedName name="solver_mip" localSheetId="3" hidden="1">5000</definedName>
    <definedName name="solver_mip" localSheetId="0" hidden="1">5000</definedName>
    <definedName name="solver_mip" localSheetId="1" hidden="1">5000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od" localSheetId="2" hidden="1">5</definedName>
    <definedName name="solver_mod" localSheetId="3" hidden="1">5</definedName>
    <definedName name="solver_mod" localSheetId="0" hidden="1">5</definedName>
    <definedName name="solver_mod" localSheetId="1" hidden="1">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0</definedName>
    <definedName name="solver_msl" localSheetId="3" hidden="1">0</definedName>
    <definedName name="solver_msl" localSheetId="0" hidden="1">0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5000</definedName>
    <definedName name="solver_nod" localSheetId="3" hidden="1">5000</definedName>
    <definedName name="solver_nod" localSheetId="0" hidden="1">5000</definedName>
    <definedName name="solver_nod" localSheetId="1" hidden="1">5000</definedName>
    <definedName name="solver_ntr" localSheetId="2" hidden="1">0</definedName>
    <definedName name="solver_ntr" localSheetId="3" hidden="1">0</definedName>
    <definedName name="solver_ntr" localSheetId="0" hidden="1">0</definedName>
    <definedName name="solver_ntr" localSheetId="1" hidden="1">0</definedName>
    <definedName name="solver_num" localSheetId="2" hidden="1">3</definedName>
    <definedName name="solver_num" localSheetId="3" hidden="1">4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fx" localSheetId="2" hidden="1">2</definedName>
    <definedName name="solver_ofx" localSheetId="3" hidden="1">2</definedName>
    <definedName name="solver_ofx" localSheetId="0" hidden="1">2</definedName>
    <definedName name="solver_ofx" localSheetId="1" hidden="1">2</definedName>
    <definedName name="solver_opt" localSheetId="2" hidden="1">'BP1 v1'!$I$5</definedName>
    <definedName name="solver_opt" localSheetId="3" hidden="1">'BP1 v2'!$I$5</definedName>
    <definedName name="solver_opt" localSheetId="0" hidden="1">IKEA!$I$5</definedName>
    <definedName name="solver_opt" localSheetId="1" hidden="1">'IP1'!$I$5</definedName>
    <definedName name="solver_piv" localSheetId="2" hidden="1">0.000001</definedName>
    <definedName name="solver_piv" localSheetId="3" hidden="1">0.000001</definedName>
    <definedName name="solver_piv" localSheetId="0" hidden="1">0.000001</definedName>
    <definedName name="solver_piv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0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0" hidden="1">0</definedName>
    <definedName name="solver_psi" localSheetId="1" hidden="1">0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0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0" hidden="1">0.000001</definedName>
    <definedName name="solver_red" localSheetId="1" hidden="1">0.000001</definedName>
    <definedName name="solver_rel1" localSheetId="2" hidden="1">4</definedName>
    <definedName name="solver_rel1" localSheetId="3" hidden="1">4</definedName>
    <definedName name="solver_rel1" localSheetId="0" hidden="1">1</definedName>
    <definedName name="solver_rel1" localSheetId="1" hidden="1">4</definedName>
    <definedName name="solver_rel2" localSheetId="2" hidden="1">1</definedName>
    <definedName name="solver_rel2" localSheetId="3" hidden="1">1</definedName>
    <definedName name="solver_rel2" localSheetId="0" hidden="1">4</definedName>
    <definedName name="solver_rel2" localSheetId="1" hidden="1">1</definedName>
    <definedName name="solver_rel3" localSheetId="2" hidden="1">1</definedName>
    <definedName name="solver_rel3" localSheetId="3" hidden="1">5</definedName>
    <definedName name="solver_rel3" localSheetId="0" hidden="1">1</definedName>
    <definedName name="solver_rel3" localSheetId="1" hidden="1">1</definedName>
    <definedName name="solver_rel4" localSheetId="2" hidden="1">1</definedName>
    <definedName name="solver_rel4" localSheetId="3" hidden="1">1</definedName>
    <definedName name="solver_rel4" localSheetId="0" hidden="1">1</definedName>
    <definedName name="solver_rel4" localSheetId="1" hidden="1">1</definedName>
    <definedName name="solver_rel5" localSheetId="2" hidden="1">1</definedName>
    <definedName name="solver_rel5" localSheetId="3" hidden="1">1</definedName>
    <definedName name="solver_rel5" localSheetId="0" hidden="1">1</definedName>
    <definedName name="solver_rel5" localSheetId="1" hidden="1">1</definedName>
    <definedName name="solver_reo" localSheetId="2" hidden="1">2</definedName>
    <definedName name="solver_reo" localSheetId="3" hidden="1">2</definedName>
    <definedName name="solver_reo" localSheetId="0" hidden="1">2</definedName>
    <definedName name="solver_reo" localSheetId="1" hidden="1">2</definedName>
    <definedName name="solver_rep" localSheetId="2" hidden="1">0</definedName>
    <definedName name="solver_rep" localSheetId="3" hidden="1">0</definedName>
    <definedName name="solver_rep" localSheetId="0" hidden="1">0</definedName>
    <definedName name="solver_rep" localSheetId="1" hidden="1">0</definedName>
    <definedName name="solver_rhs1" localSheetId="2" hidden="1">"="</definedName>
    <definedName name="solver_rhs1" localSheetId="3" hidden="1">"="</definedName>
    <definedName name="solver_rhs1" localSheetId="0" hidden="1">IKEA!$H$11:$H$13</definedName>
    <definedName name="solver_rhs1" localSheetId="1" hidden="1">"="</definedName>
    <definedName name="solver_rhs2" localSheetId="2" hidden="1">'BP1 v1'!$H$11:$H$13</definedName>
    <definedName name="solver_rhs2" localSheetId="3" hidden="1">'BP1 v2'!$H$13:$H$15</definedName>
    <definedName name="solver_rhs2" localSheetId="0" hidden="1">integer</definedName>
    <definedName name="solver_rhs2" localSheetId="1" hidden="1">'IP1'!$H$11:$H$13</definedName>
    <definedName name="solver_rhs3" localSheetId="2" hidden="1">20</definedName>
    <definedName name="solver_rhs3" localSheetId="3" hidden="1">"="</definedName>
    <definedName name="solver_rhs3" localSheetId="0" hidden="1">IKEA!$H$13</definedName>
    <definedName name="solver_rhs3" localSheetId="1" hidden="1">'IP1'!$H$13</definedName>
    <definedName name="solver_rhs4" localSheetId="2" hidden="1">'BP1 v1'!$H$12</definedName>
    <definedName name="solver_rhs4" localSheetId="3" hidden="1">'BP1 v2'!$C$7:$E$7</definedName>
    <definedName name="solver_rhs4" localSheetId="0" hidden="1">IKEA!$H$12</definedName>
    <definedName name="solver_rhs4" localSheetId="1" hidden="1">'IP1'!$H$12</definedName>
    <definedName name="solver_rhs5" localSheetId="2" hidden="1">'BP1 v1'!$H$13</definedName>
    <definedName name="solver_rhs5" localSheetId="3" hidden="1">'BP1 v2'!$C$7:$E$7</definedName>
    <definedName name="solver_rhs5" localSheetId="0" hidden="1">IKEA!$H$13</definedName>
    <definedName name="solver_rhs5" localSheetId="1" hidden="1">'IP1'!$H$13</definedName>
    <definedName name="solver_rlx" localSheetId="2" hidden="1">0</definedName>
    <definedName name="solver_rlx" localSheetId="3" hidden="1">0</definedName>
    <definedName name="solver_rlx" localSheetId="0" hidden="1">0</definedName>
    <definedName name="solver_rlx" localSheetId="1" hidden="1">0</definedName>
    <definedName name="solver_rtr" localSheetId="2" hidden="1">0</definedName>
    <definedName name="solver_rtr" localSheetId="3" hidden="1">0</definedName>
    <definedName name="solver_rtr" localSheetId="0" hidden="1">0</definedName>
    <definedName name="solver_rtr" localSheetId="1" hidden="1">0</definedName>
    <definedName name="solver_scl" localSheetId="2" hidden="1">0</definedName>
    <definedName name="solver_scl" localSheetId="3" hidden="1">0</definedName>
    <definedName name="solver_scl" localSheetId="0" hidden="1">0</definedName>
    <definedName name="solver_scl" localSheetId="1" hidden="1">0</definedName>
    <definedName name="solver_sel" localSheetId="2" hidden="1">1</definedName>
    <definedName name="solver_sel" localSheetId="3" hidden="1">1</definedName>
    <definedName name="solver_sel" localSheetId="0" hidden="1">1</definedName>
    <definedName name="solver_sel" localSheetId="1" hidden="1">1</definedName>
    <definedName name="solver_sho" localSheetId="2" hidden="1">0</definedName>
    <definedName name="solver_sho" localSheetId="3" hidden="1">0</definedName>
    <definedName name="solver_sho" localSheetId="0" hidden="1">0</definedName>
    <definedName name="solver_sho" localSheetId="1" hidden="1">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td" localSheetId="2" hidden="1">1</definedName>
    <definedName name="solver_std" localSheetId="3" hidden="1">1</definedName>
    <definedName name="solver_std" localSheetId="0" hidden="1">1</definedName>
    <definedName name="solver_std" localSheetId="1" hidden="1">1</definedName>
    <definedName name="solver_tim" localSheetId="2" hidden="1">100</definedName>
    <definedName name="solver_tim" localSheetId="3" hidden="1">100</definedName>
    <definedName name="solver_tim" localSheetId="0" hidden="1">100</definedName>
    <definedName name="solver_tim" localSheetId="1" hidden="1">100</definedName>
    <definedName name="solver_tms" localSheetId="2" hidden="1">0</definedName>
    <definedName name="solver_tms" localSheetId="3" hidden="1">0</definedName>
    <definedName name="solver_tms" localSheetId="0" hidden="1">0</definedName>
    <definedName name="solver_tol" localSheetId="2" hidden="1">0.05</definedName>
    <definedName name="solver_tol" localSheetId="3" hidden="1">0.05</definedName>
    <definedName name="solver_tol" localSheetId="0" hidden="1">0.05</definedName>
    <definedName name="solver_tol" localSheetId="1" hidden="1">0.05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0" hidden="1">" "</definedName>
    <definedName name="solver_var" localSheetId="1" hidden="1">" "</definedName>
    <definedName name="solver_ver" localSheetId="2" hidden="1">7</definedName>
    <definedName name="solver_ver" localSheetId="3" hidden="1">7</definedName>
    <definedName name="solver_ver" localSheetId="0" hidden="1">7</definedName>
    <definedName name="solver_ver" localSheetId="1" hidden="1">7</definedName>
    <definedName name="solver_vir" localSheetId="2" hidden="1">1</definedName>
    <definedName name="solver_vir" localSheetId="3" hidden="1">1</definedName>
    <definedName name="solver_vir" localSheetId="0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0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0" hidden="1">0</definedName>
    <definedName name="solver_vst" localSheetId="1" hidden="1">0</definedName>
    <definedName name="values">#REF!</definedName>
  </definedNames>
  <calcPr calcId="125725"/>
</workbook>
</file>

<file path=xl/calcChain.xml><?xml version="1.0" encoding="utf-8"?>
<calcChain xmlns="http://schemas.openxmlformats.org/spreadsheetml/2006/main">
  <c r="D7" i="21"/>
  <c r="E7"/>
  <c r="C7"/>
  <c r="I5"/>
  <c r="F13"/>
  <c r="F14"/>
  <c r="F15"/>
  <c r="I5" i="16"/>
  <c r="F11"/>
  <c r="F12"/>
  <c r="F13"/>
  <c r="I5" i="7"/>
  <c r="F11"/>
  <c r="F12"/>
  <c r="F13"/>
  <c r="I5" i="1"/>
  <c r="F11"/>
  <c r="F12"/>
  <c r="F13"/>
</calcChain>
</file>

<file path=xl/comments1.xml><?xml version="1.0" encoding="utf-8"?>
<comments xmlns="http://schemas.openxmlformats.org/spreadsheetml/2006/main">
  <authors>
    <author>ozgur</author>
  </authors>
  <commentList>
    <comment ref="I5" authorId="0">
      <text>
        <r>
          <rPr>
            <sz val="8"/>
            <color indexed="81"/>
            <rFont val="Tahoma"/>
            <family val="2"/>
          </rPr>
          <t>You want to maximize profit</t>
        </r>
      </text>
    </comment>
    <comment ref="E6" authorId="0">
      <text>
        <r>
          <rPr>
            <sz val="8"/>
            <color indexed="81"/>
            <rFont val="Tahoma"/>
            <family val="2"/>
          </rPr>
          <t>You will decide how many of each chair type to produce</t>
        </r>
      </text>
    </comment>
  </commentList>
</comments>
</file>

<file path=xl/sharedStrings.xml><?xml version="1.0" encoding="utf-8"?>
<sst xmlns="http://schemas.openxmlformats.org/spreadsheetml/2006/main" count="82" uniqueCount="27">
  <si>
    <t>IKEA CHAIR PROBLEM</t>
  </si>
  <si>
    <t>Decision Variables</t>
  </si>
  <si>
    <t>Values</t>
  </si>
  <si>
    <t>Total Profit</t>
  </si>
  <si>
    <t>Constraints</t>
  </si>
  <si>
    <t>Demand</t>
  </si>
  <si>
    <t>Labor</t>
  </si>
  <si>
    <t>Raw Mat'l</t>
  </si>
  <si>
    <t>Coefficients</t>
  </si>
  <si>
    <t>LHS</t>
  </si>
  <si>
    <t>RHS</t>
  </si>
  <si>
    <t>Objective Function Coefficients</t>
  </si>
  <si>
    <t>&lt;=</t>
  </si>
  <si>
    <t>IVOR</t>
  </si>
  <si>
    <t>BROR</t>
  </si>
  <si>
    <t>ZWENZI</t>
  </si>
  <si>
    <t>The linear programming problem</t>
  </si>
  <si>
    <t>The integer programming version</t>
  </si>
  <si>
    <t>Profit per Chair</t>
  </si>
  <si>
    <t>Total demand for IVOR and BROR is at most 20</t>
  </si>
  <si>
    <t>Only 180 hours of labor is available and it takes 5 hours to produce 1 IVOR</t>
  </si>
  <si>
    <t>Raw Material</t>
  </si>
  <si>
    <t>Only 200 lbs of raw mat'l is available and each IVOR uses up 10 lbs of raw mat'l</t>
  </si>
  <si>
    <t>Set Up Cost</t>
  </si>
  <si>
    <t>Produce Or Not</t>
  </si>
  <si>
    <t>using IF statement</t>
  </si>
  <si>
    <t>using BINARY variables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</si>
</sst>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/>
    <xf numFmtId="0" fontId="2" fillId="0" borderId="1" xfId="0" applyFont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0" xfId="0" applyFill="1" applyBorder="1"/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2" xfId="0" applyFont="1" applyBorder="1"/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3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43" fontId="0" fillId="3" borderId="2" xfId="1" applyFont="1" applyFill="1" applyBorder="1"/>
    <xf numFmtId="43" fontId="0" fillId="3" borderId="11" xfId="1" applyFont="1" applyFill="1" applyBorder="1"/>
    <xf numFmtId="43" fontId="0" fillId="3" borderId="3" xfId="1" applyFont="1" applyFill="1" applyBorder="1"/>
    <xf numFmtId="43" fontId="0" fillId="4" borderId="15" xfId="1" applyFont="1" applyFill="1" applyBorder="1"/>
    <xf numFmtId="43" fontId="1" fillId="4" borderId="15" xfId="1" applyFill="1" applyBorder="1"/>
    <xf numFmtId="165" fontId="1" fillId="3" borderId="2" xfId="1" applyNumberFormat="1" applyFill="1" applyBorder="1"/>
    <xf numFmtId="165" fontId="1" fillId="3" borderId="11" xfId="1" applyNumberFormat="1" applyFill="1" applyBorder="1"/>
    <xf numFmtId="165" fontId="1" fillId="3" borderId="3" xfId="1" applyNumberFormat="1" applyFill="1" applyBorder="1"/>
    <xf numFmtId="43" fontId="1" fillId="3" borderId="2" xfId="1" applyNumberFormat="1" applyFill="1" applyBorder="1"/>
    <xf numFmtId="43" fontId="1" fillId="3" borderId="11" xfId="1" applyNumberFormat="1" applyFill="1" applyBorder="1"/>
    <xf numFmtId="43" fontId="1" fillId="4" borderId="15" xfId="1" applyNumberFormat="1" applyFill="1" applyBorder="1"/>
    <xf numFmtId="0" fontId="0" fillId="2" borderId="16" xfId="0" applyFill="1" applyBorder="1"/>
    <xf numFmtId="0" fontId="2" fillId="2" borderId="10" xfId="0" applyFont="1" applyFill="1" applyBorder="1"/>
    <xf numFmtId="0" fontId="2" fillId="0" borderId="7" xfId="0" applyFont="1" applyFill="1" applyBorder="1"/>
    <xf numFmtId="0" fontId="2" fillId="2" borderId="8" xfId="0" applyFont="1" applyFill="1" applyBorder="1"/>
    <xf numFmtId="0" fontId="2" fillId="0" borderId="5" xfId="0" applyFont="1" applyFill="1" applyBorder="1"/>
    <xf numFmtId="0" fontId="2" fillId="2" borderId="6" xfId="0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0" xfId="0" applyFont="1" applyFill="1" applyBorder="1"/>
    <xf numFmtId="0" fontId="6" fillId="0" borderId="0" xfId="0" applyFont="1"/>
    <xf numFmtId="0" fontId="2" fillId="0" borderId="12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3" fontId="1" fillId="3" borderId="5" xfId="1" applyNumberFormat="1" applyFill="1" applyBorder="1"/>
    <xf numFmtId="43" fontId="1" fillId="3" borderId="16" xfId="1" applyNumberFormat="1" applyFill="1" applyBorder="1"/>
    <xf numFmtId="0" fontId="2" fillId="2" borderId="12" xfId="0" applyFont="1" applyFill="1" applyBorder="1"/>
    <xf numFmtId="0" fontId="2" fillId="2" borderId="18" xfId="0" applyFont="1" applyFill="1" applyBorder="1"/>
    <xf numFmtId="0" fontId="2" fillId="2" borderId="15" xfId="0" applyFont="1" applyFill="1" applyBorder="1"/>
    <xf numFmtId="165" fontId="2" fillId="0" borderId="12" xfId="0" applyNumberFormat="1" applyFont="1" applyFill="1" applyBorder="1"/>
    <xf numFmtId="165" fontId="2" fillId="0" borderId="18" xfId="0" applyNumberFormat="1" applyFont="1" applyFill="1" applyBorder="1"/>
    <xf numFmtId="165" fontId="2" fillId="0" borderId="15" xfId="0" applyNumberFormat="1" applyFont="1" applyFill="1" applyBorder="1"/>
    <xf numFmtId="43" fontId="1" fillId="3" borderId="6" xfId="1" applyFill="1" applyBorder="1"/>
    <xf numFmtId="0" fontId="7" fillId="0" borderId="0" xfId="0" applyFont="1"/>
    <xf numFmtId="0" fontId="4" fillId="0" borderId="0" xfId="0" applyFont="1" applyAlignment="1"/>
    <xf numFmtId="0" fontId="9" fillId="0" borderId="2" xfId="0" applyFont="1" applyBorder="1"/>
    <xf numFmtId="0" fontId="0" fillId="0" borderId="1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43" fontId="1" fillId="3" borderId="3" xfId="1" applyFill="1" applyBorder="1"/>
    <xf numFmtId="43" fontId="10" fillId="0" borderId="0" xfId="1" applyNumberFormat="1" applyFont="1" applyFill="1" applyBorder="1"/>
    <xf numFmtId="43" fontId="1" fillId="5" borderId="15" xfId="1" applyNumberFormat="1" applyFill="1" applyBorder="1"/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7"/>
  <sheetViews>
    <sheetView zoomScale="150" zoomScaleNormal="150" workbookViewId="0">
      <selection activeCell="C6" sqref="C6:E6"/>
    </sheetView>
  </sheetViews>
  <sheetFormatPr defaultRowHeight="12.75"/>
  <cols>
    <col min="1" max="1" width="2.7109375" customWidth="1"/>
    <col min="2" max="2" width="17.28515625" customWidth="1"/>
    <col min="3" max="12" width="8.28515625" customWidth="1"/>
  </cols>
  <sheetData>
    <row r="1" spans="1:9" ht="15">
      <c r="A1" s="59" t="s">
        <v>0</v>
      </c>
      <c r="B1" s="59"/>
    </row>
    <row r="3" spans="1:9" ht="13.5" thickBot="1"/>
    <row r="4" spans="1:9" ht="13.5" thickBot="1">
      <c r="B4" s="1" t="s">
        <v>1</v>
      </c>
      <c r="C4" s="2" t="s">
        <v>13</v>
      </c>
      <c r="D4" s="17" t="s">
        <v>14</v>
      </c>
      <c r="E4" s="3" t="s">
        <v>15</v>
      </c>
      <c r="I4" s="4" t="s">
        <v>3</v>
      </c>
    </row>
    <row r="5" spans="1:9" ht="13.5" customHeight="1" thickBot="1">
      <c r="B5" s="5" t="s">
        <v>18</v>
      </c>
      <c r="C5" s="9">
        <v>10</v>
      </c>
      <c r="D5" s="10">
        <v>15</v>
      </c>
      <c r="E5" s="16">
        <v>16</v>
      </c>
      <c r="I5" s="27">
        <f>+C6*C5+D6*D5+E5*E6</f>
        <v>0</v>
      </c>
    </row>
    <row r="6" spans="1:9" ht="13.5" customHeight="1" thickBot="1">
      <c r="B6" s="13" t="s">
        <v>2</v>
      </c>
      <c r="C6" s="24"/>
      <c r="D6" s="25"/>
      <c r="E6" s="26"/>
    </row>
    <row r="9" spans="1:9" ht="13.5" thickBot="1"/>
    <row r="10" spans="1:9" ht="13.5" thickBot="1">
      <c r="B10" s="19" t="s">
        <v>4</v>
      </c>
      <c r="C10" s="68" t="s">
        <v>8</v>
      </c>
      <c r="D10" s="69"/>
      <c r="E10" s="70"/>
      <c r="F10" s="11" t="s">
        <v>9</v>
      </c>
      <c r="G10" s="21"/>
      <c r="H10" s="12" t="s">
        <v>10</v>
      </c>
    </row>
    <row r="11" spans="1:9">
      <c r="B11" s="22" t="s">
        <v>5</v>
      </c>
      <c r="C11" s="8">
        <v>1</v>
      </c>
      <c r="D11" s="14">
        <v>1</v>
      </c>
      <c r="E11" s="14">
        <v>0</v>
      </c>
      <c r="F11" s="1">
        <f>+C11*$C$6+D11*$D$6+$E$6*E11</f>
        <v>0</v>
      </c>
      <c r="G11" s="46" t="s">
        <v>12</v>
      </c>
      <c r="H11" s="38">
        <v>20</v>
      </c>
      <c r="I11" t="s">
        <v>19</v>
      </c>
    </row>
    <row r="12" spans="1:9">
      <c r="B12" s="23" t="s">
        <v>6</v>
      </c>
      <c r="C12" s="9">
        <v>5</v>
      </c>
      <c r="D12" s="10">
        <v>10</v>
      </c>
      <c r="E12" s="10">
        <v>12</v>
      </c>
      <c r="F12" s="37">
        <f>+C12*$C$6+D12*$D$6+$E$6*E12</f>
        <v>0</v>
      </c>
      <c r="G12" s="47" t="s">
        <v>12</v>
      </c>
      <c r="H12" s="36">
        <v>180</v>
      </c>
      <c r="I12" t="s">
        <v>20</v>
      </c>
    </row>
    <row r="13" spans="1:9" ht="13.5" thickBot="1">
      <c r="B13" s="23" t="s">
        <v>21</v>
      </c>
      <c r="C13" s="6">
        <v>10</v>
      </c>
      <c r="D13" s="35">
        <v>6</v>
      </c>
      <c r="E13" s="35">
        <v>2</v>
      </c>
      <c r="F13" s="39">
        <f>+C13*$C$6+D13*$D$6+$E$6*E13</f>
        <v>0</v>
      </c>
      <c r="G13" s="48" t="s">
        <v>12</v>
      </c>
      <c r="H13" s="40">
        <v>200</v>
      </c>
      <c r="I13" t="s">
        <v>22</v>
      </c>
    </row>
    <row r="15" spans="1:9">
      <c r="A15" s="45"/>
    </row>
    <row r="16" spans="1:9">
      <c r="A16" s="44"/>
    </row>
    <row r="17" spans="2:2">
      <c r="B17" s="58" t="s">
        <v>16</v>
      </c>
    </row>
  </sheetData>
  <mergeCells count="1">
    <mergeCell ref="C10:E10"/>
  </mergeCells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7"/>
  <sheetViews>
    <sheetView zoomScale="125" workbookViewId="0">
      <selection activeCell="C6" sqref="C6:E6"/>
    </sheetView>
  </sheetViews>
  <sheetFormatPr defaultRowHeight="12.75"/>
  <cols>
    <col min="1" max="1" width="2.7109375" customWidth="1"/>
    <col min="2" max="2" width="29.85546875" bestFit="1" customWidth="1"/>
    <col min="3" max="9" width="9.7109375" customWidth="1"/>
  </cols>
  <sheetData>
    <row r="1" spans="1:9" ht="15">
      <c r="A1" s="71" t="s">
        <v>0</v>
      </c>
      <c r="B1" s="71"/>
    </row>
    <row r="3" spans="1:9" ht="13.5" thickBot="1"/>
    <row r="4" spans="1:9" ht="13.5" thickBot="1">
      <c r="B4" s="1" t="s">
        <v>1</v>
      </c>
      <c r="C4" s="2" t="s">
        <v>13</v>
      </c>
      <c r="D4" s="17" t="s">
        <v>14</v>
      </c>
      <c r="E4" s="3" t="s">
        <v>15</v>
      </c>
      <c r="I4" s="4" t="s">
        <v>3</v>
      </c>
    </row>
    <row r="5" spans="1:9" ht="13.5" customHeight="1" thickBot="1">
      <c r="B5" s="5" t="s">
        <v>11</v>
      </c>
      <c r="C5" s="9">
        <v>10</v>
      </c>
      <c r="D5" s="10">
        <v>15</v>
      </c>
      <c r="E5" s="16">
        <v>16</v>
      </c>
      <c r="I5" s="28">
        <f>+C6*C5+D6*D5+E5*E6</f>
        <v>0</v>
      </c>
    </row>
    <row r="6" spans="1:9" ht="13.5" customHeight="1" thickBot="1">
      <c r="B6" s="13" t="s">
        <v>2</v>
      </c>
      <c r="C6" s="29"/>
      <c r="D6" s="30"/>
      <c r="E6" s="31"/>
    </row>
    <row r="9" spans="1:9" ht="13.5" thickBot="1"/>
    <row r="10" spans="1:9" ht="13.5" thickBot="1">
      <c r="B10" s="19" t="s">
        <v>4</v>
      </c>
      <c r="C10" s="68" t="s">
        <v>8</v>
      </c>
      <c r="D10" s="69"/>
      <c r="E10" s="70"/>
      <c r="F10" s="11" t="s">
        <v>9</v>
      </c>
      <c r="G10" s="21"/>
      <c r="H10" s="12" t="s">
        <v>10</v>
      </c>
    </row>
    <row r="11" spans="1:9">
      <c r="B11" s="22" t="s">
        <v>5</v>
      </c>
      <c r="C11" s="8">
        <v>1</v>
      </c>
      <c r="D11" s="14">
        <v>1</v>
      </c>
      <c r="E11" s="15">
        <v>0</v>
      </c>
      <c r="F11" s="1">
        <f>+C11*$C$6+D11*$D$6+$E$6*E11</f>
        <v>0</v>
      </c>
      <c r="G11" s="46" t="s">
        <v>12</v>
      </c>
      <c r="H11" s="38">
        <v>20</v>
      </c>
    </row>
    <row r="12" spans="1:9">
      <c r="B12" s="23" t="s">
        <v>6</v>
      </c>
      <c r="C12" s="9">
        <v>5</v>
      </c>
      <c r="D12" s="10">
        <v>10</v>
      </c>
      <c r="E12" s="16">
        <v>12</v>
      </c>
      <c r="F12" s="37">
        <f>+C12*$C$6+D12*$D$6+$E$6*E12</f>
        <v>0</v>
      </c>
      <c r="G12" s="47" t="s">
        <v>12</v>
      </c>
      <c r="H12" s="36">
        <v>180</v>
      </c>
    </row>
    <row r="13" spans="1:9" ht="13.5" thickBot="1">
      <c r="B13" s="23" t="s">
        <v>7</v>
      </c>
      <c r="C13" s="6">
        <v>10</v>
      </c>
      <c r="D13" s="35">
        <v>6</v>
      </c>
      <c r="E13" s="7">
        <v>2</v>
      </c>
      <c r="F13" s="39">
        <f>+C13*$C$6+D13*$D$6+$E$6*E13</f>
        <v>0</v>
      </c>
      <c r="G13" s="48" t="s">
        <v>12</v>
      </c>
      <c r="H13" s="40">
        <v>200</v>
      </c>
    </row>
    <row r="15" spans="1:9">
      <c r="A15" s="45"/>
    </row>
    <row r="17" spans="2:2">
      <c r="B17" s="58" t="s">
        <v>17</v>
      </c>
    </row>
  </sheetData>
  <mergeCells count="2">
    <mergeCell ref="A1:B1"/>
    <mergeCell ref="C10:E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I19"/>
  <sheetViews>
    <sheetView zoomScale="170" zoomScaleNormal="170" workbookViewId="0">
      <selection activeCell="C6" sqref="C6:E6"/>
    </sheetView>
  </sheetViews>
  <sheetFormatPr defaultRowHeight="12.75"/>
  <cols>
    <col min="1" max="1" width="2.7109375" customWidth="1"/>
    <col min="2" max="2" width="29.85546875" bestFit="1" customWidth="1"/>
    <col min="3" max="6" width="9.7109375" customWidth="1"/>
    <col min="7" max="7" width="3.28515625" customWidth="1"/>
    <col min="8" max="8" width="9.7109375" customWidth="1"/>
    <col min="9" max="9" width="11.28515625" customWidth="1"/>
  </cols>
  <sheetData>
    <row r="1" spans="1:9" ht="15">
      <c r="A1" s="71" t="s">
        <v>0</v>
      </c>
      <c r="B1" s="71"/>
    </row>
    <row r="3" spans="1:9" ht="13.5" thickBot="1"/>
    <row r="4" spans="1:9" ht="13.5" thickBot="1">
      <c r="B4" s="1" t="s">
        <v>1</v>
      </c>
      <c r="C4" s="2" t="s">
        <v>13</v>
      </c>
      <c r="D4" s="17" t="s">
        <v>14</v>
      </c>
      <c r="E4" s="3" t="s">
        <v>15</v>
      </c>
      <c r="I4" s="4" t="s">
        <v>3</v>
      </c>
    </row>
    <row r="5" spans="1:9" ht="13.5" customHeight="1" thickBot="1">
      <c r="B5" s="5" t="s">
        <v>11</v>
      </c>
      <c r="C5" s="6">
        <v>10</v>
      </c>
      <c r="D5" s="35">
        <v>15</v>
      </c>
      <c r="E5" s="7">
        <v>16</v>
      </c>
      <c r="I5" s="67">
        <f>SUMPRODUCT(C5:E5,C6:E6)-(IF(E6&gt;0,E7,0)+IF(C6&gt;0,C7,0)+IF(D6&gt;0,D7,0))</f>
        <v>0</v>
      </c>
    </row>
    <row r="6" spans="1:9" ht="13.5" customHeight="1" thickBot="1">
      <c r="B6" s="13" t="s">
        <v>2</v>
      </c>
      <c r="C6" s="49"/>
      <c r="D6" s="50"/>
      <c r="E6" s="57"/>
    </row>
    <row r="7" spans="1:9" ht="13.5" thickBot="1">
      <c r="B7" s="60" t="s">
        <v>23</v>
      </c>
      <c r="C7" s="63">
        <v>5</v>
      </c>
      <c r="D7" s="61">
        <v>20</v>
      </c>
      <c r="E7" s="62">
        <v>10</v>
      </c>
    </row>
    <row r="9" spans="1:9" ht="13.5" thickBot="1"/>
    <row r="10" spans="1:9" ht="13.5" thickBot="1">
      <c r="B10" s="19" t="s">
        <v>4</v>
      </c>
      <c r="C10" s="68" t="s">
        <v>8</v>
      </c>
      <c r="D10" s="69"/>
      <c r="E10" s="69"/>
      <c r="F10" s="21" t="s">
        <v>9</v>
      </c>
      <c r="G10" s="20"/>
      <c r="H10" s="21" t="s">
        <v>10</v>
      </c>
    </row>
    <row r="11" spans="1:9">
      <c r="B11" s="22" t="s">
        <v>5</v>
      </c>
      <c r="C11" s="8">
        <v>1</v>
      </c>
      <c r="D11" s="14">
        <v>1</v>
      </c>
      <c r="E11" s="14">
        <v>0</v>
      </c>
      <c r="F11" s="54">
        <f>+C11*$C$6+D11*$D$6+$E$6*E11</f>
        <v>0</v>
      </c>
      <c r="G11" s="41" t="s">
        <v>12</v>
      </c>
      <c r="H11" s="51">
        <v>20</v>
      </c>
    </row>
    <row r="12" spans="1:9">
      <c r="B12" s="23" t="s">
        <v>6</v>
      </c>
      <c r="C12" s="9">
        <v>5</v>
      </c>
      <c r="D12" s="10">
        <v>10</v>
      </c>
      <c r="E12" s="10">
        <v>12</v>
      </c>
      <c r="F12" s="55">
        <f>+C12*$C$6+D12*$D$6+$E$6*E12</f>
        <v>0</v>
      </c>
      <c r="G12" s="18" t="s">
        <v>12</v>
      </c>
      <c r="H12" s="52">
        <v>180</v>
      </c>
    </row>
    <row r="13" spans="1:9" ht="13.5" thickBot="1">
      <c r="B13" s="43" t="s">
        <v>7</v>
      </c>
      <c r="C13" s="6">
        <v>10</v>
      </c>
      <c r="D13" s="35">
        <v>6</v>
      </c>
      <c r="E13" s="35">
        <v>2</v>
      </c>
      <c r="F13" s="56">
        <f>+C13*$C$6+D13*$D$6+$E$6*E13</f>
        <v>0</v>
      </c>
      <c r="G13" s="42" t="s">
        <v>12</v>
      </c>
      <c r="H13" s="53">
        <v>200</v>
      </c>
    </row>
    <row r="15" spans="1:9">
      <c r="A15" s="45"/>
    </row>
    <row r="19" spans="2:2">
      <c r="B19" s="58" t="s">
        <v>25</v>
      </c>
    </row>
  </sheetData>
  <mergeCells count="2">
    <mergeCell ref="A1:B1"/>
    <mergeCell ref="C10:E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1:I19"/>
  <sheetViews>
    <sheetView tabSelected="1" zoomScale="150" zoomScaleNormal="150" workbookViewId="0">
      <selection sqref="A1:B1"/>
    </sheetView>
  </sheetViews>
  <sheetFormatPr defaultRowHeight="12.75"/>
  <cols>
    <col min="1" max="1" width="2.7109375" customWidth="1"/>
    <col min="2" max="2" width="29.85546875" bestFit="1" customWidth="1"/>
    <col min="3" max="6" width="9.7109375" customWidth="1"/>
    <col min="7" max="7" width="3.28515625" customWidth="1"/>
    <col min="8" max="8" width="9.7109375" customWidth="1"/>
    <col min="9" max="9" width="20.5703125" bestFit="1" customWidth="1"/>
  </cols>
  <sheetData>
    <row r="1" spans="1:9" ht="15">
      <c r="A1" s="71" t="s">
        <v>0</v>
      </c>
      <c r="B1" s="71"/>
    </row>
    <row r="3" spans="1:9" ht="13.5" thickBot="1"/>
    <row r="4" spans="1:9" ht="13.5" thickBot="1">
      <c r="B4" s="1" t="s">
        <v>1</v>
      </c>
      <c r="C4" s="2" t="s">
        <v>13</v>
      </c>
      <c r="D4" s="17" t="s">
        <v>14</v>
      </c>
      <c r="E4" s="3" t="s">
        <v>15</v>
      </c>
      <c r="I4" s="4" t="s">
        <v>3</v>
      </c>
    </row>
    <row r="5" spans="1:9" ht="13.5" customHeight="1" thickBot="1">
      <c r="B5" s="5" t="s">
        <v>11</v>
      </c>
      <c r="C5" s="6">
        <v>10</v>
      </c>
      <c r="D5" s="35">
        <v>15</v>
      </c>
      <c r="E5" s="7">
        <v>16</v>
      </c>
      <c r="I5" s="34">
        <f>SUMPRODUCT(C5:E5,C6:E6)-SUMPRODUCT(C8:E8,C9:E9)</f>
        <v>0</v>
      </c>
    </row>
    <row r="6" spans="1:9" ht="13.5" customHeight="1" thickBot="1">
      <c r="B6" s="13" t="s">
        <v>2</v>
      </c>
      <c r="C6" s="49"/>
      <c r="D6" s="50"/>
      <c r="E6" s="57"/>
    </row>
    <row r="7" spans="1:9" s="64" customFormat="1" ht="13.5" customHeight="1" thickBot="1">
      <c r="B7" s="44"/>
      <c r="C7" s="66">
        <f>C8*9999</f>
        <v>0</v>
      </c>
      <c r="D7" s="66">
        <f>D8*9999</f>
        <v>0</v>
      </c>
      <c r="E7" s="66">
        <f>E8*9999</f>
        <v>0</v>
      </c>
    </row>
    <row r="8" spans="1:9" ht="13.5" customHeight="1" thickBot="1">
      <c r="B8" s="13" t="s">
        <v>24</v>
      </c>
      <c r="C8" s="32"/>
      <c r="D8" s="33"/>
      <c r="E8" s="65"/>
    </row>
    <row r="9" spans="1:9" ht="13.5" thickBot="1">
      <c r="B9" s="13" t="s">
        <v>23</v>
      </c>
      <c r="C9" s="63">
        <v>5</v>
      </c>
      <c r="D9" s="61">
        <v>20</v>
      </c>
      <c r="E9" s="62">
        <v>10</v>
      </c>
    </row>
    <row r="11" spans="1:9" ht="13.5" thickBot="1"/>
    <row r="12" spans="1:9" ht="13.5" thickBot="1">
      <c r="B12" s="19" t="s">
        <v>4</v>
      </c>
      <c r="C12" s="68" t="s">
        <v>8</v>
      </c>
      <c r="D12" s="69"/>
      <c r="E12" s="69"/>
      <c r="F12" s="21" t="s">
        <v>9</v>
      </c>
      <c r="G12" s="20"/>
      <c r="H12" s="21" t="s">
        <v>10</v>
      </c>
    </row>
    <row r="13" spans="1:9">
      <c r="B13" s="22" t="s">
        <v>5</v>
      </c>
      <c r="C13" s="8">
        <v>1</v>
      </c>
      <c r="D13" s="14">
        <v>1</v>
      </c>
      <c r="E13" s="14">
        <v>0</v>
      </c>
      <c r="F13" s="54">
        <f>+C13*$C$6+D13*$D$6+$E$6*E13</f>
        <v>0</v>
      </c>
      <c r="G13" s="41" t="s">
        <v>12</v>
      </c>
      <c r="H13" s="51">
        <v>20</v>
      </c>
    </row>
    <row r="14" spans="1:9">
      <c r="B14" s="23" t="s">
        <v>6</v>
      </c>
      <c r="C14" s="9">
        <v>5</v>
      </c>
      <c r="D14" s="10">
        <v>10</v>
      </c>
      <c r="E14" s="10">
        <v>12</v>
      </c>
      <c r="F14" s="55">
        <f>+C14*$C$6+D14*$D$6+$E$6*E14</f>
        <v>0</v>
      </c>
      <c r="G14" s="18" t="s">
        <v>12</v>
      </c>
      <c r="H14" s="52">
        <v>180</v>
      </c>
    </row>
    <row r="15" spans="1:9" ht="13.5" thickBot="1">
      <c r="B15" s="43" t="s">
        <v>7</v>
      </c>
      <c r="C15" s="6">
        <v>10</v>
      </c>
      <c r="D15" s="35">
        <v>6</v>
      </c>
      <c r="E15" s="35">
        <v>2</v>
      </c>
      <c r="F15" s="56">
        <f>+C15*$C$6+D15*$D$6+$E$6*E15</f>
        <v>0</v>
      </c>
      <c r="G15" s="42" t="s">
        <v>12</v>
      </c>
      <c r="H15" s="53">
        <v>200</v>
      </c>
    </row>
    <row r="17" spans="1:2">
      <c r="A17" s="45"/>
    </row>
    <row r="19" spans="1:2">
      <c r="B19" s="58" t="s">
        <v>26</v>
      </c>
    </row>
  </sheetData>
  <mergeCells count="2">
    <mergeCell ref="A1:B1"/>
    <mergeCell ref="C12:E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IKEA</vt:lpstr>
      <vt:lpstr>IP1</vt:lpstr>
      <vt:lpstr>BP1 v1</vt:lpstr>
      <vt:lpstr>BP1 v2</vt:lpstr>
    </vt:vector>
  </TitlesOfParts>
  <Company>sfsu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cob</cp:lastModifiedBy>
  <dcterms:created xsi:type="dcterms:W3CDTF">2002-10-04T21:43:31Z</dcterms:created>
  <dcterms:modified xsi:type="dcterms:W3CDTF">2011-11-17T00:27:10Z</dcterms:modified>
</cp:coreProperties>
</file>