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120" yWindow="120" windowWidth="19035" windowHeight="8445"/>
  </bookViews>
  <sheets>
    <sheet name="Version 1 - Template" sheetId="3" r:id="rId1"/>
    <sheet name="Version 1" sheetId="2" r:id="rId2"/>
    <sheet name="Version 2" sheetId="1" r:id="rId3"/>
  </sheets>
  <definedNames>
    <definedName name="AvailableBeans" localSheetId="0">'Version 1 - Template'!$G$13:$G$16</definedName>
    <definedName name="AvailableBeans">'Version 1'!$G$13:$G$16</definedName>
    <definedName name="Capacity" localSheetId="0">'Version 1 - Template'!$G$6</definedName>
    <definedName name="Capacity">'Version 1'!$G$6</definedName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CostPerPound" localSheetId="0">'Version 1 - Template'!$I$13:$I$16</definedName>
    <definedName name="CostPerPound">'Version 1'!$I$13:$I$16</definedName>
    <definedName name="Demand" localSheetId="0">'Version 1 - Template'!$B$8:$D$8</definedName>
    <definedName name="Demand">'Version 1'!$B$8:$D$8</definedName>
    <definedName name="param_cuthi" localSheetId="1" hidden="1">2E+30</definedName>
    <definedName name="param_cuthi" localSheetId="0" hidden="1">2E+30</definedName>
    <definedName name="param_cutlo" localSheetId="1" hidden="1">-2E+30</definedName>
    <definedName name="param_cutlo" localSheetId="0" hidden="1">-2E+30</definedName>
    <definedName name="param_epstep" localSheetId="1" hidden="1">0.000001</definedName>
    <definedName name="param_epstep" localSheetId="0" hidden="1">0.000001</definedName>
    <definedName name="param_iisbnd" localSheetId="1" hidden="1">0</definedName>
    <definedName name="param_iisbnd" localSheetId="0" hidden="1">0</definedName>
    <definedName name="ProductionLevel" localSheetId="0">'Version 1 - Template'!$B$6:$D$6</definedName>
    <definedName name="ProductionLevel">'Version 1'!$B$6:$D$6</definedName>
    <definedName name="solver_adj" localSheetId="1" hidden="1">'Version 1'!$B$6:$D$6</definedName>
    <definedName name="solver_adj" localSheetId="0" hidden="1">'Version 1 - Template'!$B$6:$D$6</definedName>
    <definedName name="solver_adj" localSheetId="2" hidden="1">'Version 2'!$B$12:$D$12</definedName>
    <definedName name="solver_adj_ob" localSheetId="1" hidden="1">1</definedName>
    <definedName name="solver_adj_ob" localSheetId="0" hidden="1">1</definedName>
    <definedName name="solver_adj_ob" localSheetId="2" hidden="1">1</definedName>
    <definedName name="solver_cct" localSheetId="2" hidden="1">20</definedName>
    <definedName name="solver_cgt" localSheetId="2" hidden="1">1</definedName>
    <definedName name="solver_cha" localSheetId="1" hidden="1">0</definedName>
    <definedName name="solver_cha" localSheetId="0" hidden="1">0</definedName>
    <definedName name="solver_cha" localSheetId="2" hidden="1">0</definedName>
    <definedName name="solver_chc1" localSheetId="1" hidden="1">0</definedName>
    <definedName name="solver_chc1" localSheetId="0" hidden="1">0</definedName>
    <definedName name="solver_chc1" localSheetId="2" hidden="1">0</definedName>
    <definedName name="solver_chc2" localSheetId="1" hidden="1">0</definedName>
    <definedName name="solver_chc2" localSheetId="0" hidden="1">0</definedName>
    <definedName name="solver_chc2" localSheetId="2" hidden="1">0</definedName>
    <definedName name="solver_chc3" localSheetId="1" hidden="1">0</definedName>
    <definedName name="solver_chc3" localSheetId="0" hidden="1">0</definedName>
    <definedName name="solver_chn" localSheetId="1" hidden="1">4</definedName>
    <definedName name="solver_chn" localSheetId="0" hidden="1">4</definedName>
    <definedName name="solver_chn" localSheetId="2" hidden="1">4</definedName>
    <definedName name="solver_chp1" localSheetId="1" hidden="1">0</definedName>
    <definedName name="solver_chp1" localSheetId="0" hidden="1">0</definedName>
    <definedName name="solver_chp1" localSheetId="2" hidden="1">0</definedName>
    <definedName name="solver_chp2" localSheetId="1" hidden="1">0</definedName>
    <definedName name="solver_chp2" localSheetId="0" hidden="1">0</definedName>
    <definedName name="solver_chp2" localSheetId="2" hidden="1">0</definedName>
    <definedName name="solver_chp3" localSheetId="1" hidden="1">0</definedName>
    <definedName name="solver_chp3" localSheetId="0" hidden="1">0</definedName>
    <definedName name="solver_cht" localSheetId="1" hidden="1">0</definedName>
    <definedName name="solver_cht" localSheetId="0" hidden="1">0</definedName>
    <definedName name="solver_cht" localSheetId="2" hidden="1">0</definedName>
    <definedName name="solver_cir1" localSheetId="1" hidden="1">1</definedName>
    <definedName name="solver_cir1" localSheetId="0" hidden="1">1</definedName>
    <definedName name="solver_cir1" localSheetId="2" hidden="1">1</definedName>
    <definedName name="solver_cir2" localSheetId="1" hidden="1">1</definedName>
    <definedName name="solver_cir2" localSheetId="0" hidden="1">1</definedName>
    <definedName name="solver_cir2" localSheetId="2" hidden="1">1</definedName>
    <definedName name="solver_cir3" localSheetId="1" hidden="1">1</definedName>
    <definedName name="solver_cir3" localSheetId="0" hidden="1">1</definedName>
    <definedName name="solver_con" localSheetId="1" hidden="1">" "</definedName>
    <definedName name="solver_con" localSheetId="0" hidden="1">" "</definedName>
    <definedName name="solver_con" localSheetId="2" hidden="1">" "</definedName>
    <definedName name="solver_con1" localSheetId="1" hidden="1">" "</definedName>
    <definedName name="solver_con1" localSheetId="0" hidden="1">" "</definedName>
    <definedName name="solver_con1" localSheetId="2" hidden="1">" "</definedName>
    <definedName name="solver_con2" localSheetId="1" hidden="1">" "</definedName>
    <definedName name="solver_con2" localSheetId="0" hidden="1">" "</definedName>
    <definedName name="solver_con2" localSheetId="2" hidden="1">" "</definedName>
    <definedName name="solver_con3" localSheetId="1" hidden="1">" "</definedName>
    <definedName name="solver_con3" localSheetId="0" hidden="1">" "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ia" localSheetId="1" hidden="1">5</definedName>
    <definedName name="solver_dia" localSheetId="0" hidden="1">5</definedName>
    <definedName name="solver_dia" localSheetId="2" hidden="1">5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ua" localSheetId="2" hidden="1">1</definedName>
    <definedName name="solver_eng" localSheetId="1" hidden="1">1</definedName>
    <definedName name="solver_eng" localSheetId="0" hidden="1">1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gct" localSheetId="2" hidden="1">20</definedName>
    <definedName name="solver_gop" localSheetId="2" hidden="1">1</definedName>
    <definedName name="solver_iao" localSheetId="1" hidden="1">0</definedName>
    <definedName name="solver_iao" localSheetId="0" hidden="1">0</definedName>
    <definedName name="solver_iao" localSheetId="2" hidden="1">0</definedName>
    <definedName name="solver_ibd" localSheetId="2" hidden="1">2</definedName>
    <definedName name="solver_ifs" localSheetId="2" hidden="1">0</definedName>
    <definedName name="solver_int" localSheetId="1" hidden="1">0</definedName>
    <definedName name="solver_int" localSheetId="0" hidden="1">0</definedName>
    <definedName name="solver_int" localSheetId="2" hidden="1">0</definedName>
    <definedName name="solver_irs" localSheetId="1" hidden="1">0</definedName>
    <definedName name="solver_irs" localSheetId="0" hidden="1">0</definedName>
    <definedName name="solver_irs" localSheetId="2" hidden="1">0</definedName>
    <definedName name="solver_ism" localSheetId="1" hidden="1">0</definedName>
    <definedName name="solver_ism" localSheetId="0" hidden="1">0</definedName>
    <definedName name="solver_ism" localSheetId="2" hidden="1">0</definedName>
    <definedName name="solver_itr" localSheetId="1" hidden="1">2147483647</definedName>
    <definedName name="solver_itr" localSheetId="0" hidden="1">2147483647</definedName>
    <definedName name="solver_itr" localSheetId="2" hidden="1">100</definedName>
    <definedName name="solver_kiv" localSheetId="1" hidden="1">2E+30</definedName>
    <definedName name="solver_kiv" localSheetId="0" hidden="1">2E+30</definedName>
    <definedName name="solver_kiv" localSheetId="2" hidden="1">2E+30</definedName>
    <definedName name="solver_lhs_ob1" localSheetId="1" hidden="1">0</definedName>
    <definedName name="solver_lhs_ob1" localSheetId="0" hidden="1">0</definedName>
    <definedName name="solver_lhs_ob1" localSheetId="2" hidden="1">0</definedName>
    <definedName name="solver_lhs_ob2" localSheetId="1" hidden="1">0</definedName>
    <definedName name="solver_lhs_ob2" localSheetId="0" hidden="1">0</definedName>
    <definedName name="solver_lhs_ob2" localSheetId="2" hidden="1">0</definedName>
    <definedName name="solver_lhs_ob3" localSheetId="1" hidden="1">0</definedName>
    <definedName name="solver_lhs_ob3" localSheetId="0" hidden="1">0</definedName>
    <definedName name="solver_lhs1" localSheetId="1" hidden="1">'Version 1'!$E$6</definedName>
    <definedName name="solver_lhs1" localSheetId="0" hidden="1">'Version 1 - Template'!$E$6</definedName>
    <definedName name="solver_lhs1" localSheetId="2" hidden="1">'Version 2'!$E$20:$E$22</definedName>
    <definedName name="solver_lhs2" localSheetId="1" hidden="1">'Version 1'!$E$13:$E$16</definedName>
    <definedName name="solver_lhs2" localSheetId="0" hidden="1">'Version 1 - Template'!$E$13:$E$16</definedName>
    <definedName name="solver_lhs2" localSheetId="2" hidden="1">'Version 2'!$E$23:$E$27</definedName>
    <definedName name="solver_lhs3" localSheetId="1" hidden="1">'Version 1'!$B$6:$D$6</definedName>
    <definedName name="solver_lhs3" localSheetId="0" hidden="1">'Version 1 - Template'!$B$6:$D$6</definedName>
    <definedName name="solver_lin" localSheetId="1" hidden="1">2</definedName>
    <definedName name="solver_lin" localSheetId="0" hidden="1">2</definedName>
    <definedName name="solver_lin" localSheetId="2" hidden="1">1</definedName>
    <definedName name="solver_lva" localSheetId="1" hidden="1">0</definedName>
    <definedName name="solver_lva" localSheetId="0" hidden="1">0</definedName>
    <definedName name="solver_mda" localSheetId="1" hidden="1">4</definedName>
    <definedName name="solver_mda" localSheetId="0" hidden="1">4</definedName>
    <definedName name="solver_mda" localSheetId="2" hidden="1">4</definedName>
    <definedName name="solver_mip" localSheetId="1" hidden="1">2147483647</definedName>
    <definedName name="solver_mip" localSheetId="0" hidden="1">2147483647</definedName>
    <definedName name="solver_mip" localSheetId="2" hidden="1">1000</definedName>
    <definedName name="solver_mod" localSheetId="1" hidden="1">3</definedName>
    <definedName name="solver_mod" localSheetId="0" hidden="1">3</definedName>
    <definedName name="solver_mod" localSheetId="2" hidden="1">3</definedName>
    <definedName name="solver_msl" localSheetId="1" hidden="1">0</definedName>
    <definedName name="solver_msl" localSheetId="0" hidden="1">0</definedName>
    <definedName name="solver_neg" localSheetId="1" hidden="1">0</definedName>
    <definedName name="solver_neg" localSheetId="0" hidden="1">0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1000</definedName>
    <definedName name="solver_ntr" localSheetId="1" hidden="1">0</definedName>
    <definedName name="solver_ntr" localSheetId="0" hidden="1">0</definedName>
    <definedName name="solver_ntr" localSheetId="2" hidden="1">2</definedName>
    <definedName name="solver_ntri" hidden="1">1000</definedName>
    <definedName name="solver_num" localSheetId="1" hidden="1">3</definedName>
    <definedName name="solver_num" localSheetId="0" hidden="1">3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bc" localSheetId="1" hidden="1">0</definedName>
    <definedName name="solver_obc" localSheetId="0" hidden="1">0</definedName>
    <definedName name="solver_obc" localSheetId="2" hidden="1">0</definedName>
    <definedName name="solver_obp" localSheetId="1" hidden="1">0</definedName>
    <definedName name="solver_obp" localSheetId="0" hidden="1">0</definedName>
    <definedName name="solver_obp" localSheetId="2" hidden="1">0</definedName>
    <definedName name="solver_ofx" localSheetId="2" hidden="1">2</definedName>
    <definedName name="solver_opt" localSheetId="1" hidden="1">'Version 1'!$E$22</definedName>
    <definedName name="solver_opt" localSheetId="0" hidden="1">'Version 1 - Template'!$E$22</definedName>
    <definedName name="solver_opt" localSheetId="2" hidden="1">'Version 2'!$E$17</definedName>
    <definedName name="solver_opt_ob" localSheetId="1" hidden="1">1</definedName>
    <definedName name="solver_opt_ob" localSheetId="0" hidden="1">1</definedName>
    <definedName name="solver_opt_ob" localSheetId="2" hidden="1">1</definedName>
    <definedName name="solver_phr" localSheetId="2" hidden="1">2</definedName>
    <definedName name="solver_piv" localSheetId="2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o" localSheetId="2" hidden="1">2</definedName>
    <definedName name="solver_psi" localSheetId="1" hidden="1">0</definedName>
    <definedName name="solver_psi" localSheetId="0" hidden="1">0</definedName>
    <definedName name="solver_psi" localSheetId="2" hidden="1">0</definedName>
    <definedName name="solver_rbv" localSheetId="1" hidden="1">1</definedName>
    <definedName name="solver_rbv" localSheetId="0" hidden="1">1</definedName>
    <definedName name="solver_rdp" localSheetId="1" hidden="1">0</definedName>
    <definedName name="solver_rdp" localSheetId="0" hidden="1">0</definedName>
    <definedName name="solver_rdp" localSheetId="2" hidden="1">0</definedName>
    <definedName name="solver_red" localSheetId="2" hidden="1">0.000001</definedName>
    <definedName name="solver_rel1" localSheetId="1" hidden="1">1</definedName>
    <definedName name="solver_rel1" localSheetId="0" hidden="1">1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3" localSheetId="1" hidden="1">3</definedName>
    <definedName name="solver_rel3" localSheetId="0" hidden="1">3</definedName>
    <definedName name="solver_reo" localSheetId="2" hidden="1">2</definedName>
    <definedName name="solver_rep" localSheetId="1" hidden="1">0</definedName>
    <definedName name="solver_rep" localSheetId="0" hidden="1">0</definedName>
    <definedName name="solver_rep" localSheetId="2" hidden="1">2</definedName>
    <definedName name="solver_rhs1" localSheetId="1" hidden="1">'Version 1'!$G$6</definedName>
    <definedName name="solver_rhs1" localSheetId="0" hidden="1">'Version 1 - Template'!$G$6</definedName>
    <definedName name="solver_rhs1" localSheetId="2" hidden="1">'Version 2'!$G$20:$G$22</definedName>
    <definedName name="solver_rhs2" localSheetId="1" hidden="1">'Version 1'!$G$13:$G$16</definedName>
    <definedName name="solver_rhs2" localSheetId="0" hidden="1">'Version 1 - Template'!$G$13:$G$16</definedName>
    <definedName name="solver_rhs2" localSheetId="2" hidden="1">'Version 2'!$G$23:$G$27</definedName>
    <definedName name="solver_rhs3" localSheetId="1" hidden="1">'Version 1'!$B$8:$D$8</definedName>
    <definedName name="solver_rhs3" localSheetId="0" hidden="1">'Version 1 - Template'!$B$8:$D$8</definedName>
    <definedName name="solver_rlx" localSheetId="1" hidden="1">0</definedName>
    <definedName name="solver_rlx" localSheetId="0" hidden="1">0</definedName>
    <definedName name="solver_rlx" localSheetId="2" hidden="1">0</definedName>
    <definedName name="solver_rsd" localSheetId="1" hidden="1">0</definedName>
    <definedName name="solver_rsd" localSheetId="0" hidden="1">0</definedName>
    <definedName name="solver_rsmp" hidden="1">2</definedName>
    <definedName name="solver_rtr" localSheetId="1" hidden="1">0</definedName>
    <definedName name="solver_rtr" localSheetId="0" hidden="1">0</definedName>
    <definedName name="solver_rtr" localSheetId="2" hidden="1">0</definedName>
    <definedName name="solver_rxc1" localSheetId="1" hidden="1">1</definedName>
    <definedName name="solver_rxc1" localSheetId="0" hidden="1">1</definedName>
    <definedName name="solver_rxc1" localSheetId="2" hidden="1">1</definedName>
    <definedName name="solver_rxc2" localSheetId="1" hidden="1">1</definedName>
    <definedName name="solver_rxc2" localSheetId="0" hidden="1">1</definedName>
    <definedName name="solver_rxc2" localSheetId="2" hidden="1">1</definedName>
    <definedName name="solver_rxc3" localSheetId="1" hidden="1">1</definedName>
    <definedName name="solver_rxc3" localSheetId="0" hidden="1">1</definedName>
    <definedName name="solver_rxv" localSheetId="1" hidden="1">1</definedName>
    <definedName name="solver_rxv" localSheetId="0" hidden="1">1</definedName>
    <definedName name="solver_rxv" localSheetId="2" hidden="1">1</definedName>
    <definedName name="solver_scl" localSheetId="1" hidden="1">0</definedName>
    <definedName name="solver_scl" localSheetId="0" hidden="1">0</definedName>
    <definedName name="solver_scl" localSheetId="2" hidden="1">2</definedName>
    <definedName name="solver_seed" hidden="1">0</definedName>
    <definedName name="solver_sel" localSheetId="1" hidden="1">1</definedName>
    <definedName name="solver_sel" localSheetId="0" hidden="1">1</definedName>
    <definedName name="solver_sel" localSheetId="2" hidden="1">1</definedName>
    <definedName name="solver_sho" localSheetId="1" hidden="1">0</definedName>
    <definedName name="solver_sho" localSheetId="0" hidden="1">0</definedName>
    <definedName name="solver_sho" localSheetId="2" hidden="1">2</definedName>
    <definedName name="solver_slv" localSheetId="1" hidden="1">0</definedName>
    <definedName name="solver_slv" localSheetId="0" hidden="1">0</definedName>
    <definedName name="solver_slv" localSheetId="2" hidden="1">0</definedName>
    <definedName name="solver_slvu" localSheetId="1" hidden="1">0</definedName>
    <definedName name="solver_slvu" localSheetId="0" hidden="1">0</definedName>
    <definedName name="solver_slvu" localSheetId="2" hidden="1">0</definedName>
    <definedName name="solver_ssz" localSheetId="1" hidden="1">0</definedName>
    <definedName name="solver_ssz" localSheetId="0" hidden="1">0</definedName>
    <definedName name="solver_std" localSheetId="2" hidden="1">0</definedName>
    <definedName name="solver_tim" localSheetId="1" hidden="1">2147483647</definedName>
    <definedName name="solver_tim" localSheetId="0" hidden="1">2147483647</definedName>
    <definedName name="solver_tim" localSheetId="2" hidden="1">100</definedName>
    <definedName name="solver_tms" localSheetId="1" hidden="1">0</definedName>
    <definedName name="solver_tms" localSheetId="0" hidden="1">0</definedName>
    <definedName name="solver_tol" localSheetId="1" hidden="1">0</definedName>
    <definedName name="solver_tol" localSheetId="0" hidden="1">0</definedName>
    <definedName name="solver_tol" localSheetId="2" hidden="1">0.0005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umod" localSheetId="1" hidden="1">1</definedName>
    <definedName name="solver_umod" localSheetId="0" hidden="1">1</definedName>
    <definedName name="solver_umod" localSheetId="2" hidden="1">1</definedName>
    <definedName name="solver_urs" localSheetId="1" hidden="1">0</definedName>
    <definedName name="solver_urs" localSheetId="0" hidden="1">0</definedName>
    <definedName name="solver_urs" localSheetId="2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r" localSheetId="1" hidden="1">" "</definedName>
    <definedName name="solver_var" localSheetId="0" hidden="1">" "</definedName>
    <definedName name="solver_var" localSheetId="2" hidden="1">" "</definedName>
    <definedName name="solver_ver" localSheetId="1" hidden="1">9</definedName>
    <definedName name="solver_ver" localSheetId="0" hidden="1">9</definedName>
    <definedName name="solver_ver" localSheetId="2" hidden="1">9</definedName>
    <definedName name="solver_vir" localSheetId="1" hidden="1">1</definedName>
    <definedName name="solver_vir" localSheetId="0" hidden="1">1</definedName>
    <definedName name="solver_vir" localSheetId="2" hidden="1">1</definedName>
    <definedName name="solver_vol" localSheetId="1" hidden="1">0</definedName>
    <definedName name="solver_vol" localSheetId="0" hidden="1">0</definedName>
    <definedName name="solver_vol" localSheetId="2" hidden="1">0</definedName>
    <definedName name="solver_vst" localSheetId="1" hidden="1">0</definedName>
    <definedName name="solver_vst" localSheetId="0" hidden="1">0</definedName>
    <definedName name="solver_vst" localSheetId="2" hidden="1">0</definedName>
    <definedName name="TotalProduction" localSheetId="0">'Version 1 - Template'!$E$6</definedName>
    <definedName name="TotalProduction">'Version 1'!$E$6</definedName>
    <definedName name="TotalProfit" localSheetId="0">'Version 1 - Template'!$E$22</definedName>
    <definedName name="TotalProfit">'Version 1'!$E$22</definedName>
    <definedName name="UsedBeans" localSheetId="0">'Version 1 - Template'!$E$13:$E$16</definedName>
    <definedName name="UsedBeans">'Version 1'!$E$13:$E$16</definedName>
  </definedNames>
  <calcPr calcId="152511"/>
</workbook>
</file>

<file path=xl/calcChain.xml><?xml version="1.0" encoding="utf-8"?>
<calcChain xmlns="http://schemas.openxmlformats.org/spreadsheetml/2006/main">
  <c r="B20" i="3" l="1"/>
  <c r="D20" i="3"/>
  <c r="D22" i="3" s="1"/>
  <c r="C20" i="3"/>
  <c r="C22" i="3" s="1"/>
  <c r="B22" i="3"/>
  <c r="D20" i="2"/>
  <c r="D22" i="2" s="1"/>
  <c r="C20" i="2"/>
  <c r="B20" i="2"/>
  <c r="B22" i="2" s="1"/>
  <c r="E22" i="2" s="1"/>
  <c r="C22" i="2"/>
  <c r="E14" i="2"/>
  <c r="E15" i="2"/>
  <c r="E16" i="2"/>
  <c r="E13" i="2"/>
  <c r="E6" i="2"/>
  <c r="D15" i="1"/>
  <c r="C15" i="1"/>
  <c r="C17" i="1" s="1"/>
  <c r="B15" i="1"/>
  <c r="E27" i="1"/>
  <c r="E26" i="1"/>
  <c r="E25" i="1"/>
  <c r="E24" i="1"/>
  <c r="E23" i="1"/>
  <c r="E22" i="1"/>
  <c r="E21" i="1"/>
  <c r="E20" i="1"/>
  <c r="B17" i="1"/>
  <c r="D17" i="1"/>
  <c r="E17" i="1" l="1"/>
</calcChain>
</file>

<file path=xl/sharedStrings.xml><?xml version="1.0" encoding="utf-8"?>
<sst xmlns="http://schemas.openxmlformats.org/spreadsheetml/2006/main" count="107" uniqueCount="39">
  <si>
    <t>Coffee Blending</t>
  </si>
  <si>
    <t>Data</t>
  </si>
  <si>
    <t>Hotel</t>
  </si>
  <si>
    <t>Restaurant</t>
  </si>
  <si>
    <t>Market</t>
  </si>
  <si>
    <t>Cost/lb.</t>
  </si>
  <si>
    <t>Robusta</t>
  </si>
  <si>
    <t>Javan</t>
  </si>
  <si>
    <t>Liberica</t>
  </si>
  <si>
    <t>Brazilian</t>
  </si>
  <si>
    <t>Decisions</t>
  </si>
  <si>
    <t>Blend</t>
  </si>
  <si>
    <t>Objective</t>
  </si>
  <si>
    <t>Blend cost</t>
  </si>
  <si>
    <t>Blend price</t>
  </si>
  <si>
    <t>Total Profit</t>
  </si>
  <si>
    <t>Profit</t>
  </si>
  <si>
    <t>Constraints</t>
  </si>
  <si>
    <t>LHS</t>
  </si>
  <si>
    <t>RHS</t>
  </si>
  <si>
    <t>Hotel dmd</t>
  </si>
  <si>
    <t>&gt;=</t>
  </si>
  <si>
    <t>Rest dmd</t>
  </si>
  <si>
    <t>Mark dmd</t>
  </si>
  <si>
    <t>Rob supply</t>
  </si>
  <si>
    <t>&lt;=</t>
  </si>
  <si>
    <t>Jav supply</t>
  </si>
  <si>
    <t>Lib supply</t>
  </si>
  <si>
    <t>Brz supply</t>
  </si>
  <si>
    <t>Capacity</t>
  </si>
  <si>
    <t>Total Production</t>
  </si>
  <si>
    <t>Production</t>
  </si>
  <si>
    <t>Demand</t>
  </si>
  <si>
    <t>CONSTRAINTS</t>
  </si>
  <si>
    <t>DECISIONS</t>
  </si>
  <si>
    <t>USED</t>
  </si>
  <si>
    <t>AVAILABLE</t>
  </si>
  <si>
    <t>COST PER POUND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</si>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</sst>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000"/>
    <numFmt numFmtId="167" formatCode="&quot;$&quot;#,##0"/>
    <numFmt numFmtId="168" formatCode="0.000"/>
    <numFmt numFmtId="169" formatCode="_(&quot;$&quot;* #,##0.0000_);_(&quot;$&quot;* \(#,##0.0000\);_(&quot;$&quot;* &quot;-&quot;??_);_(@_)"/>
    <numFmt numFmtId="170" formatCode="&quot;$&quot;#,##0.0000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New Century Schlbk"/>
    </font>
    <font>
      <sz val="10"/>
      <name val="New Century Schlbk"/>
    </font>
    <font>
      <i/>
      <sz val="10"/>
      <name val="New Century Schlbk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New Century Schlbk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9" fontId="4" fillId="0" borderId="4" xfId="0" applyNumberFormat="1" applyFont="1" applyBorder="1"/>
    <xf numFmtId="9" fontId="4" fillId="0" borderId="0" xfId="0" applyNumberFormat="1" applyFont="1" applyBorder="1"/>
    <xf numFmtId="165" fontId="4" fillId="2" borderId="9" xfId="1" applyNumberFormat="1" applyFont="1" applyFill="1" applyBorder="1"/>
    <xf numFmtId="165" fontId="4" fillId="2" borderId="10" xfId="1" applyNumberFormat="1" applyFont="1" applyFill="1" applyBorder="1"/>
    <xf numFmtId="165" fontId="4" fillId="2" borderId="11" xfId="1" applyNumberFormat="1" applyFont="1" applyFill="1" applyBorder="1"/>
    <xf numFmtId="2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8" fontId="4" fillId="0" borderId="0" xfId="0" applyNumberFormat="1" applyFont="1"/>
    <xf numFmtId="9" fontId="4" fillId="4" borderId="1" xfId="0" applyNumberFormat="1" applyFont="1" applyFill="1" applyBorder="1"/>
    <xf numFmtId="9" fontId="4" fillId="4" borderId="2" xfId="0" applyNumberFormat="1" applyFont="1" applyFill="1" applyBorder="1"/>
    <xf numFmtId="164" fontId="4" fillId="4" borderId="3" xfId="0" applyNumberFormat="1" applyFont="1" applyFill="1" applyBorder="1"/>
    <xf numFmtId="9" fontId="4" fillId="4" borderId="4" xfId="0" applyNumberFormat="1" applyFont="1" applyFill="1" applyBorder="1"/>
    <xf numFmtId="9" fontId="4" fillId="4" borderId="0" xfId="0" applyNumberFormat="1" applyFont="1" applyFill="1" applyBorder="1"/>
    <xf numFmtId="2" fontId="4" fillId="4" borderId="5" xfId="0" applyNumberFormat="1" applyFont="1" applyFill="1" applyBorder="1"/>
    <xf numFmtId="9" fontId="4" fillId="4" borderId="6" xfId="0" applyNumberFormat="1" applyFont="1" applyFill="1" applyBorder="1"/>
    <xf numFmtId="9" fontId="4" fillId="4" borderId="7" xfId="0" applyNumberFormat="1" applyFont="1" applyFill="1" applyBorder="1"/>
    <xf numFmtId="2" fontId="4" fillId="4" borderId="8" xfId="0" applyNumberFormat="1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9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7" fontId="4" fillId="3" borderId="11" xfId="0" applyNumberFormat="1" applyFont="1" applyFill="1" applyBorder="1"/>
    <xf numFmtId="169" fontId="4" fillId="0" borderId="1" xfId="2" applyNumberFormat="1" applyFont="1" applyBorder="1"/>
    <xf numFmtId="169" fontId="4" fillId="0" borderId="2" xfId="2" applyNumberFormat="1" applyFont="1" applyBorder="1"/>
    <xf numFmtId="169" fontId="4" fillId="0" borderId="3" xfId="2" applyNumberFormat="1" applyFont="1" applyBorder="1"/>
    <xf numFmtId="169" fontId="4" fillId="0" borderId="4" xfId="2" applyNumberFormat="1" applyFont="1" applyBorder="1"/>
    <xf numFmtId="169" fontId="4" fillId="0" borderId="0" xfId="2" applyNumberFormat="1" applyFont="1" applyBorder="1"/>
    <xf numFmtId="169" fontId="4" fillId="0" borderId="5" xfId="2" applyNumberFormat="1" applyFont="1" applyBorder="1"/>
    <xf numFmtId="169" fontId="4" fillId="0" borderId="6" xfId="2" applyNumberFormat="1" applyFont="1" applyBorder="1"/>
    <xf numFmtId="169" fontId="4" fillId="0" borderId="7" xfId="2" applyNumberFormat="1" applyFont="1" applyBorder="1"/>
    <xf numFmtId="169" fontId="4" fillId="0" borderId="8" xfId="2" applyNumberFormat="1" applyFont="1" applyBorder="1"/>
    <xf numFmtId="165" fontId="4" fillId="4" borderId="13" xfId="1" applyNumberFormat="1" applyFont="1" applyFill="1" applyBorder="1"/>
    <xf numFmtId="165" fontId="4" fillId="4" borderId="14" xfId="1" applyNumberFormat="1" applyFont="1" applyFill="1" applyBorder="1"/>
    <xf numFmtId="165" fontId="4" fillId="4" borderId="15" xfId="1" applyNumberFormat="1" applyFont="1" applyFill="1" applyBorder="1"/>
    <xf numFmtId="165" fontId="4" fillId="0" borderId="0" xfId="0" applyNumberFormat="1" applyFont="1"/>
    <xf numFmtId="3" fontId="4" fillId="4" borderId="12" xfId="0" applyNumberFormat="1" applyFont="1" applyFill="1" applyBorder="1"/>
    <xf numFmtId="165" fontId="0" fillId="4" borderId="9" xfId="1" applyNumberFormat="1" applyFont="1" applyFill="1" applyBorder="1"/>
    <xf numFmtId="165" fontId="0" fillId="4" borderId="10" xfId="1" applyNumberFormat="1" applyFont="1" applyFill="1" applyBorder="1"/>
    <xf numFmtId="165" fontId="0" fillId="4" borderId="11" xfId="1" applyNumberFormat="1" applyFont="1" applyFill="1" applyBorder="1"/>
    <xf numFmtId="0" fontId="6" fillId="0" borderId="0" xfId="0" applyFont="1" applyAlignment="1">
      <alignment horizontal="right"/>
    </xf>
    <xf numFmtId="0" fontId="7" fillId="0" borderId="0" xfId="0" applyFont="1"/>
    <xf numFmtId="9" fontId="4" fillId="4" borderId="3" xfId="0" applyNumberFormat="1" applyFont="1" applyFill="1" applyBorder="1"/>
    <xf numFmtId="9" fontId="4" fillId="4" borderId="5" xfId="0" applyNumberFormat="1" applyFont="1" applyFill="1" applyBorder="1"/>
    <xf numFmtId="9" fontId="4" fillId="4" borderId="8" xfId="0" applyNumberFormat="1" applyFont="1" applyFill="1" applyBorder="1"/>
    <xf numFmtId="0" fontId="8" fillId="0" borderId="0" xfId="0" applyFont="1" applyAlignment="1">
      <alignment horizontal="center"/>
    </xf>
    <xf numFmtId="164" fontId="4" fillId="4" borderId="13" xfId="0" applyNumberFormat="1" applyFont="1" applyFill="1" applyBorder="1"/>
    <xf numFmtId="2" fontId="4" fillId="4" borderId="14" xfId="0" applyNumberFormat="1" applyFont="1" applyFill="1" applyBorder="1"/>
    <xf numFmtId="2" fontId="4" fillId="4" borderId="15" xfId="0" applyNumberFormat="1" applyFont="1" applyFill="1" applyBorder="1"/>
    <xf numFmtId="0" fontId="3" fillId="0" borderId="0" xfId="0" applyFont="1" applyFill="1" applyBorder="1" applyAlignment="1">
      <alignment horizontal="right"/>
    </xf>
    <xf numFmtId="169" fontId="4" fillId="4" borderId="9" xfId="2" applyNumberFormat="1" applyFont="1" applyFill="1" applyBorder="1"/>
    <xf numFmtId="169" fontId="4" fillId="4" borderId="10" xfId="2" applyNumberFormat="1" applyFont="1" applyFill="1" applyBorder="1"/>
    <xf numFmtId="169" fontId="4" fillId="4" borderId="11" xfId="2" applyNumberFormat="1" applyFont="1" applyFill="1" applyBorder="1"/>
    <xf numFmtId="170" fontId="4" fillId="5" borderId="16" xfId="0" applyNumberFormat="1" applyFont="1" applyFill="1" applyBorder="1"/>
    <xf numFmtId="165" fontId="4" fillId="6" borderId="9" xfId="1" applyNumberFormat="1" applyFont="1" applyFill="1" applyBorder="1"/>
    <xf numFmtId="165" fontId="4" fillId="6" borderId="10" xfId="1" applyNumberFormat="1" applyFont="1" applyFill="1" applyBorder="1"/>
    <xf numFmtId="165" fontId="4" fillId="6" borderId="11" xfId="1" applyNumberFormat="1" applyFont="1" applyFill="1" applyBorder="1"/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RowHeight="12.75"/>
  <cols>
    <col min="1" max="7" width="14.7109375" customWidth="1"/>
    <col min="8" max="8" width="4.7109375" customWidth="1"/>
    <col min="9" max="9" width="14.7109375" customWidth="1"/>
    <col min="10" max="11" width="12.7109375" customWidth="1"/>
  </cols>
  <sheetData>
    <row r="1" spans="1:9" s="2" customFormat="1">
      <c r="A1" s="1" t="s">
        <v>0</v>
      </c>
      <c r="F1" s="3"/>
    </row>
    <row r="2" spans="1:9" s="2" customFormat="1">
      <c r="A2" s="1"/>
      <c r="F2" s="3"/>
    </row>
    <row r="3" spans="1:9" s="2" customFormat="1">
      <c r="F3" s="3"/>
    </row>
    <row r="4" spans="1:9" s="2" customFormat="1">
      <c r="A4" s="1" t="s">
        <v>34</v>
      </c>
      <c r="C4" s="4" t="s">
        <v>11</v>
      </c>
      <c r="E4" s="71" t="s">
        <v>30</v>
      </c>
      <c r="F4" s="59"/>
      <c r="G4" s="59"/>
    </row>
    <row r="5" spans="1:9" s="2" customFormat="1">
      <c r="B5" s="4" t="s">
        <v>2</v>
      </c>
      <c r="C5" s="4" t="s">
        <v>3</v>
      </c>
      <c r="D5" s="4" t="s">
        <v>4</v>
      </c>
      <c r="E5" s="71"/>
      <c r="F5" s="59"/>
      <c r="G5" s="59" t="s">
        <v>29</v>
      </c>
    </row>
    <row r="6" spans="1:9" s="2" customFormat="1">
      <c r="A6" s="5" t="s">
        <v>31</v>
      </c>
      <c r="B6" s="68"/>
      <c r="C6" s="69"/>
      <c r="D6" s="70"/>
      <c r="E6" s="49"/>
      <c r="F6" s="59" t="s">
        <v>25</v>
      </c>
      <c r="G6" s="50">
        <v>100000</v>
      </c>
    </row>
    <row r="7" spans="1:9" s="2" customFormat="1">
      <c r="B7" s="3" t="s">
        <v>21</v>
      </c>
      <c r="C7" s="3" t="s">
        <v>21</v>
      </c>
      <c r="D7" s="3" t="s">
        <v>21</v>
      </c>
      <c r="F7" s="11"/>
    </row>
    <row r="8" spans="1:9">
      <c r="A8" s="54" t="s">
        <v>32</v>
      </c>
      <c r="B8" s="51">
        <v>10000</v>
      </c>
      <c r="C8" s="52">
        <v>25000</v>
      </c>
      <c r="D8" s="53">
        <v>30000</v>
      </c>
    </row>
    <row r="11" spans="1:9">
      <c r="A11" s="55" t="s">
        <v>33</v>
      </c>
      <c r="I11" s="71" t="s">
        <v>37</v>
      </c>
    </row>
    <row r="12" spans="1:9">
      <c r="B12" s="4" t="s">
        <v>2</v>
      </c>
      <c r="C12" s="4" t="s">
        <v>3</v>
      </c>
      <c r="D12" s="4" t="s">
        <v>4</v>
      </c>
      <c r="E12" s="59" t="s">
        <v>35</v>
      </c>
      <c r="F12" s="55"/>
      <c r="G12" s="59" t="s">
        <v>36</v>
      </c>
      <c r="I12" s="72"/>
    </row>
    <row r="13" spans="1:9">
      <c r="A13" s="5" t="s">
        <v>6</v>
      </c>
      <c r="B13" s="17">
        <v>0.2</v>
      </c>
      <c r="C13" s="18">
        <v>0.35</v>
      </c>
      <c r="D13" s="56">
        <v>0.1</v>
      </c>
      <c r="F13" s="59" t="s">
        <v>25</v>
      </c>
      <c r="G13" s="46">
        <v>40000</v>
      </c>
      <c r="I13" s="60">
        <v>0.6</v>
      </c>
    </row>
    <row r="14" spans="1:9">
      <c r="A14" s="5" t="s">
        <v>7</v>
      </c>
      <c r="B14" s="20">
        <v>0.4</v>
      </c>
      <c r="C14" s="21">
        <v>0.15</v>
      </c>
      <c r="D14" s="57">
        <v>0.35</v>
      </c>
      <c r="F14" s="59" t="s">
        <v>25</v>
      </c>
      <c r="G14" s="47">
        <v>25000</v>
      </c>
      <c r="I14" s="61">
        <v>0.8</v>
      </c>
    </row>
    <row r="15" spans="1:9">
      <c r="A15" s="5" t="s">
        <v>8</v>
      </c>
      <c r="B15" s="20">
        <v>0.15</v>
      </c>
      <c r="C15" s="21">
        <v>0.2</v>
      </c>
      <c r="D15" s="57">
        <v>0.4</v>
      </c>
      <c r="F15" s="59" t="s">
        <v>25</v>
      </c>
      <c r="G15" s="47">
        <v>20000</v>
      </c>
      <c r="I15" s="61">
        <v>0.55000000000000004</v>
      </c>
    </row>
    <row r="16" spans="1:9">
      <c r="A16" s="5" t="s">
        <v>9</v>
      </c>
      <c r="B16" s="23">
        <v>0.25</v>
      </c>
      <c r="C16" s="24">
        <v>0.3</v>
      </c>
      <c r="D16" s="58">
        <v>0.15</v>
      </c>
      <c r="F16" s="59" t="s">
        <v>25</v>
      </c>
      <c r="G16" s="48">
        <v>45000</v>
      </c>
      <c r="I16" s="62">
        <v>0.7</v>
      </c>
    </row>
    <row r="19" spans="1:5">
      <c r="A19" s="63" t="s">
        <v>38</v>
      </c>
    </row>
    <row r="20" spans="1:5">
      <c r="A20" s="5" t="s">
        <v>13</v>
      </c>
      <c r="B20" s="37">
        <f>SUMPRODUCT(B13:B16,$I$13:$I$16)</f>
        <v>0.69750000000000001</v>
      </c>
      <c r="C20" s="38">
        <f t="shared" ref="C20" si="0">SUMPRODUCT(C13:C16,$I$13:$I$16)</f>
        <v>0.64999999999999991</v>
      </c>
      <c r="D20" s="39">
        <f>SUMPRODUCT(D13:D16,$I$13:$I$16)</f>
        <v>0.66500000000000004</v>
      </c>
      <c r="E20" s="2"/>
    </row>
    <row r="21" spans="1:5" ht="13.5" thickBot="1">
      <c r="A21" s="5" t="s">
        <v>14</v>
      </c>
      <c r="B21" s="64">
        <v>1.25</v>
      </c>
      <c r="C21" s="65">
        <v>1.5</v>
      </c>
      <c r="D21" s="66">
        <v>1.4</v>
      </c>
      <c r="E21" s="13" t="s">
        <v>15</v>
      </c>
    </row>
    <row r="22" spans="1:5" ht="13.5" thickBot="1">
      <c r="A22" s="5" t="s">
        <v>16</v>
      </c>
      <c r="B22" s="43">
        <f>B21-B20</f>
        <v>0.55249999999999999</v>
      </c>
      <c r="C22" s="44">
        <f>C21-C20</f>
        <v>0.85000000000000009</v>
      </c>
      <c r="D22" s="44">
        <f>D21-D20</f>
        <v>0.73499999999999988</v>
      </c>
      <c r="E22" s="67"/>
    </row>
  </sheetData>
  <mergeCells count="2">
    <mergeCell ref="E4:E5"/>
    <mergeCell ref="I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2.75"/>
  <cols>
    <col min="1" max="7" width="14.7109375" customWidth="1"/>
    <col min="8" max="8" width="4.7109375" customWidth="1"/>
    <col min="9" max="9" width="14.7109375" customWidth="1"/>
    <col min="10" max="11" width="12.7109375" customWidth="1"/>
  </cols>
  <sheetData>
    <row r="1" spans="1:9" s="2" customFormat="1">
      <c r="A1" s="1" t="s">
        <v>0</v>
      </c>
      <c r="F1" s="3"/>
    </row>
    <row r="2" spans="1:9" s="2" customFormat="1">
      <c r="A2" s="1"/>
      <c r="F2" s="3"/>
    </row>
    <row r="3" spans="1:9" s="2" customFormat="1">
      <c r="F3" s="3"/>
    </row>
    <row r="4" spans="1:9" s="2" customFormat="1">
      <c r="A4" s="1" t="s">
        <v>34</v>
      </c>
      <c r="C4" s="4" t="s">
        <v>11</v>
      </c>
      <c r="E4" s="71" t="s">
        <v>30</v>
      </c>
      <c r="F4" s="59"/>
      <c r="G4" s="59"/>
    </row>
    <row r="5" spans="1:9" s="2" customFormat="1">
      <c r="B5" s="4" t="s">
        <v>2</v>
      </c>
      <c r="C5" s="4" t="s">
        <v>3</v>
      </c>
      <c r="D5" s="4" t="s">
        <v>4</v>
      </c>
      <c r="E5" s="71"/>
      <c r="F5" s="59"/>
      <c r="G5" s="59" t="s">
        <v>29</v>
      </c>
    </row>
    <row r="6" spans="1:9" s="2" customFormat="1">
      <c r="A6" s="5" t="s">
        <v>31</v>
      </c>
      <c r="B6" s="68">
        <v>10000</v>
      </c>
      <c r="C6" s="69">
        <v>32499.999999999989</v>
      </c>
      <c r="D6" s="70">
        <v>30000</v>
      </c>
      <c r="E6" s="49">
        <f>SUM(B6:D6)</f>
        <v>72499.999999999985</v>
      </c>
      <c r="F6" s="59" t="s">
        <v>25</v>
      </c>
      <c r="G6" s="50">
        <v>100000</v>
      </c>
    </row>
    <row r="7" spans="1:9" s="2" customFormat="1">
      <c r="B7" s="3" t="s">
        <v>21</v>
      </c>
      <c r="C7" s="3" t="s">
        <v>21</v>
      </c>
      <c r="D7" s="3" t="s">
        <v>21</v>
      </c>
      <c r="F7" s="11"/>
    </row>
    <row r="8" spans="1:9">
      <c r="A8" s="54" t="s">
        <v>32</v>
      </c>
      <c r="B8" s="51">
        <v>10000</v>
      </c>
      <c r="C8" s="52">
        <v>25000</v>
      </c>
      <c r="D8" s="53">
        <v>30000</v>
      </c>
    </row>
    <row r="11" spans="1:9">
      <c r="A11" s="55" t="s">
        <v>33</v>
      </c>
      <c r="I11" s="71" t="s">
        <v>37</v>
      </c>
    </row>
    <row r="12" spans="1:9">
      <c r="B12" s="4" t="s">
        <v>2</v>
      </c>
      <c r="C12" s="4" t="s">
        <v>3</v>
      </c>
      <c r="D12" s="4" t="s">
        <v>4</v>
      </c>
      <c r="E12" s="59" t="s">
        <v>35</v>
      </c>
      <c r="F12" s="55"/>
      <c r="G12" s="59" t="s">
        <v>36</v>
      </c>
      <c r="I12" s="72"/>
    </row>
    <row r="13" spans="1:9">
      <c r="A13" s="5" t="s">
        <v>6</v>
      </c>
      <c r="B13" s="17">
        <v>0.2</v>
      </c>
      <c r="C13" s="18">
        <v>0.35</v>
      </c>
      <c r="D13" s="56">
        <v>0.1</v>
      </c>
      <c r="E13">
        <f>SUMPRODUCT(B13:D13,$B$6:$D$6)</f>
        <v>16374.999999999996</v>
      </c>
      <c r="F13" s="59" t="s">
        <v>25</v>
      </c>
      <c r="G13" s="46">
        <v>40000</v>
      </c>
      <c r="I13" s="60">
        <v>0.6</v>
      </c>
    </row>
    <row r="14" spans="1:9">
      <c r="A14" s="5" t="s">
        <v>7</v>
      </c>
      <c r="B14" s="20">
        <v>0.4</v>
      </c>
      <c r="C14" s="21">
        <v>0.15</v>
      </c>
      <c r="D14" s="57">
        <v>0.35</v>
      </c>
      <c r="E14">
        <f t="shared" ref="E14:E16" si="0">SUMPRODUCT(B14:D14,$B$6:$D$6)</f>
        <v>19375</v>
      </c>
      <c r="F14" s="59" t="s">
        <v>25</v>
      </c>
      <c r="G14" s="47">
        <v>25000</v>
      </c>
      <c r="I14" s="61">
        <v>0.8</v>
      </c>
    </row>
    <row r="15" spans="1:9">
      <c r="A15" s="5" t="s">
        <v>8</v>
      </c>
      <c r="B15" s="20">
        <v>0.15</v>
      </c>
      <c r="C15" s="21">
        <v>0.2</v>
      </c>
      <c r="D15" s="57">
        <v>0.4</v>
      </c>
      <c r="E15">
        <f t="shared" si="0"/>
        <v>20000</v>
      </c>
      <c r="F15" s="59" t="s">
        <v>25</v>
      </c>
      <c r="G15" s="47">
        <v>20000</v>
      </c>
      <c r="I15" s="61">
        <v>0.55000000000000004</v>
      </c>
    </row>
    <row r="16" spans="1:9">
      <c r="A16" s="5" t="s">
        <v>9</v>
      </c>
      <c r="B16" s="23">
        <v>0.25</v>
      </c>
      <c r="C16" s="24">
        <v>0.3</v>
      </c>
      <c r="D16" s="58">
        <v>0.15</v>
      </c>
      <c r="E16">
        <f t="shared" si="0"/>
        <v>16749.999999999996</v>
      </c>
      <c r="F16" s="59" t="s">
        <v>25</v>
      </c>
      <c r="G16" s="48">
        <v>45000</v>
      </c>
      <c r="I16" s="62">
        <v>0.7</v>
      </c>
    </row>
    <row r="19" spans="1:5">
      <c r="A19" s="63" t="s">
        <v>38</v>
      </c>
    </row>
    <row r="20" spans="1:5">
      <c r="A20" s="5" t="s">
        <v>13</v>
      </c>
      <c r="B20" s="37">
        <f>SUMPRODUCT(B13:B16,$I$13:$I$16)</f>
        <v>0.69750000000000001</v>
      </c>
      <c r="C20" s="38">
        <f t="shared" ref="C20" si="1">SUMPRODUCT(C13:C16,$I$13:$I$16)</f>
        <v>0.64999999999999991</v>
      </c>
      <c r="D20" s="39">
        <f>SUMPRODUCT(D13:D16,$I$13:$I$16)</f>
        <v>0.66500000000000004</v>
      </c>
      <c r="E20" s="2"/>
    </row>
    <row r="21" spans="1:5" ht="13.5" thickBot="1">
      <c r="A21" s="5" t="s">
        <v>14</v>
      </c>
      <c r="B21" s="64">
        <v>1.25</v>
      </c>
      <c r="C21" s="65">
        <v>1.5</v>
      </c>
      <c r="D21" s="66">
        <v>1.4</v>
      </c>
      <c r="E21" s="13" t="s">
        <v>15</v>
      </c>
    </row>
    <row r="22" spans="1:5" ht="13.5" thickBot="1">
      <c r="A22" s="5" t="s">
        <v>16</v>
      </c>
      <c r="B22" s="43">
        <f>B21-B20</f>
        <v>0.55249999999999999</v>
      </c>
      <c r="C22" s="44">
        <f>C21-C20</f>
        <v>0.85000000000000009</v>
      </c>
      <c r="D22" s="44">
        <f>D21-D20</f>
        <v>0.73499999999999988</v>
      </c>
      <c r="E22" s="67">
        <f>SUMPRODUCT(B6:D6,B22:D22)</f>
        <v>55199.999999999985</v>
      </c>
    </row>
  </sheetData>
  <mergeCells count="2">
    <mergeCell ref="E4:E5"/>
    <mergeCell ref="I11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ColWidth="10.5703125" defaultRowHeight="12.75"/>
  <cols>
    <col min="1" max="1" width="14.7109375" style="2" customWidth="1"/>
    <col min="2" max="4" width="10.5703125" style="2" customWidth="1"/>
    <col min="5" max="5" width="11.28515625" style="2" customWidth="1"/>
    <col min="6" max="6" width="3.7109375" style="3" customWidth="1"/>
    <col min="7" max="7" width="9.7109375" style="2" customWidth="1"/>
    <col min="8" max="16384" width="10.5703125" style="2"/>
  </cols>
  <sheetData>
    <row r="1" spans="1:6">
      <c r="A1" s="1" t="s">
        <v>0</v>
      </c>
    </row>
    <row r="2" spans="1:6">
      <c r="A2" s="1"/>
    </row>
    <row r="3" spans="1:6">
      <c r="A3" s="1" t="s">
        <v>1</v>
      </c>
    </row>
    <row r="4" spans="1:6">
      <c r="A4"/>
      <c r="B4" s="4" t="s">
        <v>2</v>
      </c>
      <c r="C4" s="4" t="s">
        <v>3</v>
      </c>
      <c r="D4" s="4" t="s">
        <v>4</v>
      </c>
      <c r="E4" s="5" t="s">
        <v>5</v>
      </c>
    </row>
    <row r="5" spans="1:6">
      <c r="A5" s="5" t="s">
        <v>6</v>
      </c>
      <c r="B5" s="17">
        <v>0.2</v>
      </c>
      <c r="C5" s="18">
        <v>0.35</v>
      </c>
      <c r="D5" s="18">
        <v>0.1</v>
      </c>
      <c r="E5" s="19">
        <v>0.6</v>
      </c>
    </row>
    <row r="6" spans="1:6">
      <c r="A6" s="5" t="s">
        <v>7</v>
      </c>
      <c r="B6" s="20">
        <v>0.4</v>
      </c>
      <c r="C6" s="21">
        <v>0.15</v>
      </c>
      <c r="D6" s="21">
        <v>0.35</v>
      </c>
      <c r="E6" s="22">
        <v>0.8</v>
      </c>
    </row>
    <row r="7" spans="1:6">
      <c r="A7" s="5" t="s">
        <v>8</v>
      </c>
      <c r="B7" s="20">
        <v>0.15</v>
      </c>
      <c r="C7" s="21">
        <v>0.2</v>
      </c>
      <c r="D7" s="21">
        <v>0.4</v>
      </c>
      <c r="E7" s="22">
        <v>0.55000000000000004</v>
      </c>
    </row>
    <row r="8" spans="1:6">
      <c r="A8" s="5" t="s">
        <v>9</v>
      </c>
      <c r="B8" s="23">
        <v>0.25</v>
      </c>
      <c r="C8" s="24">
        <v>0.3</v>
      </c>
      <c r="D8" s="24">
        <v>0.15</v>
      </c>
      <c r="E8" s="25">
        <v>0.7</v>
      </c>
    </row>
    <row r="10" spans="1:6">
      <c r="A10" s="1" t="s">
        <v>10</v>
      </c>
      <c r="C10" s="4" t="s">
        <v>11</v>
      </c>
    </row>
    <row r="11" spans="1:6">
      <c r="B11" s="4" t="s">
        <v>2</v>
      </c>
      <c r="C11" s="4" t="s">
        <v>3</v>
      </c>
      <c r="D11" s="4" t="s">
        <v>4</v>
      </c>
    </row>
    <row r="12" spans="1:6">
      <c r="B12" s="8">
        <v>10000</v>
      </c>
      <c r="C12" s="9">
        <v>32500</v>
      </c>
      <c r="D12" s="10">
        <v>30000</v>
      </c>
      <c r="F12" s="4"/>
    </row>
    <row r="13" spans="1:6">
      <c r="F13" s="11"/>
    </row>
    <row r="14" spans="1:6">
      <c r="A14" s="1" t="s">
        <v>12</v>
      </c>
    </row>
    <row r="15" spans="1:6">
      <c r="A15" s="5" t="s">
        <v>13</v>
      </c>
      <c r="B15" s="37">
        <f>SUMPRODUCT(B5:B8,$E$5:$E$8)</f>
        <v>0.69750000000000001</v>
      </c>
      <c r="C15" s="38">
        <f>SUMPRODUCT(C5:C8,$E$5:$E$8)</f>
        <v>0.64999999999999991</v>
      </c>
      <c r="D15" s="39">
        <f>SUMPRODUCT(D5:D8,$E$5:$E$8)</f>
        <v>0.66500000000000004</v>
      </c>
    </row>
    <row r="16" spans="1:6">
      <c r="A16" s="5" t="s">
        <v>14</v>
      </c>
      <c r="B16" s="40">
        <v>1.25</v>
      </c>
      <c r="C16" s="41">
        <v>1.5</v>
      </c>
      <c r="D16" s="42">
        <v>1.4</v>
      </c>
      <c r="E16" s="13" t="s">
        <v>15</v>
      </c>
      <c r="F16" s="14"/>
    </row>
    <row r="17" spans="1:10">
      <c r="A17" s="5" t="s">
        <v>16</v>
      </c>
      <c r="B17" s="43">
        <f>B16-B15</f>
        <v>0.55249999999999999</v>
      </c>
      <c r="C17" s="44">
        <f>C16-C15</f>
        <v>0.85000000000000009</v>
      </c>
      <c r="D17" s="45">
        <f>D16-D15</f>
        <v>0.73499999999999988</v>
      </c>
      <c r="E17" s="36">
        <f>SUMPRODUCT(B12:D12,B17:D17)</f>
        <v>55200</v>
      </c>
      <c r="F17" s="15"/>
      <c r="J17" s="16"/>
    </row>
    <row r="18" spans="1:10">
      <c r="A18" s="5"/>
      <c r="B18" s="12"/>
      <c r="C18" s="12"/>
      <c r="D18" s="12"/>
      <c r="E18" s="12"/>
      <c r="F18" s="15"/>
    </row>
    <row r="19" spans="1:10">
      <c r="A19" s="1" t="s">
        <v>17</v>
      </c>
      <c r="E19" s="3" t="s">
        <v>18</v>
      </c>
      <c r="G19" s="3" t="s">
        <v>19</v>
      </c>
    </row>
    <row r="20" spans="1:10">
      <c r="A20" s="5" t="s">
        <v>20</v>
      </c>
      <c r="B20" s="26">
        <v>1</v>
      </c>
      <c r="C20" s="27">
        <v>0</v>
      </c>
      <c r="D20" s="28">
        <v>0</v>
      </c>
      <c r="E20" s="2">
        <f t="shared" ref="E20:E27" si="0">SUMPRODUCT(B20:D20,$B$12:$D$12)</f>
        <v>10000</v>
      </c>
      <c r="F20" s="3" t="s">
        <v>21</v>
      </c>
      <c r="G20" s="46">
        <v>10000</v>
      </c>
    </row>
    <row r="21" spans="1:10">
      <c r="A21" s="5" t="s">
        <v>22</v>
      </c>
      <c r="B21" s="29">
        <v>0</v>
      </c>
      <c r="C21" s="30">
        <v>1</v>
      </c>
      <c r="D21" s="31">
        <v>0</v>
      </c>
      <c r="E21" s="2">
        <f t="shared" si="0"/>
        <v>32500</v>
      </c>
      <c r="F21" s="3" t="s">
        <v>21</v>
      </c>
      <c r="G21" s="47">
        <v>25000</v>
      </c>
    </row>
    <row r="22" spans="1:10">
      <c r="A22" s="5" t="s">
        <v>23</v>
      </c>
      <c r="B22" s="29">
        <v>0</v>
      </c>
      <c r="C22" s="30">
        <v>0</v>
      </c>
      <c r="D22" s="31">
        <v>1</v>
      </c>
      <c r="E22" s="2">
        <f t="shared" si="0"/>
        <v>30000</v>
      </c>
      <c r="F22" s="3" t="s">
        <v>21</v>
      </c>
      <c r="G22" s="47">
        <v>30000</v>
      </c>
    </row>
    <row r="23" spans="1:10">
      <c r="A23" s="5" t="s">
        <v>24</v>
      </c>
      <c r="B23" s="6">
        <v>0.2</v>
      </c>
      <c r="C23" s="7">
        <v>0.35</v>
      </c>
      <c r="D23" s="32">
        <v>0.1</v>
      </c>
      <c r="E23" s="2">
        <f t="shared" si="0"/>
        <v>16375</v>
      </c>
      <c r="F23" s="3" t="s">
        <v>25</v>
      </c>
      <c r="G23" s="47">
        <v>40000</v>
      </c>
    </row>
    <row r="24" spans="1:10">
      <c r="A24" s="5" t="s">
        <v>26</v>
      </c>
      <c r="B24" s="6">
        <v>0.4</v>
      </c>
      <c r="C24" s="7">
        <v>0.15</v>
      </c>
      <c r="D24" s="32">
        <v>0.35</v>
      </c>
      <c r="E24" s="2">
        <f t="shared" si="0"/>
        <v>19375</v>
      </c>
      <c r="F24" s="3" t="s">
        <v>25</v>
      </c>
      <c r="G24" s="47">
        <v>25000</v>
      </c>
    </row>
    <row r="25" spans="1:10">
      <c r="A25" s="5" t="s">
        <v>27</v>
      </c>
      <c r="B25" s="6">
        <v>0.15</v>
      </c>
      <c r="C25" s="7">
        <v>0.2</v>
      </c>
      <c r="D25" s="32">
        <v>0.4</v>
      </c>
      <c r="E25" s="2">
        <f t="shared" si="0"/>
        <v>20000</v>
      </c>
      <c r="F25" s="3" t="s">
        <v>25</v>
      </c>
      <c r="G25" s="47">
        <v>20000</v>
      </c>
    </row>
    <row r="26" spans="1:10">
      <c r="A26" s="5" t="s">
        <v>28</v>
      </c>
      <c r="B26" s="6">
        <v>0.25</v>
      </c>
      <c r="C26" s="7">
        <v>0.3</v>
      </c>
      <c r="D26" s="32">
        <v>0.15</v>
      </c>
      <c r="E26" s="2">
        <f t="shared" si="0"/>
        <v>16750</v>
      </c>
      <c r="F26" s="3" t="s">
        <v>25</v>
      </c>
      <c r="G26" s="47">
        <v>45000</v>
      </c>
    </row>
    <row r="27" spans="1:10">
      <c r="A27" s="5" t="s">
        <v>29</v>
      </c>
      <c r="B27" s="33">
        <v>1</v>
      </c>
      <c r="C27" s="34">
        <v>1</v>
      </c>
      <c r="D27" s="35">
        <v>1</v>
      </c>
      <c r="E27" s="2">
        <f t="shared" si="0"/>
        <v>72500</v>
      </c>
      <c r="F27" s="3" t="s">
        <v>25</v>
      </c>
      <c r="G27" s="48">
        <v>100000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Version 1 - Template</vt:lpstr>
      <vt:lpstr>Version 1</vt:lpstr>
      <vt:lpstr>Version 2</vt:lpstr>
      <vt:lpstr>'Version 1 - Template'!AvailableBeans</vt:lpstr>
      <vt:lpstr>AvailableBeans</vt:lpstr>
      <vt:lpstr>'Version 1 - Template'!Capacity</vt:lpstr>
      <vt:lpstr>Capacity</vt:lpstr>
      <vt:lpstr>'Version 1 - Template'!CostPerPound</vt:lpstr>
      <vt:lpstr>CostPerPound</vt:lpstr>
      <vt:lpstr>'Version 1 - Template'!Demand</vt:lpstr>
      <vt:lpstr>Demand</vt:lpstr>
      <vt:lpstr>'Version 1 - Template'!ProductionLevel</vt:lpstr>
      <vt:lpstr>ProductionLevel</vt:lpstr>
      <vt:lpstr>'Version 1 - Template'!TotalProduction</vt:lpstr>
      <vt:lpstr>TotalProduction</vt:lpstr>
      <vt:lpstr>'Version 1 - Template'!TotalProfit</vt:lpstr>
      <vt:lpstr>TotalProfit</vt:lpstr>
      <vt:lpstr>'Version 1 - Template'!UsedBeans</vt:lpstr>
      <vt:lpstr>UsedBeans</vt:lpstr>
    </vt:vector>
  </TitlesOfParts>
  <Company>sfsu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Ozgur</cp:lastModifiedBy>
  <dcterms:created xsi:type="dcterms:W3CDTF">2010-11-08T19:32:16Z</dcterms:created>
  <dcterms:modified xsi:type="dcterms:W3CDTF">2014-03-17T16:46:54Z</dcterms:modified>
</cp:coreProperties>
</file>