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zgur\Dropbox\0 - Current Semester\DS 852\Presentations\"/>
    </mc:Choice>
  </mc:AlternateContent>
  <bookViews>
    <workbookView xWindow="120" yWindow="90" windowWidth="17115" windowHeight="9465"/>
  </bookViews>
  <sheets>
    <sheet name="Template" sheetId="2" r:id="rId1"/>
    <sheet name="SOLUTION" sheetId="1" r:id="rId2"/>
  </sheets>
  <definedNames>
    <definedName name="solver_adj" localSheetId="1" hidden="1">SOLUTION!$B$5:$E$5</definedName>
    <definedName name="solver_adj" localSheetId="0" hidden="1">Template!$B$5:$E$5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bd" localSheetId="1" hidden="1">2</definedName>
    <definedName name="solver_ibd" localSheetId="0" hidden="1">2</definedName>
    <definedName name="solver_itr" localSheetId="1" hidden="1">100</definedName>
    <definedName name="solver_itr" localSheetId="0" hidden="1">100</definedName>
    <definedName name="solver_lhs1" localSheetId="1" hidden="1">SOLUTION!$F$13:$F$17</definedName>
    <definedName name="solver_lhs1" localSheetId="0" hidden="1">Template!$F$13:$F$17</definedName>
    <definedName name="solver_lhs2" localSheetId="1" hidden="1">SOLUTION!$F$13:$F$17</definedName>
    <definedName name="solver_lhs2" localSheetId="0" hidden="1">Template!$F$13:$F$17</definedName>
    <definedName name="solver_lin" localSheetId="1" hidden="1">1</definedName>
    <definedName name="solver_lin" localSheetId="0" hidden="1">1</definedName>
    <definedName name="solver_mip" localSheetId="1" hidden="1">1000</definedName>
    <definedName name="solver_mip" localSheetId="0" hidden="1">1000</definedName>
    <definedName name="solver_neg" localSheetId="1" hidden="1">1</definedName>
    <definedName name="solver_neg" localSheetId="0" hidden="1">1</definedName>
    <definedName name="solver_nod" localSheetId="1" hidden="1">1000</definedName>
    <definedName name="solver_nod" localSheetId="0" hidden="1">1000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fx" localSheetId="1" hidden="1">2</definedName>
    <definedName name="solver_ofx" localSheetId="0" hidden="1">2</definedName>
    <definedName name="solver_opt" localSheetId="1" hidden="1">SOLUTION!$F$10</definedName>
    <definedName name="solver_opt" localSheetId="0" hidden="1">Template!$F$10</definedName>
    <definedName name="solver_piv" localSheetId="1" hidden="1">0.000001</definedName>
    <definedName name="solver_piv" localSheetId="0" hidden="1">0.000001</definedName>
    <definedName name="solver_pre" localSheetId="1" hidden="1">0.000001</definedName>
    <definedName name="solver_pre" localSheetId="0" hidden="1">0.000001</definedName>
    <definedName name="solver_pro" localSheetId="1" hidden="1">2</definedName>
    <definedName name="solver_pro" localSheetId="0" hidden="1">2</definedName>
    <definedName name="solver_red" localSheetId="1" hidden="1">0.000001</definedName>
    <definedName name="solver_red" localSheetId="0" hidden="1">0.000001</definedName>
    <definedName name="solver_rel1" localSheetId="1" hidden="1">1</definedName>
    <definedName name="solver_rel1" localSheetId="0" hidden="1">1</definedName>
    <definedName name="solver_rel2" localSheetId="1" hidden="1">1</definedName>
    <definedName name="solver_rel2" localSheetId="0" hidden="1">1</definedName>
    <definedName name="solver_reo" localSheetId="1" hidden="1">2</definedName>
    <definedName name="solver_reo" localSheetId="0" hidden="1">2</definedName>
    <definedName name="solver_rep" localSheetId="1" hidden="1">2</definedName>
    <definedName name="solver_rep" localSheetId="0" hidden="1">2</definedName>
    <definedName name="solver_rhs1" localSheetId="1" hidden="1">SOLUTION!$H$13:$H$17</definedName>
    <definedName name="solver_rhs1" localSheetId="0" hidden="1">Template!$H$13:$H$17</definedName>
    <definedName name="solver_rhs2" localSheetId="1" hidden="1">SOLUTION!$H$13:$H$17</definedName>
    <definedName name="solver_rhs2" localSheetId="0" hidden="1">Template!$H$13:$H$17</definedName>
    <definedName name="solver_rlx" localSheetId="1" hidden="1">2</definedName>
    <definedName name="solver_rlx" localSheetId="0" hidden="1">2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td" localSheetId="1" hidden="1">0</definedName>
    <definedName name="solver_std" localSheetId="0" hidden="1">0</definedName>
    <definedName name="solver_tim" localSheetId="1" hidden="1">100</definedName>
    <definedName name="solver_tim" localSheetId="0" hidden="1">100</definedName>
    <definedName name="solver_tol" localSheetId="1" hidden="1">0.0005</definedName>
    <definedName name="solver_tol" localSheetId="0" hidden="1">0.0005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52511"/>
</workbook>
</file>

<file path=xl/calcChain.xml><?xml version="1.0" encoding="utf-8"?>
<calcChain xmlns="http://schemas.openxmlformats.org/spreadsheetml/2006/main">
  <c r="E10" i="2" l="1"/>
  <c r="C10" i="2"/>
  <c r="B10" i="2"/>
  <c r="E9" i="2"/>
  <c r="E8" i="2"/>
  <c r="D8" i="2"/>
  <c r="D10" i="2" s="1"/>
  <c r="F18" i="1"/>
  <c r="D8" i="1"/>
  <c r="D10" i="1" s="1"/>
  <c r="E8" i="1"/>
  <c r="E10" i="1" s="1"/>
  <c r="E9" i="1"/>
  <c r="B10" i="1"/>
  <c r="C10" i="1"/>
  <c r="F13" i="1"/>
  <c r="F14" i="1"/>
  <c r="F15" i="1"/>
  <c r="F16" i="1"/>
  <c r="F17" i="1"/>
  <c r="F10" i="1" l="1"/>
</calcChain>
</file>

<file path=xl/sharedStrings.xml><?xml version="1.0" encoding="utf-8"?>
<sst xmlns="http://schemas.openxmlformats.org/spreadsheetml/2006/main" count="58" uniqueCount="22">
  <si>
    <t>&lt;=</t>
  </si>
  <si>
    <t>B-dmd</t>
  </si>
  <si>
    <t>E-dmd</t>
  </si>
  <si>
    <t>RHS</t>
  </si>
  <si>
    <t>LHS</t>
  </si>
  <si>
    <t>Constraints</t>
  </si>
  <si>
    <t>Profit</t>
  </si>
  <si>
    <t>Cost</t>
  </si>
  <si>
    <t>Revenue</t>
  </si>
  <si>
    <t xml:space="preserve">Objective </t>
  </si>
  <si>
    <t>Product mix</t>
  </si>
  <si>
    <t>Bbuy</t>
  </si>
  <si>
    <t>Ebuy</t>
  </si>
  <si>
    <t>Bmake</t>
  </si>
  <si>
    <t>Emake</t>
  </si>
  <si>
    <t>Decisions</t>
  </si>
  <si>
    <t>Make or Buy</t>
  </si>
  <si>
    <t>Fabrication</t>
  </si>
  <si>
    <t>hours available per month</t>
  </si>
  <si>
    <t>Assemnly</t>
  </si>
  <si>
    <t>Shipping</t>
  </si>
  <si>
    <t>Subcontract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</si>
</sst>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2" fontId="3" fillId="0" borderId="0" xfId="0" applyNumberFormat="1" applyFont="1"/>
    <xf numFmtId="43" fontId="3" fillId="0" borderId="0" xfId="1" applyFont="1"/>
    <xf numFmtId="43" fontId="3" fillId="0" borderId="0" xfId="1" applyFont="1" applyBorder="1"/>
    <xf numFmtId="43" fontId="3" fillId="0" borderId="0" xfId="1" applyFont="1" applyAlignment="1">
      <alignment horizontal="center"/>
    </xf>
    <xf numFmtId="2" fontId="3" fillId="2" borderId="0" xfId="0" applyNumberFormat="1" applyFont="1" applyFill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43" fontId="3" fillId="4" borderId="6" xfId="1" applyFont="1" applyFill="1" applyBorder="1"/>
    <xf numFmtId="43" fontId="3" fillId="4" borderId="5" xfId="1" applyFont="1" applyFill="1" applyBorder="1"/>
    <xf numFmtId="43" fontId="3" fillId="4" borderId="4" xfId="1" applyFont="1" applyFill="1" applyBorder="1"/>
    <xf numFmtId="43" fontId="2" fillId="3" borderId="15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130" zoomScaleNormal="130" workbookViewId="0"/>
  </sheetViews>
  <sheetFormatPr defaultRowHeight="12.75" x14ac:dyDescent="0.2"/>
  <cols>
    <col min="1" max="1" width="14.85546875" style="2" bestFit="1" customWidth="1"/>
    <col min="2" max="2" width="9.28515625" style="2" bestFit="1" customWidth="1"/>
    <col min="3" max="4" width="10" style="2" bestFit="1" customWidth="1"/>
    <col min="5" max="5" width="9.28515625" style="2" bestFit="1" customWidth="1"/>
    <col min="6" max="6" width="11" style="8" bestFit="1" customWidth="1"/>
    <col min="7" max="7" width="4.7109375" style="2" customWidth="1"/>
    <col min="8" max="8" width="9.28515625" style="2" bestFit="1" customWidth="1"/>
    <col min="9" max="16384" width="9.140625" style="2"/>
  </cols>
  <sheetData>
    <row r="1" spans="1:12" x14ac:dyDescent="0.2">
      <c r="A1" s="1" t="s">
        <v>16</v>
      </c>
      <c r="G1" s="3"/>
    </row>
    <row r="2" spans="1:12" x14ac:dyDescent="0.2">
      <c r="G2" s="3"/>
    </row>
    <row r="3" spans="1:12" x14ac:dyDescent="0.2">
      <c r="A3" s="1" t="s">
        <v>15</v>
      </c>
      <c r="G3" s="3"/>
    </row>
    <row r="4" spans="1:12" x14ac:dyDescent="0.2">
      <c r="A4" s="1"/>
      <c r="B4" s="4" t="s">
        <v>14</v>
      </c>
      <c r="C4" s="4" t="s">
        <v>13</v>
      </c>
      <c r="D4" s="4" t="s">
        <v>12</v>
      </c>
      <c r="E4" s="4" t="s">
        <v>11</v>
      </c>
      <c r="G4" s="3"/>
    </row>
    <row r="5" spans="1:12" x14ac:dyDescent="0.2">
      <c r="A5" s="5" t="s">
        <v>10</v>
      </c>
      <c r="B5" s="24"/>
      <c r="C5" s="25"/>
      <c r="D5" s="25"/>
      <c r="E5" s="26"/>
      <c r="G5" s="3"/>
    </row>
    <row r="6" spans="1:12" x14ac:dyDescent="0.2">
      <c r="G6" s="3"/>
    </row>
    <row r="7" spans="1:12" x14ac:dyDescent="0.2">
      <c r="A7" s="1" t="s">
        <v>9</v>
      </c>
      <c r="G7" s="6"/>
      <c r="L7" s="1"/>
    </row>
    <row r="8" spans="1:12" x14ac:dyDescent="0.2">
      <c r="A8" s="5" t="s">
        <v>8</v>
      </c>
      <c r="B8" s="11">
        <v>29.5</v>
      </c>
      <c r="C8" s="11">
        <v>28</v>
      </c>
      <c r="D8" s="11">
        <f>B8</f>
        <v>29.5</v>
      </c>
      <c r="E8" s="11">
        <f>C8</f>
        <v>28</v>
      </c>
      <c r="G8" s="3"/>
    </row>
    <row r="9" spans="1:12" ht="13.5" thickBot="1" x14ac:dyDescent="0.25">
      <c r="A9" s="5" t="s">
        <v>7</v>
      </c>
      <c r="B9" s="11">
        <v>18.8</v>
      </c>
      <c r="C9" s="11">
        <v>16</v>
      </c>
      <c r="D9" s="11">
        <v>21.5</v>
      </c>
      <c r="E9" s="11">
        <f>D9</f>
        <v>21.5</v>
      </c>
      <c r="F9" s="9"/>
      <c r="G9" s="3"/>
    </row>
    <row r="10" spans="1:12" ht="13.5" thickBot="1" x14ac:dyDescent="0.25">
      <c r="A10" s="5" t="s">
        <v>6</v>
      </c>
      <c r="B10" s="7">
        <f>B8-B9</f>
        <v>10.7</v>
      </c>
      <c r="C10" s="7">
        <f>C8-C9</f>
        <v>12</v>
      </c>
      <c r="D10" s="7">
        <f>D8-D9</f>
        <v>8</v>
      </c>
      <c r="E10" s="7">
        <f>E8-E9</f>
        <v>6.5</v>
      </c>
      <c r="F10" s="27"/>
      <c r="G10" s="3"/>
    </row>
    <row r="11" spans="1:12" x14ac:dyDescent="0.2">
      <c r="A11" s="1"/>
      <c r="G11" s="3"/>
    </row>
    <row r="12" spans="1:12" x14ac:dyDescent="0.2">
      <c r="A12" s="1" t="s">
        <v>5</v>
      </c>
      <c r="F12" s="10" t="s">
        <v>4</v>
      </c>
      <c r="G12" s="3"/>
      <c r="H12" s="3" t="s">
        <v>3</v>
      </c>
    </row>
    <row r="13" spans="1:12" x14ac:dyDescent="0.2">
      <c r="A13" s="5" t="s">
        <v>17</v>
      </c>
      <c r="B13" s="16">
        <v>0.15</v>
      </c>
      <c r="C13" s="17">
        <v>0.1</v>
      </c>
      <c r="D13" s="17">
        <v>0</v>
      </c>
      <c r="E13" s="18">
        <v>0</v>
      </c>
      <c r="G13" s="3" t="s">
        <v>0</v>
      </c>
      <c r="H13" s="12">
        <v>2000</v>
      </c>
      <c r="I13" s="7" t="s">
        <v>18</v>
      </c>
    </row>
    <row r="14" spans="1:12" x14ac:dyDescent="0.2">
      <c r="A14" s="5" t="s">
        <v>19</v>
      </c>
      <c r="B14" s="19">
        <v>0.2</v>
      </c>
      <c r="C14" s="15">
        <v>0.2</v>
      </c>
      <c r="D14" s="15">
        <v>0</v>
      </c>
      <c r="E14" s="20">
        <v>0</v>
      </c>
      <c r="G14" s="3" t="s">
        <v>0</v>
      </c>
      <c r="H14" s="13">
        <v>4200</v>
      </c>
      <c r="I14" s="7" t="s">
        <v>18</v>
      </c>
    </row>
    <row r="15" spans="1:12" x14ac:dyDescent="0.2">
      <c r="A15" s="5" t="s">
        <v>20</v>
      </c>
      <c r="B15" s="19">
        <v>0.1</v>
      </c>
      <c r="C15" s="15">
        <v>0.15</v>
      </c>
      <c r="D15" s="15">
        <v>0</v>
      </c>
      <c r="E15" s="20">
        <v>0</v>
      </c>
      <c r="G15" s="3" t="s">
        <v>0</v>
      </c>
      <c r="H15" s="13">
        <v>2500</v>
      </c>
      <c r="I15" s="7" t="s">
        <v>18</v>
      </c>
    </row>
    <row r="16" spans="1:12" x14ac:dyDescent="0.2">
      <c r="A16" s="5" t="s">
        <v>2</v>
      </c>
      <c r="B16" s="19">
        <v>1</v>
      </c>
      <c r="C16" s="15">
        <v>0</v>
      </c>
      <c r="D16" s="15">
        <v>1</v>
      </c>
      <c r="E16" s="20">
        <v>0</v>
      </c>
      <c r="G16" s="3" t="s">
        <v>0</v>
      </c>
      <c r="H16" s="13">
        <v>20000</v>
      </c>
      <c r="I16" s="7"/>
    </row>
    <row r="17" spans="1:9" x14ac:dyDescent="0.2">
      <c r="A17" s="5" t="s">
        <v>1</v>
      </c>
      <c r="B17" s="19">
        <v>0</v>
      </c>
      <c r="C17" s="15">
        <v>1</v>
      </c>
      <c r="D17" s="15">
        <v>0</v>
      </c>
      <c r="E17" s="20">
        <v>1</v>
      </c>
      <c r="G17" s="3" t="s">
        <v>0</v>
      </c>
      <c r="H17" s="13">
        <v>10000</v>
      </c>
      <c r="I17" s="7"/>
    </row>
    <row r="18" spans="1:9" x14ac:dyDescent="0.2">
      <c r="A18" s="5" t="s">
        <v>21</v>
      </c>
      <c r="B18" s="21">
        <v>0</v>
      </c>
      <c r="C18" s="22">
        <v>0</v>
      </c>
      <c r="D18" s="22">
        <v>1</v>
      </c>
      <c r="E18" s="23">
        <v>1</v>
      </c>
      <c r="G18" s="3" t="s">
        <v>0</v>
      </c>
      <c r="H18" s="14">
        <v>20000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2.75" x14ac:dyDescent="0.2"/>
  <cols>
    <col min="1" max="1" width="14.85546875" style="2" bestFit="1" customWidth="1"/>
    <col min="2" max="2" width="9.28515625" style="2" bestFit="1" customWidth="1"/>
    <col min="3" max="4" width="10" style="2" bestFit="1" customWidth="1"/>
    <col min="5" max="5" width="9.28515625" style="2" bestFit="1" customWidth="1"/>
    <col min="6" max="6" width="11" style="8" bestFit="1" customWidth="1"/>
    <col min="7" max="7" width="4.7109375" style="2" customWidth="1"/>
    <col min="8" max="8" width="9.28515625" style="2" bestFit="1" customWidth="1"/>
    <col min="9" max="16384" width="9.140625" style="2"/>
  </cols>
  <sheetData>
    <row r="1" spans="1:12" x14ac:dyDescent="0.2">
      <c r="A1" s="1" t="s">
        <v>16</v>
      </c>
      <c r="G1" s="3"/>
    </row>
    <row r="2" spans="1:12" x14ac:dyDescent="0.2">
      <c r="G2" s="3"/>
    </row>
    <row r="3" spans="1:12" x14ac:dyDescent="0.2">
      <c r="A3" s="1" t="s">
        <v>15</v>
      </c>
      <c r="G3" s="3"/>
    </row>
    <row r="4" spans="1:12" x14ac:dyDescent="0.2">
      <c r="A4" s="1"/>
      <c r="B4" s="4" t="s">
        <v>14</v>
      </c>
      <c r="C4" s="4" t="s">
        <v>13</v>
      </c>
      <c r="D4" s="4" t="s">
        <v>12</v>
      </c>
      <c r="E4" s="4" t="s">
        <v>11</v>
      </c>
      <c r="G4" s="3"/>
    </row>
    <row r="5" spans="1:12" x14ac:dyDescent="0.2">
      <c r="A5" s="5" t="s">
        <v>10</v>
      </c>
      <c r="B5" s="24">
        <v>6666.666666666667</v>
      </c>
      <c r="C5" s="25">
        <v>10000</v>
      </c>
      <c r="D5" s="25">
        <v>13333.333333333332</v>
      </c>
      <c r="E5" s="26">
        <v>0</v>
      </c>
      <c r="G5" s="3"/>
    </row>
    <row r="6" spans="1:12" x14ac:dyDescent="0.2">
      <c r="G6" s="3"/>
    </row>
    <row r="7" spans="1:12" x14ac:dyDescent="0.2">
      <c r="A7" s="1" t="s">
        <v>9</v>
      </c>
      <c r="G7" s="6"/>
      <c r="L7" s="1"/>
    </row>
    <row r="8" spans="1:12" x14ac:dyDescent="0.2">
      <c r="A8" s="5" t="s">
        <v>8</v>
      </c>
      <c r="B8" s="11">
        <v>29.5</v>
      </c>
      <c r="C8" s="11">
        <v>28</v>
      </c>
      <c r="D8" s="11">
        <f>B8</f>
        <v>29.5</v>
      </c>
      <c r="E8" s="11">
        <f>C8</f>
        <v>28</v>
      </c>
      <c r="G8" s="3"/>
    </row>
    <row r="9" spans="1:12" ht="13.5" thickBot="1" x14ac:dyDescent="0.25">
      <c r="A9" s="5" t="s">
        <v>7</v>
      </c>
      <c r="B9" s="11">
        <v>18.8</v>
      </c>
      <c r="C9" s="11">
        <v>16</v>
      </c>
      <c r="D9" s="11">
        <v>21.5</v>
      </c>
      <c r="E9" s="11">
        <f>D9</f>
        <v>21.5</v>
      </c>
      <c r="F9" s="9"/>
      <c r="G9" s="3"/>
    </row>
    <row r="10" spans="1:12" ht="13.5" thickBot="1" x14ac:dyDescent="0.25">
      <c r="A10" s="5" t="s">
        <v>6</v>
      </c>
      <c r="B10" s="7">
        <f>B8-B9</f>
        <v>10.7</v>
      </c>
      <c r="C10" s="7">
        <f>C8-C9</f>
        <v>12</v>
      </c>
      <c r="D10" s="7">
        <f>D8-D9</f>
        <v>8</v>
      </c>
      <c r="E10" s="7">
        <f>E8-E9</f>
        <v>6.5</v>
      </c>
      <c r="F10" s="27">
        <f>SUMPRODUCT($B$5:$E$5,B10:E10)</f>
        <v>298000</v>
      </c>
      <c r="G10" s="3"/>
    </row>
    <row r="11" spans="1:12" x14ac:dyDescent="0.2">
      <c r="A11" s="1"/>
      <c r="G11" s="3"/>
    </row>
    <row r="12" spans="1:12" x14ac:dyDescent="0.2">
      <c r="A12" s="1" t="s">
        <v>5</v>
      </c>
      <c r="F12" s="10" t="s">
        <v>4</v>
      </c>
      <c r="G12" s="3"/>
      <c r="H12" s="3" t="s">
        <v>3</v>
      </c>
    </row>
    <row r="13" spans="1:12" x14ac:dyDescent="0.2">
      <c r="A13" s="5" t="s">
        <v>17</v>
      </c>
      <c r="B13" s="16">
        <v>0.15</v>
      </c>
      <c r="C13" s="17">
        <v>0.1</v>
      </c>
      <c r="D13" s="17">
        <v>0</v>
      </c>
      <c r="E13" s="18">
        <v>0</v>
      </c>
      <c r="F13" s="8">
        <f t="shared" ref="F13:F18" si="0">SUMPRODUCT($B$5:$E$5,B13:E13)</f>
        <v>2000</v>
      </c>
      <c r="G13" s="3" t="s">
        <v>0</v>
      </c>
      <c r="H13" s="12">
        <v>2000</v>
      </c>
      <c r="I13" s="7" t="s">
        <v>18</v>
      </c>
    </row>
    <row r="14" spans="1:12" x14ac:dyDescent="0.2">
      <c r="A14" s="5" t="s">
        <v>19</v>
      </c>
      <c r="B14" s="19">
        <v>0.2</v>
      </c>
      <c r="C14" s="15">
        <v>0.2</v>
      </c>
      <c r="D14" s="15">
        <v>0</v>
      </c>
      <c r="E14" s="20">
        <v>0</v>
      </c>
      <c r="F14" s="8">
        <f t="shared" si="0"/>
        <v>3333.3333333333335</v>
      </c>
      <c r="G14" s="3" t="s">
        <v>0</v>
      </c>
      <c r="H14" s="13">
        <v>4200</v>
      </c>
      <c r="I14" s="7" t="s">
        <v>18</v>
      </c>
    </row>
    <row r="15" spans="1:12" x14ac:dyDescent="0.2">
      <c r="A15" s="5" t="s">
        <v>20</v>
      </c>
      <c r="B15" s="19">
        <v>0.1</v>
      </c>
      <c r="C15" s="15">
        <v>0.15</v>
      </c>
      <c r="D15" s="15">
        <v>0</v>
      </c>
      <c r="E15" s="20">
        <v>0</v>
      </c>
      <c r="F15" s="8">
        <f t="shared" si="0"/>
        <v>2166.666666666667</v>
      </c>
      <c r="G15" s="3" t="s">
        <v>0</v>
      </c>
      <c r="H15" s="13">
        <v>2500</v>
      </c>
      <c r="I15" s="7" t="s">
        <v>18</v>
      </c>
    </row>
    <row r="16" spans="1:12" x14ac:dyDescent="0.2">
      <c r="A16" s="5" t="s">
        <v>2</v>
      </c>
      <c r="B16" s="19">
        <v>1</v>
      </c>
      <c r="C16" s="15">
        <v>0</v>
      </c>
      <c r="D16" s="15">
        <v>1</v>
      </c>
      <c r="E16" s="20">
        <v>0</v>
      </c>
      <c r="F16" s="8">
        <f t="shared" si="0"/>
        <v>20000</v>
      </c>
      <c r="G16" s="3" t="s">
        <v>0</v>
      </c>
      <c r="H16" s="13">
        <v>20000</v>
      </c>
      <c r="I16" s="7"/>
    </row>
    <row r="17" spans="1:9" x14ac:dyDescent="0.2">
      <c r="A17" s="5" t="s">
        <v>1</v>
      </c>
      <c r="B17" s="19">
        <v>0</v>
      </c>
      <c r="C17" s="15">
        <v>1</v>
      </c>
      <c r="D17" s="15">
        <v>0</v>
      </c>
      <c r="E17" s="20">
        <v>1</v>
      </c>
      <c r="F17" s="8">
        <f t="shared" si="0"/>
        <v>10000</v>
      </c>
      <c r="G17" s="3" t="s">
        <v>0</v>
      </c>
      <c r="H17" s="13">
        <v>10000</v>
      </c>
      <c r="I17" s="7"/>
    </row>
    <row r="18" spans="1:9" x14ac:dyDescent="0.2">
      <c r="A18" s="5" t="s">
        <v>21</v>
      </c>
      <c r="B18" s="21">
        <v>0</v>
      </c>
      <c r="C18" s="22">
        <v>0</v>
      </c>
      <c r="D18" s="22">
        <v>1</v>
      </c>
      <c r="E18" s="23">
        <v>1</v>
      </c>
      <c r="F18" s="8">
        <f t="shared" si="0"/>
        <v>13333.333333333332</v>
      </c>
      <c r="G18" s="3" t="s">
        <v>0</v>
      </c>
      <c r="H18" s="14">
        <v>20000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SOLUTION</vt:lpstr>
    </vt:vector>
  </TitlesOfParts>
  <Company>SFSU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</dc:creator>
  <cp:lastModifiedBy>Ozgur</cp:lastModifiedBy>
  <dcterms:created xsi:type="dcterms:W3CDTF">2011-11-11T19:24:23Z</dcterms:created>
  <dcterms:modified xsi:type="dcterms:W3CDTF">2014-03-17T16:45:52Z</dcterms:modified>
</cp:coreProperties>
</file>