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Repaso final\"/>
    </mc:Choice>
  </mc:AlternateContent>
  <bookViews>
    <workbookView xWindow="0" yWindow="0" windowWidth="20490" windowHeight="7755" activeTab="5"/>
  </bookViews>
  <sheets>
    <sheet name="3A" sheetId="9" r:id="rId1"/>
    <sheet name="3B" sheetId="10" r:id="rId2"/>
    <sheet name="3C" sheetId="11" r:id="rId3"/>
    <sheet name="3D" sheetId="12" r:id="rId4"/>
    <sheet name="3E" sheetId="13" r:id="rId5"/>
    <sheet name="4" sheetId="14" r:id="rId6"/>
    <sheet name="BASE DE DATOS DEPORTES" sheetId="1" r:id="rId7"/>
    <sheet name="a" sheetId="2" r:id="rId8"/>
    <sheet name="b" sheetId="3" r:id="rId9"/>
    <sheet name="c" sheetId="4" r:id="rId10"/>
    <sheet name="d" sheetId="5" r:id="rId11"/>
    <sheet name="e" sheetId="6" r:id="rId12"/>
    <sheet name="f" sheetId="7" r:id="rId13"/>
    <sheet name="g" sheetId="8" r:id="rId14"/>
  </sheets>
  <externalReferences>
    <externalReference r:id="rId15"/>
  </externalReferences>
  <definedNames>
    <definedName name="descuento">'[1]Ejercicio 19'!$A$3:$B$6</definedName>
    <definedName name="inventario">'[1]Ejercicio 19'!$A$24:$D$38</definedName>
    <definedName name="SegmentaciónDeDatos_Sexo">#N/A</definedName>
    <definedName name="tabla">'[1]Ejercicio 18'!$A$5:$C$8</definedName>
  </definedNames>
  <calcPr calcId="152511"/>
  <pivotCaches>
    <pivotCache cacheId="11" r:id="rId16"/>
  </pivotCaches>
  <extLst>
    <ext xmlns:x14="http://schemas.microsoft.com/office/spreadsheetml/2009/9/main" uri="{BBE1A952-AA13-448e-AADC-164F8A28A991}">
      <x14:slicerCaches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8" l="1"/>
  <c r="D26" i="8"/>
  <c r="D18" i="8"/>
  <c r="C29" i="7"/>
  <c r="C26" i="7"/>
  <c r="C20" i="7"/>
  <c r="C14" i="7"/>
  <c r="C30" i="7" s="1"/>
  <c r="C9" i="7"/>
  <c r="F29" i="6"/>
  <c r="F26" i="6"/>
  <c r="F20" i="6"/>
  <c r="F14" i="6"/>
  <c r="F9" i="6"/>
  <c r="F29" i="5"/>
  <c r="F26" i="5"/>
  <c r="F20" i="5"/>
  <c r="F14" i="5"/>
  <c r="F9" i="5"/>
  <c r="F30" i="5" s="1"/>
  <c r="E29" i="4"/>
  <c r="E26" i="4"/>
  <c r="E20" i="4"/>
  <c r="E14" i="4"/>
  <c r="E9" i="4"/>
  <c r="E30" i="4" s="1"/>
  <c r="C27" i="3"/>
  <c r="C26" i="3"/>
  <c r="C18" i="3"/>
  <c r="F27" i="2"/>
  <c r="F26" i="2"/>
  <c r="F18" i="2"/>
  <c r="F30" i="6" l="1"/>
</calcChain>
</file>

<file path=xl/sharedStrings.xml><?xml version="1.0" encoding="utf-8"?>
<sst xmlns="http://schemas.openxmlformats.org/spreadsheetml/2006/main" count="838" uniqueCount="104">
  <si>
    <t>Nombre</t>
  </si>
  <si>
    <t>Apellidos</t>
  </si>
  <si>
    <t>Edad</t>
  </si>
  <si>
    <t>Afición</t>
  </si>
  <si>
    <t>Sexo</t>
  </si>
  <si>
    <t>Cuota</t>
  </si>
  <si>
    <t>Fecha Ingreso</t>
  </si>
  <si>
    <t>Mafalda</t>
  </si>
  <si>
    <t>Che</t>
  </si>
  <si>
    <t>Bolos</t>
  </si>
  <si>
    <t>M</t>
  </si>
  <si>
    <t>Peter</t>
  </si>
  <si>
    <t>Pan</t>
  </si>
  <si>
    <t>Fútbol</t>
  </si>
  <si>
    <t>H</t>
  </si>
  <si>
    <t>Bugs</t>
  </si>
  <si>
    <t>Bunny</t>
  </si>
  <si>
    <t>Corre</t>
  </si>
  <si>
    <t>Caminos</t>
  </si>
  <si>
    <t>Natación</t>
  </si>
  <si>
    <t>Jessica</t>
  </si>
  <si>
    <t>Rabbit</t>
  </si>
  <si>
    <t>Baloncesto</t>
  </si>
  <si>
    <t>Roger</t>
  </si>
  <si>
    <t>Coyote</t>
  </si>
  <si>
    <t>Acme</t>
  </si>
  <si>
    <t>Voleibol</t>
  </si>
  <si>
    <t>Silvestre</t>
  </si>
  <si>
    <t>LindoGatito</t>
  </si>
  <si>
    <t>Minnie</t>
  </si>
  <si>
    <t>Mouse</t>
  </si>
  <si>
    <t>Pink</t>
  </si>
  <si>
    <t>Panter</t>
  </si>
  <si>
    <t>Mickey</t>
  </si>
  <si>
    <t>Daysi</t>
  </si>
  <si>
    <t>Donald</t>
  </si>
  <si>
    <t>Popeye</t>
  </si>
  <si>
    <t>Elmarino</t>
  </si>
  <si>
    <t>Lucas</t>
  </si>
  <si>
    <t>Pato</t>
  </si>
  <si>
    <t>Peggy</t>
  </si>
  <si>
    <t>Penelope</t>
  </si>
  <si>
    <t>Glamour</t>
  </si>
  <si>
    <t>Porky</t>
  </si>
  <si>
    <t>Duck</t>
  </si>
  <si>
    <t>Goofy</t>
  </si>
  <si>
    <t>Gof</t>
  </si>
  <si>
    <t>Speedy</t>
  </si>
  <si>
    <t>Gonzalez</t>
  </si>
  <si>
    <t>Gustavo</t>
  </si>
  <si>
    <t>Chicharachero</t>
  </si>
  <si>
    <t>Total M</t>
  </si>
  <si>
    <t>Total H</t>
  </si>
  <si>
    <t>Total general</t>
  </si>
  <si>
    <t>Promedio H</t>
  </si>
  <si>
    <t>Promedio M</t>
  </si>
  <si>
    <t>Promedio general</t>
  </si>
  <si>
    <t>Cuenta Baloncesto</t>
  </si>
  <si>
    <t>Cuenta Voleibol</t>
  </si>
  <si>
    <t>Cuenta Fútbol</t>
  </si>
  <si>
    <t>Cuenta Natación</t>
  </si>
  <si>
    <t>Cuenta Bolos</t>
  </si>
  <si>
    <t>Cuenta general</t>
  </si>
  <si>
    <t>Total Baloncesto</t>
  </si>
  <si>
    <t>Total Voleibol</t>
  </si>
  <si>
    <t>Total Fútbol</t>
  </si>
  <si>
    <t>Total Natación</t>
  </si>
  <si>
    <t>Total Bolos</t>
  </si>
  <si>
    <t>Promedio Baloncesto</t>
  </si>
  <si>
    <t>Promedio Voleibol</t>
  </si>
  <si>
    <t>Promedio Fútbol</t>
  </si>
  <si>
    <t>Promedio Natación</t>
  </si>
  <si>
    <t>Promedio Bolos</t>
  </si>
  <si>
    <t>Máx. Baloncesto</t>
  </si>
  <si>
    <t>Máx. Voleibol</t>
  </si>
  <si>
    <t>Máx. Fútbol</t>
  </si>
  <si>
    <t>Máx. Natación</t>
  </si>
  <si>
    <t>Máx. Bolos</t>
  </si>
  <si>
    <t>Máximo general</t>
  </si>
  <si>
    <t>Cuenta M</t>
  </si>
  <si>
    <t>Cuenta H</t>
  </si>
  <si>
    <t>Etiquetas de fila</t>
  </si>
  <si>
    <t>SEXO</t>
  </si>
  <si>
    <t>AFICÍON</t>
  </si>
  <si>
    <t>RECAUDACION SEXO</t>
  </si>
  <si>
    <t>Promedio de Edad</t>
  </si>
  <si>
    <t>2005</t>
  </si>
  <si>
    <t>2006</t>
  </si>
  <si>
    <t>2007</t>
  </si>
  <si>
    <t>AÑOS</t>
  </si>
  <si>
    <t>Nº SOCIOS</t>
  </si>
  <si>
    <t>AFICION</t>
  </si>
  <si>
    <t>Suma de Cuota</t>
  </si>
  <si>
    <t>10-19</t>
  </si>
  <si>
    <t>20-29</t>
  </si>
  <si>
    <t>30-39</t>
  </si>
  <si>
    <t>40-49</t>
  </si>
  <si>
    <t>50-59</t>
  </si>
  <si>
    <t>Promedio de Cuota</t>
  </si>
  <si>
    <t>EDAD</t>
  </si>
  <si>
    <t>Total %TOTAL</t>
  </si>
  <si>
    <t>%TOTAL</t>
  </si>
  <si>
    <t>Total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</si>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</sst>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72" formatCode="#,##0.00\ &quot;€&quot;"/>
    <numFmt numFmtId="174" formatCode="#,##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1" applyFont="1" applyBorder="1"/>
    <xf numFmtId="14" fontId="0" fillId="0" borderId="0" xfId="0" applyNumberFormat="1" applyBorder="1"/>
    <xf numFmtId="0" fontId="0" fillId="0" borderId="0" xfId="0" quotePrefix="1" applyBorder="1" applyAlignment="1">
      <alignment horizontal="left"/>
    </xf>
    <xf numFmtId="14" fontId="0" fillId="2" borderId="1" xfId="0" applyNumberFormat="1" applyFont="1" applyFill="1" applyBorder="1"/>
    <xf numFmtId="0" fontId="2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2" borderId="4" xfId="0" applyFont="1" applyFill="1" applyBorder="1"/>
    <xf numFmtId="44" fontId="0" fillId="2" borderId="4" xfId="1" applyNumberFormat="1" applyFont="1" applyFill="1" applyBorder="1"/>
    <xf numFmtId="14" fontId="0" fillId="2" borderId="4" xfId="0" applyNumberFormat="1" applyFont="1" applyFill="1" applyBorder="1"/>
    <xf numFmtId="0" fontId="0" fillId="4" borderId="5" xfId="0" applyFont="1" applyFill="1" applyBorder="1"/>
    <xf numFmtId="0" fontId="0" fillId="4" borderId="1" xfId="0" applyFont="1" applyFill="1" applyBorder="1"/>
    <xf numFmtId="44" fontId="0" fillId="4" borderId="1" xfId="1" applyNumberFormat="1" applyFont="1" applyFill="1" applyBorder="1"/>
    <xf numFmtId="14" fontId="0" fillId="4" borderId="1" xfId="0" applyNumberFormat="1" applyFont="1" applyFill="1" applyBorder="1"/>
    <xf numFmtId="0" fontId="0" fillId="2" borderId="5" xfId="0" applyFont="1" applyFill="1" applyBorder="1"/>
    <xf numFmtId="0" fontId="0" fillId="2" borderId="1" xfId="0" applyFont="1" applyFill="1" applyBorder="1"/>
    <xf numFmtId="44" fontId="0" fillId="2" borderId="1" xfId="1" applyNumberFormat="1" applyFont="1" applyFill="1" applyBorder="1"/>
    <xf numFmtId="0" fontId="0" fillId="2" borderId="5" xfId="0" applyFont="1" applyFill="1" applyBorder="1" applyAlignment="1">
      <alignment horizontal="left"/>
    </xf>
    <xf numFmtId="0" fontId="4" fillId="2" borderId="1" xfId="0" applyFont="1" applyFill="1" applyBorder="1"/>
    <xf numFmtId="0" fontId="4" fillId="4" borderId="1" xfId="0" applyFont="1" applyFill="1" applyBorder="1"/>
    <xf numFmtId="0" fontId="0" fillId="2" borderId="0" xfId="0" applyFont="1" applyFill="1" applyBorder="1"/>
    <xf numFmtId="44" fontId="0" fillId="2" borderId="0" xfId="1" applyNumberFormat="1" applyFont="1" applyFill="1" applyBorder="1"/>
    <xf numFmtId="14" fontId="0" fillId="2" borderId="0" xfId="0" applyNumberFormat="1" applyFont="1" applyFill="1" applyBorder="1"/>
    <xf numFmtId="0" fontId="4" fillId="2" borderId="0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44" fontId="0" fillId="4" borderId="4" xfId="1" applyNumberFormat="1" applyFont="1" applyFill="1" applyBorder="1"/>
    <xf numFmtId="14" fontId="0" fillId="4" borderId="4" xfId="0" applyNumberFormat="1" applyFont="1" applyFill="1" applyBorder="1"/>
    <xf numFmtId="0" fontId="0" fillId="4" borderId="0" xfId="0" applyFont="1" applyFill="1" applyBorder="1"/>
    <xf numFmtId="44" fontId="0" fillId="4" borderId="0" xfId="1" applyNumberFormat="1" applyFont="1" applyFill="1" applyBorder="1"/>
    <xf numFmtId="14" fontId="0" fillId="4" borderId="0" xfId="0" applyNumberFormat="1" applyFont="1" applyFill="1" applyBorder="1"/>
    <xf numFmtId="0" fontId="4" fillId="4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72" fontId="0" fillId="0" borderId="0" xfId="0" applyNumberFormat="1"/>
    <xf numFmtId="174" fontId="0" fillId="0" borderId="0" xfId="0" applyNumberFormat="1"/>
    <xf numFmtId="10" fontId="0" fillId="0" borderId="0" xfId="0" applyNumberFormat="1"/>
  </cellXfs>
  <cellStyles count="2">
    <cellStyle name="Moneda" xfId="1" builtinId="4"/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readingOrder="0"/>
    </dxf>
    <dxf>
      <alignment horizontal="center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[DEPORTES.xlsx]3A!Tabla dinámica1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>
            <a:solidFill>
              <a:srgbClr val="00206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rgbClr val="002060"/>
            </a:contourClr>
          </a:sp3d>
        </c:spPr>
        <c:marker>
          <c:symbol val="none"/>
        </c:marker>
        <c:dLbl>
          <c:idx val="0"/>
          <c:layout/>
          <c:numFmt formatCode="#,##0.00\ &quot;€&quot;" sourceLinked="0"/>
          <c:spPr>
            <a:solidFill>
              <a:srgbClr val="0070C0">
                <a:alpha val="60000"/>
              </a:srgbClr>
            </a:solidFill>
            <a:ln>
              <a:noFill/>
            </a:ln>
            <a:effectLst>
              <a:softEdge rad="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F0000">
              <a:alpha val="85000"/>
            </a:srgbClr>
          </a:solidFill>
          <a:ln>
            <a:solidFill>
              <a:srgbClr val="00206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rgbClr val="002060"/>
            </a:contourClr>
          </a:sp3d>
        </c:spPr>
        <c:marker>
          <c:symbol val="none"/>
        </c:marker>
        <c:dLbl>
          <c:idx val="0"/>
          <c:layout/>
          <c:numFmt formatCode="#,##0.00\ &quot;€&quot;" sourceLinked="0"/>
          <c:spPr>
            <a:solidFill>
              <a:srgbClr val="FF0000">
                <a:alpha val="2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'3A'!$B$3:$B$4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solidFill>
                <a:srgbClr val="00206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2060"/>
              </a:contourClr>
            </a:sp3d>
          </c:spPr>
          <c:invertIfNegative val="0"/>
          <c:dLbls>
            <c:numFmt formatCode="#,##0.00\ &quot;€&quot;" sourceLinked="0"/>
            <c:spPr>
              <a:solidFill>
                <a:srgbClr val="0070C0">
                  <a:alpha val="60000"/>
                </a:srgbClr>
              </a:solidFill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'3A'!$A$5:$A$10</c:f>
              <c:strCache>
                <c:ptCount val="5"/>
                <c:pt idx="0">
                  <c:v>Baloncesto</c:v>
                </c:pt>
                <c:pt idx="1">
                  <c:v>Bolos</c:v>
                </c:pt>
                <c:pt idx="2">
                  <c:v>Fútbol</c:v>
                </c:pt>
                <c:pt idx="3">
                  <c:v>Natación</c:v>
                </c:pt>
                <c:pt idx="4">
                  <c:v>Voleibol</c:v>
                </c:pt>
              </c:strCache>
            </c:strRef>
          </c:cat>
          <c:val>
            <c:numRef>
              <c:f>'3A'!$B$5:$B$10</c:f>
              <c:numCache>
                <c:formatCode>General</c:formatCode>
                <c:ptCount val="5"/>
                <c:pt idx="0">
                  <c:v>46.269999999999996</c:v>
                </c:pt>
                <c:pt idx="1">
                  <c:v>27.04</c:v>
                </c:pt>
                <c:pt idx="2">
                  <c:v>149.04</c:v>
                </c:pt>
                <c:pt idx="3">
                  <c:v>99.759999999999991</c:v>
                </c:pt>
                <c:pt idx="4">
                  <c:v>49.269999999999996</c:v>
                </c:pt>
              </c:numCache>
            </c:numRef>
          </c:val>
        </c:ser>
        <c:ser>
          <c:idx val="1"/>
          <c:order val="1"/>
          <c:tx>
            <c:strRef>
              <c:f>'3A'!$C$3:$C$4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>
              <a:solidFill>
                <a:srgbClr val="00206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2060"/>
              </a:contourClr>
            </a:sp3d>
          </c:spPr>
          <c:invertIfNegative val="0"/>
          <c:dLbls>
            <c:numFmt formatCode="#,##0.00\ &quot;€&quot;" sourceLinked="0"/>
            <c:spPr>
              <a:solidFill>
                <a:srgbClr val="FF0000">
                  <a:alpha val="25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'3A'!$A$5:$A$10</c:f>
              <c:strCache>
                <c:ptCount val="5"/>
                <c:pt idx="0">
                  <c:v>Baloncesto</c:v>
                </c:pt>
                <c:pt idx="1">
                  <c:v>Bolos</c:v>
                </c:pt>
                <c:pt idx="2">
                  <c:v>Fútbol</c:v>
                </c:pt>
                <c:pt idx="3">
                  <c:v>Natación</c:v>
                </c:pt>
                <c:pt idx="4">
                  <c:v>Voleibol</c:v>
                </c:pt>
              </c:strCache>
            </c:strRef>
          </c:cat>
          <c:val>
            <c:numRef>
              <c:f>'3A'!$C$5:$C$10</c:f>
              <c:numCache>
                <c:formatCode>General</c:formatCode>
                <c:ptCount val="5"/>
                <c:pt idx="0">
                  <c:v>69.710000000000008</c:v>
                </c:pt>
                <c:pt idx="1">
                  <c:v>15.02</c:v>
                </c:pt>
                <c:pt idx="3">
                  <c:v>75.72</c:v>
                </c:pt>
                <c:pt idx="4">
                  <c:v>6.61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427993392"/>
        <c:axId val="-1584976576"/>
        <c:axId val="0"/>
      </c:bar3DChart>
      <c:catAx>
        <c:axId val="-142799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84976576"/>
        <c:crosses val="autoZero"/>
        <c:auto val="1"/>
        <c:lblAlgn val="ctr"/>
        <c:lblOffset val="100"/>
        <c:noMultiLvlLbl val="0"/>
      </c:catAx>
      <c:valAx>
        <c:axId val="-1584976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4279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[DEPORTES.xlsx]3B!Tabla dinámica2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63500"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F0000"/>
          </a:solidFill>
          <a:ln w="63500">
            <a:solidFill>
              <a:srgbClr val="C00000"/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 w="63500">
            <a:solidFill>
              <a:schemeClr val="accent1">
                <a:lumMod val="75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'3B'!$B$3</c:f>
              <c:strCache>
                <c:ptCount val="1"/>
                <c:pt idx="0">
                  <c:v>Total</c:v>
                </c:pt>
              </c:strCache>
            </c:strRef>
          </c:tx>
          <c:spPr>
            <a:ln w="63500">
              <a:solidFill>
                <a:schemeClr val="accent1">
                  <a:lumMod val="75000"/>
                </a:schemeClr>
              </a:solidFill>
            </a:ln>
          </c:spPr>
          <c:dPt>
            <c:idx val="0"/>
            <c:bubble3D val="0"/>
            <c:explosion val="22"/>
            <c:spPr>
              <a:solidFill>
                <a:schemeClr val="accent1"/>
              </a:solidFill>
              <a:ln w="63500">
                <a:solidFill>
                  <a:schemeClr val="accent1">
                    <a:lumMod val="75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 w="63500">
                <a:solidFill>
                  <a:srgbClr val="C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'3B'!$A$4:$A$6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'3B'!$B$4:$B$6</c:f>
              <c:numCache>
                <c:formatCode>0</c:formatCode>
                <c:ptCount val="2"/>
                <c:pt idx="0">
                  <c:v>39.214285714285715</c:v>
                </c:pt>
                <c:pt idx="1">
                  <c:v>35.142857142857146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[DEPORTES.xlsx]4!Tabla dinámica4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'4'!$A$4:$A$9</c:f>
              <c:strCache>
                <c:ptCount val="5"/>
                <c:pt idx="0">
                  <c:v>Baloncesto</c:v>
                </c:pt>
                <c:pt idx="1">
                  <c:v>Bolos</c:v>
                </c:pt>
                <c:pt idx="2">
                  <c:v>Fútbol</c:v>
                </c:pt>
                <c:pt idx="3">
                  <c:v>Natación</c:v>
                </c:pt>
                <c:pt idx="4">
                  <c:v>Voleibol</c:v>
                </c:pt>
              </c:strCache>
            </c:strRef>
          </c:cat>
          <c:val>
            <c:numRef>
              <c:f>'4'!$B$4:$B$9</c:f>
              <c:numCache>
                <c:formatCode>#,##0.00\ "€"</c:formatCode>
                <c:ptCount val="5"/>
                <c:pt idx="0">
                  <c:v>115.98000000000002</c:v>
                </c:pt>
                <c:pt idx="1">
                  <c:v>42.06</c:v>
                </c:pt>
                <c:pt idx="2">
                  <c:v>149.04</c:v>
                </c:pt>
                <c:pt idx="3">
                  <c:v>175.48</c:v>
                </c:pt>
                <c:pt idx="4">
                  <c:v>55.879999999999995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48000">
          <a:srgbClr val="7CB5DF"/>
        </a:gs>
        <a:gs pos="100000">
          <a:schemeClr val="accent1">
            <a:lumMod val="5000"/>
            <a:lumOff val="95000"/>
          </a:schemeClr>
        </a:gs>
        <a:gs pos="0">
          <a:schemeClr val="bg1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[DEPORTES.xlsx]4!Tabla dinámica7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'4'!$B$18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'4'!$A$19:$A$24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'4'!$B$19:$B$24</c:f>
              <c:numCache>
                <c:formatCode>#,##0.00\ "€"</c:formatCode>
                <c:ptCount val="5"/>
                <c:pt idx="0">
                  <c:v>15.02</c:v>
                </c:pt>
                <c:pt idx="1">
                  <c:v>87.740000000000009</c:v>
                </c:pt>
                <c:pt idx="2">
                  <c:v>151.44</c:v>
                </c:pt>
                <c:pt idx="3">
                  <c:v>179.67999999999998</c:v>
                </c:pt>
                <c:pt idx="4">
                  <c:v>104.56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00000">
          <a:schemeClr val="accent1">
            <a:lumMod val="5000"/>
            <a:lumOff val="95000"/>
          </a:schemeClr>
        </a:gs>
        <a:gs pos="0">
          <a:srgbClr val="FF0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90487</xdr:rowOff>
    </xdr:from>
    <xdr:to>
      <xdr:col>10</xdr:col>
      <xdr:colOff>504825</xdr:colOff>
      <xdr:row>16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147637</xdr:rowOff>
    </xdr:from>
    <xdr:to>
      <xdr:col>9</xdr:col>
      <xdr:colOff>228600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71437</xdr:rowOff>
    </xdr:from>
    <xdr:to>
      <xdr:col>6</xdr:col>
      <xdr:colOff>628650</xdr:colOff>
      <xdr:row>9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428625</xdr:colOff>
      <xdr:row>10</xdr:row>
      <xdr:rowOff>95251</xdr:rowOff>
    </xdr:from>
    <xdr:to>
      <xdr:col>3</xdr:col>
      <xdr:colOff>552450</xdr:colOff>
      <xdr:row>14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ex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0" y="2000251"/>
              <a:ext cx="1828800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371475</xdr:colOff>
      <xdr:row>16</xdr:row>
      <xdr:rowOff>100012</xdr:rowOff>
    </xdr:from>
    <xdr:to>
      <xdr:col>7</xdr:col>
      <xdr:colOff>323850</xdr:colOff>
      <xdr:row>26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bel/Downloads/ejercicios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 1"/>
      <sheetName val="Ejercicio 2"/>
      <sheetName val="Ejercicio 3"/>
      <sheetName val="Ejercicio 4"/>
      <sheetName val="Ejercicio 5"/>
      <sheetName val="Ejercicio 6"/>
      <sheetName val="Ejercicio 7"/>
      <sheetName val="Ejercicio 8"/>
      <sheetName val="Ejercicio 9A"/>
      <sheetName val="Ejercicio 9B"/>
      <sheetName val="Ejercicio 10"/>
      <sheetName val="Ejercicio 11A"/>
      <sheetName val="Ejercicio 11B"/>
      <sheetName val="Ejercicio 11C"/>
      <sheetName val="Ejercicio 12A"/>
      <sheetName val="Ejercicio 12B"/>
      <sheetName val="Ejercicio 12C"/>
      <sheetName val="Ejercicio 13A"/>
      <sheetName val="Ejercicio 13B"/>
      <sheetName val="Ejercicio 14"/>
      <sheetName val="Ejercicio 15"/>
      <sheetName val="Ejercicio 16"/>
      <sheetName val="Ejercicio 17"/>
      <sheetName val="Ejercicio 18"/>
      <sheetName val="Ejercicio 19"/>
      <sheetName val="Ejercicio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Código</v>
          </cell>
          <cell r="B5" t="str">
            <v>Tipo</v>
          </cell>
          <cell r="C5" t="str">
            <v>Desc.</v>
          </cell>
        </row>
        <row r="6">
          <cell r="A6">
            <v>1</v>
          </cell>
          <cell r="B6" t="str">
            <v>Normal</v>
          </cell>
          <cell r="C6">
            <v>0</v>
          </cell>
        </row>
        <row r="7">
          <cell r="A7">
            <v>2</v>
          </cell>
          <cell r="B7" t="str">
            <v>Empresa</v>
          </cell>
          <cell r="C7">
            <v>0.1</v>
          </cell>
        </row>
        <row r="8">
          <cell r="A8">
            <v>3</v>
          </cell>
          <cell r="B8" t="str">
            <v>Fin de semana</v>
          </cell>
          <cell r="C8">
            <v>0.2</v>
          </cell>
        </row>
      </sheetData>
      <sheetData sheetId="24">
        <row r="3">
          <cell r="A3" t="str">
            <v>DESCUENTOS</v>
          </cell>
        </row>
        <row r="4">
          <cell r="A4">
            <v>1</v>
          </cell>
          <cell r="B4">
            <v>0.1</v>
          </cell>
        </row>
        <row r="5">
          <cell r="A5">
            <v>2</v>
          </cell>
          <cell r="B5">
            <v>0.15</v>
          </cell>
        </row>
        <row r="6">
          <cell r="A6">
            <v>3</v>
          </cell>
          <cell r="B6">
            <v>0.2</v>
          </cell>
        </row>
        <row r="24">
          <cell r="A24" t="str">
            <v>Código</v>
          </cell>
          <cell r="B24" t="str">
            <v>Titulo</v>
          </cell>
          <cell r="C24" t="str">
            <v>Genero</v>
          </cell>
          <cell r="D24" t="str">
            <v>Precio</v>
          </cell>
        </row>
        <row r="25">
          <cell r="A25">
            <v>300</v>
          </cell>
          <cell r="B25" t="str">
            <v>El rey León</v>
          </cell>
          <cell r="C25" t="str">
            <v>Infantil</v>
          </cell>
          <cell r="D25">
            <v>3</v>
          </cell>
        </row>
        <row r="26">
          <cell r="A26">
            <v>301</v>
          </cell>
          <cell r="B26" t="str">
            <v>Gladiator</v>
          </cell>
          <cell r="C26" t="str">
            <v>Acción</v>
          </cell>
          <cell r="D26">
            <v>1.8</v>
          </cell>
        </row>
        <row r="27">
          <cell r="A27">
            <v>302</v>
          </cell>
          <cell r="B27" t="str">
            <v>American Beauty</v>
          </cell>
          <cell r="C27" t="str">
            <v>Comedia</v>
          </cell>
          <cell r="D27">
            <v>1.2</v>
          </cell>
        </row>
        <row r="28">
          <cell r="A28">
            <v>303</v>
          </cell>
          <cell r="B28" t="str">
            <v>Las cenizas de Angela</v>
          </cell>
          <cell r="C28" t="str">
            <v>Drama</v>
          </cell>
          <cell r="D28">
            <v>1.8</v>
          </cell>
        </row>
        <row r="29">
          <cell r="A29">
            <v>304</v>
          </cell>
          <cell r="B29" t="str">
            <v>El fin de los días</v>
          </cell>
          <cell r="C29" t="str">
            <v>Ciencia Ficción</v>
          </cell>
          <cell r="D29">
            <v>1.5</v>
          </cell>
        </row>
        <row r="30">
          <cell r="A30">
            <v>305</v>
          </cell>
          <cell r="B30" t="str">
            <v>Desafio total</v>
          </cell>
          <cell r="C30" t="str">
            <v>Ciencia Ficción</v>
          </cell>
          <cell r="D30">
            <v>2.1</v>
          </cell>
        </row>
        <row r="31">
          <cell r="A31">
            <v>306</v>
          </cell>
          <cell r="B31" t="str">
            <v>La sirenita 2</v>
          </cell>
          <cell r="C31" t="str">
            <v>Infantil</v>
          </cell>
          <cell r="D31">
            <v>1.2</v>
          </cell>
        </row>
        <row r="32">
          <cell r="A32">
            <v>307</v>
          </cell>
          <cell r="B32" t="str">
            <v>Lo que el viento se llevó</v>
          </cell>
          <cell r="C32" t="str">
            <v>Clásicos</v>
          </cell>
          <cell r="D32">
            <v>3</v>
          </cell>
        </row>
        <row r="33">
          <cell r="A33">
            <v>308</v>
          </cell>
          <cell r="B33" t="str">
            <v>Casblanca</v>
          </cell>
          <cell r="C33" t="str">
            <v>Clásicos</v>
          </cell>
          <cell r="D33">
            <v>3.6</v>
          </cell>
        </row>
        <row r="34">
          <cell r="A34">
            <v>309</v>
          </cell>
          <cell r="B34" t="str">
            <v>Hormigaz</v>
          </cell>
          <cell r="C34" t="str">
            <v>Infantil</v>
          </cell>
          <cell r="D34">
            <v>3.6</v>
          </cell>
        </row>
        <row r="35">
          <cell r="A35">
            <v>310</v>
          </cell>
          <cell r="B35" t="str">
            <v>South Park</v>
          </cell>
          <cell r="C35" t="str">
            <v>Comedia</v>
          </cell>
          <cell r="D35">
            <v>3</v>
          </cell>
        </row>
        <row r="36">
          <cell r="A36">
            <v>311</v>
          </cell>
          <cell r="B36" t="str">
            <v>Anaconda</v>
          </cell>
          <cell r="C36" t="str">
            <v>Terror</v>
          </cell>
          <cell r="D36">
            <v>1.8</v>
          </cell>
        </row>
        <row r="37">
          <cell r="A37">
            <v>312</v>
          </cell>
          <cell r="B37" t="str">
            <v>Batman</v>
          </cell>
          <cell r="C37" t="str">
            <v>Ciencia ficción</v>
          </cell>
          <cell r="D37">
            <v>1.8</v>
          </cell>
        </row>
        <row r="38">
          <cell r="A38">
            <v>313</v>
          </cell>
          <cell r="B38" t="str">
            <v>Solas</v>
          </cell>
          <cell r="C38" t="str">
            <v>Drama</v>
          </cell>
          <cell r="D38">
            <v>1.8</v>
          </cell>
        </row>
      </sheetData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R1" refreshedDate="45372.402016782406" createdVersion="5" refreshedVersion="5" minRefreshableVersion="3" recordCount="21">
  <cacheSource type="worksheet">
    <worksheetSource name="Tabla1"/>
  </cacheSource>
  <cacheFields count="7">
    <cacheField name="Nombre" numFmtId="0">
      <sharedItems/>
    </cacheField>
    <cacheField name="Apellidos" numFmtId="0">
      <sharedItems/>
    </cacheField>
    <cacheField name="Edad" numFmtId="0">
      <sharedItems containsSemiMixedTypes="0" containsString="0" containsNumber="1" containsInteger="1" minValue="14" maxValue="55" count="15">
        <n v="24"/>
        <n v="37"/>
        <n v="45"/>
        <n v="52"/>
        <n v="53"/>
        <n v="33"/>
        <n v="34"/>
        <n v="40"/>
        <n v="42"/>
        <n v="23"/>
        <n v="30"/>
        <n v="39"/>
        <n v="43"/>
        <n v="14"/>
        <n v="55"/>
      </sharedItems>
      <fieldGroup base="2">
        <rangePr autoStart="0" autoEnd="0" startNum="10" endNum="59" groupInterval="10"/>
        <groupItems count="7">
          <s v="&lt;10"/>
          <s v="10-19"/>
          <s v="20-29"/>
          <s v="30-39"/>
          <s v="40-49"/>
          <s v="50-59"/>
          <s v="&gt;60"/>
        </groupItems>
      </fieldGroup>
    </cacheField>
    <cacheField name="Afición" numFmtId="0">
      <sharedItems count="5">
        <s v="Baloncesto"/>
        <s v="Voleibol"/>
        <s v="Fútbol"/>
        <s v="Natación"/>
        <s v="Bolos"/>
      </sharedItems>
    </cacheField>
    <cacheField name="Sexo" numFmtId="0">
      <sharedItems count="2">
        <s v="M"/>
        <s v="H"/>
      </sharedItems>
    </cacheField>
    <cacheField name="Cuota" numFmtId="44">
      <sharedItems containsSemiMixedTypes="0" containsString="0" containsNumber="1" minValue="6.61" maxValue="48.68"/>
    </cacheField>
    <cacheField name="Fecha Ingreso" numFmtId="14">
      <sharedItems containsSemiMixedTypes="0" containsNonDate="0" containsDate="1" containsString="0" minDate="2005-12-31T00:00:00" maxDate="2007-07-04T00:00:00" count="18">
        <d v="2007-03-02T00:00:00"/>
        <d v="2007-03-05T00:00:00"/>
        <d v="2007-03-31T00:00:00"/>
        <d v="2007-02-25T00:00:00"/>
        <d v="2006-03-01T00:00:00"/>
        <d v="2005-12-31T00:00:00"/>
        <d v="2006-05-01T00:00:00"/>
        <d v="2006-01-28T00:00:00"/>
        <d v="2006-11-04T00:00:00"/>
        <d v="2006-12-29T00:00:00"/>
        <d v="2006-12-09T00:00:00"/>
        <d v="2007-07-03T00:00:00"/>
        <d v="2006-04-01T00:00:00"/>
        <d v="2006-10-07T00:00:00"/>
        <d v="2006-08-05T00:00:00"/>
        <d v="2006-08-04T00:00:00"/>
        <d v="2006-07-05T00:00:00"/>
        <d v="2006-08-31T00:00:00"/>
      </sharedItems>
      <fieldGroup base="6">
        <rangePr groupBy="years" startDate="2005-12-31T00:00:00" endDate="2007-07-04T00:00:00"/>
        <groupItems count="5">
          <s v="&lt;31/12/2005"/>
          <s v="2005"/>
          <s v="2006"/>
          <s v="2007"/>
          <s v="&gt;04/07/200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s v="Jessica"/>
    <s v="Rabbit"/>
    <x v="0"/>
    <x v="0"/>
    <x v="0"/>
    <n v="13.22"/>
    <x v="0"/>
  </r>
  <r>
    <s v="Minnie"/>
    <s v="Mouse"/>
    <x v="1"/>
    <x v="0"/>
    <x v="0"/>
    <n v="25.24"/>
    <x v="1"/>
  </r>
  <r>
    <s v="Penelope"/>
    <s v="Glamour"/>
    <x v="2"/>
    <x v="0"/>
    <x v="0"/>
    <n v="31.25"/>
    <x v="2"/>
  </r>
  <r>
    <s v="Goofy"/>
    <s v="Gof"/>
    <x v="3"/>
    <x v="0"/>
    <x v="1"/>
    <n v="19.23"/>
    <x v="3"/>
  </r>
  <r>
    <s v="Speedy"/>
    <s v="Gonzalez"/>
    <x v="4"/>
    <x v="0"/>
    <x v="1"/>
    <n v="27.04"/>
    <x v="4"/>
  </r>
  <r>
    <s v="Coyote"/>
    <s v="Acme"/>
    <x v="5"/>
    <x v="1"/>
    <x v="1"/>
    <n v="19.829999999999998"/>
    <x v="5"/>
  </r>
  <r>
    <s v="Silvestre"/>
    <s v="LindoGatito"/>
    <x v="6"/>
    <x v="1"/>
    <x v="1"/>
    <n v="13.82"/>
    <x v="6"/>
  </r>
  <r>
    <s v="Mickey"/>
    <s v="Mouse"/>
    <x v="7"/>
    <x v="1"/>
    <x v="1"/>
    <n v="15.62"/>
    <x v="0"/>
  </r>
  <r>
    <s v="Daysi"/>
    <s v="Donald"/>
    <x v="8"/>
    <x v="1"/>
    <x v="0"/>
    <n v="6.61"/>
    <x v="7"/>
  </r>
  <r>
    <s v="Peter"/>
    <s v="Pan"/>
    <x v="9"/>
    <x v="2"/>
    <x v="1"/>
    <n v="48.08"/>
    <x v="8"/>
  </r>
  <r>
    <s v="Bugs"/>
    <s v="Bunny"/>
    <x v="9"/>
    <x v="2"/>
    <x v="1"/>
    <n v="13.82"/>
    <x v="9"/>
  </r>
  <r>
    <s v="Popeye"/>
    <s v="Elmarino"/>
    <x v="8"/>
    <x v="2"/>
    <x v="1"/>
    <n v="19.23"/>
    <x v="10"/>
  </r>
  <r>
    <s v="Porky"/>
    <s v="Porky"/>
    <x v="2"/>
    <x v="2"/>
    <x v="1"/>
    <n v="36.659999999999997"/>
    <x v="11"/>
  </r>
  <r>
    <s v="Donald"/>
    <s v="Duck"/>
    <x v="3"/>
    <x v="2"/>
    <x v="1"/>
    <n v="31.25"/>
    <x v="12"/>
  </r>
  <r>
    <s v="Corre"/>
    <s v="Caminos"/>
    <x v="0"/>
    <x v="3"/>
    <x v="1"/>
    <n v="12.62"/>
    <x v="5"/>
  </r>
  <r>
    <s v="Roger"/>
    <s v="Rabbit"/>
    <x v="10"/>
    <x v="3"/>
    <x v="1"/>
    <n v="43.87"/>
    <x v="13"/>
  </r>
  <r>
    <s v="Pink"/>
    <s v="Panter"/>
    <x v="11"/>
    <x v="3"/>
    <x v="0"/>
    <n v="48.68"/>
    <x v="14"/>
  </r>
  <r>
    <s v="Lucas"/>
    <s v="Pato"/>
    <x v="12"/>
    <x v="3"/>
    <x v="1"/>
    <n v="43.27"/>
    <x v="15"/>
  </r>
  <r>
    <s v="Peggy"/>
    <s v="Peggy"/>
    <x v="2"/>
    <x v="3"/>
    <x v="0"/>
    <n v="27.04"/>
    <x v="16"/>
  </r>
  <r>
    <s v="Mafalda"/>
    <s v="Che"/>
    <x v="13"/>
    <x v="4"/>
    <x v="0"/>
    <n v="15.02"/>
    <x v="17"/>
  </r>
  <r>
    <s v="Gustavo"/>
    <s v="Chicharachero"/>
    <x v="14"/>
    <x v="4"/>
    <x v="1"/>
    <n v="27.04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 rowHeaderCaption="AFICÍON" colHeaderCaption="SEXO">
  <location ref="A3:D10" firstHeaderRow="1" firstDataRow="2" firstDataCol="1"/>
  <pivotFields count="7"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6">
        <item x="0"/>
        <item x="4"/>
        <item x="2"/>
        <item x="3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numFmtId="44" showAll="0"/>
    <pivotField numFmtId="14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CAUDACION SEXO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B6" firstHeaderRow="1" firstDataRow="1" firstDataCol="1"/>
  <pivotFields count="7"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numFmtId="44" showAll="0"/>
    <pivotField numFmtId="14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Promedio de Edad" fld="2" subtotal="average" baseField="4" baseItem="0"/>
  </dataFields>
  <formats count="4">
    <format dxfId="58">
      <pivotArea collapsedLevelsAreSubtotals="1" fieldPosition="0">
        <references count="1">
          <reference field="4" count="1">
            <x v="1"/>
          </reference>
        </references>
      </pivotArea>
    </format>
    <format dxfId="57">
      <pivotArea collapsedLevelsAreSubtotals="1" fieldPosition="0">
        <references count="1">
          <reference field="4" count="1">
            <x v="0"/>
          </reference>
        </references>
      </pivotArea>
    </format>
    <format dxfId="56">
      <pivotArea collapsedLevelsAreSubtotals="1" fieldPosition="0">
        <references count="1">
          <reference field="4" count="0"/>
        </references>
      </pivotArea>
    </format>
    <format dxfId="55">
      <pivotArea dataOnly="0" labelOnly="1" fieldPosition="0">
        <references count="1">
          <reference field="4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AÑOS" colHeaderCaption="AFICION">
  <location ref="A3:G8" firstHeaderRow="1" firstDataRow="2" firstDataCol="1"/>
  <pivotFields count="7"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dataField="1" showAll="0">
      <items count="6">
        <item x="0"/>
        <item x="4"/>
        <item x="2"/>
        <item x="3"/>
        <item x="1"/>
        <item t="default"/>
      </items>
    </pivotField>
    <pivotField showAll="0"/>
    <pivotField numFmtId="44" showAll="0"/>
    <pivotField axis="axisRow" numFmtId="14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º SOCIOS" fld="3" subtotal="count" baseField="0" baseItem="0"/>
  </dataField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EDAD" colHeaderCaption="AFICION">
  <location ref="A3:G10" firstHeaderRow="1" firstDataRow="2" firstDataCol="1"/>
  <pivotFields count="7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6">
        <item x="0"/>
        <item x="4"/>
        <item x="2"/>
        <item x="3"/>
        <item x="1"/>
        <item t="default"/>
      </items>
    </pivotField>
    <pivotField showAll="0"/>
    <pivotField dataField="1" numFmtId="44" showAll="0"/>
    <pivotField numFmtId="14"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Promedio de Cuota" fld="5" subtotal="average" baseField="2" baseItem="2" numFmtId="172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AFICION" colHeaderCaption="SEXO">
  <location ref="A3:G11" firstHeaderRow="1" firstDataRow="3" firstDataCol="1"/>
  <pivotFields count="7">
    <pivotField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dataField="1" numFmtId="44" showAll="0"/>
    <pivotField numFmtId="1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TOTAL" fld="5" baseField="3" baseItem="0" numFmtId="174"/>
    <dataField name="%TOTAL" fld="4" subtotal="count" showDataAs="percentOfCol" baseField="3" baseItem="1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7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18:B24" firstHeaderRow="1" firstDataRow="1" firstDataCol="1"/>
  <pivotFields count="7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numFmtId="44" showAll="0"/>
    <pivotField numFmtId="14"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uota" fld="5" baseField="2" baseItem="1" numFmtId="17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4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3:B9" firstHeaderRow="1" firstDataRow="1" firstDataCol="1"/>
  <pivotFields count="7">
    <pivotField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1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uota" fld="5" baseField="3" baseItem="0" numFmtId="17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xo" sourceName="Sexo">
  <pivotTables>
    <pivotTable tabId="14" name="Tabla dinámica4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xo" cache="SegmentaciónDeDatos_Sexo" caption="Sexo" columnCount="2" style="SlicerStyleDark2" rowHeight="241300"/>
</slicers>
</file>

<file path=xl/tables/table1.xml><?xml version="1.0" encoding="utf-8"?>
<table xmlns="http://schemas.openxmlformats.org/spreadsheetml/2006/main" id="1" name="Tabla1" displayName="Tabla1" ref="A3:G24" totalsRowShown="0" headerRowDxfId="54">
  <autoFilter ref="A3:G24"/>
  <sortState ref="A4:G24">
    <sortCondition sortBy="cellColor" ref="D4:D24" dxfId="53"/>
    <sortCondition sortBy="cellColor" ref="D4:D24" dxfId="52"/>
    <sortCondition sortBy="cellColor" ref="D4:D24" dxfId="51"/>
    <sortCondition sortBy="cellColor" ref="D4:D24" dxfId="50"/>
  </sortState>
  <tableColumns count="7">
    <tableColumn id="1" name="Nombre"/>
    <tableColumn id="2" name="Apellidos"/>
    <tableColumn id="3" name="Edad"/>
    <tableColumn id="4" name="Afición"/>
    <tableColumn id="5" name="Sexo"/>
    <tableColumn id="6" name="Cuota" dataDxfId="49" dataCellStyle="Moneda"/>
    <tableColumn id="7" name="Fecha Ingreso" dataDxfId="4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K20" sqref="K20"/>
    </sheetView>
  </sheetViews>
  <sheetFormatPr baseColWidth="10" defaultRowHeight="15" x14ac:dyDescent="0.25"/>
  <cols>
    <col min="1" max="1" width="19.28515625" bestFit="1" customWidth="1"/>
    <col min="2" max="2" width="7.85546875" bestFit="1" customWidth="1"/>
    <col min="3" max="3" width="7" customWidth="1"/>
    <col min="4" max="4" width="12.5703125" bestFit="1" customWidth="1"/>
  </cols>
  <sheetData>
    <row r="3" spans="1:4" x14ac:dyDescent="0.25">
      <c r="A3" s="37" t="s">
        <v>84</v>
      </c>
      <c r="B3" s="37" t="s">
        <v>82</v>
      </c>
    </row>
    <row r="4" spans="1:4" x14ac:dyDescent="0.25">
      <c r="A4" s="37" t="s">
        <v>83</v>
      </c>
      <c r="B4" t="s">
        <v>14</v>
      </c>
      <c r="C4" t="s">
        <v>10</v>
      </c>
      <c r="D4" t="s">
        <v>53</v>
      </c>
    </row>
    <row r="5" spans="1:4" x14ac:dyDescent="0.25">
      <c r="A5" s="38" t="s">
        <v>22</v>
      </c>
      <c r="B5" s="39">
        <v>46.269999999999996</v>
      </c>
      <c r="C5" s="39">
        <v>69.710000000000008</v>
      </c>
      <c r="D5" s="39">
        <v>115.98</v>
      </c>
    </row>
    <row r="6" spans="1:4" x14ac:dyDescent="0.25">
      <c r="A6" s="38" t="s">
        <v>9</v>
      </c>
      <c r="B6" s="39">
        <v>27.04</v>
      </c>
      <c r="C6" s="39">
        <v>15.02</v>
      </c>
      <c r="D6" s="39">
        <v>42.06</v>
      </c>
    </row>
    <row r="7" spans="1:4" x14ac:dyDescent="0.25">
      <c r="A7" s="38" t="s">
        <v>13</v>
      </c>
      <c r="B7" s="39">
        <v>149.04</v>
      </c>
      <c r="C7" s="39"/>
      <c r="D7" s="39">
        <v>149.04</v>
      </c>
    </row>
    <row r="8" spans="1:4" x14ac:dyDescent="0.25">
      <c r="A8" s="38" t="s">
        <v>19</v>
      </c>
      <c r="B8" s="39">
        <v>99.759999999999991</v>
      </c>
      <c r="C8" s="39">
        <v>75.72</v>
      </c>
      <c r="D8" s="39">
        <v>175.48</v>
      </c>
    </row>
    <row r="9" spans="1:4" x14ac:dyDescent="0.25">
      <c r="A9" s="38" t="s">
        <v>26</v>
      </c>
      <c r="B9" s="39">
        <v>49.269999999999996</v>
      </c>
      <c r="C9" s="39">
        <v>6.61</v>
      </c>
      <c r="D9" s="39">
        <v>55.879999999999995</v>
      </c>
    </row>
    <row r="10" spans="1:4" x14ac:dyDescent="0.25">
      <c r="A10" s="38" t="s">
        <v>53</v>
      </c>
      <c r="B10" s="39">
        <v>371.38</v>
      </c>
      <c r="C10" s="39">
        <v>167.06</v>
      </c>
      <c r="D10" s="39">
        <v>538.44000000000005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5" outlineLevelRow="2" x14ac:dyDescent="0.25"/>
  <cols>
    <col min="2" max="2" width="11.5703125" customWidth="1"/>
    <col min="7" max="7" width="16" customWidth="1"/>
  </cols>
  <sheetData>
    <row r="3" spans="1:7" s="1" customFormat="1" ht="26.85" customHeight="1" x14ac:dyDescent="0.25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</row>
    <row r="4" spans="1:7" ht="15.75" hidden="1" outlineLevel="2" thickTop="1" x14ac:dyDescent="0.25">
      <c r="A4" s="11" t="s">
        <v>20</v>
      </c>
      <c r="B4" s="12" t="s">
        <v>21</v>
      </c>
      <c r="C4" s="12">
        <v>24</v>
      </c>
      <c r="D4" s="12" t="s">
        <v>22</v>
      </c>
      <c r="E4" s="12" t="s">
        <v>10</v>
      </c>
      <c r="F4" s="13">
        <v>13.22</v>
      </c>
      <c r="G4" s="14">
        <v>39143</v>
      </c>
    </row>
    <row r="5" spans="1:7" hidden="1" outlineLevel="2" x14ac:dyDescent="0.25">
      <c r="A5" s="15" t="s">
        <v>29</v>
      </c>
      <c r="B5" s="16" t="s">
        <v>30</v>
      </c>
      <c r="C5" s="16">
        <v>37</v>
      </c>
      <c r="D5" s="16" t="s">
        <v>22</v>
      </c>
      <c r="E5" s="16" t="s">
        <v>10</v>
      </c>
      <c r="F5" s="17">
        <v>25.24</v>
      </c>
      <c r="G5" s="18">
        <v>39146</v>
      </c>
    </row>
    <row r="6" spans="1:7" hidden="1" outlineLevel="2" x14ac:dyDescent="0.25">
      <c r="A6" s="19" t="s">
        <v>41</v>
      </c>
      <c r="B6" s="20" t="s">
        <v>42</v>
      </c>
      <c r="C6" s="20">
        <v>45</v>
      </c>
      <c r="D6" s="20" t="s">
        <v>22</v>
      </c>
      <c r="E6" s="20" t="s">
        <v>10</v>
      </c>
      <c r="F6" s="21">
        <v>31.25</v>
      </c>
      <c r="G6" s="8">
        <v>39172</v>
      </c>
    </row>
    <row r="7" spans="1:7" hidden="1" outlineLevel="2" x14ac:dyDescent="0.25">
      <c r="A7" s="15" t="s">
        <v>45</v>
      </c>
      <c r="B7" s="16" t="s">
        <v>46</v>
      </c>
      <c r="C7" s="16">
        <v>52</v>
      </c>
      <c r="D7" s="16" t="s">
        <v>22</v>
      </c>
      <c r="E7" s="16" t="s">
        <v>14</v>
      </c>
      <c r="F7" s="17">
        <v>19.23</v>
      </c>
      <c r="G7" s="18">
        <v>39138</v>
      </c>
    </row>
    <row r="8" spans="1:7" hidden="1" outlineLevel="2" x14ac:dyDescent="0.25">
      <c r="A8" s="22" t="s">
        <v>47</v>
      </c>
      <c r="B8" s="20" t="s">
        <v>48</v>
      </c>
      <c r="C8" s="20">
        <v>53</v>
      </c>
      <c r="D8" s="20" t="s">
        <v>22</v>
      </c>
      <c r="E8" s="20" t="s">
        <v>14</v>
      </c>
      <c r="F8" s="21">
        <v>27.04</v>
      </c>
      <c r="G8" s="8">
        <v>38777</v>
      </c>
    </row>
    <row r="9" spans="1:7" outlineLevel="1" collapsed="1" x14ac:dyDescent="0.25">
      <c r="A9" s="22"/>
      <c r="B9" s="20"/>
      <c r="C9" s="20"/>
      <c r="D9" s="23" t="s">
        <v>57</v>
      </c>
      <c r="E9" s="20">
        <f>SUBTOTAL(3,E4:E8)</f>
        <v>5</v>
      </c>
      <c r="F9" s="21"/>
      <c r="G9" s="8"/>
    </row>
    <row r="10" spans="1:7" hidden="1" outlineLevel="2" x14ac:dyDescent="0.25">
      <c r="A10" s="15" t="s">
        <v>24</v>
      </c>
      <c r="B10" s="16" t="s">
        <v>25</v>
      </c>
      <c r="C10" s="16">
        <v>33</v>
      </c>
      <c r="D10" s="16" t="s">
        <v>26</v>
      </c>
      <c r="E10" s="16" t="s">
        <v>14</v>
      </c>
      <c r="F10" s="17">
        <v>19.829999999999998</v>
      </c>
      <c r="G10" s="18">
        <v>38717</v>
      </c>
    </row>
    <row r="11" spans="1:7" hidden="1" outlineLevel="2" x14ac:dyDescent="0.25">
      <c r="A11" s="19" t="s">
        <v>27</v>
      </c>
      <c r="B11" s="20" t="s">
        <v>28</v>
      </c>
      <c r="C11" s="20">
        <v>34</v>
      </c>
      <c r="D11" s="20" t="s">
        <v>26</v>
      </c>
      <c r="E11" s="20" t="s">
        <v>14</v>
      </c>
      <c r="F11" s="21">
        <v>13.82</v>
      </c>
      <c r="G11" s="8">
        <v>38838</v>
      </c>
    </row>
    <row r="12" spans="1:7" hidden="1" outlineLevel="2" x14ac:dyDescent="0.25">
      <c r="A12" s="15" t="s">
        <v>33</v>
      </c>
      <c r="B12" s="16" t="s">
        <v>30</v>
      </c>
      <c r="C12" s="16">
        <v>40</v>
      </c>
      <c r="D12" s="16" t="s">
        <v>26</v>
      </c>
      <c r="E12" s="16" t="s">
        <v>14</v>
      </c>
      <c r="F12" s="17">
        <v>15.62</v>
      </c>
      <c r="G12" s="18">
        <v>39143</v>
      </c>
    </row>
    <row r="13" spans="1:7" hidden="1" outlineLevel="2" x14ac:dyDescent="0.25">
      <c r="A13" s="19" t="s">
        <v>34</v>
      </c>
      <c r="B13" s="20" t="s">
        <v>35</v>
      </c>
      <c r="C13" s="20">
        <v>42</v>
      </c>
      <c r="D13" s="20" t="s">
        <v>26</v>
      </c>
      <c r="E13" s="20" t="s">
        <v>10</v>
      </c>
      <c r="F13" s="21">
        <v>6.61</v>
      </c>
      <c r="G13" s="8">
        <v>38745</v>
      </c>
    </row>
    <row r="14" spans="1:7" outlineLevel="1" collapsed="1" x14ac:dyDescent="0.25">
      <c r="A14" s="19"/>
      <c r="B14" s="20"/>
      <c r="C14" s="20"/>
      <c r="D14" s="23" t="s">
        <v>58</v>
      </c>
      <c r="E14" s="20">
        <f>SUBTOTAL(3,E10:E13)</f>
        <v>4</v>
      </c>
      <c r="F14" s="21"/>
      <c r="G14" s="8"/>
    </row>
    <row r="15" spans="1:7" hidden="1" outlineLevel="2" x14ac:dyDescent="0.25">
      <c r="A15" s="15" t="s">
        <v>11</v>
      </c>
      <c r="B15" s="16" t="s">
        <v>12</v>
      </c>
      <c r="C15" s="16">
        <v>23</v>
      </c>
      <c r="D15" s="16" t="s">
        <v>13</v>
      </c>
      <c r="E15" s="16" t="s">
        <v>14</v>
      </c>
      <c r="F15" s="17">
        <v>48.08</v>
      </c>
      <c r="G15" s="18">
        <v>39025</v>
      </c>
    </row>
    <row r="16" spans="1:7" hidden="1" outlineLevel="2" x14ac:dyDescent="0.25">
      <c r="A16" s="19" t="s">
        <v>15</v>
      </c>
      <c r="B16" s="20" t="s">
        <v>16</v>
      </c>
      <c r="C16" s="20">
        <v>23</v>
      </c>
      <c r="D16" s="20" t="s">
        <v>13</v>
      </c>
      <c r="E16" s="20" t="s">
        <v>14</v>
      </c>
      <c r="F16" s="21">
        <v>13.82</v>
      </c>
      <c r="G16" s="8">
        <v>39080</v>
      </c>
    </row>
    <row r="17" spans="1:7" hidden="1" outlineLevel="2" x14ac:dyDescent="0.25">
      <c r="A17" s="15" t="s">
        <v>36</v>
      </c>
      <c r="B17" s="16" t="s">
        <v>37</v>
      </c>
      <c r="C17" s="16">
        <v>42</v>
      </c>
      <c r="D17" s="16" t="s">
        <v>13</v>
      </c>
      <c r="E17" s="16" t="s">
        <v>14</v>
      </c>
      <c r="F17" s="17">
        <v>19.23</v>
      </c>
      <c r="G17" s="18">
        <v>39060</v>
      </c>
    </row>
    <row r="18" spans="1:7" hidden="1" outlineLevel="2" x14ac:dyDescent="0.25">
      <c r="A18" s="19" t="s">
        <v>43</v>
      </c>
      <c r="B18" s="20" t="s">
        <v>43</v>
      </c>
      <c r="C18" s="20">
        <v>45</v>
      </c>
      <c r="D18" s="20" t="s">
        <v>13</v>
      </c>
      <c r="E18" s="20" t="s">
        <v>14</v>
      </c>
      <c r="F18" s="21">
        <v>36.659999999999997</v>
      </c>
      <c r="G18" s="8">
        <v>39266</v>
      </c>
    </row>
    <row r="19" spans="1:7" hidden="1" outlineLevel="2" x14ac:dyDescent="0.25">
      <c r="A19" s="15" t="s">
        <v>35</v>
      </c>
      <c r="B19" s="16" t="s">
        <v>44</v>
      </c>
      <c r="C19" s="16">
        <v>52</v>
      </c>
      <c r="D19" s="16" t="s">
        <v>13</v>
      </c>
      <c r="E19" s="16" t="s">
        <v>14</v>
      </c>
      <c r="F19" s="17">
        <v>31.25</v>
      </c>
      <c r="G19" s="18">
        <v>38808</v>
      </c>
    </row>
    <row r="20" spans="1:7" outlineLevel="1" collapsed="1" x14ac:dyDescent="0.25">
      <c r="A20" s="15"/>
      <c r="B20" s="16"/>
      <c r="C20" s="16"/>
      <c r="D20" s="24" t="s">
        <v>59</v>
      </c>
      <c r="E20" s="16">
        <f>SUBTOTAL(3,E15:E19)</f>
        <v>5</v>
      </c>
      <c r="F20" s="17"/>
      <c r="G20" s="18"/>
    </row>
    <row r="21" spans="1:7" hidden="1" outlineLevel="2" x14ac:dyDescent="0.25">
      <c r="A21" s="19" t="s">
        <v>17</v>
      </c>
      <c r="B21" s="20" t="s">
        <v>18</v>
      </c>
      <c r="C21" s="20">
        <v>24</v>
      </c>
      <c r="D21" s="20" t="s">
        <v>19</v>
      </c>
      <c r="E21" s="20" t="s">
        <v>14</v>
      </c>
      <c r="F21" s="21">
        <v>12.62</v>
      </c>
      <c r="G21" s="8">
        <v>38717</v>
      </c>
    </row>
    <row r="22" spans="1:7" hidden="1" outlineLevel="2" x14ac:dyDescent="0.25">
      <c r="A22" s="15" t="s">
        <v>23</v>
      </c>
      <c r="B22" s="16" t="s">
        <v>21</v>
      </c>
      <c r="C22" s="16">
        <v>30</v>
      </c>
      <c r="D22" s="16" t="s">
        <v>19</v>
      </c>
      <c r="E22" s="16" t="s">
        <v>14</v>
      </c>
      <c r="F22" s="17">
        <v>43.87</v>
      </c>
      <c r="G22" s="18">
        <v>38997</v>
      </c>
    </row>
    <row r="23" spans="1:7" hidden="1" outlineLevel="2" x14ac:dyDescent="0.25">
      <c r="A23" s="19" t="s">
        <v>31</v>
      </c>
      <c r="B23" s="20" t="s">
        <v>32</v>
      </c>
      <c r="C23" s="20">
        <v>39</v>
      </c>
      <c r="D23" s="20" t="s">
        <v>19</v>
      </c>
      <c r="E23" s="20" t="s">
        <v>10</v>
      </c>
      <c r="F23" s="21">
        <v>48.68</v>
      </c>
      <c r="G23" s="8">
        <v>38934</v>
      </c>
    </row>
    <row r="24" spans="1:7" hidden="1" outlineLevel="2" x14ac:dyDescent="0.25">
      <c r="A24" s="15" t="s">
        <v>38</v>
      </c>
      <c r="B24" s="16" t="s">
        <v>39</v>
      </c>
      <c r="C24" s="16">
        <v>43</v>
      </c>
      <c r="D24" s="16" t="s">
        <v>19</v>
      </c>
      <c r="E24" s="16" t="s">
        <v>14</v>
      </c>
      <c r="F24" s="17">
        <v>43.27</v>
      </c>
      <c r="G24" s="18">
        <v>38933</v>
      </c>
    </row>
    <row r="25" spans="1:7" hidden="1" outlineLevel="2" x14ac:dyDescent="0.25">
      <c r="A25" s="19" t="s">
        <v>40</v>
      </c>
      <c r="B25" s="20" t="s">
        <v>40</v>
      </c>
      <c r="C25" s="20">
        <v>45</v>
      </c>
      <c r="D25" s="20" t="s">
        <v>19</v>
      </c>
      <c r="E25" s="20" t="s">
        <v>10</v>
      </c>
      <c r="F25" s="21">
        <v>27.04</v>
      </c>
      <c r="G25" s="8">
        <v>38903</v>
      </c>
    </row>
    <row r="26" spans="1:7" outlineLevel="1" collapsed="1" x14ac:dyDescent="0.25">
      <c r="A26" s="19"/>
      <c r="B26" s="20"/>
      <c r="C26" s="20"/>
      <c r="D26" s="23" t="s">
        <v>60</v>
      </c>
      <c r="E26" s="20">
        <f>SUBTOTAL(3,E21:E25)</f>
        <v>5</v>
      </c>
      <c r="F26" s="21"/>
      <c r="G26" s="8"/>
    </row>
    <row r="27" spans="1:7" hidden="1" outlineLevel="2" x14ac:dyDescent="0.25">
      <c r="A27" s="15" t="s">
        <v>7</v>
      </c>
      <c r="B27" s="16" t="s">
        <v>8</v>
      </c>
      <c r="C27" s="16">
        <v>14</v>
      </c>
      <c r="D27" s="16" t="s">
        <v>9</v>
      </c>
      <c r="E27" s="16" t="s">
        <v>10</v>
      </c>
      <c r="F27" s="17">
        <v>15.02</v>
      </c>
      <c r="G27" s="18">
        <v>38960</v>
      </c>
    </row>
    <row r="28" spans="1:7" hidden="1" outlineLevel="2" x14ac:dyDescent="0.25">
      <c r="A28" s="19" t="s">
        <v>49</v>
      </c>
      <c r="B28" s="20" t="s">
        <v>50</v>
      </c>
      <c r="C28" s="20">
        <v>55</v>
      </c>
      <c r="D28" s="20" t="s">
        <v>9</v>
      </c>
      <c r="E28" s="20" t="s">
        <v>14</v>
      </c>
      <c r="F28" s="21">
        <v>27.04</v>
      </c>
      <c r="G28" s="8">
        <v>38960</v>
      </c>
    </row>
    <row r="29" spans="1:7" outlineLevel="1" collapsed="1" x14ac:dyDescent="0.25">
      <c r="A29" s="25"/>
      <c r="B29" s="25"/>
      <c r="C29" s="25"/>
      <c r="D29" s="28" t="s">
        <v>61</v>
      </c>
      <c r="E29" s="25">
        <f>SUBTOTAL(3,E27:E28)</f>
        <v>2</v>
      </c>
      <c r="F29" s="26"/>
      <c r="G29" s="27"/>
    </row>
    <row r="30" spans="1:7" x14ac:dyDescent="0.25">
      <c r="A30" s="25"/>
      <c r="B30" s="25"/>
      <c r="C30" s="25"/>
      <c r="D30" s="28" t="s">
        <v>62</v>
      </c>
      <c r="E30" s="25">
        <f>SUBTOTAL(3,E4:E28)</f>
        <v>21</v>
      </c>
      <c r="F30" s="26"/>
      <c r="G30" s="27"/>
    </row>
  </sheetData>
  <conditionalFormatting sqref="D4">
    <cfRule type="cellIs" dxfId="29" priority="6" operator="equal">
      <formula>"Voleibo"</formula>
    </cfRule>
  </conditionalFormatting>
  <conditionalFormatting sqref="D1:D1048576">
    <cfRule type="cellIs" dxfId="28" priority="1" operator="equal">
      <formula>"Fútbol"</formula>
    </cfRule>
    <cfRule type="cellIs" dxfId="27" priority="2" operator="equal">
      <formula>"Baloncesto"</formula>
    </cfRule>
    <cfRule type="cellIs" dxfId="26" priority="3" operator="equal">
      <formula>"Natación"</formula>
    </cfRule>
    <cfRule type="cellIs" dxfId="25" priority="4" operator="equal">
      <formula>"Voleibol"</formula>
    </cfRule>
    <cfRule type="cellIs" dxfId="24" priority="5" operator="equal">
      <formula>"Voleibo"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5" outlineLevelRow="2" x14ac:dyDescent="0.25"/>
  <cols>
    <col min="2" max="2" width="11.5703125" customWidth="1"/>
    <col min="7" max="7" width="16" customWidth="1"/>
  </cols>
  <sheetData>
    <row r="3" spans="1:7" s="1" customFormat="1" ht="26.85" customHeight="1" x14ac:dyDescent="0.25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</row>
    <row r="4" spans="1:7" ht="15.75" hidden="1" outlineLevel="2" thickTop="1" x14ac:dyDescent="0.25">
      <c r="A4" s="11" t="s">
        <v>20</v>
      </c>
      <c r="B4" s="12" t="s">
        <v>21</v>
      </c>
      <c r="C4" s="12">
        <v>24</v>
      </c>
      <c r="D4" s="12" t="s">
        <v>22</v>
      </c>
      <c r="E4" s="12" t="s">
        <v>10</v>
      </c>
      <c r="F4" s="13">
        <v>13.22</v>
      </c>
      <c r="G4" s="14">
        <v>39143</v>
      </c>
    </row>
    <row r="5" spans="1:7" hidden="1" outlineLevel="2" x14ac:dyDescent="0.25">
      <c r="A5" s="15" t="s">
        <v>29</v>
      </c>
      <c r="B5" s="16" t="s">
        <v>30</v>
      </c>
      <c r="C5" s="16">
        <v>37</v>
      </c>
      <c r="D5" s="16" t="s">
        <v>22</v>
      </c>
      <c r="E5" s="16" t="s">
        <v>10</v>
      </c>
      <c r="F5" s="17">
        <v>25.24</v>
      </c>
      <c r="G5" s="18">
        <v>39146</v>
      </c>
    </row>
    <row r="6" spans="1:7" hidden="1" outlineLevel="2" x14ac:dyDescent="0.25">
      <c r="A6" s="19" t="s">
        <v>41</v>
      </c>
      <c r="B6" s="20" t="s">
        <v>42</v>
      </c>
      <c r="C6" s="20">
        <v>45</v>
      </c>
      <c r="D6" s="20" t="s">
        <v>22</v>
      </c>
      <c r="E6" s="20" t="s">
        <v>10</v>
      </c>
      <c r="F6" s="21">
        <v>31.25</v>
      </c>
      <c r="G6" s="8">
        <v>39172</v>
      </c>
    </row>
    <row r="7" spans="1:7" hidden="1" outlineLevel="2" x14ac:dyDescent="0.25">
      <c r="A7" s="15" t="s">
        <v>45</v>
      </c>
      <c r="B7" s="16" t="s">
        <v>46</v>
      </c>
      <c r="C7" s="16">
        <v>52</v>
      </c>
      <c r="D7" s="16" t="s">
        <v>22</v>
      </c>
      <c r="E7" s="16" t="s">
        <v>14</v>
      </c>
      <c r="F7" s="17">
        <v>19.23</v>
      </c>
      <c r="G7" s="18">
        <v>39138</v>
      </c>
    </row>
    <row r="8" spans="1:7" hidden="1" outlineLevel="2" x14ac:dyDescent="0.25">
      <c r="A8" s="22" t="s">
        <v>47</v>
      </c>
      <c r="B8" s="20" t="s">
        <v>48</v>
      </c>
      <c r="C8" s="20">
        <v>53</v>
      </c>
      <c r="D8" s="20" t="s">
        <v>22</v>
      </c>
      <c r="E8" s="20" t="s">
        <v>14</v>
      </c>
      <c r="F8" s="21">
        <v>27.04</v>
      </c>
      <c r="G8" s="8">
        <v>38777</v>
      </c>
    </row>
    <row r="9" spans="1:7" outlineLevel="1" collapsed="1" x14ac:dyDescent="0.25">
      <c r="A9" s="22"/>
      <c r="B9" s="20"/>
      <c r="C9" s="20"/>
      <c r="D9" s="23" t="s">
        <v>63</v>
      </c>
      <c r="E9" s="20"/>
      <c r="F9" s="21">
        <f>SUBTOTAL(9,F4:F8)</f>
        <v>115.98000000000002</v>
      </c>
      <c r="G9" s="8"/>
    </row>
    <row r="10" spans="1:7" hidden="1" outlineLevel="2" x14ac:dyDescent="0.25">
      <c r="A10" s="15" t="s">
        <v>24</v>
      </c>
      <c r="B10" s="16" t="s">
        <v>25</v>
      </c>
      <c r="C10" s="16">
        <v>33</v>
      </c>
      <c r="D10" s="16" t="s">
        <v>26</v>
      </c>
      <c r="E10" s="16" t="s">
        <v>14</v>
      </c>
      <c r="F10" s="17">
        <v>19.829999999999998</v>
      </c>
      <c r="G10" s="18">
        <v>38717</v>
      </c>
    </row>
    <row r="11" spans="1:7" hidden="1" outlineLevel="2" x14ac:dyDescent="0.25">
      <c r="A11" s="19" t="s">
        <v>27</v>
      </c>
      <c r="B11" s="20" t="s">
        <v>28</v>
      </c>
      <c r="C11" s="20">
        <v>34</v>
      </c>
      <c r="D11" s="20" t="s">
        <v>26</v>
      </c>
      <c r="E11" s="20" t="s">
        <v>14</v>
      </c>
      <c r="F11" s="21">
        <v>13.82</v>
      </c>
      <c r="G11" s="8">
        <v>38838</v>
      </c>
    </row>
    <row r="12" spans="1:7" hidden="1" outlineLevel="2" x14ac:dyDescent="0.25">
      <c r="A12" s="15" t="s">
        <v>33</v>
      </c>
      <c r="B12" s="16" t="s">
        <v>30</v>
      </c>
      <c r="C12" s="16">
        <v>40</v>
      </c>
      <c r="D12" s="16" t="s">
        <v>26</v>
      </c>
      <c r="E12" s="16" t="s">
        <v>14</v>
      </c>
      <c r="F12" s="17">
        <v>15.62</v>
      </c>
      <c r="G12" s="18">
        <v>39143</v>
      </c>
    </row>
    <row r="13" spans="1:7" hidden="1" outlineLevel="2" x14ac:dyDescent="0.25">
      <c r="A13" s="19" t="s">
        <v>34</v>
      </c>
      <c r="B13" s="20" t="s">
        <v>35</v>
      </c>
      <c r="C13" s="20">
        <v>42</v>
      </c>
      <c r="D13" s="20" t="s">
        <v>26</v>
      </c>
      <c r="E13" s="20" t="s">
        <v>10</v>
      </c>
      <c r="F13" s="21">
        <v>6.61</v>
      </c>
      <c r="G13" s="8">
        <v>38745</v>
      </c>
    </row>
    <row r="14" spans="1:7" outlineLevel="1" collapsed="1" x14ac:dyDescent="0.25">
      <c r="A14" s="19"/>
      <c r="B14" s="20"/>
      <c r="C14" s="20"/>
      <c r="D14" s="23" t="s">
        <v>64</v>
      </c>
      <c r="E14" s="20"/>
      <c r="F14" s="21">
        <f>SUBTOTAL(9,F10:F13)</f>
        <v>55.879999999999995</v>
      </c>
      <c r="G14" s="8"/>
    </row>
    <row r="15" spans="1:7" hidden="1" outlineLevel="2" x14ac:dyDescent="0.25">
      <c r="A15" s="15" t="s">
        <v>11</v>
      </c>
      <c r="B15" s="16" t="s">
        <v>12</v>
      </c>
      <c r="C15" s="16">
        <v>23</v>
      </c>
      <c r="D15" s="16" t="s">
        <v>13</v>
      </c>
      <c r="E15" s="16" t="s">
        <v>14</v>
      </c>
      <c r="F15" s="17">
        <v>48.08</v>
      </c>
      <c r="G15" s="18">
        <v>39025</v>
      </c>
    </row>
    <row r="16" spans="1:7" hidden="1" outlineLevel="2" x14ac:dyDescent="0.25">
      <c r="A16" s="19" t="s">
        <v>15</v>
      </c>
      <c r="B16" s="20" t="s">
        <v>16</v>
      </c>
      <c r="C16" s="20">
        <v>23</v>
      </c>
      <c r="D16" s="20" t="s">
        <v>13</v>
      </c>
      <c r="E16" s="20" t="s">
        <v>14</v>
      </c>
      <c r="F16" s="21">
        <v>13.82</v>
      </c>
      <c r="G16" s="8">
        <v>39080</v>
      </c>
    </row>
    <row r="17" spans="1:7" hidden="1" outlineLevel="2" x14ac:dyDescent="0.25">
      <c r="A17" s="15" t="s">
        <v>36</v>
      </c>
      <c r="B17" s="16" t="s">
        <v>37</v>
      </c>
      <c r="C17" s="16">
        <v>42</v>
      </c>
      <c r="D17" s="16" t="s">
        <v>13</v>
      </c>
      <c r="E17" s="16" t="s">
        <v>14</v>
      </c>
      <c r="F17" s="17">
        <v>19.23</v>
      </c>
      <c r="G17" s="18">
        <v>39060</v>
      </c>
    </row>
    <row r="18" spans="1:7" hidden="1" outlineLevel="2" x14ac:dyDescent="0.25">
      <c r="A18" s="19" t="s">
        <v>43</v>
      </c>
      <c r="B18" s="20" t="s">
        <v>43</v>
      </c>
      <c r="C18" s="20">
        <v>45</v>
      </c>
      <c r="D18" s="20" t="s">
        <v>13</v>
      </c>
      <c r="E18" s="20" t="s">
        <v>14</v>
      </c>
      <c r="F18" s="21">
        <v>36.659999999999997</v>
      </c>
      <c r="G18" s="8">
        <v>39266</v>
      </c>
    </row>
    <row r="19" spans="1:7" hidden="1" outlineLevel="2" x14ac:dyDescent="0.25">
      <c r="A19" s="15" t="s">
        <v>35</v>
      </c>
      <c r="B19" s="16" t="s">
        <v>44</v>
      </c>
      <c r="C19" s="16">
        <v>52</v>
      </c>
      <c r="D19" s="16" t="s">
        <v>13</v>
      </c>
      <c r="E19" s="16" t="s">
        <v>14</v>
      </c>
      <c r="F19" s="17">
        <v>31.25</v>
      </c>
      <c r="G19" s="18">
        <v>38808</v>
      </c>
    </row>
    <row r="20" spans="1:7" outlineLevel="1" collapsed="1" x14ac:dyDescent="0.25">
      <c r="A20" s="15"/>
      <c r="B20" s="16"/>
      <c r="C20" s="16"/>
      <c r="D20" s="24" t="s">
        <v>65</v>
      </c>
      <c r="E20" s="16"/>
      <c r="F20" s="17">
        <f>SUBTOTAL(9,F15:F19)</f>
        <v>149.04</v>
      </c>
      <c r="G20" s="18"/>
    </row>
    <row r="21" spans="1:7" hidden="1" outlineLevel="2" x14ac:dyDescent="0.25">
      <c r="A21" s="19" t="s">
        <v>17</v>
      </c>
      <c r="B21" s="20" t="s">
        <v>18</v>
      </c>
      <c r="C21" s="20">
        <v>24</v>
      </c>
      <c r="D21" s="20" t="s">
        <v>19</v>
      </c>
      <c r="E21" s="20" t="s">
        <v>14</v>
      </c>
      <c r="F21" s="21">
        <v>12.62</v>
      </c>
      <c r="G21" s="8">
        <v>38717</v>
      </c>
    </row>
    <row r="22" spans="1:7" hidden="1" outlineLevel="2" x14ac:dyDescent="0.25">
      <c r="A22" s="15" t="s">
        <v>23</v>
      </c>
      <c r="B22" s="16" t="s">
        <v>21</v>
      </c>
      <c r="C22" s="16">
        <v>30</v>
      </c>
      <c r="D22" s="16" t="s">
        <v>19</v>
      </c>
      <c r="E22" s="16" t="s">
        <v>14</v>
      </c>
      <c r="F22" s="17">
        <v>43.87</v>
      </c>
      <c r="G22" s="18">
        <v>38997</v>
      </c>
    </row>
    <row r="23" spans="1:7" hidden="1" outlineLevel="2" x14ac:dyDescent="0.25">
      <c r="A23" s="19" t="s">
        <v>31</v>
      </c>
      <c r="B23" s="20" t="s">
        <v>32</v>
      </c>
      <c r="C23" s="20">
        <v>39</v>
      </c>
      <c r="D23" s="20" t="s">
        <v>19</v>
      </c>
      <c r="E23" s="20" t="s">
        <v>10</v>
      </c>
      <c r="F23" s="21">
        <v>48.68</v>
      </c>
      <c r="G23" s="8">
        <v>38934</v>
      </c>
    </row>
    <row r="24" spans="1:7" hidden="1" outlineLevel="2" x14ac:dyDescent="0.25">
      <c r="A24" s="15" t="s">
        <v>38</v>
      </c>
      <c r="B24" s="16" t="s">
        <v>39</v>
      </c>
      <c r="C24" s="16">
        <v>43</v>
      </c>
      <c r="D24" s="16" t="s">
        <v>19</v>
      </c>
      <c r="E24" s="16" t="s">
        <v>14</v>
      </c>
      <c r="F24" s="17">
        <v>43.27</v>
      </c>
      <c r="G24" s="18">
        <v>38933</v>
      </c>
    </row>
    <row r="25" spans="1:7" hidden="1" outlineLevel="2" x14ac:dyDescent="0.25">
      <c r="A25" s="19" t="s">
        <v>40</v>
      </c>
      <c r="B25" s="20" t="s">
        <v>40</v>
      </c>
      <c r="C25" s="20">
        <v>45</v>
      </c>
      <c r="D25" s="20" t="s">
        <v>19</v>
      </c>
      <c r="E25" s="20" t="s">
        <v>10</v>
      </c>
      <c r="F25" s="21">
        <v>27.04</v>
      </c>
      <c r="G25" s="8">
        <v>38903</v>
      </c>
    </row>
    <row r="26" spans="1:7" outlineLevel="1" collapsed="1" x14ac:dyDescent="0.25">
      <c r="A26" s="19"/>
      <c r="B26" s="20"/>
      <c r="C26" s="20"/>
      <c r="D26" s="23" t="s">
        <v>66</v>
      </c>
      <c r="E26" s="20"/>
      <c r="F26" s="21">
        <f>SUBTOTAL(9,F21:F25)</f>
        <v>175.48</v>
      </c>
      <c r="G26" s="8"/>
    </row>
    <row r="27" spans="1:7" hidden="1" outlineLevel="2" x14ac:dyDescent="0.25">
      <c r="A27" s="15" t="s">
        <v>7</v>
      </c>
      <c r="B27" s="16" t="s">
        <v>8</v>
      </c>
      <c r="C27" s="16">
        <v>14</v>
      </c>
      <c r="D27" s="16" t="s">
        <v>9</v>
      </c>
      <c r="E27" s="16" t="s">
        <v>10</v>
      </c>
      <c r="F27" s="17">
        <v>15.02</v>
      </c>
      <c r="G27" s="18">
        <v>38960</v>
      </c>
    </row>
    <row r="28" spans="1:7" hidden="1" outlineLevel="2" x14ac:dyDescent="0.25">
      <c r="A28" s="19" t="s">
        <v>49</v>
      </c>
      <c r="B28" s="20" t="s">
        <v>50</v>
      </c>
      <c r="C28" s="20">
        <v>55</v>
      </c>
      <c r="D28" s="20" t="s">
        <v>9</v>
      </c>
      <c r="E28" s="20" t="s">
        <v>14</v>
      </c>
      <c r="F28" s="21">
        <v>27.04</v>
      </c>
      <c r="G28" s="8">
        <v>38960</v>
      </c>
    </row>
    <row r="29" spans="1:7" outlineLevel="1" collapsed="1" x14ac:dyDescent="0.25">
      <c r="A29" s="25"/>
      <c r="B29" s="25"/>
      <c r="C29" s="25"/>
      <c r="D29" s="28" t="s">
        <v>67</v>
      </c>
      <c r="E29" s="25"/>
      <c r="F29" s="26">
        <f>SUBTOTAL(9,F27:F28)</f>
        <v>42.06</v>
      </c>
      <c r="G29" s="27"/>
    </row>
    <row r="30" spans="1:7" x14ac:dyDescent="0.25">
      <c r="A30" s="25"/>
      <c r="B30" s="25"/>
      <c r="C30" s="25"/>
      <c r="D30" s="28" t="s">
        <v>53</v>
      </c>
      <c r="E30" s="25"/>
      <c r="F30" s="26">
        <f>SUBTOTAL(9,F4:F28)</f>
        <v>538.43999999999994</v>
      </c>
      <c r="G30" s="27"/>
    </row>
  </sheetData>
  <conditionalFormatting sqref="D4">
    <cfRule type="cellIs" dxfId="23" priority="6" operator="equal">
      <formula>"Voleibo"</formula>
    </cfRule>
  </conditionalFormatting>
  <conditionalFormatting sqref="D1:D1048576">
    <cfRule type="cellIs" dxfId="22" priority="1" operator="equal">
      <formula>"Fútbol"</formula>
    </cfRule>
    <cfRule type="cellIs" dxfId="21" priority="2" operator="equal">
      <formula>"Baloncesto"</formula>
    </cfRule>
    <cfRule type="cellIs" dxfId="20" priority="3" operator="equal">
      <formula>"Natación"</formula>
    </cfRule>
    <cfRule type="cellIs" dxfId="19" priority="4" operator="equal">
      <formula>"Voleibol"</formula>
    </cfRule>
    <cfRule type="cellIs" dxfId="18" priority="5" operator="equal">
      <formula>"Voleibo"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5" outlineLevelRow="2" x14ac:dyDescent="0.25"/>
  <cols>
    <col min="2" max="2" width="11.5703125" customWidth="1"/>
    <col min="7" max="7" width="16" customWidth="1"/>
  </cols>
  <sheetData>
    <row r="3" spans="1:7" s="1" customFormat="1" ht="26.85" customHeight="1" x14ac:dyDescent="0.25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</row>
    <row r="4" spans="1:7" ht="15.75" hidden="1" outlineLevel="2" thickTop="1" x14ac:dyDescent="0.25">
      <c r="A4" s="11" t="s">
        <v>20</v>
      </c>
      <c r="B4" s="12" t="s">
        <v>21</v>
      </c>
      <c r="C4" s="12">
        <v>24</v>
      </c>
      <c r="D4" s="12" t="s">
        <v>22</v>
      </c>
      <c r="E4" s="12" t="s">
        <v>10</v>
      </c>
      <c r="F4" s="13">
        <v>13.22</v>
      </c>
      <c r="G4" s="14">
        <v>39143</v>
      </c>
    </row>
    <row r="5" spans="1:7" hidden="1" outlineLevel="2" x14ac:dyDescent="0.25">
      <c r="A5" s="15" t="s">
        <v>29</v>
      </c>
      <c r="B5" s="16" t="s">
        <v>30</v>
      </c>
      <c r="C5" s="16">
        <v>37</v>
      </c>
      <c r="D5" s="16" t="s">
        <v>22</v>
      </c>
      <c r="E5" s="16" t="s">
        <v>10</v>
      </c>
      <c r="F5" s="17">
        <v>25.24</v>
      </c>
      <c r="G5" s="18">
        <v>39146</v>
      </c>
    </row>
    <row r="6" spans="1:7" hidden="1" outlineLevel="2" x14ac:dyDescent="0.25">
      <c r="A6" s="19" t="s">
        <v>41</v>
      </c>
      <c r="B6" s="20" t="s">
        <v>42</v>
      </c>
      <c r="C6" s="20">
        <v>45</v>
      </c>
      <c r="D6" s="20" t="s">
        <v>22</v>
      </c>
      <c r="E6" s="20" t="s">
        <v>10</v>
      </c>
      <c r="F6" s="21">
        <v>31.25</v>
      </c>
      <c r="G6" s="8">
        <v>39172</v>
      </c>
    </row>
    <row r="7" spans="1:7" hidden="1" outlineLevel="2" x14ac:dyDescent="0.25">
      <c r="A7" s="15" t="s">
        <v>45</v>
      </c>
      <c r="B7" s="16" t="s">
        <v>46</v>
      </c>
      <c r="C7" s="16">
        <v>52</v>
      </c>
      <c r="D7" s="16" t="s">
        <v>22</v>
      </c>
      <c r="E7" s="16" t="s">
        <v>14</v>
      </c>
      <c r="F7" s="17">
        <v>19.23</v>
      </c>
      <c r="G7" s="18">
        <v>39138</v>
      </c>
    </row>
    <row r="8" spans="1:7" hidden="1" outlineLevel="2" x14ac:dyDescent="0.25">
      <c r="A8" s="22" t="s">
        <v>47</v>
      </c>
      <c r="B8" s="20" t="s">
        <v>48</v>
      </c>
      <c r="C8" s="20">
        <v>53</v>
      </c>
      <c r="D8" s="20" t="s">
        <v>22</v>
      </c>
      <c r="E8" s="20" t="s">
        <v>14</v>
      </c>
      <c r="F8" s="21">
        <v>27.04</v>
      </c>
      <c r="G8" s="8">
        <v>38777</v>
      </c>
    </row>
    <row r="9" spans="1:7" outlineLevel="1" collapsed="1" x14ac:dyDescent="0.25">
      <c r="A9" s="22"/>
      <c r="B9" s="20"/>
      <c r="C9" s="20"/>
      <c r="D9" s="23" t="s">
        <v>68</v>
      </c>
      <c r="E9" s="20"/>
      <c r="F9" s="21">
        <f>SUBTOTAL(1,F4:F8)</f>
        <v>23.196000000000005</v>
      </c>
      <c r="G9" s="8"/>
    </row>
    <row r="10" spans="1:7" hidden="1" outlineLevel="2" x14ac:dyDescent="0.25">
      <c r="A10" s="15" t="s">
        <v>24</v>
      </c>
      <c r="B10" s="16" t="s">
        <v>25</v>
      </c>
      <c r="C10" s="16">
        <v>33</v>
      </c>
      <c r="D10" s="16" t="s">
        <v>26</v>
      </c>
      <c r="E10" s="16" t="s">
        <v>14</v>
      </c>
      <c r="F10" s="17">
        <v>19.829999999999998</v>
      </c>
      <c r="G10" s="18">
        <v>38717</v>
      </c>
    </row>
    <row r="11" spans="1:7" hidden="1" outlineLevel="2" x14ac:dyDescent="0.25">
      <c r="A11" s="19" t="s">
        <v>27</v>
      </c>
      <c r="B11" s="20" t="s">
        <v>28</v>
      </c>
      <c r="C11" s="20">
        <v>34</v>
      </c>
      <c r="D11" s="20" t="s">
        <v>26</v>
      </c>
      <c r="E11" s="20" t="s">
        <v>14</v>
      </c>
      <c r="F11" s="21">
        <v>13.82</v>
      </c>
      <c r="G11" s="8">
        <v>38838</v>
      </c>
    </row>
    <row r="12" spans="1:7" hidden="1" outlineLevel="2" x14ac:dyDescent="0.25">
      <c r="A12" s="15" t="s">
        <v>33</v>
      </c>
      <c r="B12" s="16" t="s">
        <v>30</v>
      </c>
      <c r="C12" s="16">
        <v>40</v>
      </c>
      <c r="D12" s="16" t="s">
        <v>26</v>
      </c>
      <c r="E12" s="16" t="s">
        <v>14</v>
      </c>
      <c r="F12" s="17">
        <v>15.62</v>
      </c>
      <c r="G12" s="18">
        <v>39143</v>
      </c>
    </row>
    <row r="13" spans="1:7" hidden="1" outlineLevel="2" x14ac:dyDescent="0.25">
      <c r="A13" s="19" t="s">
        <v>34</v>
      </c>
      <c r="B13" s="20" t="s">
        <v>35</v>
      </c>
      <c r="C13" s="20">
        <v>42</v>
      </c>
      <c r="D13" s="20" t="s">
        <v>26</v>
      </c>
      <c r="E13" s="20" t="s">
        <v>10</v>
      </c>
      <c r="F13" s="21">
        <v>6.61</v>
      </c>
      <c r="G13" s="8">
        <v>38745</v>
      </c>
    </row>
    <row r="14" spans="1:7" outlineLevel="1" collapsed="1" x14ac:dyDescent="0.25">
      <c r="A14" s="19"/>
      <c r="B14" s="20"/>
      <c r="C14" s="20"/>
      <c r="D14" s="23" t="s">
        <v>69</v>
      </c>
      <c r="E14" s="20"/>
      <c r="F14" s="21">
        <f>SUBTOTAL(1,F10:F13)</f>
        <v>13.969999999999999</v>
      </c>
      <c r="G14" s="8"/>
    </row>
    <row r="15" spans="1:7" hidden="1" outlineLevel="2" x14ac:dyDescent="0.25">
      <c r="A15" s="15" t="s">
        <v>11</v>
      </c>
      <c r="B15" s="16" t="s">
        <v>12</v>
      </c>
      <c r="C15" s="16">
        <v>23</v>
      </c>
      <c r="D15" s="16" t="s">
        <v>13</v>
      </c>
      <c r="E15" s="16" t="s">
        <v>14</v>
      </c>
      <c r="F15" s="17">
        <v>48.08</v>
      </c>
      <c r="G15" s="18">
        <v>39025</v>
      </c>
    </row>
    <row r="16" spans="1:7" hidden="1" outlineLevel="2" x14ac:dyDescent="0.25">
      <c r="A16" s="19" t="s">
        <v>15</v>
      </c>
      <c r="B16" s="20" t="s">
        <v>16</v>
      </c>
      <c r="C16" s="20">
        <v>23</v>
      </c>
      <c r="D16" s="20" t="s">
        <v>13</v>
      </c>
      <c r="E16" s="20" t="s">
        <v>14</v>
      </c>
      <c r="F16" s="21">
        <v>13.82</v>
      </c>
      <c r="G16" s="8">
        <v>39080</v>
      </c>
    </row>
    <row r="17" spans="1:7" hidden="1" outlineLevel="2" x14ac:dyDescent="0.25">
      <c r="A17" s="15" t="s">
        <v>36</v>
      </c>
      <c r="B17" s="16" t="s">
        <v>37</v>
      </c>
      <c r="C17" s="16">
        <v>42</v>
      </c>
      <c r="D17" s="16" t="s">
        <v>13</v>
      </c>
      <c r="E17" s="16" t="s">
        <v>14</v>
      </c>
      <c r="F17" s="17">
        <v>19.23</v>
      </c>
      <c r="G17" s="18">
        <v>39060</v>
      </c>
    </row>
    <row r="18" spans="1:7" hidden="1" outlineLevel="2" x14ac:dyDescent="0.25">
      <c r="A18" s="19" t="s">
        <v>43</v>
      </c>
      <c r="B18" s="20" t="s">
        <v>43</v>
      </c>
      <c r="C18" s="20">
        <v>45</v>
      </c>
      <c r="D18" s="20" t="s">
        <v>13</v>
      </c>
      <c r="E18" s="20" t="s">
        <v>14</v>
      </c>
      <c r="F18" s="21">
        <v>36.659999999999997</v>
      </c>
      <c r="G18" s="8">
        <v>39266</v>
      </c>
    </row>
    <row r="19" spans="1:7" hidden="1" outlineLevel="2" x14ac:dyDescent="0.25">
      <c r="A19" s="15" t="s">
        <v>35</v>
      </c>
      <c r="B19" s="16" t="s">
        <v>44</v>
      </c>
      <c r="C19" s="16">
        <v>52</v>
      </c>
      <c r="D19" s="16" t="s">
        <v>13</v>
      </c>
      <c r="E19" s="16" t="s">
        <v>14</v>
      </c>
      <c r="F19" s="17">
        <v>31.25</v>
      </c>
      <c r="G19" s="18">
        <v>38808</v>
      </c>
    </row>
    <row r="20" spans="1:7" outlineLevel="1" collapsed="1" x14ac:dyDescent="0.25">
      <c r="A20" s="15"/>
      <c r="B20" s="16"/>
      <c r="C20" s="16"/>
      <c r="D20" s="24" t="s">
        <v>70</v>
      </c>
      <c r="E20" s="16"/>
      <c r="F20" s="17">
        <f>SUBTOTAL(1,F15:F19)</f>
        <v>29.808</v>
      </c>
      <c r="G20" s="18"/>
    </row>
    <row r="21" spans="1:7" hidden="1" outlineLevel="2" x14ac:dyDescent="0.25">
      <c r="A21" s="19" t="s">
        <v>17</v>
      </c>
      <c r="B21" s="20" t="s">
        <v>18</v>
      </c>
      <c r="C21" s="20">
        <v>24</v>
      </c>
      <c r="D21" s="20" t="s">
        <v>19</v>
      </c>
      <c r="E21" s="20" t="s">
        <v>14</v>
      </c>
      <c r="F21" s="21">
        <v>12.62</v>
      </c>
      <c r="G21" s="8">
        <v>38717</v>
      </c>
    </row>
    <row r="22" spans="1:7" hidden="1" outlineLevel="2" x14ac:dyDescent="0.25">
      <c r="A22" s="15" t="s">
        <v>23</v>
      </c>
      <c r="B22" s="16" t="s">
        <v>21</v>
      </c>
      <c r="C22" s="16">
        <v>30</v>
      </c>
      <c r="D22" s="16" t="s">
        <v>19</v>
      </c>
      <c r="E22" s="16" t="s">
        <v>14</v>
      </c>
      <c r="F22" s="17">
        <v>43.87</v>
      </c>
      <c r="G22" s="18">
        <v>38997</v>
      </c>
    </row>
    <row r="23" spans="1:7" hidden="1" outlineLevel="2" x14ac:dyDescent="0.25">
      <c r="A23" s="19" t="s">
        <v>31</v>
      </c>
      <c r="B23" s="20" t="s">
        <v>32</v>
      </c>
      <c r="C23" s="20">
        <v>39</v>
      </c>
      <c r="D23" s="20" t="s">
        <v>19</v>
      </c>
      <c r="E23" s="20" t="s">
        <v>10</v>
      </c>
      <c r="F23" s="21">
        <v>48.68</v>
      </c>
      <c r="G23" s="8">
        <v>38934</v>
      </c>
    </row>
    <row r="24" spans="1:7" hidden="1" outlineLevel="2" x14ac:dyDescent="0.25">
      <c r="A24" s="15" t="s">
        <v>38</v>
      </c>
      <c r="B24" s="16" t="s">
        <v>39</v>
      </c>
      <c r="C24" s="16">
        <v>43</v>
      </c>
      <c r="D24" s="16" t="s">
        <v>19</v>
      </c>
      <c r="E24" s="16" t="s">
        <v>14</v>
      </c>
      <c r="F24" s="17">
        <v>43.27</v>
      </c>
      <c r="G24" s="18">
        <v>38933</v>
      </c>
    </row>
    <row r="25" spans="1:7" hidden="1" outlineLevel="2" x14ac:dyDescent="0.25">
      <c r="A25" s="19" t="s">
        <v>40</v>
      </c>
      <c r="B25" s="20" t="s">
        <v>40</v>
      </c>
      <c r="C25" s="20">
        <v>45</v>
      </c>
      <c r="D25" s="20" t="s">
        <v>19</v>
      </c>
      <c r="E25" s="20" t="s">
        <v>10</v>
      </c>
      <c r="F25" s="21">
        <v>27.04</v>
      </c>
      <c r="G25" s="8">
        <v>38903</v>
      </c>
    </row>
    <row r="26" spans="1:7" outlineLevel="1" collapsed="1" x14ac:dyDescent="0.25">
      <c r="A26" s="19"/>
      <c r="B26" s="20"/>
      <c r="C26" s="20"/>
      <c r="D26" s="23" t="s">
        <v>71</v>
      </c>
      <c r="E26" s="20"/>
      <c r="F26" s="21">
        <f>SUBTOTAL(1,F21:F25)</f>
        <v>35.095999999999997</v>
      </c>
      <c r="G26" s="8"/>
    </row>
    <row r="27" spans="1:7" hidden="1" outlineLevel="2" x14ac:dyDescent="0.25">
      <c r="A27" s="15" t="s">
        <v>7</v>
      </c>
      <c r="B27" s="16" t="s">
        <v>8</v>
      </c>
      <c r="C27" s="16">
        <v>14</v>
      </c>
      <c r="D27" s="16" t="s">
        <v>9</v>
      </c>
      <c r="E27" s="16" t="s">
        <v>10</v>
      </c>
      <c r="F27" s="17">
        <v>15.02</v>
      </c>
      <c r="G27" s="18">
        <v>38960</v>
      </c>
    </row>
    <row r="28" spans="1:7" hidden="1" outlineLevel="2" x14ac:dyDescent="0.25">
      <c r="A28" s="19" t="s">
        <v>49</v>
      </c>
      <c r="B28" s="20" t="s">
        <v>50</v>
      </c>
      <c r="C28" s="20">
        <v>55</v>
      </c>
      <c r="D28" s="20" t="s">
        <v>9</v>
      </c>
      <c r="E28" s="20" t="s">
        <v>14</v>
      </c>
      <c r="F28" s="21">
        <v>27.04</v>
      </c>
      <c r="G28" s="8">
        <v>38960</v>
      </c>
    </row>
    <row r="29" spans="1:7" outlineLevel="1" collapsed="1" x14ac:dyDescent="0.25">
      <c r="A29" s="25"/>
      <c r="B29" s="25"/>
      <c r="C29" s="25"/>
      <c r="D29" s="28" t="s">
        <v>72</v>
      </c>
      <c r="E29" s="25"/>
      <c r="F29" s="26">
        <f>SUBTOTAL(1,F27:F28)</f>
        <v>21.03</v>
      </c>
      <c r="G29" s="27"/>
    </row>
    <row r="30" spans="1:7" x14ac:dyDescent="0.25">
      <c r="A30" s="25"/>
      <c r="B30" s="25"/>
      <c r="C30" s="25"/>
      <c r="D30" s="28" t="s">
        <v>56</v>
      </c>
      <c r="E30" s="25"/>
      <c r="F30" s="26">
        <f>SUBTOTAL(1,F4:F28)</f>
        <v>25.639999999999997</v>
      </c>
      <c r="G30" s="27"/>
    </row>
  </sheetData>
  <conditionalFormatting sqref="D4">
    <cfRule type="cellIs" dxfId="17" priority="6" operator="equal">
      <formula>"Voleibo"</formula>
    </cfRule>
  </conditionalFormatting>
  <conditionalFormatting sqref="D1:D1048576">
    <cfRule type="cellIs" dxfId="16" priority="1" operator="equal">
      <formula>"Fútbol"</formula>
    </cfRule>
    <cfRule type="cellIs" dxfId="15" priority="2" operator="equal">
      <formula>"Baloncesto"</formula>
    </cfRule>
    <cfRule type="cellIs" dxfId="14" priority="3" operator="equal">
      <formula>"Natación"</formula>
    </cfRule>
    <cfRule type="cellIs" dxfId="13" priority="4" operator="equal">
      <formula>"Voleibol"</formula>
    </cfRule>
    <cfRule type="cellIs" dxfId="12" priority="5" operator="equal">
      <formula>"Voleibo"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0" sqref="C10"/>
    </sheetView>
  </sheetViews>
  <sheetFormatPr baseColWidth="10" defaultRowHeight="15" outlineLevelRow="2" x14ac:dyDescent="0.25"/>
  <cols>
    <col min="2" max="2" width="11.5703125" customWidth="1"/>
    <col min="7" max="7" width="16" customWidth="1"/>
  </cols>
  <sheetData>
    <row r="3" spans="1:7" s="1" customFormat="1" ht="26.85" customHeight="1" x14ac:dyDescent="0.25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</row>
    <row r="4" spans="1:7" ht="15.75" hidden="1" outlineLevel="2" thickTop="1" x14ac:dyDescent="0.25">
      <c r="A4" s="11" t="s">
        <v>20</v>
      </c>
      <c r="B4" s="12" t="s">
        <v>21</v>
      </c>
      <c r="C4" s="12">
        <v>24</v>
      </c>
      <c r="D4" s="12" t="s">
        <v>22</v>
      </c>
      <c r="E4" s="12" t="s">
        <v>10</v>
      </c>
      <c r="F4" s="13">
        <v>13.22</v>
      </c>
      <c r="G4" s="14">
        <v>39143</v>
      </c>
    </row>
    <row r="5" spans="1:7" hidden="1" outlineLevel="2" x14ac:dyDescent="0.25">
      <c r="A5" s="15" t="s">
        <v>29</v>
      </c>
      <c r="B5" s="16" t="s">
        <v>30</v>
      </c>
      <c r="C5" s="16">
        <v>37</v>
      </c>
      <c r="D5" s="16" t="s">
        <v>22</v>
      </c>
      <c r="E5" s="16" t="s">
        <v>10</v>
      </c>
      <c r="F5" s="17">
        <v>25.24</v>
      </c>
      <c r="G5" s="18">
        <v>39146</v>
      </c>
    </row>
    <row r="6" spans="1:7" hidden="1" outlineLevel="2" x14ac:dyDescent="0.25">
      <c r="A6" s="19" t="s">
        <v>41</v>
      </c>
      <c r="B6" s="20" t="s">
        <v>42</v>
      </c>
      <c r="C6" s="20">
        <v>45</v>
      </c>
      <c r="D6" s="20" t="s">
        <v>22</v>
      </c>
      <c r="E6" s="20" t="s">
        <v>10</v>
      </c>
      <c r="F6" s="21">
        <v>31.25</v>
      </c>
      <c r="G6" s="8">
        <v>39172</v>
      </c>
    </row>
    <row r="7" spans="1:7" hidden="1" outlineLevel="2" x14ac:dyDescent="0.25">
      <c r="A7" s="15" t="s">
        <v>45</v>
      </c>
      <c r="B7" s="16" t="s">
        <v>46</v>
      </c>
      <c r="C7" s="16">
        <v>52</v>
      </c>
      <c r="D7" s="16" t="s">
        <v>22</v>
      </c>
      <c r="E7" s="16" t="s">
        <v>14</v>
      </c>
      <c r="F7" s="17">
        <v>19.23</v>
      </c>
      <c r="G7" s="18">
        <v>39138</v>
      </c>
    </row>
    <row r="8" spans="1:7" hidden="1" outlineLevel="2" x14ac:dyDescent="0.25">
      <c r="A8" s="22" t="s">
        <v>47</v>
      </c>
      <c r="B8" s="20" t="s">
        <v>48</v>
      </c>
      <c r="C8" s="20">
        <v>53</v>
      </c>
      <c r="D8" s="20" t="s">
        <v>22</v>
      </c>
      <c r="E8" s="20" t="s">
        <v>14</v>
      </c>
      <c r="F8" s="21">
        <v>27.04</v>
      </c>
      <c r="G8" s="8">
        <v>38777</v>
      </c>
    </row>
    <row r="9" spans="1:7" outlineLevel="1" collapsed="1" x14ac:dyDescent="0.25">
      <c r="A9" s="22"/>
      <c r="B9" s="20"/>
      <c r="C9" s="20">
        <f>SUBTOTAL(4,C4:C8)</f>
        <v>53</v>
      </c>
      <c r="D9" s="23" t="s">
        <v>73</v>
      </c>
      <c r="E9" s="20"/>
      <c r="F9" s="21"/>
      <c r="G9" s="8"/>
    </row>
    <row r="10" spans="1:7" hidden="1" outlineLevel="2" x14ac:dyDescent="0.25">
      <c r="A10" s="15" t="s">
        <v>24</v>
      </c>
      <c r="B10" s="16" t="s">
        <v>25</v>
      </c>
      <c r="C10" s="16">
        <v>33</v>
      </c>
      <c r="D10" s="16" t="s">
        <v>26</v>
      </c>
      <c r="E10" s="16" t="s">
        <v>14</v>
      </c>
      <c r="F10" s="17">
        <v>19.829999999999998</v>
      </c>
      <c r="G10" s="18">
        <v>38717</v>
      </c>
    </row>
    <row r="11" spans="1:7" hidden="1" outlineLevel="2" x14ac:dyDescent="0.25">
      <c r="A11" s="19" t="s">
        <v>27</v>
      </c>
      <c r="B11" s="20" t="s">
        <v>28</v>
      </c>
      <c r="C11" s="20">
        <v>34</v>
      </c>
      <c r="D11" s="20" t="s">
        <v>26</v>
      </c>
      <c r="E11" s="20" t="s">
        <v>14</v>
      </c>
      <c r="F11" s="21">
        <v>13.82</v>
      </c>
      <c r="G11" s="8">
        <v>38838</v>
      </c>
    </row>
    <row r="12" spans="1:7" hidden="1" outlineLevel="2" x14ac:dyDescent="0.25">
      <c r="A12" s="15" t="s">
        <v>33</v>
      </c>
      <c r="B12" s="16" t="s">
        <v>30</v>
      </c>
      <c r="C12" s="16">
        <v>40</v>
      </c>
      <c r="D12" s="16" t="s">
        <v>26</v>
      </c>
      <c r="E12" s="16" t="s">
        <v>14</v>
      </c>
      <c r="F12" s="17">
        <v>15.62</v>
      </c>
      <c r="G12" s="18">
        <v>39143</v>
      </c>
    </row>
    <row r="13" spans="1:7" hidden="1" outlineLevel="2" x14ac:dyDescent="0.25">
      <c r="A13" s="19" t="s">
        <v>34</v>
      </c>
      <c r="B13" s="20" t="s">
        <v>35</v>
      </c>
      <c r="C13" s="20">
        <v>42</v>
      </c>
      <c r="D13" s="20" t="s">
        <v>26</v>
      </c>
      <c r="E13" s="20" t="s">
        <v>10</v>
      </c>
      <c r="F13" s="21">
        <v>6.61</v>
      </c>
      <c r="G13" s="8">
        <v>38745</v>
      </c>
    </row>
    <row r="14" spans="1:7" outlineLevel="1" collapsed="1" x14ac:dyDescent="0.25">
      <c r="A14" s="19"/>
      <c r="B14" s="20"/>
      <c r="C14" s="20">
        <f>SUBTOTAL(4,C10:C13)</f>
        <v>42</v>
      </c>
      <c r="D14" s="23" t="s">
        <v>74</v>
      </c>
      <c r="E14" s="20"/>
      <c r="F14" s="21"/>
      <c r="G14" s="8"/>
    </row>
    <row r="15" spans="1:7" hidden="1" outlineLevel="2" x14ac:dyDescent="0.25">
      <c r="A15" s="15" t="s">
        <v>11</v>
      </c>
      <c r="B15" s="16" t="s">
        <v>12</v>
      </c>
      <c r="C15" s="16">
        <v>23</v>
      </c>
      <c r="D15" s="16" t="s">
        <v>13</v>
      </c>
      <c r="E15" s="16" t="s">
        <v>14</v>
      </c>
      <c r="F15" s="17">
        <v>48.08</v>
      </c>
      <c r="G15" s="18">
        <v>39025</v>
      </c>
    </row>
    <row r="16" spans="1:7" hidden="1" outlineLevel="2" x14ac:dyDescent="0.25">
      <c r="A16" s="19" t="s">
        <v>15</v>
      </c>
      <c r="B16" s="20" t="s">
        <v>16</v>
      </c>
      <c r="C16" s="20">
        <v>23</v>
      </c>
      <c r="D16" s="20" t="s">
        <v>13</v>
      </c>
      <c r="E16" s="20" t="s">
        <v>14</v>
      </c>
      <c r="F16" s="21">
        <v>13.82</v>
      </c>
      <c r="G16" s="8">
        <v>39080</v>
      </c>
    </row>
    <row r="17" spans="1:7" hidden="1" outlineLevel="2" x14ac:dyDescent="0.25">
      <c r="A17" s="15" t="s">
        <v>36</v>
      </c>
      <c r="B17" s="16" t="s">
        <v>37</v>
      </c>
      <c r="C17" s="16">
        <v>42</v>
      </c>
      <c r="D17" s="16" t="s">
        <v>13</v>
      </c>
      <c r="E17" s="16" t="s">
        <v>14</v>
      </c>
      <c r="F17" s="17">
        <v>19.23</v>
      </c>
      <c r="G17" s="18">
        <v>39060</v>
      </c>
    </row>
    <row r="18" spans="1:7" hidden="1" outlineLevel="2" x14ac:dyDescent="0.25">
      <c r="A18" s="19" t="s">
        <v>43</v>
      </c>
      <c r="B18" s="20" t="s">
        <v>43</v>
      </c>
      <c r="C18" s="20">
        <v>45</v>
      </c>
      <c r="D18" s="20" t="s">
        <v>13</v>
      </c>
      <c r="E18" s="20" t="s">
        <v>14</v>
      </c>
      <c r="F18" s="21">
        <v>36.659999999999997</v>
      </c>
      <c r="G18" s="8">
        <v>39266</v>
      </c>
    </row>
    <row r="19" spans="1:7" hidden="1" outlineLevel="2" x14ac:dyDescent="0.25">
      <c r="A19" s="15" t="s">
        <v>35</v>
      </c>
      <c r="B19" s="16" t="s">
        <v>44</v>
      </c>
      <c r="C19" s="16">
        <v>52</v>
      </c>
      <c r="D19" s="16" t="s">
        <v>13</v>
      </c>
      <c r="E19" s="16" t="s">
        <v>14</v>
      </c>
      <c r="F19" s="17">
        <v>31.25</v>
      </c>
      <c r="G19" s="18">
        <v>38808</v>
      </c>
    </row>
    <row r="20" spans="1:7" outlineLevel="1" collapsed="1" x14ac:dyDescent="0.25">
      <c r="A20" s="15"/>
      <c r="B20" s="16"/>
      <c r="C20" s="16">
        <f>SUBTOTAL(4,C15:C19)</f>
        <v>52</v>
      </c>
      <c r="D20" s="24" t="s">
        <v>75</v>
      </c>
      <c r="E20" s="16"/>
      <c r="F20" s="17"/>
      <c r="G20" s="18"/>
    </row>
    <row r="21" spans="1:7" hidden="1" outlineLevel="2" x14ac:dyDescent="0.25">
      <c r="A21" s="19" t="s">
        <v>17</v>
      </c>
      <c r="B21" s="20" t="s">
        <v>18</v>
      </c>
      <c r="C21" s="20">
        <v>24</v>
      </c>
      <c r="D21" s="20" t="s">
        <v>19</v>
      </c>
      <c r="E21" s="20" t="s">
        <v>14</v>
      </c>
      <c r="F21" s="21">
        <v>12.62</v>
      </c>
      <c r="G21" s="8">
        <v>38717</v>
      </c>
    </row>
    <row r="22" spans="1:7" hidden="1" outlineLevel="2" x14ac:dyDescent="0.25">
      <c r="A22" s="15" t="s">
        <v>23</v>
      </c>
      <c r="B22" s="16" t="s">
        <v>21</v>
      </c>
      <c r="C22" s="16">
        <v>30</v>
      </c>
      <c r="D22" s="16" t="s">
        <v>19</v>
      </c>
      <c r="E22" s="16" t="s">
        <v>14</v>
      </c>
      <c r="F22" s="17">
        <v>43.87</v>
      </c>
      <c r="G22" s="18">
        <v>38997</v>
      </c>
    </row>
    <row r="23" spans="1:7" hidden="1" outlineLevel="2" x14ac:dyDescent="0.25">
      <c r="A23" s="19" t="s">
        <v>31</v>
      </c>
      <c r="B23" s="20" t="s">
        <v>32</v>
      </c>
      <c r="C23" s="20">
        <v>39</v>
      </c>
      <c r="D23" s="20" t="s">
        <v>19</v>
      </c>
      <c r="E23" s="20" t="s">
        <v>10</v>
      </c>
      <c r="F23" s="21">
        <v>48.68</v>
      </c>
      <c r="G23" s="8">
        <v>38934</v>
      </c>
    </row>
    <row r="24" spans="1:7" hidden="1" outlineLevel="2" x14ac:dyDescent="0.25">
      <c r="A24" s="15" t="s">
        <v>38</v>
      </c>
      <c r="B24" s="16" t="s">
        <v>39</v>
      </c>
      <c r="C24" s="16">
        <v>43</v>
      </c>
      <c r="D24" s="16" t="s">
        <v>19</v>
      </c>
      <c r="E24" s="16" t="s">
        <v>14</v>
      </c>
      <c r="F24" s="17">
        <v>43.27</v>
      </c>
      <c r="G24" s="18">
        <v>38933</v>
      </c>
    </row>
    <row r="25" spans="1:7" hidden="1" outlineLevel="2" x14ac:dyDescent="0.25">
      <c r="A25" s="19" t="s">
        <v>40</v>
      </c>
      <c r="B25" s="20" t="s">
        <v>40</v>
      </c>
      <c r="C25" s="20">
        <v>45</v>
      </c>
      <c r="D25" s="20" t="s">
        <v>19</v>
      </c>
      <c r="E25" s="20" t="s">
        <v>10</v>
      </c>
      <c r="F25" s="21">
        <v>27.04</v>
      </c>
      <c r="G25" s="8">
        <v>38903</v>
      </c>
    </row>
    <row r="26" spans="1:7" outlineLevel="1" collapsed="1" x14ac:dyDescent="0.25">
      <c r="A26" s="19"/>
      <c r="B26" s="20"/>
      <c r="C26" s="20">
        <f>SUBTOTAL(4,C21:C25)</f>
        <v>45</v>
      </c>
      <c r="D26" s="23" t="s">
        <v>76</v>
      </c>
      <c r="E26" s="20"/>
      <c r="F26" s="21"/>
      <c r="G26" s="8"/>
    </row>
    <row r="27" spans="1:7" hidden="1" outlineLevel="2" x14ac:dyDescent="0.25">
      <c r="A27" s="15" t="s">
        <v>7</v>
      </c>
      <c r="B27" s="16" t="s">
        <v>8</v>
      </c>
      <c r="C27" s="16">
        <v>14</v>
      </c>
      <c r="D27" s="16" t="s">
        <v>9</v>
      </c>
      <c r="E27" s="16" t="s">
        <v>10</v>
      </c>
      <c r="F27" s="17">
        <v>15.02</v>
      </c>
      <c r="G27" s="18">
        <v>38960</v>
      </c>
    </row>
    <row r="28" spans="1:7" hidden="1" outlineLevel="2" x14ac:dyDescent="0.25">
      <c r="A28" s="19" t="s">
        <v>49</v>
      </c>
      <c r="B28" s="20" t="s">
        <v>50</v>
      </c>
      <c r="C28" s="20">
        <v>55</v>
      </c>
      <c r="D28" s="20" t="s">
        <v>9</v>
      </c>
      <c r="E28" s="20" t="s">
        <v>14</v>
      </c>
      <c r="F28" s="21">
        <v>27.04</v>
      </c>
      <c r="G28" s="8">
        <v>38960</v>
      </c>
    </row>
    <row r="29" spans="1:7" outlineLevel="1" collapsed="1" x14ac:dyDescent="0.25">
      <c r="A29" s="25"/>
      <c r="B29" s="25"/>
      <c r="C29" s="25">
        <f>SUBTOTAL(4,C27:C28)</f>
        <v>55</v>
      </c>
      <c r="D29" s="28" t="s">
        <v>77</v>
      </c>
      <c r="E29" s="25"/>
      <c r="F29" s="26"/>
      <c r="G29" s="27"/>
    </row>
    <row r="30" spans="1:7" x14ac:dyDescent="0.25">
      <c r="A30" s="25"/>
      <c r="B30" s="25"/>
      <c r="C30" s="25">
        <f>SUBTOTAL(4,C4:C28)</f>
        <v>55</v>
      </c>
      <c r="D30" s="28" t="s">
        <v>78</v>
      </c>
      <c r="E30" s="25"/>
      <c r="F30" s="26"/>
      <c r="G30" s="27"/>
    </row>
  </sheetData>
  <conditionalFormatting sqref="D4">
    <cfRule type="cellIs" dxfId="11" priority="6" operator="equal">
      <formula>"Voleibo"</formula>
    </cfRule>
  </conditionalFormatting>
  <conditionalFormatting sqref="D1:D1048576">
    <cfRule type="cellIs" dxfId="10" priority="1" operator="equal">
      <formula>"Fútbol"</formula>
    </cfRule>
    <cfRule type="cellIs" dxfId="9" priority="2" operator="equal">
      <formula>"Baloncesto"</formula>
    </cfRule>
    <cfRule type="cellIs" dxfId="8" priority="3" operator="equal">
      <formula>"Natación"</formula>
    </cfRule>
    <cfRule type="cellIs" dxfId="7" priority="4" operator="equal">
      <formula>"Voleibol"</formula>
    </cfRule>
    <cfRule type="cellIs" dxfId="6" priority="5" operator="equal">
      <formula>"Voleibo"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workbookViewId="0">
      <pane xSplit="2" ySplit="3" topLeftCell="C26" activePane="bottomRight" state="frozen"/>
      <selection pane="topRight" activeCell="C1" sqref="C1"/>
      <selection pane="bottomLeft" activeCell="A4" sqref="A4"/>
      <selection pane="bottomRight" activeCell="D31" sqref="D31"/>
    </sheetView>
  </sheetViews>
  <sheetFormatPr baseColWidth="10" defaultRowHeight="15" outlineLevelRow="2" x14ac:dyDescent="0.25"/>
  <cols>
    <col min="2" max="2" width="11.5703125" customWidth="1"/>
    <col min="4" max="4" width="17.5703125" bestFit="1" customWidth="1"/>
    <col min="7" max="7" width="16" customWidth="1"/>
  </cols>
  <sheetData>
    <row r="3" spans="1:7" s="1" customFormat="1" ht="26.85" customHeight="1" x14ac:dyDescent="0.25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</row>
    <row r="4" spans="1:7" ht="15.75" hidden="1" outlineLevel="2" thickTop="1" x14ac:dyDescent="0.25">
      <c r="A4" s="29" t="s">
        <v>45</v>
      </c>
      <c r="B4" s="30" t="s">
        <v>46</v>
      </c>
      <c r="C4" s="30">
        <v>52</v>
      </c>
      <c r="D4" s="30" t="s">
        <v>22</v>
      </c>
      <c r="E4" s="30" t="s">
        <v>14</v>
      </c>
      <c r="F4" s="31">
        <v>19.23</v>
      </c>
      <c r="G4" s="32">
        <v>39138</v>
      </c>
    </row>
    <row r="5" spans="1:7" hidden="1" outlineLevel="2" x14ac:dyDescent="0.25">
      <c r="A5" s="22" t="s">
        <v>47</v>
      </c>
      <c r="B5" s="20" t="s">
        <v>48</v>
      </c>
      <c r="C5" s="20">
        <v>53</v>
      </c>
      <c r="D5" s="20" t="s">
        <v>22</v>
      </c>
      <c r="E5" s="20" t="s">
        <v>14</v>
      </c>
      <c r="F5" s="21">
        <v>27.04</v>
      </c>
      <c r="G5" s="8">
        <v>38777</v>
      </c>
    </row>
    <row r="6" spans="1:7" hidden="1" outlineLevel="2" x14ac:dyDescent="0.25">
      <c r="A6" s="15" t="s">
        <v>24</v>
      </c>
      <c r="B6" s="16" t="s">
        <v>25</v>
      </c>
      <c r="C6" s="16">
        <v>33</v>
      </c>
      <c r="D6" s="16" t="s">
        <v>26</v>
      </c>
      <c r="E6" s="16" t="s">
        <v>14</v>
      </c>
      <c r="F6" s="17">
        <v>19.829999999999998</v>
      </c>
      <c r="G6" s="18">
        <v>38717</v>
      </c>
    </row>
    <row r="7" spans="1:7" hidden="1" outlineLevel="2" x14ac:dyDescent="0.25">
      <c r="A7" s="19" t="s">
        <v>27</v>
      </c>
      <c r="B7" s="20" t="s">
        <v>28</v>
      </c>
      <c r="C7" s="20">
        <v>34</v>
      </c>
      <c r="D7" s="20" t="s">
        <v>26</v>
      </c>
      <c r="E7" s="20" t="s">
        <v>14</v>
      </c>
      <c r="F7" s="21">
        <v>13.82</v>
      </c>
      <c r="G7" s="8">
        <v>38838</v>
      </c>
    </row>
    <row r="8" spans="1:7" hidden="1" outlineLevel="2" x14ac:dyDescent="0.25">
      <c r="A8" s="15" t="s">
        <v>33</v>
      </c>
      <c r="B8" s="16" t="s">
        <v>30</v>
      </c>
      <c r="C8" s="16">
        <v>40</v>
      </c>
      <c r="D8" s="16" t="s">
        <v>26</v>
      </c>
      <c r="E8" s="16" t="s">
        <v>14</v>
      </c>
      <c r="F8" s="17">
        <v>15.62</v>
      </c>
      <c r="G8" s="18">
        <v>39143</v>
      </c>
    </row>
    <row r="9" spans="1:7" hidden="1" outlineLevel="2" x14ac:dyDescent="0.25">
      <c r="A9" s="15" t="s">
        <v>11</v>
      </c>
      <c r="B9" s="16" t="s">
        <v>12</v>
      </c>
      <c r="C9" s="16">
        <v>23</v>
      </c>
      <c r="D9" s="16" t="s">
        <v>13</v>
      </c>
      <c r="E9" s="16" t="s">
        <v>14</v>
      </c>
      <c r="F9" s="17">
        <v>48.08</v>
      </c>
      <c r="G9" s="18">
        <v>39025</v>
      </c>
    </row>
    <row r="10" spans="1:7" hidden="1" outlineLevel="2" x14ac:dyDescent="0.25">
      <c r="A10" s="19" t="s">
        <v>15</v>
      </c>
      <c r="B10" s="20" t="s">
        <v>16</v>
      </c>
      <c r="C10" s="20">
        <v>23</v>
      </c>
      <c r="D10" s="20" t="s">
        <v>13</v>
      </c>
      <c r="E10" s="20" t="s">
        <v>14</v>
      </c>
      <c r="F10" s="21">
        <v>13.82</v>
      </c>
      <c r="G10" s="8">
        <v>39080</v>
      </c>
    </row>
    <row r="11" spans="1:7" hidden="1" outlineLevel="2" x14ac:dyDescent="0.25">
      <c r="A11" s="15" t="s">
        <v>36</v>
      </c>
      <c r="B11" s="16" t="s">
        <v>37</v>
      </c>
      <c r="C11" s="16">
        <v>42</v>
      </c>
      <c r="D11" s="16" t="s">
        <v>13</v>
      </c>
      <c r="E11" s="16" t="s">
        <v>14</v>
      </c>
      <c r="F11" s="17">
        <v>19.23</v>
      </c>
      <c r="G11" s="18">
        <v>39060</v>
      </c>
    </row>
    <row r="12" spans="1:7" hidden="1" outlineLevel="2" x14ac:dyDescent="0.25">
      <c r="A12" s="19" t="s">
        <v>43</v>
      </c>
      <c r="B12" s="20" t="s">
        <v>43</v>
      </c>
      <c r="C12" s="20">
        <v>45</v>
      </c>
      <c r="D12" s="20" t="s">
        <v>13</v>
      </c>
      <c r="E12" s="20" t="s">
        <v>14</v>
      </c>
      <c r="F12" s="21">
        <v>36.659999999999997</v>
      </c>
      <c r="G12" s="8">
        <v>39266</v>
      </c>
    </row>
    <row r="13" spans="1:7" hidden="1" outlineLevel="2" x14ac:dyDescent="0.25">
      <c r="A13" s="15" t="s">
        <v>35</v>
      </c>
      <c r="B13" s="16" t="s">
        <v>44</v>
      </c>
      <c r="C13" s="16">
        <v>52</v>
      </c>
      <c r="D13" s="16" t="s">
        <v>13</v>
      </c>
      <c r="E13" s="16" t="s">
        <v>14</v>
      </c>
      <c r="F13" s="17">
        <v>31.25</v>
      </c>
      <c r="G13" s="18">
        <v>38808</v>
      </c>
    </row>
    <row r="14" spans="1:7" hidden="1" outlineLevel="2" x14ac:dyDescent="0.25">
      <c r="A14" s="19" t="s">
        <v>17</v>
      </c>
      <c r="B14" s="20" t="s">
        <v>18</v>
      </c>
      <c r="C14" s="20">
        <v>24</v>
      </c>
      <c r="D14" s="20" t="s">
        <v>19</v>
      </c>
      <c r="E14" s="20" t="s">
        <v>14</v>
      </c>
      <c r="F14" s="21">
        <v>12.62</v>
      </c>
      <c r="G14" s="8">
        <v>38717</v>
      </c>
    </row>
    <row r="15" spans="1:7" hidden="1" outlineLevel="2" x14ac:dyDescent="0.25">
      <c r="A15" s="15" t="s">
        <v>23</v>
      </c>
      <c r="B15" s="16" t="s">
        <v>21</v>
      </c>
      <c r="C15" s="16">
        <v>30</v>
      </c>
      <c r="D15" s="16" t="s">
        <v>19</v>
      </c>
      <c r="E15" s="16" t="s">
        <v>14</v>
      </c>
      <c r="F15" s="17">
        <v>43.87</v>
      </c>
      <c r="G15" s="18">
        <v>38997</v>
      </c>
    </row>
    <row r="16" spans="1:7" hidden="1" outlineLevel="2" x14ac:dyDescent="0.25">
      <c r="A16" s="15" t="s">
        <v>38</v>
      </c>
      <c r="B16" s="16" t="s">
        <v>39</v>
      </c>
      <c r="C16" s="16">
        <v>43</v>
      </c>
      <c r="D16" s="16" t="s">
        <v>19</v>
      </c>
      <c r="E16" s="16" t="s">
        <v>14</v>
      </c>
      <c r="F16" s="17">
        <v>43.27</v>
      </c>
      <c r="G16" s="18">
        <v>38933</v>
      </c>
    </row>
    <row r="17" spans="1:7" hidden="1" outlineLevel="2" x14ac:dyDescent="0.25">
      <c r="A17" s="19" t="s">
        <v>49</v>
      </c>
      <c r="B17" s="20" t="s">
        <v>50</v>
      </c>
      <c r="C17" s="20">
        <v>55</v>
      </c>
      <c r="D17" s="20" t="s">
        <v>9</v>
      </c>
      <c r="E17" s="20" t="s">
        <v>14</v>
      </c>
      <c r="F17" s="21">
        <v>27.04</v>
      </c>
      <c r="G17" s="8">
        <v>38960</v>
      </c>
    </row>
    <row r="18" spans="1:7" outlineLevel="1" collapsed="1" x14ac:dyDescent="0.25">
      <c r="A18" s="19"/>
      <c r="B18" s="20"/>
      <c r="C18" s="20"/>
      <c r="D18" s="20">
        <f>SUBTOTAL(3,D4:D17)</f>
        <v>14</v>
      </c>
      <c r="E18" s="23" t="s">
        <v>80</v>
      </c>
      <c r="F18" s="21"/>
      <c r="G18" s="8"/>
    </row>
    <row r="19" spans="1:7" hidden="1" outlineLevel="2" x14ac:dyDescent="0.25">
      <c r="A19" s="19" t="s">
        <v>20</v>
      </c>
      <c r="B19" s="20" t="s">
        <v>21</v>
      </c>
      <c r="C19" s="20">
        <v>24</v>
      </c>
      <c r="D19" s="20" t="s">
        <v>22</v>
      </c>
      <c r="E19" s="20" t="s">
        <v>10</v>
      </c>
      <c r="F19" s="21">
        <v>13.22</v>
      </c>
      <c r="G19" s="8">
        <v>39143</v>
      </c>
    </row>
    <row r="20" spans="1:7" hidden="1" outlineLevel="2" x14ac:dyDescent="0.25">
      <c r="A20" s="15" t="s">
        <v>29</v>
      </c>
      <c r="B20" s="16" t="s">
        <v>30</v>
      </c>
      <c r="C20" s="16">
        <v>37</v>
      </c>
      <c r="D20" s="16" t="s">
        <v>22</v>
      </c>
      <c r="E20" s="16" t="s">
        <v>10</v>
      </c>
      <c r="F20" s="17">
        <v>25.24</v>
      </c>
      <c r="G20" s="18">
        <v>39146</v>
      </c>
    </row>
    <row r="21" spans="1:7" hidden="1" outlineLevel="2" x14ac:dyDescent="0.25">
      <c r="A21" s="19" t="s">
        <v>41</v>
      </c>
      <c r="B21" s="20" t="s">
        <v>42</v>
      </c>
      <c r="C21" s="20">
        <v>45</v>
      </c>
      <c r="D21" s="20" t="s">
        <v>22</v>
      </c>
      <c r="E21" s="20" t="s">
        <v>10</v>
      </c>
      <c r="F21" s="21">
        <v>31.25</v>
      </c>
      <c r="G21" s="8">
        <v>39172</v>
      </c>
    </row>
    <row r="22" spans="1:7" hidden="1" outlineLevel="2" x14ac:dyDescent="0.25">
      <c r="A22" s="19" t="s">
        <v>34</v>
      </c>
      <c r="B22" s="20" t="s">
        <v>35</v>
      </c>
      <c r="C22" s="20">
        <v>42</v>
      </c>
      <c r="D22" s="20" t="s">
        <v>26</v>
      </c>
      <c r="E22" s="20" t="s">
        <v>10</v>
      </c>
      <c r="F22" s="21">
        <v>6.61</v>
      </c>
      <c r="G22" s="8">
        <v>38745</v>
      </c>
    </row>
    <row r="23" spans="1:7" hidden="1" outlineLevel="2" x14ac:dyDescent="0.25">
      <c r="A23" s="19" t="s">
        <v>31</v>
      </c>
      <c r="B23" s="20" t="s">
        <v>32</v>
      </c>
      <c r="C23" s="20">
        <v>39</v>
      </c>
      <c r="D23" s="20" t="s">
        <v>19</v>
      </c>
      <c r="E23" s="20" t="s">
        <v>10</v>
      </c>
      <c r="F23" s="21">
        <v>48.68</v>
      </c>
      <c r="G23" s="8">
        <v>38934</v>
      </c>
    </row>
    <row r="24" spans="1:7" hidden="1" outlineLevel="2" x14ac:dyDescent="0.25">
      <c r="A24" s="19" t="s">
        <v>40</v>
      </c>
      <c r="B24" s="20" t="s">
        <v>40</v>
      </c>
      <c r="C24" s="20">
        <v>45</v>
      </c>
      <c r="D24" s="20" t="s">
        <v>19</v>
      </c>
      <c r="E24" s="20" t="s">
        <v>10</v>
      </c>
      <c r="F24" s="21">
        <v>27.04</v>
      </c>
      <c r="G24" s="8">
        <v>38903</v>
      </c>
    </row>
    <row r="25" spans="1:7" hidden="1" outlineLevel="2" x14ac:dyDescent="0.25">
      <c r="A25" s="15" t="s">
        <v>7</v>
      </c>
      <c r="B25" s="16" t="s">
        <v>8</v>
      </c>
      <c r="C25" s="16">
        <v>14</v>
      </c>
      <c r="D25" s="16" t="s">
        <v>9</v>
      </c>
      <c r="E25" s="16" t="s">
        <v>10</v>
      </c>
      <c r="F25" s="17">
        <v>15.02</v>
      </c>
      <c r="G25" s="18">
        <v>38960</v>
      </c>
    </row>
    <row r="26" spans="1:7" outlineLevel="1" collapsed="1" x14ac:dyDescent="0.25">
      <c r="A26" s="33"/>
      <c r="B26" s="33"/>
      <c r="C26" s="33"/>
      <c r="D26" s="33">
        <f>SUBTOTAL(3,D19:D25)</f>
        <v>7</v>
      </c>
      <c r="E26" s="36" t="s">
        <v>79</v>
      </c>
      <c r="F26" s="34"/>
      <c r="G26" s="35"/>
    </row>
    <row r="27" spans="1:7" x14ac:dyDescent="0.25">
      <c r="A27" s="33"/>
      <c r="B27" s="33"/>
      <c r="C27" s="33"/>
      <c r="D27" s="33">
        <f>SUBTOTAL(3,D4:D25)</f>
        <v>21</v>
      </c>
      <c r="E27" s="36" t="s">
        <v>62</v>
      </c>
      <c r="F27" s="34"/>
      <c r="G27" s="35"/>
    </row>
  </sheetData>
  <sortState ref="A4:G24">
    <sortCondition ref="E4:E24"/>
  </sortState>
  <conditionalFormatting sqref="D4">
    <cfRule type="cellIs" dxfId="5" priority="6" operator="equal">
      <formula>"Voleibo"</formula>
    </cfRule>
  </conditionalFormatting>
  <conditionalFormatting sqref="D1:D1048576">
    <cfRule type="cellIs" dxfId="4" priority="1" operator="equal">
      <formula>"Fútbol"</formula>
    </cfRule>
    <cfRule type="cellIs" dxfId="3" priority="2" operator="equal">
      <formula>"Baloncesto"</formula>
    </cfRule>
    <cfRule type="cellIs" dxfId="2" priority="3" operator="equal">
      <formula>"Natación"</formula>
    </cfRule>
    <cfRule type="cellIs" dxfId="1" priority="4" operator="equal">
      <formula>"Voleibol"</formula>
    </cfRule>
    <cfRule type="cellIs" dxfId="0" priority="5" operator="equal">
      <formula>"Voleibo"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0" sqref="B10"/>
    </sheetView>
  </sheetViews>
  <sheetFormatPr baseColWidth="10" defaultRowHeight="15" x14ac:dyDescent="0.25"/>
  <cols>
    <col min="1" max="1" width="17.5703125" bestFit="1" customWidth="1"/>
    <col min="2" max="2" width="17.28515625" bestFit="1" customWidth="1"/>
  </cols>
  <sheetData>
    <row r="3" spans="1:2" x14ac:dyDescent="0.25">
      <c r="A3" s="37" t="s">
        <v>81</v>
      </c>
      <c r="B3" t="s">
        <v>85</v>
      </c>
    </row>
    <row r="4" spans="1:2" x14ac:dyDescent="0.25">
      <c r="A4" s="40" t="s">
        <v>14</v>
      </c>
      <c r="B4" s="41">
        <v>39.214285714285715</v>
      </c>
    </row>
    <row r="5" spans="1:2" x14ac:dyDescent="0.25">
      <c r="A5" s="40" t="s">
        <v>10</v>
      </c>
      <c r="B5" s="41">
        <v>35.142857142857146</v>
      </c>
    </row>
    <row r="6" spans="1:2" x14ac:dyDescent="0.25">
      <c r="A6" s="38" t="s">
        <v>53</v>
      </c>
      <c r="B6" s="39">
        <v>37.857142857142854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E6" sqref="E6"/>
    </sheetView>
  </sheetViews>
  <sheetFormatPr baseColWidth="10" defaultRowHeight="15" x14ac:dyDescent="0.25"/>
  <cols>
    <col min="1" max="1" width="12.5703125" bestFit="1" customWidth="1"/>
    <col min="2" max="2" width="10.7109375" bestFit="1" customWidth="1"/>
    <col min="3" max="3" width="5.85546875" customWidth="1"/>
    <col min="4" max="4" width="6.7109375" customWidth="1"/>
    <col min="5" max="5" width="8.85546875" customWidth="1"/>
    <col min="6" max="6" width="8.5703125" customWidth="1"/>
    <col min="7" max="7" width="12.5703125" bestFit="1" customWidth="1"/>
  </cols>
  <sheetData>
    <row r="3" spans="1:7" x14ac:dyDescent="0.25">
      <c r="A3" s="37" t="s">
        <v>90</v>
      </c>
      <c r="B3" s="37" t="s">
        <v>91</v>
      </c>
    </row>
    <row r="4" spans="1:7" x14ac:dyDescent="0.25">
      <c r="A4" s="37" t="s">
        <v>89</v>
      </c>
      <c r="B4" t="s">
        <v>22</v>
      </c>
      <c r="C4" t="s">
        <v>9</v>
      </c>
      <c r="D4" t="s">
        <v>13</v>
      </c>
      <c r="E4" t="s">
        <v>19</v>
      </c>
      <c r="F4" t="s">
        <v>26</v>
      </c>
      <c r="G4" t="s">
        <v>53</v>
      </c>
    </row>
    <row r="5" spans="1:7" x14ac:dyDescent="0.25">
      <c r="A5" s="42" t="s">
        <v>86</v>
      </c>
      <c r="B5" s="39"/>
      <c r="C5" s="39"/>
      <c r="D5" s="39"/>
      <c r="E5" s="39">
        <v>1</v>
      </c>
      <c r="F5" s="39">
        <v>1</v>
      </c>
      <c r="G5" s="39">
        <v>2</v>
      </c>
    </row>
    <row r="6" spans="1:7" x14ac:dyDescent="0.25">
      <c r="A6" s="42" t="s">
        <v>87</v>
      </c>
      <c r="B6" s="39">
        <v>1</v>
      </c>
      <c r="C6" s="39">
        <v>2</v>
      </c>
      <c r="D6" s="39">
        <v>4</v>
      </c>
      <c r="E6" s="39">
        <v>4</v>
      </c>
      <c r="F6" s="39">
        <v>2</v>
      </c>
      <c r="G6" s="39">
        <v>13</v>
      </c>
    </row>
    <row r="7" spans="1:7" x14ac:dyDescent="0.25">
      <c r="A7" s="42" t="s">
        <v>88</v>
      </c>
      <c r="B7" s="39">
        <v>4</v>
      </c>
      <c r="C7" s="39"/>
      <c r="D7" s="39">
        <v>1</v>
      </c>
      <c r="E7" s="39"/>
      <c r="F7" s="39">
        <v>1</v>
      </c>
      <c r="G7" s="39">
        <v>6</v>
      </c>
    </row>
    <row r="8" spans="1:7" x14ac:dyDescent="0.25">
      <c r="A8" s="42" t="s">
        <v>53</v>
      </c>
      <c r="B8" s="39">
        <v>5</v>
      </c>
      <c r="C8" s="39">
        <v>2</v>
      </c>
      <c r="D8" s="39">
        <v>5</v>
      </c>
      <c r="E8" s="39">
        <v>5</v>
      </c>
      <c r="F8" s="39">
        <v>4</v>
      </c>
      <c r="G8" s="3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A5" sqref="A5"/>
    </sheetView>
  </sheetViews>
  <sheetFormatPr baseColWidth="10" defaultRowHeight="15" x14ac:dyDescent="0.25"/>
  <cols>
    <col min="1" max="1" width="18.140625" bestFit="1" customWidth="1"/>
    <col min="2" max="2" width="22.42578125" bestFit="1" customWidth="1"/>
    <col min="3" max="4" width="7" customWidth="1"/>
    <col min="5" max="5" width="8.85546875" customWidth="1"/>
    <col min="6" max="6" width="8.5703125" customWidth="1"/>
    <col min="7" max="7" width="12.5703125" bestFit="1" customWidth="1"/>
  </cols>
  <sheetData>
    <row r="3" spans="1:7" x14ac:dyDescent="0.25">
      <c r="A3" s="37" t="s">
        <v>98</v>
      </c>
      <c r="B3" s="37" t="s">
        <v>91</v>
      </c>
    </row>
    <row r="4" spans="1:7" x14ac:dyDescent="0.25">
      <c r="A4" s="37" t="s">
        <v>99</v>
      </c>
      <c r="B4" t="s">
        <v>22</v>
      </c>
      <c r="C4" t="s">
        <v>9</v>
      </c>
      <c r="D4" t="s">
        <v>13</v>
      </c>
      <c r="E4" t="s">
        <v>19</v>
      </c>
      <c r="F4" t="s">
        <v>26</v>
      </c>
      <c r="G4" t="s">
        <v>53</v>
      </c>
    </row>
    <row r="5" spans="1:7" x14ac:dyDescent="0.25">
      <c r="A5" s="38" t="s">
        <v>93</v>
      </c>
      <c r="B5" s="43"/>
      <c r="C5" s="43">
        <v>15.02</v>
      </c>
      <c r="D5" s="43"/>
      <c r="E5" s="43"/>
      <c r="F5" s="43"/>
      <c r="G5" s="43">
        <v>15.02</v>
      </c>
    </row>
    <row r="6" spans="1:7" x14ac:dyDescent="0.25">
      <c r="A6" s="38" t="s">
        <v>94</v>
      </c>
      <c r="B6" s="43">
        <v>13.22</v>
      </c>
      <c r="C6" s="43"/>
      <c r="D6" s="43">
        <v>30.95</v>
      </c>
      <c r="E6" s="43">
        <v>12.62</v>
      </c>
      <c r="F6" s="43"/>
      <c r="G6" s="43">
        <v>21.935000000000002</v>
      </c>
    </row>
    <row r="7" spans="1:7" x14ac:dyDescent="0.25">
      <c r="A7" s="38" t="s">
        <v>95</v>
      </c>
      <c r="B7" s="43">
        <v>25.24</v>
      </c>
      <c r="C7" s="43"/>
      <c r="D7" s="43"/>
      <c r="E7" s="43">
        <v>46.274999999999999</v>
      </c>
      <c r="F7" s="43">
        <v>16.824999999999999</v>
      </c>
      <c r="G7" s="43">
        <v>30.288</v>
      </c>
    </row>
    <row r="8" spans="1:7" x14ac:dyDescent="0.25">
      <c r="A8" s="38" t="s">
        <v>96</v>
      </c>
      <c r="B8" s="43">
        <v>31.25</v>
      </c>
      <c r="C8" s="43"/>
      <c r="D8" s="43">
        <v>27.945</v>
      </c>
      <c r="E8" s="43">
        <v>35.155000000000001</v>
      </c>
      <c r="F8" s="43">
        <v>11.115</v>
      </c>
      <c r="G8" s="43">
        <v>25.668571428571429</v>
      </c>
    </row>
    <row r="9" spans="1:7" x14ac:dyDescent="0.25">
      <c r="A9" s="38" t="s">
        <v>97</v>
      </c>
      <c r="B9" s="43">
        <v>23.134999999999998</v>
      </c>
      <c r="C9" s="43">
        <v>27.04</v>
      </c>
      <c r="D9" s="43">
        <v>31.25</v>
      </c>
      <c r="E9" s="43"/>
      <c r="F9" s="43"/>
      <c r="G9" s="43">
        <v>26.14</v>
      </c>
    </row>
    <row r="10" spans="1:7" x14ac:dyDescent="0.25">
      <c r="A10" s="38" t="s">
        <v>53</v>
      </c>
      <c r="B10" s="43">
        <v>23.196000000000005</v>
      </c>
      <c r="C10" s="43">
        <v>21.03</v>
      </c>
      <c r="D10" s="43">
        <v>29.808</v>
      </c>
      <c r="E10" s="43">
        <v>35.095999999999997</v>
      </c>
      <c r="F10" s="43">
        <v>13.969999999999999</v>
      </c>
      <c r="G10" s="43">
        <v>25.640000000000004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B6" sqref="B6"/>
    </sheetView>
  </sheetViews>
  <sheetFormatPr baseColWidth="10" defaultRowHeight="15" x14ac:dyDescent="0.25"/>
  <cols>
    <col min="1" max="1" width="12.5703125" bestFit="1" customWidth="1"/>
    <col min="2" max="2" width="7.85546875" bestFit="1" customWidth="1"/>
    <col min="3" max="3" width="8.140625" bestFit="1" customWidth="1"/>
    <col min="4" max="4" width="6.5703125" bestFit="1" customWidth="1"/>
    <col min="5" max="5" width="8.140625" bestFit="1" customWidth="1"/>
    <col min="6" max="6" width="11.42578125" bestFit="1" customWidth="1"/>
    <col min="7" max="7" width="13" bestFit="1" customWidth="1"/>
  </cols>
  <sheetData>
    <row r="3" spans="1:7" x14ac:dyDescent="0.25">
      <c r="B3" s="37" t="s">
        <v>82</v>
      </c>
    </row>
    <row r="4" spans="1:7" x14ac:dyDescent="0.25">
      <c r="B4" t="s">
        <v>14</v>
      </c>
      <c r="D4" t="s">
        <v>10</v>
      </c>
      <c r="F4" t="s">
        <v>102</v>
      </c>
      <c r="G4" t="s">
        <v>100</v>
      </c>
    </row>
    <row r="5" spans="1:7" x14ac:dyDescent="0.25">
      <c r="A5" s="37" t="s">
        <v>91</v>
      </c>
      <c r="B5" t="s">
        <v>103</v>
      </c>
      <c r="C5" t="s">
        <v>101</v>
      </c>
      <c r="D5" t="s">
        <v>103</v>
      </c>
      <c r="E5" t="s">
        <v>101</v>
      </c>
    </row>
    <row r="6" spans="1:7" x14ac:dyDescent="0.25">
      <c r="A6" s="38" t="s">
        <v>22</v>
      </c>
      <c r="B6" s="44">
        <v>46.269999999999996</v>
      </c>
      <c r="C6" s="45">
        <v>0.14285714285714285</v>
      </c>
      <c r="D6" s="44">
        <v>69.710000000000008</v>
      </c>
      <c r="E6" s="45">
        <v>0.42857142857142855</v>
      </c>
      <c r="F6" s="44">
        <v>115.97999999999999</v>
      </c>
      <c r="G6" s="45">
        <v>0.23809523809523808</v>
      </c>
    </row>
    <row r="7" spans="1:7" x14ac:dyDescent="0.25">
      <c r="A7" s="38" t="s">
        <v>9</v>
      </c>
      <c r="B7" s="44">
        <v>27.04</v>
      </c>
      <c r="C7" s="45">
        <v>7.1428571428571425E-2</v>
      </c>
      <c r="D7" s="44">
        <v>15.02</v>
      </c>
      <c r="E7" s="45">
        <v>0.14285714285714285</v>
      </c>
      <c r="F7" s="44">
        <v>42.06</v>
      </c>
      <c r="G7" s="45">
        <v>9.5238095238095233E-2</v>
      </c>
    </row>
    <row r="8" spans="1:7" x14ac:dyDescent="0.25">
      <c r="A8" s="38" t="s">
        <v>13</v>
      </c>
      <c r="B8" s="44">
        <v>149.04</v>
      </c>
      <c r="C8" s="45">
        <v>0.35714285714285715</v>
      </c>
      <c r="D8" s="44"/>
      <c r="E8" s="45">
        <v>0</v>
      </c>
      <c r="F8" s="44">
        <v>149.04</v>
      </c>
      <c r="G8" s="45">
        <v>0.23809523809523808</v>
      </c>
    </row>
    <row r="9" spans="1:7" x14ac:dyDescent="0.25">
      <c r="A9" s="38" t="s">
        <v>19</v>
      </c>
      <c r="B9" s="44">
        <v>99.759999999999991</v>
      </c>
      <c r="C9" s="45">
        <v>0.21428571428571427</v>
      </c>
      <c r="D9" s="44">
        <v>75.72</v>
      </c>
      <c r="E9" s="45">
        <v>0.2857142857142857</v>
      </c>
      <c r="F9" s="44">
        <v>175.48</v>
      </c>
      <c r="G9" s="45">
        <v>0.23809523809523808</v>
      </c>
    </row>
    <row r="10" spans="1:7" x14ac:dyDescent="0.25">
      <c r="A10" s="38" t="s">
        <v>26</v>
      </c>
      <c r="B10" s="44">
        <v>49.269999999999996</v>
      </c>
      <c r="C10" s="45">
        <v>0.21428571428571427</v>
      </c>
      <c r="D10" s="44">
        <v>6.61</v>
      </c>
      <c r="E10" s="45">
        <v>0.14285714285714285</v>
      </c>
      <c r="F10" s="44">
        <v>55.879999999999995</v>
      </c>
      <c r="G10" s="45">
        <v>0.19047619047619047</v>
      </c>
    </row>
    <row r="11" spans="1:7" x14ac:dyDescent="0.25">
      <c r="A11" s="38" t="s">
        <v>53</v>
      </c>
      <c r="B11" s="44">
        <v>371.37999999999994</v>
      </c>
      <c r="C11" s="45">
        <v>1</v>
      </c>
      <c r="D11" s="44">
        <v>167.06</v>
      </c>
      <c r="E11" s="45">
        <v>1</v>
      </c>
      <c r="F11" s="44">
        <v>538.43999999999994</v>
      </c>
      <c r="G11" s="4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abSelected="1" workbookViewId="0">
      <selection activeCell="C18" sqref="C18"/>
    </sheetView>
  </sheetViews>
  <sheetFormatPr baseColWidth="10" defaultRowHeight="15" x14ac:dyDescent="0.25"/>
  <cols>
    <col min="1" max="1" width="17.5703125" bestFit="1" customWidth="1"/>
    <col min="2" max="2" width="14.140625" bestFit="1" customWidth="1"/>
  </cols>
  <sheetData>
    <row r="3" spans="1:2" x14ac:dyDescent="0.25">
      <c r="A3" s="37" t="s">
        <v>81</v>
      </c>
      <c r="B3" t="s">
        <v>92</v>
      </c>
    </row>
    <row r="4" spans="1:2" x14ac:dyDescent="0.25">
      <c r="A4" s="38" t="s">
        <v>22</v>
      </c>
      <c r="B4" s="43">
        <v>115.98000000000002</v>
      </c>
    </row>
    <row r="5" spans="1:2" x14ac:dyDescent="0.25">
      <c r="A5" s="38" t="s">
        <v>9</v>
      </c>
      <c r="B5" s="43">
        <v>42.06</v>
      </c>
    </row>
    <row r="6" spans="1:2" x14ac:dyDescent="0.25">
      <c r="A6" s="38" t="s">
        <v>13</v>
      </c>
      <c r="B6" s="43">
        <v>149.04</v>
      </c>
    </row>
    <row r="7" spans="1:2" x14ac:dyDescent="0.25">
      <c r="A7" s="38" t="s">
        <v>19</v>
      </c>
      <c r="B7" s="43">
        <v>175.48</v>
      </c>
    </row>
    <row r="8" spans="1:2" x14ac:dyDescent="0.25">
      <c r="A8" s="38" t="s">
        <v>26</v>
      </c>
      <c r="B8" s="43">
        <v>55.879999999999995</v>
      </c>
    </row>
    <row r="9" spans="1:2" x14ac:dyDescent="0.25">
      <c r="A9" s="38" t="s">
        <v>53</v>
      </c>
      <c r="B9" s="43">
        <v>538.44000000000005</v>
      </c>
    </row>
    <row r="18" spans="1:2" x14ac:dyDescent="0.25">
      <c r="A18" s="37" t="s">
        <v>81</v>
      </c>
      <c r="B18" t="s">
        <v>92</v>
      </c>
    </row>
    <row r="19" spans="1:2" x14ac:dyDescent="0.25">
      <c r="A19" s="38" t="s">
        <v>93</v>
      </c>
      <c r="B19" s="43">
        <v>15.02</v>
      </c>
    </row>
    <row r="20" spans="1:2" x14ac:dyDescent="0.25">
      <c r="A20" s="38" t="s">
        <v>94</v>
      </c>
      <c r="B20" s="43">
        <v>87.740000000000009</v>
      </c>
    </row>
    <row r="21" spans="1:2" x14ac:dyDescent="0.25">
      <c r="A21" s="38" t="s">
        <v>95</v>
      </c>
      <c r="B21" s="43">
        <v>151.44</v>
      </c>
    </row>
    <row r="22" spans="1:2" x14ac:dyDescent="0.25">
      <c r="A22" s="38" t="s">
        <v>96</v>
      </c>
      <c r="B22" s="43">
        <v>179.67999999999998</v>
      </c>
    </row>
    <row r="23" spans="1:2" x14ac:dyDescent="0.25">
      <c r="A23" s="38" t="s">
        <v>97</v>
      </c>
      <c r="B23" s="43">
        <v>104.56</v>
      </c>
    </row>
    <row r="24" spans="1:2" x14ac:dyDescent="0.25">
      <c r="A24" s="38" t="s">
        <v>53</v>
      </c>
      <c r="B24" s="43">
        <v>538.44000000000005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5" x14ac:dyDescent="0.25"/>
  <cols>
    <col min="2" max="2" width="11.5703125" customWidth="1"/>
    <col min="7" max="7" width="16" customWidth="1"/>
  </cols>
  <sheetData>
    <row r="3" spans="1:7" s="1" customFormat="1" ht="26.85" customHeight="1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x14ac:dyDescent="0.25">
      <c r="A4" s="4" t="s">
        <v>20</v>
      </c>
      <c r="B4" s="4" t="s">
        <v>21</v>
      </c>
      <c r="C4" s="4">
        <v>24</v>
      </c>
      <c r="D4" s="4" t="s">
        <v>22</v>
      </c>
      <c r="E4" s="4" t="s">
        <v>10</v>
      </c>
      <c r="F4" s="5">
        <v>13.22</v>
      </c>
      <c r="G4" s="6">
        <v>39143</v>
      </c>
    </row>
    <row r="5" spans="1:7" x14ac:dyDescent="0.25">
      <c r="A5" s="4" t="s">
        <v>29</v>
      </c>
      <c r="B5" s="4" t="s">
        <v>30</v>
      </c>
      <c r="C5" s="4">
        <v>37</v>
      </c>
      <c r="D5" s="4" t="s">
        <v>22</v>
      </c>
      <c r="E5" s="4" t="s">
        <v>10</v>
      </c>
      <c r="F5" s="5">
        <v>25.24</v>
      </c>
      <c r="G5" s="6">
        <v>39146</v>
      </c>
    </row>
    <row r="6" spans="1:7" x14ac:dyDescent="0.25">
      <c r="A6" s="4" t="s">
        <v>41</v>
      </c>
      <c r="B6" s="4" t="s">
        <v>42</v>
      </c>
      <c r="C6" s="4">
        <v>45</v>
      </c>
      <c r="D6" s="4" t="s">
        <v>22</v>
      </c>
      <c r="E6" s="4" t="s">
        <v>10</v>
      </c>
      <c r="F6" s="5">
        <v>31.25</v>
      </c>
      <c r="G6" s="6">
        <v>39172</v>
      </c>
    </row>
    <row r="7" spans="1:7" x14ac:dyDescent="0.25">
      <c r="A7" s="4" t="s">
        <v>45</v>
      </c>
      <c r="B7" s="4" t="s">
        <v>46</v>
      </c>
      <c r="C7" s="4">
        <v>52</v>
      </c>
      <c r="D7" s="4" t="s">
        <v>22</v>
      </c>
      <c r="E7" s="4" t="s">
        <v>14</v>
      </c>
      <c r="F7" s="5">
        <v>19.23</v>
      </c>
      <c r="G7" s="6">
        <v>39138</v>
      </c>
    </row>
    <row r="8" spans="1:7" x14ac:dyDescent="0.25">
      <c r="A8" s="7" t="s">
        <v>47</v>
      </c>
      <c r="B8" s="4" t="s">
        <v>48</v>
      </c>
      <c r="C8" s="4">
        <v>53</v>
      </c>
      <c r="D8" s="4" t="s">
        <v>22</v>
      </c>
      <c r="E8" s="4" t="s">
        <v>14</v>
      </c>
      <c r="F8" s="5">
        <v>27.04</v>
      </c>
      <c r="G8" s="6">
        <v>38777</v>
      </c>
    </row>
    <row r="9" spans="1:7" x14ac:dyDescent="0.25">
      <c r="A9" s="4" t="s">
        <v>24</v>
      </c>
      <c r="B9" s="4" t="s">
        <v>25</v>
      </c>
      <c r="C9" s="4">
        <v>33</v>
      </c>
      <c r="D9" s="4" t="s">
        <v>26</v>
      </c>
      <c r="E9" s="4" t="s">
        <v>14</v>
      </c>
      <c r="F9" s="5">
        <v>19.829999999999998</v>
      </c>
      <c r="G9" s="6">
        <v>38717</v>
      </c>
    </row>
    <row r="10" spans="1:7" x14ac:dyDescent="0.25">
      <c r="A10" s="4" t="s">
        <v>27</v>
      </c>
      <c r="B10" s="4" t="s">
        <v>28</v>
      </c>
      <c r="C10" s="4">
        <v>34</v>
      </c>
      <c r="D10" s="4" t="s">
        <v>26</v>
      </c>
      <c r="E10" s="4" t="s">
        <v>14</v>
      </c>
      <c r="F10" s="5">
        <v>13.82</v>
      </c>
      <c r="G10" s="6">
        <v>38838</v>
      </c>
    </row>
    <row r="11" spans="1:7" x14ac:dyDescent="0.25">
      <c r="A11" s="4" t="s">
        <v>33</v>
      </c>
      <c r="B11" s="4" t="s">
        <v>30</v>
      </c>
      <c r="C11" s="4">
        <v>40</v>
      </c>
      <c r="D11" s="4" t="s">
        <v>26</v>
      </c>
      <c r="E11" s="4" t="s">
        <v>14</v>
      </c>
      <c r="F11" s="5">
        <v>15.62</v>
      </c>
      <c r="G11" s="6">
        <v>39143</v>
      </c>
    </row>
    <row r="12" spans="1:7" x14ac:dyDescent="0.25">
      <c r="A12" s="4" t="s">
        <v>34</v>
      </c>
      <c r="B12" s="4" t="s">
        <v>35</v>
      </c>
      <c r="C12" s="4">
        <v>42</v>
      </c>
      <c r="D12" s="4" t="s">
        <v>26</v>
      </c>
      <c r="E12" s="4" t="s">
        <v>10</v>
      </c>
      <c r="F12" s="5">
        <v>6.61</v>
      </c>
      <c r="G12" s="6">
        <v>38745</v>
      </c>
    </row>
    <row r="13" spans="1:7" x14ac:dyDescent="0.25">
      <c r="A13" s="4" t="s">
        <v>11</v>
      </c>
      <c r="B13" s="4" t="s">
        <v>12</v>
      </c>
      <c r="C13" s="4">
        <v>23</v>
      </c>
      <c r="D13" s="4" t="s">
        <v>13</v>
      </c>
      <c r="E13" s="4" t="s">
        <v>14</v>
      </c>
      <c r="F13" s="5">
        <v>48.08</v>
      </c>
      <c r="G13" s="6">
        <v>39025</v>
      </c>
    </row>
    <row r="14" spans="1:7" x14ac:dyDescent="0.25">
      <c r="A14" s="4" t="s">
        <v>15</v>
      </c>
      <c r="B14" s="4" t="s">
        <v>16</v>
      </c>
      <c r="C14" s="4">
        <v>23</v>
      </c>
      <c r="D14" s="4" t="s">
        <v>13</v>
      </c>
      <c r="E14" s="4" t="s">
        <v>14</v>
      </c>
      <c r="F14" s="5">
        <v>13.82</v>
      </c>
      <c r="G14" s="6">
        <v>39080</v>
      </c>
    </row>
    <row r="15" spans="1:7" x14ac:dyDescent="0.25">
      <c r="A15" s="4" t="s">
        <v>36</v>
      </c>
      <c r="B15" s="4" t="s">
        <v>37</v>
      </c>
      <c r="C15" s="4">
        <v>42</v>
      </c>
      <c r="D15" s="4" t="s">
        <v>13</v>
      </c>
      <c r="E15" s="4" t="s">
        <v>14</v>
      </c>
      <c r="F15" s="5">
        <v>19.23</v>
      </c>
      <c r="G15" s="6">
        <v>39060</v>
      </c>
    </row>
    <row r="16" spans="1:7" x14ac:dyDescent="0.25">
      <c r="A16" s="4" t="s">
        <v>43</v>
      </c>
      <c r="B16" s="4" t="s">
        <v>43</v>
      </c>
      <c r="C16" s="4">
        <v>45</v>
      </c>
      <c r="D16" s="4" t="s">
        <v>13</v>
      </c>
      <c r="E16" s="4" t="s">
        <v>14</v>
      </c>
      <c r="F16" s="5">
        <v>36.659999999999997</v>
      </c>
      <c r="G16" s="6">
        <v>39266</v>
      </c>
    </row>
    <row r="17" spans="1:7" x14ac:dyDescent="0.25">
      <c r="A17" s="4" t="s">
        <v>35</v>
      </c>
      <c r="B17" s="4" t="s">
        <v>44</v>
      </c>
      <c r="C17" s="4">
        <v>52</v>
      </c>
      <c r="D17" s="4" t="s">
        <v>13</v>
      </c>
      <c r="E17" s="4" t="s">
        <v>14</v>
      </c>
      <c r="F17" s="5">
        <v>31.25</v>
      </c>
      <c r="G17" s="6">
        <v>38808</v>
      </c>
    </row>
    <row r="18" spans="1:7" x14ac:dyDescent="0.25">
      <c r="A18" s="4" t="s">
        <v>17</v>
      </c>
      <c r="B18" s="4" t="s">
        <v>18</v>
      </c>
      <c r="C18" s="4">
        <v>24</v>
      </c>
      <c r="D18" s="4" t="s">
        <v>19</v>
      </c>
      <c r="E18" s="4" t="s">
        <v>14</v>
      </c>
      <c r="F18" s="5">
        <v>12.62</v>
      </c>
      <c r="G18" s="6">
        <v>38717</v>
      </c>
    </row>
    <row r="19" spans="1:7" x14ac:dyDescent="0.25">
      <c r="A19" s="4" t="s">
        <v>23</v>
      </c>
      <c r="B19" s="4" t="s">
        <v>21</v>
      </c>
      <c r="C19" s="4">
        <v>30</v>
      </c>
      <c r="D19" s="4" t="s">
        <v>19</v>
      </c>
      <c r="E19" s="4" t="s">
        <v>14</v>
      </c>
      <c r="F19" s="5">
        <v>43.87</v>
      </c>
      <c r="G19" s="6">
        <v>38997</v>
      </c>
    </row>
    <row r="20" spans="1:7" x14ac:dyDescent="0.25">
      <c r="A20" s="4" t="s">
        <v>31</v>
      </c>
      <c r="B20" s="4" t="s">
        <v>32</v>
      </c>
      <c r="C20" s="4">
        <v>39</v>
      </c>
      <c r="D20" s="4" t="s">
        <v>19</v>
      </c>
      <c r="E20" s="4" t="s">
        <v>10</v>
      </c>
      <c r="F20" s="5">
        <v>48.68</v>
      </c>
      <c r="G20" s="6">
        <v>38934</v>
      </c>
    </row>
    <row r="21" spans="1:7" x14ac:dyDescent="0.25">
      <c r="A21" s="4" t="s">
        <v>38</v>
      </c>
      <c r="B21" s="4" t="s">
        <v>39</v>
      </c>
      <c r="C21" s="4">
        <v>43</v>
      </c>
      <c r="D21" s="4" t="s">
        <v>19</v>
      </c>
      <c r="E21" s="4" t="s">
        <v>14</v>
      </c>
      <c r="F21" s="5">
        <v>43.27</v>
      </c>
      <c r="G21" s="6">
        <v>38933</v>
      </c>
    </row>
    <row r="22" spans="1:7" x14ac:dyDescent="0.25">
      <c r="A22" s="4" t="s">
        <v>40</v>
      </c>
      <c r="B22" s="4" t="s">
        <v>40</v>
      </c>
      <c r="C22" s="4">
        <v>45</v>
      </c>
      <c r="D22" s="4" t="s">
        <v>19</v>
      </c>
      <c r="E22" s="4" t="s">
        <v>10</v>
      </c>
      <c r="F22" s="5">
        <v>27.04</v>
      </c>
      <c r="G22" s="6">
        <v>38903</v>
      </c>
    </row>
    <row r="23" spans="1:7" x14ac:dyDescent="0.25">
      <c r="A23" s="4" t="s">
        <v>7</v>
      </c>
      <c r="B23" s="4" t="s">
        <v>8</v>
      </c>
      <c r="C23" s="4">
        <v>14</v>
      </c>
      <c r="D23" s="4" t="s">
        <v>9</v>
      </c>
      <c r="E23" s="4" t="s">
        <v>10</v>
      </c>
      <c r="F23" s="5">
        <v>15.02</v>
      </c>
      <c r="G23" s="6">
        <v>38960</v>
      </c>
    </row>
    <row r="24" spans="1:7" x14ac:dyDescent="0.25">
      <c r="A24" s="4" t="s">
        <v>49</v>
      </c>
      <c r="B24" s="4" t="s">
        <v>50</v>
      </c>
      <c r="C24" s="4">
        <v>55</v>
      </c>
      <c r="D24" s="4" t="s">
        <v>9</v>
      </c>
      <c r="E24" s="4" t="s">
        <v>14</v>
      </c>
      <c r="F24" s="5">
        <v>27.04</v>
      </c>
      <c r="G24" s="6">
        <v>38960</v>
      </c>
    </row>
  </sheetData>
  <conditionalFormatting sqref="D4">
    <cfRule type="cellIs" dxfId="47" priority="6" operator="equal">
      <formula>"Voleibo"</formula>
    </cfRule>
  </conditionalFormatting>
  <conditionalFormatting sqref="D1:D1048576">
    <cfRule type="cellIs" dxfId="46" priority="1" operator="equal">
      <formula>"Fútbol"</formula>
    </cfRule>
    <cfRule type="cellIs" dxfId="45" priority="2" operator="equal">
      <formula>"Baloncesto"</formula>
    </cfRule>
    <cfRule type="cellIs" dxfId="44" priority="3" operator="equal">
      <formula>"Natación"</formula>
    </cfRule>
    <cfRule type="cellIs" dxfId="43" priority="4" operator="equal">
      <formula>"Voleibol"</formula>
    </cfRule>
    <cfRule type="cellIs" dxfId="42" priority="5" operator="equal">
      <formula>"Voleibo"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1" sqref="D31"/>
    </sheetView>
  </sheetViews>
  <sheetFormatPr baseColWidth="10" defaultRowHeight="15" outlineLevelRow="2" x14ac:dyDescent="0.25"/>
  <cols>
    <col min="2" max="2" width="11.5703125" customWidth="1"/>
    <col min="7" max="7" width="16" customWidth="1"/>
  </cols>
  <sheetData>
    <row r="3" spans="1:7" s="1" customFormat="1" ht="26.85" customHeight="1" x14ac:dyDescent="0.25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</row>
    <row r="4" spans="1:7" ht="15.75" hidden="1" outlineLevel="2" thickTop="1" x14ac:dyDescent="0.25">
      <c r="A4" s="29" t="s">
        <v>45</v>
      </c>
      <c r="B4" s="30" t="s">
        <v>46</v>
      </c>
      <c r="C4" s="30">
        <v>52</v>
      </c>
      <c r="D4" s="30" t="s">
        <v>22</v>
      </c>
      <c r="E4" s="30" t="s">
        <v>14</v>
      </c>
      <c r="F4" s="31">
        <v>19.23</v>
      </c>
      <c r="G4" s="32">
        <v>39138</v>
      </c>
    </row>
    <row r="5" spans="1:7" hidden="1" outlineLevel="2" x14ac:dyDescent="0.25">
      <c r="A5" s="22" t="s">
        <v>47</v>
      </c>
      <c r="B5" s="20" t="s">
        <v>48</v>
      </c>
      <c r="C5" s="20">
        <v>53</v>
      </c>
      <c r="D5" s="20" t="s">
        <v>22</v>
      </c>
      <c r="E5" s="20" t="s">
        <v>14</v>
      </c>
      <c r="F5" s="21">
        <v>27.04</v>
      </c>
      <c r="G5" s="8">
        <v>38777</v>
      </c>
    </row>
    <row r="6" spans="1:7" hidden="1" outlineLevel="2" x14ac:dyDescent="0.25">
      <c r="A6" s="15" t="s">
        <v>24</v>
      </c>
      <c r="B6" s="16" t="s">
        <v>25</v>
      </c>
      <c r="C6" s="16">
        <v>33</v>
      </c>
      <c r="D6" s="16" t="s">
        <v>26</v>
      </c>
      <c r="E6" s="16" t="s">
        <v>14</v>
      </c>
      <c r="F6" s="17">
        <v>19.829999999999998</v>
      </c>
      <c r="G6" s="18">
        <v>38717</v>
      </c>
    </row>
    <row r="7" spans="1:7" hidden="1" outlineLevel="2" x14ac:dyDescent="0.25">
      <c r="A7" s="19" t="s">
        <v>27</v>
      </c>
      <c r="B7" s="20" t="s">
        <v>28</v>
      </c>
      <c r="C7" s="20">
        <v>34</v>
      </c>
      <c r="D7" s="20" t="s">
        <v>26</v>
      </c>
      <c r="E7" s="20" t="s">
        <v>14</v>
      </c>
      <c r="F7" s="21">
        <v>13.82</v>
      </c>
      <c r="G7" s="8">
        <v>38838</v>
      </c>
    </row>
    <row r="8" spans="1:7" hidden="1" outlineLevel="2" x14ac:dyDescent="0.25">
      <c r="A8" s="15" t="s">
        <v>33</v>
      </c>
      <c r="B8" s="16" t="s">
        <v>30</v>
      </c>
      <c r="C8" s="16">
        <v>40</v>
      </c>
      <c r="D8" s="16" t="s">
        <v>26</v>
      </c>
      <c r="E8" s="16" t="s">
        <v>14</v>
      </c>
      <c r="F8" s="17">
        <v>15.62</v>
      </c>
      <c r="G8" s="18">
        <v>39143</v>
      </c>
    </row>
    <row r="9" spans="1:7" hidden="1" outlineLevel="2" x14ac:dyDescent="0.25">
      <c r="A9" s="15" t="s">
        <v>11</v>
      </c>
      <c r="B9" s="16" t="s">
        <v>12</v>
      </c>
      <c r="C9" s="16">
        <v>23</v>
      </c>
      <c r="D9" s="16" t="s">
        <v>13</v>
      </c>
      <c r="E9" s="16" t="s">
        <v>14</v>
      </c>
      <c r="F9" s="17">
        <v>48.08</v>
      </c>
      <c r="G9" s="18">
        <v>39025</v>
      </c>
    </row>
    <row r="10" spans="1:7" hidden="1" outlineLevel="2" x14ac:dyDescent="0.25">
      <c r="A10" s="19" t="s">
        <v>15</v>
      </c>
      <c r="B10" s="20" t="s">
        <v>16</v>
      </c>
      <c r="C10" s="20">
        <v>23</v>
      </c>
      <c r="D10" s="20" t="s">
        <v>13</v>
      </c>
      <c r="E10" s="20" t="s">
        <v>14</v>
      </c>
      <c r="F10" s="21">
        <v>13.82</v>
      </c>
      <c r="G10" s="8">
        <v>39080</v>
      </c>
    </row>
    <row r="11" spans="1:7" hidden="1" outlineLevel="2" x14ac:dyDescent="0.25">
      <c r="A11" s="15" t="s">
        <v>36</v>
      </c>
      <c r="B11" s="16" t="s">
        <v>37</v>
      </c>
      <c r="C11" s="16">
        <v>42</v>
      </c>
      <c r="D11" s="16" t="s">
        <v>13</v>
      </c>
      <c r="E11" s="16" t="s">
        <v>14</v>
      </c>
      <c r="F11" s="17">
        <v>19.23</v>
      </c>
      <c r="G11" s="18">
        <v>39060</v>
      </c>
    </row>
    <row r="12" spans="1:7" hidden="1" outlineLevel="2" x14ac:dyDescent="0.25">
      <c r="A12" s="19" t="s">
        <v>43</v>
      </c>
      <c r="B12" s="20" t="s">
        <v>43</v>
      </c>
      <c r="C12" s="20">
        <v>45</v>
      </c>
      <c r="D12" s="20" t="s">
        <v>13</v>
      </c>
      <c r="E12" s="20" t="s">
        <v>14</v>
      </c>
      <c r="F12" s="21">
        <v>36.659999999999997</v>
      </c>
      <c r="G12" s="8">
        <v>39266</v>
      </c>
    </row>
    <row r="13" spans="1:7" hidden="1" outlineLevel="2" x14ac:dyDescent="0.25">
      <c r="A13" s="15" t="s">
        <v>35</v>
      </c>
      <c r="B13" s="16" t="s">
        <v>44</v>
      </c>
      <c r="C13" s="16">
        <v>52</v>
      </c>
      <c r="D13" s="16" t="s">
        <v>13</v>
      </c>
      <c r="E13" s="16" t="s">
        <v>14</v>
      </c>
      <c r="F13" s="17">
        <v>31.25</v>
      </c>
      <c r="G13" s="18">
        <v>38808</v>
      </c>
    </row>
    <row r="14" spans="1:7" hidden="1" outlineLevel="2" x14ac:dyDescent="0.25">
      <c r="A14" s="19" t="s">
        <v>17</v>
      </c>
      <c r="B14" s="20" t="s">
        <v>18</v>
      </c>
      <c r="C14" s="20">
        <v>24</v>
      </c>
      <c r="D14" s="20" t="s">
        <v>19</v>
      </c>
      <c r="E14" s="20" t="s">
        <v>14</v>
      </c>
      <c r="F14" s="21">
        <v>12.62</v>
      </c>
      <c r="G14" s="8">
        <v>38717</v>
      </c>
    </row>
    <row r="15" spans="1:7" hidden="1" outlineLevel="2" x14ac:dyDescent="0.25">
      <c r="A15" s="15" t="s">
        <v>23</v>
      </c>
      <c r="B15" s="16" t="s">
        <v>21</v>
      </c>
      <c r="C15" s="16">
        <v>30</v>
      </c>
      <c r="D15" s="16" t="s">
        <v>19</v>
      </c>
      <c r="E15" s="16" t="s">
        <v>14</v>
      </c>
      <c r="F15" s="17">
        <v>43.87</v>
      </c>
      <c r="G15" s="18">
        <v>38997</v>
      </c>
    </row>
    <row r="16" spans="1:7" hidden="1" outlineLevel="2" x14ac:dyDescent="0.25">
      <c r="A16" s="15" t="s">
        <v>38</v>
      </c>
      <c r="B16" s="16" t="s">
        <v>39</v>
      </c>
      <c r="C16" s="16">
        <v>43</v>
      </c>
      <c r="D16" s="16" t="s">
        <v>19</v>
      </c>
      <c r="E16" s="16" t="s">
        <v>14</v>
      </c>
      <c r="F16" s="17">
        <v>43.27</v>
      </c>
      <c r="G16" s="18">
        <v>38933</v>
      </c>
    </row>
    <row r="17" spans="1:7" hidden="1" outlineLevel="2" x14ac:dyDescent="0.25">
      <c r="A17" s="19" t="s">
        <v>49</v>
      </c>
      <c r="B17" s="20" t="s">
        <v>50</v>
      </c>
      <c r="C17" s="20">
        <v>55</v>
      </c>
      <c r="D17" s="20" t="s">
        <v>9</v>
      </c>
      <c r="E17" s="20" t="s">
        <v>14</v>
      </c>
      <c r="F17" s="21">
        <v>27.04</v>
      </c>
      <c r="G17" s="8">
        <v>38960</v>
      </c>
    </row>
    <row r="18" spans="1:7" outlineLevel="1" collapsed="1" x14ac:dyDescent="0.25">
      <c r="A18" s="19"/>
      <c r="B18" s="20"/>
      <c r="C18" s="20"/>
      <c r="D18" s="20"/>
      <c r="E18" s="23" t="s">
        <v>52</v>
      </c>
      <c r="F18" s="21">
        <f>SUBTOTAL(9,F4:F17)</f>
        <v>371.38</v>
      </c>
      <c r="G18" s="8"/>
    </row>
    <row r="19" spans="1:7" hidden="1" outlineLevel="2" x14ac:dyDescent="0.25">
      <c r="A19" s="19" t="s">
        <v>20</v>
      </c>
      <c r="B19" s="20" t="s">
        <v>21</v>
      </c>
      <c r="C19" s="20">
        <v>24</v>
      </c>
      <c r="D19" s="20" t="s">
        <v>22</v>
      </c>
      <c r="E19" s="20" t="s">
        <v>10</v>
      </c>
      <c r="F19" s="21">
        <v>13.22</v>
      </c>
      <c r="G19" s="8">
        <v>39143</v>
      </c>
    </row>
    <row r="20" spans="1:7" hidden="1" outlineLevel="2" x14ac:dyDescent="0.25">
      <c r="A20" s="15" t="s">
        <v>29</v>
      </c>
      <c r="B20" s="16" t="s">
        <v>30</v>
      </c>
      <c r="C20" s="16">
        <v>37</v>
      </c>
      <c r="D20" s="16" t="s">
        <v>22</v>
      </c>
      <c r="E20" s="16" t="s">
        <v>10</v>
      </c>
      <c r="F20" s="17">
        <v>25.24</v>
      </c>
      <c r="G20" s="18">
        <v>39146</v>
      </c>
    </row>
    <row r="21" spans="1:7" hidden="1" outlineLevel="2" x14ac:dyDescent="0.25">
      <c r="A21" s="19" t="s">
        <v>41</v>
      </c>
      <c r="B21" s="20" t="s">
        <v>42</v>
      </c>
      <c r="C21" s="20">
        <v>45</v>
      </c>
      <c r="D21" s="20" t="s">
        <v>22</v>
      </c>
      <c r="E21" s="20" t="s">
        <v>10</v>
      </c>
      <c r="F21" s="21">
        <v>31.25</v>
      </c>
      <c r="G21" s="8">
        <v>39172</v>
      </c>
    </row>
    <row r="22" spans="1:7" hidden="1" outlineLevel="2" x14ac:dyDescent="0.25">
      <c r="A22" s="19" t="s">
        <v>34</v>
      </c>
      <c r="B22" s="20" t="s">
        <v>35</v>
      </c>
      <c r="C22" s="20">
        <v>42</v>
      </c>
      <c r="D22" s="20" t="s">
        <v>26</v>
      </c>
      <c r="E22" s="20" t="s">
        <v>10</v>
      </c>
      <c r="F22" s="21">
        <v>6.61</v>
      </c>
      <c r="G22" s="8">
        <v>38745</v>
      </c>
    </row>
    <row r="23" spans="1:7" hidden="1" outlineLevel="2" x14ac:dyDescent="0.25">
      <c r="A23" s="19" t="s">
        <v>31</v>
      </c>
      <c r="B23" s="20" t="s">
        <v>32</v>
      </c>
      <c r="C23" s="20">
        <v>39</v>
      </c>
      <c r="D23" s="20" t="s">
        <v>19</v>
      </c>
      <c r="E23" s="20" t="s">
        <v>10</v>
      </c>
      <c r="F23" s="21">
        <v>48.68</v>
      </c>
      <c r="G23" s="8">
        <v>38934</v>
      </c>
    </row>
    <row r="24" spans="1:7" hidden="1" outlineLevel="2" x14ac:dyDescent="0.25">
      <c r="A24" s="19" t="s">
        <v>40</v>
      </c>
      <c r="B24" s="20" t="s">
        <v>40</v>
      </c>
      <c r="C24" s="20">
        <v>45</v>
      </c>
      <c r="D24" s="20" t="s">
        <v>19</v>
      </c>
      <c r="E24" s="20" t="s">
        <v>10</v>
      </c>
      <c r="F24" s="21">
        <v>27.04</v>
      </c>
      <c r="G24" s="8">
        <v>38903</v>
      </c>
    </row>
    <row r="25" spans="1:7" hidden="1" outlineLevel="2" x14ac:dyDescent="0.25">
      <c r="A25" s="15" t="s">
        <v>7</v>
      </c>
      <c r="B25" s="16" t="s">
        <v>8</v>
      </c>
      <c r="C25" s="16">
        <v>14</v>
      </c>
      <c r="D25" s="16" t="s">
        <v>9</v>
      </c>
      <c r="E25" s="16" t="s">
        <v>10</v>
      </c>
      <c r="F25" s="17">
        <v>15.02</v>
      </c>
      <c r="G25" s="18">
        <v>38960</v>
      </c>
    </row>
    <row r="26" spans="1:7" outlineLevel="1" collapsed="1" x14ac:dyDescent="0.25">
      <c r="A26" s="33"/>
      <c r="B26" s="33"/>
      <c r="C26" s="33"/>
      <c r="D26" s="33"/>
      <c r="E26" s="36" t="s">
        <v>51</v>
      </c>
      <c r="F26" s="34">
        <f>SUBTOTAL(9,F19:F25)</f>
        <v>167.06</v>
      </c>
      <c r="G26" s="35"/>
    </row>
    <row r="27" spans="1:7" x14ac:dyDescent="0.25">
      <c r="A27" s="33"/>
      <c r="B27" s="33"/>
      <c r="C27" s="33"/>
      <c r="D27" s="33"/>
      <c r="E27" s="36" t="s">
        <v>53</v>
      </c>
      <c r="F27" s="34">
        <f>SUBTOTAL(9,F4:F25)</f>
        <v>538.44000000000005</v>
      </c>
      <c r="G27" s="35"/>
    </row>
  </sheetData>
  <sortState ref="A4:G24">
    <sortCondition ref="E4:E24"/>
  </sortState>
  <conditionalFormatting sqref="D4">
    <cfRule type="cellIs" dxfId="41" priority="6" operator="equal">
      <formula>"Voleibo"</formula>
    </cfRule>
  </conditionalFormatting>
  <conditionalFormatting sqref="D1:D1048576">
    <cfRule type="cellIs" dxfId="40" priority="1" operator="equal">
      <formula>"Fútbol"</formula>
    </cfRule>
    <cfRule type="cellIs" dxfId="39" priority="2" operator="equal">
      <formula>"Baloncesto"</formula>
    </cfRule>
    <cfRule type="cellIs" dxfId="38" priority="3" operator="equal">
      <formula>"Natación"</formula>
    </cfRule>
    <cfRule type="cellIs" dxfId="37" priority="4" operator="equal">
      <formula>"Voleibol"</formula>
    </cfRule>
    <cfRule type="cellIs" dxfId="36" priority="5" operator="equal">
      <formula>"Voleibo"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"/>
    </sheetView>
  </sheetViews>
  <sheetFormatPr baseColWidth="10" defaultRowHeight="15" outlineLevelRow="2" x14ac:dyDescent="0.25"/>
  <cols>
    <col min="2" max="2" width="11.5703125" customWidth="1"/>
    <col min="7" max="7" width="16" customWidth="1"/>
  </cols>
  <sheetData>
    <row r="3" spans="1:7" s="1" customFormat="1" ht="26.85" customHeight="1" x14ac:dyDescent="0.25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</row>
    <row r="4" spans="1:7" ht="15.75" hidden="1" outlineLevel="2" thickTop="1" x14ac:dyDescent="0.25">
      <c r="A4" s="29" t="s">
        <v>45</v>
      </c>
      <c r="B4" s="30" t="s">
        <v>46</v>
      </c>
      <c r="C4" s="30">
        <v>52</v>
      </c>
      <c r="D4" s="30" t="s">
        <v>22</v>
      </c>
      <c r="E4" s="30" t="s">
        <v>14</v>
      </c>
      <c r="F4" s="31">
        <v>19.23</v>
      </c>
      <c r="G4" s="32">
        <v>39138</v>
      </c>
    </row>
    <row r="5" spans="1:7" hidden="1" outlineLevel="2" x14ac:dyDescent="0.25">
      <c r="A5" s="22" t="s">
        <v>47</v>
      </c>
      <c r="B5" s="20" t="s">
        <v>48</v>
      </c>
      <c r="C5" s="20">
        <v>53</v>
      </c>
      <c r="D5" s="20" t="s">
        <v>22</v>
      </c>
      <c r="E5" s="20" t="s">
        <v>14</v>
      </c>
      <c r="F5" s="21">
        <v>27.04</v>
      </c>
      <c r="G5" s="8">
        <v>38777</v>
      </c>
    </row>
    <row r="6" spans="1:7" hidden="1" outlineLevel="2" x14ac:dyDescent="0.25">
      <c r="A6" s="15" t="s">
        <v>24</v>
      </c>
      <c r="B6" s="16" t="s">
        <v>25</v>
      </c>
      <c r="C6" s="16">
        <v>33</v>
      </c>
      <c r="D6" s="16" t="s">
        <v>26</v>
      </c>
      <c r="E6" s="16" t="s">
        <v>14</v>
      </c>
      <c r="F6" s="17">
        <v>19.829999999999998</v>
      </c>
      <c r="G6" s="18">
        <v>38717</v>
      </c>
    </row>
    <row r="7" spans="1:7" hidden="1" outlineLevel="2" x14ac:dyDescent="0.25">
      <c r="A7" s="19" t="s">
        <v>27</v>
      </c>
      <c r="B7" s="20" t="s">
        <v>28</v>
      </c>
      <c r="C7" s="20">
        <v>34</v>
      </c>
      <c r="D7" s="20" t="s">
        <v>26</v>
      </c>
      <c r="E7" s="20" t="s">
        <v>14</v>
      </c>
      <c r="F7" s="21">
        <v>13.82</v>
      </c>
      <c r="G7" s="8">
        <v>38838</v>
      </c>
    </row>
    <row r="8" spans="1:7" hidden="1" outlineLevel="2" x14ac:dyDescent="0.25">
      <c r="A8" s="15" t="s">
        <v>33</v>
      </c>
      <c r="B8" s="16" t="s">
        <v>30</v>
      </c>
      <c r="C8" s="16">
        <v>40</v>
      </c>
      <c r="D8" s="16" t="s">
        <v>26</v>
      </c>
      <c r="E8" s="16" t="s">
        <v>14</v>
      </c>
      <c r="F8" s="17">
        <v>15.62</v>
      </c>
      <c r="G8" s="18">
        <v>39143</v>
      </c>
    </row>
    <row r="9" spans="1:7" hidden="1" outlineLevel="2" x14ac:dyDescent="0.25">
      <c r="A9" s="15" t="s">
        <v>11</v>
      </c>
      <c r="B9" s="16" t="s">
        <v>12</v>
      </c>
      <c r="C9" s="16">
        <v>23</v>
      </c>
      <c r="D9" s="16" t="s">
        <v>13</v>
      </c>
      <c r="E9" s="16" t="s">
        <v>14</v>
      </c>
      <c r="F9" s="17">
        <v>48.08</v>
      </c>
      <c r="G9" s="18">
        <v>39025</v>
      </c>
    </row>
    <row r="10" spans="1:7" hidden="1" outlineLevel="2" x14ac:dyDescent="0.25">
      <c r="A10" s="19" t="s">
        <v>15</v>
      </c>
      <c r="B10" s="20" t="s">
        <v>16</v>
      </c>
      <c r="C10" s="20">
        <v>23</v>
      </c>
      <c r="D10" s="20" t="s">
        <v>13</v>
      </c>
      <c r="E10" s="20" t="s">
        <v>14</v>
      </c>
      <c r="F10" s="21">
        <v>13.82</v>
      </c>
      <c r="G10" s="8">
        <v>39080</v>
      </c>
    </row>
    <row r="11" spans="1:7" hidden="1" outlineLevel="2" x14ac:dyDescent="0.25">
      <c r="A11" s="15" t="s">
        <v>36</v>
      </c>
      <c r="B11" s="16" t="s">
        <v>37</v>
      </c>
      <c r="C11" s="16">
        <v>42</v>
      </c>
      <c r="D11" s="16" t="s">
        <v>13</v>
      </c>
      <c r="E11" s="16" t="s">
        <v>14</v>
      </c>
      <c r="F11" s="17">
        <v>19.23</v>
      </c>
      <c r="G11" s="18">
        <v>39060</v>
      </c>
    </row>
    <row r="12" spans="1:7" hidden="1" outlineLevel="2" x14ac:dyDescent="0.25">
      <c r="A12" s="19" t="s">
        <v>43</v>
      </c>
      <c r="B12" s="20" t="s">
        <v>43</v>
      </c>
      <c r="C12" s="20">
        <v>45</v>
      </c>
      <c r="D12" s="20" t="s">
        <v>13</v>
      </c>
      <c r="E12" s="20" t="s">
        <v>14</v>
      </c>
      <c r="F12" s="21">
        <v>36.659999999999997</v>
      </c>
      <c r="G12" s="8">
        <v>39266</v>
      </c>
    </row>
    <row r="13" spans="1:7" hidden="1" outlineLevel="2" x14ac:dyDescent="0.25">
      <c r="A13" s="15" t="s">
        <v>35</v>
      </c>
      <c r="B13" s="16" t="s">
        <v>44</v>
      </c>
      <c r="C13" s="16">
        <v>52</v>
      </c>
      <c r="D13" s="16" t="s">
        <v>13</v>
      </c>
      <c r="E13" s="16" t="s">
        <v>14</v>
      </c>
      <c r="F13" s="17">
        <v>31.25</v>
      </c>
      <c r="G13" s="18">
        <v>38808</v>
      </c>
    </row>
    <row r="14" spans="1:7" hidden="1" outlineLevel="2" x14ac:dyDescent="0.25">
      <c r="A14" s="19" t="s">
        <v>17</v>
      </c>
      <c r="B14" s="20" t="s">
        <v>18</v>
      </c>
      <c r="C14" s="20">
        <v>24</v>
      </c>
      <c r="D14" s="20" t="s">
        <v>19</v>
      </c>
      <c r="E14" s="20" t="s">
        <v>14</v>
      </c>
      <c r="F14" s="21">
        <v>12.62</v>
      </c>
      <c r="G14" s="8">
        <v>38717</v>
      </c>
    </row>
    <row r="15" spans="1:7" hidden="1" outlineLevel="2" x14ac:dyDescent="0.25">
      <c r="A15" s="15" t="s">
        <v>23</v>
      </c>
      <c r="B15" s="16" t="s">
        <v>21</v>
      </c>
      <c r="C15" s="16">
        <v>30</v>
      </c>
      <c r="D15" s="16" t="s">
        <v>19</v>
      </c>
      <c r="E15" s="16" t="s">
        <v>14</v>
      </c>
      <c r="F15" s="17">
        <v>43.87</v>
      </c>
      <c r="G15" s="18">
        <v>38997</v>
      </c>
    </row>
    <row r="16" spans="1:7" hidden="1" outlineLevel="2" x14ac:dyDescent="0.25">
      <c r="A16" s="15" t="s">
        <v>38</v>
      </c>
      <c r="B16" s="16" t="s">
        <v>39</v>
      </c>
      <c r="C16" s="16">
        <v>43</v>
      </c>
      <c r="D16" s="16" t="s">
        <v>19</v>
      </c>
      <c r="E16" s="16" t="s">
        <v>14</v>
      </c>
      <c r="F16" s="17">
        <v>43.27</v>
      </c>
      <c r="G16" s="18">
        <v>38933</v>
      </c>
    </row>
    <row r="17" spans="1:7" hidden="1" outlineLevel="2" x14ac:dyDescent="0.25">
      <c r="A17" s="19" t="s">
        <v>49</v>
      </c>
      <c r="B17" s="20" t="s">
        <v>50</v>
      </c>
      <c r="C17" s="20">
        <v>55</v>
      </c>
      <c r="D17" s="20" t="s">
        <v>9</v>
      </c>
      <c r="E17" s="20" t="s">
        <v>14</v>
      </c>
      <c r="F17" s="21">
        <v>27.04</v>
      </c>
      <c r="G17" s="8">
        <v>38960</v>
      </c>
    </row>
    <row r="18" spans="1:7" outlineLevel="1" collapsed="1" x14ac:dyDescent="0.25">
      <c r="A18" s="19"/>
      <c r="B18" s="20"/>
      <c r="C18" s="20">
        <f>SUBTOTAL(1,C4:C17)</f>
        <v>39.214285714285715</v>
      </c>
      <c r="D18" s="20"/>
      <c r="E18" s="23" t="s">
        <v>54</v>
      </c>
      <c r="F18" s="21"/>
      <c r="G18" s="8"/>
    </row>
    <row r="19" spans="1:7" hidden="1" outlineLevel="2" x14ac:dyDescent="0.25">
      <c r="A19" s="19" t="s">
        <v>20</v>
      </c>
      <c r="B19" s="20" t="s">
        <v>21</v>
      </c>
      <c r="C19" s="20">
        <v>24</v>
      </c>
      <c r="D19" s="20" t="s">
        <v>22</v>
      </c>
      <c r="E19" s="20" t="s">
        <v>10</v>
      </c>
      <c r="F19" s="21">
        <v>13.22</v>
      </c>
      <c r="G19" s="8">
        <v>39143</v>
      </c>
    </row>
    <row r="20" spans="1:7" hidden="1" outlineLevel="2" x14ac:dyDescent="0.25">
      <c r="A20" s="15" t="s">
        <v>29</v>
      </c>
      <c r="B20" s="16" t="s">
        <v>30</v>
      </c>
      <c r="C20" s="16">
        <v>37</v>
      </c>
      <c r="D20" s="16" t="s">
        <v>22</v>
      </c>
      <c r="E20" s="16" t="s">
        <v>10</v>
      </c>
      <c r="F20" s="17">
        <v>25.24</v>
      </c>
      <c r="G20" s="18">
        <v>39146</v>
      </c>
    </row>
    <row r="21" spans="1:7" hidden="1" outlineLevel="2" x14ac:dyDescent="0.25">
      <c r="A21" s="19" t="s">
        <v>41</v>
      </c>
      <c r="B21" s="20" t="s">
        <v>42</v>
      </c>
      <c r="C21" s="20">
        <v>45</v>
      </c>
      <c r="D21" s="20" t="s">
        <v>22</v>
      </c>
      <c r="E21" s="20" t="s">
        <v>10</v>
      </c>
      <c r="F21" s="21">
        <v>31.25</v>
      </c>
      <c r="G21" s="8">
        <v>39172</v>
      </c>
    </row>
    <row r="22" spans="1:7" hidden="1" outlineLevel="2" x14ac:dyDescent="0.25">
      <c r="A22" s="19" t="s">
        <v>34</v>
      </c>
      <c r="B22" s="20" t="s">
        <v>35</v>
      </c>
      <c r="C22" s="20">
        <v>42</v>
      </c>
      <c r="D22" s="20" t="s">
        <v>26</v>
      </c>
      <c r="E22" s="20" t="s">
        <v>10</v>
      </c>
      <c r="F22" s="21">
        <v>6.61</v>
      </c>
      <c r="G22" s="8">
        <v>38745</v>
      </c>
    </row>
    <row r="23" spans="1:7" hidden="1" outlineLevel="2" x14ac:dyDescent="0.25">
      <c r="A23" s="19" t="s">
        <v>31</v>
      </c>
      <c r="B23" s="20" t="s">
        <v>32</v>
      </c>
      <c r="C23" s="20">
        <v>39</v>
      </c>
      <c r="D23" s="20" t="s">
        <v>19</v>
      </c>
      <c r="E23" s="20" t="s">
        <v>10</v>
      </c>
      <c r="F23" s="21">
        <v>48.68</v>
      </c>
      <c r="G23" s="8">
        <v>38934</v>
      </c>
    </row>
    <row r="24" spans="1:7" hidden="1" outlineLevel="2" x14ac:dyDescent="0.25">
      <c r="A24" s="19" t="s">
        <v>40</v>
      </c>
      <c r="B24" s="20" t="s">
        <v>40</v>
      </c>
      <c r="C24" s="20">
        <v>45</v>
      </c>
      <c r="D24" s="20" t="s">
        <v>19</v>
      </c>
      <c r="E24" s="20" t="s">
        <v>10</v>
      </c>
      <c r="F24" s="21">
        <v>27.04</v>
      </c>
      <c r="G24" s="8">
        <v>38903</v>
      </c>
    </row>
    <row r="25" spans="1:7" hidden="1" outlineLevel="2" x14ac:dyDescent="0.25">
      <c r="A25" s="15" t="s">
        <v>7</v>
      </c>
      <c r="B25" s="16" t="s">
        <v>8</v>
      </c>
      <c r="C25" s="16">
        <v>14</v>
      </c>
      <c r="D25" s="16" t="s">
        <v>9</v>
      </c>
      <c r="E25" s="16" t="s">
        <v>10</v>
      </c>
      <c r="F25" s="17">
        <v>15.02</v>
      </c>
      <c r="G25" s="18">
        <v>38960</v>
      </c>
    </row>
    <row r="26" spans="1:7" outlineLevel="1" collapsed="1" x14ac:dyDescent="0.25">
      <c r="A26" s="33"/>
      <c r="B26" s="33"/>
      <c r="C26" s="33">
        <f>SUBTOTAL(1,C19:C25)</f>
        <v>35.142857142857146</v>
      </c>
      <c r="D26" s="33"/>
      <c r="E26" s="36" t="s">
        <v>55</v>
      </c>
      <c r="F26" s="34"/>
      <c r="G26" s="35"/>
    </row>
    <row r="27" spans="1:7" x14ac:dyDescent="0.25">
      <c r="A27" s="33"/>
      <c r="B27" s="33"/>
      <c r="C27" s="33">
        <f>SUBTOTAL(1,C4:C25)</f>
        <v>37.857142857142854</v>
      </c>
      <c r="D27" s="33"/>
      <c r="E27" s="36" t="s">
        <v>56</v>
      </c>
      <c r="F27" s="34"/>
      <c r="G27" s="35"/>
    </row>
  </sheetData>
  <sortState ref="A4:G24">
    <sortCondition ref="E4:E24"/>
  </sortState>
  <conditionalFormatting sqref="D4">
    <cfRule type="cellIs" dxfId="35" priority="6" operator="equal">
      <formula>"Voleibo"</formula>
    </cfRule>
  </conditionalFormatting>
  <conditionalFormatting sqref="D1:D1048576">
    <cfRule type="cellIs" dxfId="34" priority="1" operator="equal">
      <formula>"Fútbol"</formula>
    </cfRule>
    <cfRule type="cellIs" dxfId="33" priority="2" operator="equal">
      <formula>"Baloncesto"</formula>
    </cfRule>
    <cfRule type="cellIs" dxfId="32" priority="3" operator="equal">
      <formula>"Natación"</formula>
    </cfRule>
    <cfRule type="cellIs" dxfId="31" priority="4" operator="equal">
      <formula>"Voleibol"</formula>
    </cfRule>
    <cfRule type="cellIs" dxfId="30" priority="5" operator="equal">
      <formula>"Voleibo"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3A</vt:lpstr>
      <vt:lpstr>3B</vt:lpstr>
      <vt:lpstr>3C</vt:lpstr>
      <vt:lpstr>3D</vt:lpstr>
      <vt:lpstr>3E</vt:lpstr>
      <vt:lpstr>4</vt:lpstr>
      <vt:lpstr>BASE DE DATOS DEPORTES</vt:lpstr>
      <vt:lpstr>a</vt:lpstr>
      <vt:lpstr>b</vt:lpstr>
      <vt:lpstr>c</vt:lpstr>
      <vt:lpstr>d</vt:lpstr>
      <vt:lpstr>e</vt:lpstr>
      <vt:lpstr>f</vt:lpstr>
      <vt:lpstr>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2019-03-08T09:19:57Z</dcterms:created>
  <dcterms:modified xsi:type="dcterms:W3CDTF">2024-03-22T09:20:45Z</dcterms:modified>
</cp:coreProperties>
</file>