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cuments\Ejercicios de excel\Repaso despues de navidad\"/>
    </mc:Choice>
  </mc:AlternateContent>
  <bookViews>
    <workbookView xWindow="0" yWindow="0" windowWidth="20490" windowHeight="7755"/>
  </bookViews>
  <sheets>
    <sheet name="DATOS EMPLEADOS" sheetId="1" r:id="rId1"/>
    <sheet name="Hoja1" sheetId="3" r:id="rId2"/>
  </sheets>
  <calcPr calcId="152511"/>
</workbook>
</file>

<file path=xl/calcChain.xml><?xml version="1.0" encoding="utf-8"?>
<calcChain xmlns="http://schemas.openxmlformats.org/spreadsheetml/2006/main">
  <c r="I16" i="1" l="1"/>
  <c r="I17" i="1"/>
  <c r="H14" i="1"/>
  <c r="I14" i="1" s="1"/>
  <c r="H15" i="1"/>
  <c r="I15" i="1" s="1"/>
  <c r="H16" i="1"/>
  <c r="H17" i="1"/>
  <c r="H18" i="1"/>
  <c r="I18" i="1" s="1"/>
  <c r="H13" i="1"/>
  <c r="I13" i="1" s="1"/>
  <c r="G14" i="1"/>
  <c r="G15" i="1"/>
  <c r="G16" i="1"/>
  <c r="G17" i="1"/>
  <c r="G18" i="1"/>
  <c r="G13" i="1"/>
  <c r="F14" i="1"/>
  <c r="F15" i="1"/>
  <c r="F16" i="1"/>
  <c r="F17" i="1"/>
  <c r="F18" i="1"/>
  <c r="F13" i="1"/>
  <c r="C4" i="1"/>
  <c r="K13" i="1" l="1"/>
  <c r="K15" i="1"/>
  <c r="K16" i="1"/>
  <c r="K17" i="1"/>
  <c r="K14" i="1"/>
  <c r="K18" i="1"/>
  <c r="J18" i="1"/>
  <c r="J13" i="1"/>
  <c r="J15" i="1"/>
  <c r="J16" i="1"/>
  <c r="J17" i="1"/>
  <c r="J14" i="1"/>
  <c r="C6" i="1"/>
  <c r="E6" i="1"/>
  <c r="D6" i="1"/>
  <c r="E18" i="1"/>
  <c r="C18" i="1"/>
  <c r="E17" i="1"/>
  <c r="C17" i="1"/>
  <c r="E16" i="1"/>
  <c r="C16" i="1"/>
  <c r="E15" i="1"/>
  <c r="C15" i="1"/>
  <c r="E14" i="1"/>
  <c r="C14" i="1"/>
  <c r="E13" i="1"/>
  <c r="C13" i="1"/>
  <c r="L18" i="1" l="1"/>
  <c r="L17" i="1"/>
  <c r="L14" i="1"/>
  <c r="L16" i="1"/>
  <c r="L13" i="1"/>
  <c r="L15" i="1"/>
</calcChain>
</file>

<file path=xl/sharedStrings.xml><?xml version="1.0" encoding="utf-8"?>
<sst xmlns="http://schemas.openxmlformats.org/spreadsheetml/2006/main" count="26" uniqueCount="26">
  <si>
    <t>FECHA ACTUAL</t>
  </si>
  <si>
    <t>AÑO</t>
  </si>
  <si>
    <t xml:space="preserve">MES </t>
  </si>
  <si>
    <t>DIA</t>
  </si>
  <si>
    <t>TRABAJADOR</t>
  </si>
  <si>
    <t>NOMBRE EMPLEADO</t>
  </si>
  <si>
    <t>Fecha Ingreso</t>
  </si>
  <si>
    <t>AÑO FECHA INGRESO</t>
  </si>
  <si>
    <t>MES FECHA INGRESO</t>
  </si>
  <si>
    <t>ANTONIO LÓPEZ -03/88833326/06</t>
  </si>
  <si>
    <t>PEDRO GUTIÉRREZ -03/88833326/07</t>
  </si>
  <si>
    <t>AUGUSTO GARRIDO -03/88833326/08</t>
  </si>
  <si>
    <t>CRISTINA PÉREZ -03/88833326/09</t>
  </si>
  <si>
    <t>LORENA PICÓ -03/88833326/10</t>
  </si>
  <si>
    <t>ISABEL LOZANO-03/88833326/11</t>
  </si>
  <si>
    <t>AÑOS TRABAJADOS</t>
  </si>
  <si>
    <t>DIA DE LA SEMANA QUE INGRESÓ</t>
  </si>
  <si>
    <t>DIA FECHA INGRESO</t>
  </si>
  <si>
    <t>DIA DE LA SEMANA EN TEXTO</t>
  </si>
  <si>
    <t>DIAS LABORABLES (excluidos dias  vacaciones)</t>
  </si>
  <si>
    <t>DIAS TRABAJADOS (incluidos dias de vacaciones)</t>
  </si>
  <si>
    <t>VACACIONES</t>
  </si>
  <si>
    <t>DÍA COMUNIDAD VALENCIANA</t>
  </si>
  <si>
    <t>DIA DE LA HISPANIDAD</t>
  </si>
  <si>
    <t>DIA DE NAVIDAD</t>
  </si>
  <si>
    <t>AÑO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</si>
</sst>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C0A]d\-mmm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hair">
        <color theme="7"/>
      </bottom>
      <diagonal/>
    </border>
    <border>
      <left/>
      <right/>
      <top style="thick">
        <color theme="9" tint="-0.24994659260841701"/>
      </top>
      <bottom style="hair">
        <color theme="7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hair">
        <color theme="7"/>
      </bottom>
      <diagonal/>
    </border>
    <border>
      <left style="thick">
        <color theme="9" tint="-0.24994659260841701"/>
      </left>
      <right/>
      <top style="hair">
        <color theme="7"/>
      </top>
      <bottom style="thick">
        <color theme="9" tint="-0.24994659260841701"/>
      </bottom>
      <diagonal/>
    </border>
    <border>
      <left/>
      <right/>
      <top style="hair">
        <color theme="7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hair">
        <color theme="7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hair">
        <color theme="7"/>
      </bottom>
      <diagonal/>
    </border>
    <border>
      <left style="thick">
        <color theme="9" tint="-0.24994659260841701"/>
      </left>
      <right style="thick">
        <color theme="9" tint="-0.24994659260841701"/>
      </right>
      <top style="hair">
        <color theme="7"/>
      </top>
      <bottom style="hair">
        <color theme="7"/>
      </bottom>
      <diagonal/>
    </border>
    <border>
      <left style="thick">
        <color theme="9" tint="-0.24994659260841701"/>
      </left>
      <right style="thick">
        <color theme="9" tint="-0.24994659260841701"/>
      </right>
      <top style="hair">
        <color theme="7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 style="hair">
        <color theme="7"/>
      </top>
      <bottom style="thick">
        <color theme="9" tint="-0.24994659260841701"/>
      </bottom>
      <diagonal/>
    </border>
    <border>
      <left style="thick">
        <color theme="7"/>
      </left>
      <right/>
      <top style="thick">
        <color theme="7"/>
      </top>
      <bottom style="dashed">
        <color theme="7"/>
      </bottom>
      <diagonal/>
    </border>
    <border>
      <left style="thick">
        <color theme="7"/>
      </left>
      <right/>
      <top style="dashed">
        <color theme="7"/>
      </top>
      <bottom style="dashed">
        <color theme="7"/>
      </bottom>
      <diagonal/>
    </border>
    <border>
      <left style="thick">
        <color theme="7"/>
      </left>
      <right/>
      <top/>
      <bottom style="dashed">
        <color theme="7"/>
      </bottom>
      <diagonal/>
    </border>
    <border>
      <left style="thick">
        <color theme="7"/>
      </left>
      <right/>
      <top style="dashed">
        <color theme="7"/>
      </top>
      <bottom style="thick">
        <color theme="7"/>
      </bottom>
      <diagonal/>
    </border>
    <border>
      <left style="thick">
        <color theme="9" tint="-0.24994659260841701"/>
      </left>
      <right style="dotted">
        <color theme="9" tint="-0.24994659260841701"/>
      </right>
      <top style="thick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thick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dotted">
        <color theme="9" tint="-0.24994659260841701"/>
      </bottom>
      <diagonal/>
    </border>
    <border>
      <left style="thick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thick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thick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thick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thick">
        <color theme="9" tint="-0.24994659260841701"/>
      </bottom>
      <diagonal/>
    </border>
    <border>
      <left style="dotted">
        <color theme="9" tint="-0.24994659260841701"/>
      </left>
      <right style="thick">
        <color theme="9" tint="-0.24994659260841701"/>
      </right>
      <top style="dotted">
        <color theme="9" tint="-0.24994659260841701"/>
      </top>
      <bottom style="thick">
        <color theme="9" tint="-0.2499465926084170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3" fillId="0" borderId="14" xfId="0" applyFont="1" applyBorder="1"/>
    <xf numFmtId="0" fontId="1" fillId="0" borderId="15" xfId="0" applyFont="1" applyBorder="1" applyAlignment="1">
      <alignment horizontal="justify" vertical="center" wrapText="1"/>
    </xf>
    <xf numFmtId="0" fontId="3" fillId="0" borderId="16" xfId="0" applyFont="1" applyBorder="1"/>
    <xf numFmtId="0" fontId="1" fillId="0" borderId="15" xfId="0" applyFont="1" applyBorder="1" applyAlignment="1">
      <alignment horizontal="right" vertical="center" wrapText="1"/>
    </xf>
    <xf numFmtId="0" fontId="3" fillId="0" borderId="15" xfId="0" applyFont="1" applyBorder="1"/>
    <xf numFmtId="0" fontId="2" fillId="0" borderId="16" xfId="0" applyFont="1" applyBorder="1" applyAlignment="1">
      <alignment horizontal="right" vertical="center" wrapText="1"/>
    </xf>
    <xf numFmtId="0" fontId="3" fillId="0" borderId="17" xfId="0" applyFont="1" applyBorder="1"/>
    <xf numFmtId="0" fontId="3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0" borderId="24" xfId="0" applyNumberFormat="1" applyFont="1" applyBorder="1" applyAlignment="1">
      <alignment horizontal="right" vertical="center" wrapText="1"/>
    </xf>
    <xf numFmtId="14" fontId="2" fillId="0" borderId="25" xfId="0" applyNumberFormat="1" applyFont="1" applyBorder="1" applyAlignment="1">
      <alignment horizontal="right" vertical="center" wrapText="1"/>
    </xf>
    <xf numFmtId="14" fontId="2" fillId="0" borderId="26" xfId="0" applyNumberFormat="1" applyFont="1" applyBorder="1" applyAlignment="1">
      <alignment horizontal="right" vertical="center" wrapText="1"/>
    </xf>
    <xf numFmtId="14" fontId="2" fillId="0" borderId="27" xfId="0" applyNumberFormat="1" applyFont="1" applyBorder="1" applyAlignment="1">
      <alignment horizontal="right" vertical="center" wrapText="1"/>
    </xf>
    <xf numFmtId="0" fontId="3" fillId="0" borderId="33" xfId="0" applyNumberFormat="1" applyFont="1" applyBorder="1"/>
    <xf numFmtId="0" fontId="3" fillId="0" borderId="36" xfId="0" applyNumberFormat="1" applyFont="1" applyBorder="1"/>
    <xf numFmtId="0" fontId="3" fillId="0" borderId="0" xfId="0" applyFont="1" applyBorder="1" applyAlignment="1">
      <alignment horizontal="right" vertical="center"/>
    </xf>
    <xf numFmtId="165" fontId="5" fillId="0" borderId="20" xfId="0" applyNumberFormat="1" applyFont="1" applyBorder="1" applyAlignment="1">
      <alignment horizontal="right" vertical="center" wrapText="1"/>
    </xf>
    <xf numFmtId="165" fontId="3" fillId="0" borderId="21" xfId="0" applyNumberFormat="1" applyFont="1" applyBorder="1" applyAlignment="1">
      <alignment horizontal="right"/>
    </xf>
    <xf numFmtId="165" fontId="3" fillId="0" borderId="22" xfId="0" applyNumberFormat="1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14" fontId="5" fillId="0" borderId="31" xfId="0" applyNumberFormat="1" applyFont="1" applyBorder="1" applyAlignment="1">
      <alignment horizontal="right" vertical="center"/>
    </xf>
    <xf numFmtId="14" fontId="5" fillId="0" borderId="32" xfId="0" applyNumberFormat="1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right" vertical="center"/>
    </xf>
    <xf numFmtId="14" fontId="5" fillId="0" borderId="35" xfId="0" applyNumberFormat="1" applyFont="1" applyBorder="1" applyAlignment="1">
      <alignment horizontal="right" vertical="center" wrapText="1"/>
    </xf>
    <xf numFmtId="0" fontId="5" fillId="0" borderId="35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</xdr:row>
      <xdr:rowOff>30649</xdr:rowOff>
    </xdr:from>
    <xdr:to>
      <xdr:col>14</xdr:col>
      <xdr:colOff>753047</xdr:colOff>
      <xdr:row>25</xdr:row>
      <xdr:rowOff>152400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7" t="15495" r="7537" b="17362"/>
        <a:stretch/>
      </xdr:blipFill>
      <xdr:spPr>
        <a:xfrm>
          <a:off x="1133475" y="602149"/>
          <a:ext cx="10287572" cy="4312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topLeftCell="C1" workbookViewId="0">
      <selection activeCell="J17" sqref="J17"/>
    </sheetView>
  </sheetViews>
  <sheetFormatPr baseColWidth="10" defaultRowHeight="15" x14ac:dyDescent="0.25"/>
  <cols>
    <col min="1" max="1" width="11.42578125" style="1"/>
    <col min="2" max="2" width="38.28515625" style="1" hidden="1" customWidth="1"/>
    <col min="3" max="3" width="19.7109375" style="1" bestFit="1" customWidth="1"/>
    <col min="4" max="4" width="14.7109375" style="1" bestFit="1" customWidth="1"/>
    <col min="5" max="5" width="10.42578125" style="1" customWidth="1"/>
    <col min="6" max="6" width="10.7109375" style="1" customWidth="1"/>
    <col min="7" max="7" width="9.5703125" style="1" customWidth="1"/>
    <col min="8" max="9" width="10.7109375" style="1" customWidth="1"/>
    <col min="10" max="11" width="14.5703125" style="1" customWidth="1"/>
    <col min="12" max="12" width="14" style="1" customWidth="1"/>
    <col min="13" max="16384" width="11.42578125" style="1"/>
  </cols>
  <sheetData>
    <row r="1" spans="2:13" ht="15.75" thickTop="1" x14ac:dyDescent="0.25">
      <c r="C1" s="2"/>
      <c r="F1" s="2"/>
      <c r="G1" s="2"/>
      <c r="H1" s="2"/>
      <c r="I1" s="2"/>
      <c r="J1" s="50" t="s">
        <v>21</v>
      </c>
      <c r="K1" s="12"/>
      <c r="L1" s="13"/>
      <c r="M1" s="14"/>
    </row>
    <row r="2" spans="2:13" ht="15.75" thickBot="1" x14ac:dyDescent="0.3">
      <c r="C2" s="2"/>
      <c r="F2" s="3"/>
      <c r="G2" s="3"/>
      <c r="H2" s="3"/>
      <c r="I2" s="3"/>
      <c r="J2" s="51"/>
      <c r="K2" s="15"/>
      <c r="L2" s="4"/>
      <c r="M2" s="16"/>
    </row>
    <row r="3" spans="2:13" ht="16.5" customHeight="1" thickTop="1" x14ac:dyDescent="0.25">
      <c r="C3" s="47" t="s">
        <v>0</v>
      </c>
      <c r="D3" s="48"/>
      <c r="E3" s="49"/>
      <c r="F3" s="3"/>
      <c r="G3" s="3"/>
      <c r="H3" s="3"/>
      <c r="I3" s="5"/>
      <c r="J3" s="51"/>
      <c r="K3" s="17"/>
      <c r="L3" s="30" t="s">
        <v>22</v>
      </c>
      <c r="M3" s="31">
        <v>42256</v>
      </c>
    </row>
    <row r="4" spans="2:13" ht="16.5" customHeight="1" thickBot="1" x14ac:dyDescent="0.3">
      <c r="C4" s="44">
        <f ca="1">TODAY()</f>
        <v>45299</v>
      </c>
      <c r="D4" s="45"/>
      <c r="E4" s="46"/>
      <c r="F4" s="3"/>
      <c r="G4" s="3"/>
      <c r="H4" s="3"/>
      <c r="J4" s="51"/>
      <c r="K4" s="18"/>
      <c r="L4" s="6" t="s">
        <v>23</v>
      </c>
      <c r="M4" s="32">
        <v>42259</v>
      </c>
    </row>
    <row r="5" spans="2:13" ht="15.75" customHeight="1" thickTop="1" thickBot="1" x14ac:dyDescent="0.3">
      <c r="C5" s="7" t="s">
        <v>1</v>
      </c>
      <c r="D5" s="7" t="s">
        <v>2</v>
      </c>
      <c r="E5" s="7" t="s">
        <v>3</v>
      </c>
      <c r="J5" s="51"/>
      <c r="K5" s="18"/>
      <c r="L5" s="6" t="s">
        <v>24</v>
      </c>
      <c r="M5" s="33">
        <v>42363</v>
      </c>
    </row>
    <row r="6" spans="2:13" ht="16.5" customHeight="1" thickTop="1" thickBot="1" x14ac:dyDescent="0.3">
      <c r="C6" s="11">
        <f ca="1">YEAR(C4)</f>
        <v>2024</v>
      </c>
      <c r="D6" s="11">
        <f ca="1">MONTH(C4)</f>
        <v>1</v>
      </c>
      <c r="E6" s="11">
        <f ca="1">DAY(C4)</f>
        <v>8</v>
      </c>
      <c r="J6" s="51"/>
      <c r="K6" s="18"/>
      <c r="L6" s="6" t="s">
        <v>25</v>
      </c>
      <c r="M6" s="34">
        <v>42005</v>
      </c>
    </row>
    <row r="7" spans="2:13" ht="16.5" customHeight="1" thickTop="1" x14ac:dyDescent="0.25">
      <c r="C7" s="8"/>
      <c r="D7" s="8"/>
      <c r="E7" s="8"/>
      <c r="J7" s="51"/>
      <c r="K7" s="18"/>
      <c r="L7" s="6"/>
      <c r="M7" s="19"/>
    </row>
    <row r="8" spans="2:13" ht="16.5" customHeight="1" thickBot="1" x14ac:dyDescent="0.3">
      <c r="C8" s="8"/>
      <c r="D8" s="8"/>
      <c r="E8" s="8"/>
      <c r="J8" s="52"/>
      <c r="K8" s="20"/>
      <c r="L8" s="21"/>
      <c r="M8" s="22"/>
    </row>
    <row r="9" spans="2:13" ht="16.5" customHeight="1" thickTop="1" x14ac:dyDescent="0.25">
      <c r="C9" s="8"/>
      <c r="D9" s="8"/>
      <c r="E9" s="8"/>
      <c r="L9" s="9"/>
      <c r="M9" s="10"/>
    </row>
    <row r="10" spans="2:13" x14ac:dyDescent="0.25">
      <c r="C10" s="2"/>
    </row>
    <row r="11" spans="2:13" ht="15.75" thickBot="1" x14ac:dyDescent="0.3">
      <c r="C11" s="2"/>
      <c r="D11" s="10"/>
      <c r="E11" s="10"/>
      <c r="F11" s="10"/>
      <c r="G11" s="10"/>
      <c r="H11" s="10"/>
      <c r="I11" s="10"/>
      <c r="J11" s="10"/>
      <c r="K11" s="10"/>
      <c r="L11" s="10"/>
    </row>
    <row r="12" spans="2:13" ht="49.5" thickTop="1" thickBot="1" x14ac:dyDescent="0.3">
      <c r="B12" s="23" t="s">
        <v>4</v>
      </c>
      <c r="C12" s="35" t="s">
        <v>5</v>
      </c>
      <c r="D12" s="36" t="s">
        <v>6</v>
      </c>
      <c r="E12" s="36" t="s">
        <v>7</v>
      </c>
      <c r="F12" s="36" t="s">
        <v>8</v>
      </c>
      <c r="G12" s="36" t="s">
        <v>17</v>
      </c>
      <c r="H12" s="36" t="s">
        <v>16</v>
      </c>
      <c r="I12" s="36" t="s">
        <v>18</v>
      </c>
      <c r="J12" s="36" t="s">
        <v>20</v>
      </c>
      <c r="K12" s="36" t="s">
        <v>19</v>
      </c>
      <c r="L12" s="36" t="s">
        <v>15</v>
      </c>
      <c r="M12" s="37"/>
    </row>
    <row r="13" spans="2:13" ht="15.75" thickTop="1" x14ac:dyDescent="0.25">
      <c r="B13" s="24" t="s">
        <v>9</v>
      </c>
      <c r="C13" s="38" t="str">
        <f t="shared" ref="C13:C18" si="0">LEFT(B13,FIND("-",B13,1)-1)</f>
        <v xml:space="preserve">ANTONIO LÓPEZ </v>
      </c>
      <c r="D13" s="39">
        <v>32347</v>
      </c>
      <c r="E13" s="40">
        <f t="shared" ref="E13:E18" si="1">YEAR(D13)</f>
        <v>1988</v>
      </c>
      <c r="F13" s="40">
        <f>MONTH(D13)</f>
        <v>7</v>
      </c>
      <c r="G13" s="40">
        <f>DAY(D13)</f>
        <v>23</v>
      </c>
      <c r="H13" s="40">
        <f>WEEKDAY(D13,2)</f>
        <v>6</v>
      </c>
      <c r="I13" s="40" t="str">
        <f>TEXT(H13,"dddd")</f>
        <v>viernes</v>
      </c>
      <c r="J13" s="40">
        <f ca="1">DAYS360(D13,$C$4)</f>
        <v>12765</v>
      </c>
      <c r="K13" s="40">
        <f ca="1">NETWORKDAYS(D13,$C$4,$M$3:$M$6)</f>
        <v>9248</v>
      </c>
      <c r="L13" s="40">
        <f ca="1">$C$6-E13</f>
        <v>36</v>
      </c>
      <c r="M13" s="28"/>
    </row>
    <row r="14" spans="2:13" x14ac:dyDescent="0.25">
      <c r="B14" s="25" t="s">
        <v>10</v>
      </c>
      <c r="C14" s="38" t="str">
        <f t="shared" si="0"/>
        <v xml:space="preserve">PEDRO GUTIÉRREZ </v>
      </c>
      <c r="D14" s="39">
        <v>27609</v>
      </c>
      <c r="E14" s="40">
        <f t="shared" si="1"/>
        <v>1975</v>
      </c>
      <c r="F14" s="40">
        <f t="shared" ref="F14:F18" si="2">MONTH(D14)</f>
        <v>8</v>
      </c>
      <c r="G14" s="40">
        <f t="shared" ref="G14:G18" si="3">DAY(D14)</f>
        <v>3</v>
      </c>
      <c r="H14" s="40">
        <f t="shared" ref="H14:H18" si="4">WEEKDAY(D14,2)</f>
        <v>7</v>
      </c>
      <c r="I14" s="40" t="str">
        <f t="shared" ref="I14:I18" si="5">TEXT(H14,"dddd")</f>
        <v>sábado</v>
      </c>
      <c r="J14" s="40">
        <f t="shared" ref="J14:J17" ca="1" si="6">DAYS360(D14,$C$4)</f>
        <v>17435</v>
      </c>
      <c r="K14" s="40">
        <f t="shared" ref="K14:K18" ca="1" si="7">NETWORKDAYS(D14,$C$4,$M$3:$M$6)</f>
        <v>12633</v>
      </c>
      <c r="L14" s="40">
        <f t="shared" ref="L14:L18" ca="1" si="8">$C$6-E14</f>
        <v>49</v>
      </c>
      <c r="M14" s="28"/>
    </row>
    <row r="15" spans="2:13" x14ac:dyDescent="0.25">
      <c r="B15" s="25" t="s">
        <v>11</v>
      </c>
      <c r="C15" s="38" t="str">
        <f t="shared" si="0"/>
        <v xml:space="preserve">AUGUSTO GARRIDO </v>
      </c>
      <c r="D15" s="39">
        <v>33069</v>
      </c>
      <c r="E15" s="40">
        <f t="shared" si="1"/>
        <v>1990</v>
      </c>
      <c r="F15" s="40">
        <f t="shared" si="2"/>
        <v>7</v>
      </c>
      <c r="G15" s="40">
        <f t="shared" si="3"/>
        <v>15</v>
      </c>
      <c r="H15" s="40">
        <f t="shared" si="4"/>
        <v>7</v>
      </c>
      <c r="I15" s="40" t="str">
        <f t="shared" si="5"/>
        <v>sábado</v>
      </c>
      <c r="J15" s="40">
        <f t="shared" ca="1" si="6"/>
        <v>12053</v>
      </c>
      <c r="K15" s="40">
        <f t="shared" ca="1" si="7"/>
        <v>8733</v>
      </c>
      <c r="L15" s="40">
        <f t="shared" ca="1" si="8"/>
        <v>34</v>
      </c>
      <c r="M15" s="28"/>
    </row>
    <row r="16" spans="2:13" x14ac:dyDescent="0.25">
      <c r="B16" s="25" t="s">
        <v>12</v>
      </c>
      <c r="C16" s="38" t="str">
        <f t="shared" si="0"/>
        <v xml:space="preserve">CRISTINA PÉREZ </v>
      </c>
      <c r="D16" s="39">
        <v>36681</v>
      </c>
      <c r="E16" s="40">
        <f t="shared" si="1"/>
        <v>2000</v>
      </c>
      <c r="F16" s="40">
        <f t="shared" si="2"/>
        <v>6</v>
      </c>
      <c r="G16" s="40">
        <f t="shared" si="3"/>
        <v>4</v>
      </c>
      <c r="H16" s="40">
        <f t="shared" si="4"/>
        <v>7</v>
      </c>
      <c r="I16" s="40" t="str">
        <f t="shared" si="5"/>
        <v>sábado</v>
      </c>
      <c r="J16" s="40">
        <f t="shared" ca="1" si="6"/>
        <v>8494</v>
      </c>
      <c r="K16" s="40">
        <f t="shared" ca="1" si="7"/>
        <v>6153</v>
      </c>
      <c r="L16" s="40">
        <f t="shared" ca="1" si="8"/>
        <v>24</v>
      </c>
      <c r="M16" s="28"/>
    </row>
    <row r="17" spans="2:13" x14ac:dyDescent="0.25">
      <c r="B17" s="26" t="s">
        <v>13</v>
      </c>
      <c r="C17" s="38" t="str">
        <f t="shared" si="0"/>
        <v xml:space="preserve">LORENA PICÓ </v>
      </c>
      <c r="D17" s="39">
        <v>37035</v>
      </c>
      <c r="E17" s="40">
        <f t="shared" si="1"/>
        <v>2001</v>
      </c>
      <c r="F17" s="40">
        <f t="shared" si="2"/>
        <v>5</v>
      </c>
      <c r="G17" s="40">
        <f t="shared" si="3"/>
        <v>24</v>
      </c>
      <c r="H17" s="40">
        <f t="shared" si="4"/>
        <v>4</v>
      </c>
      <c r="I17" s="40" t="str">
        <f t="shared" si="5"/>
        <v>miércoles</v>
      </c>
      <c r="J17" s="40">
        <f t="shared" ca="1" si="6"/>
        <v>8144</v>
      </c>
      <c r="K17" s="40">
        <f t="shared" ca="1" si="7"/>
        <v>5900</v>
      </c>
      <c r="L17" s="40">
        <f t="shared" ca="1" si="8"/>
        <v>23</v>
      </c>
      <c r="M17" s="28"/>
    </row>
    <row r="18" spans="2:13" ht="15.75" thickBot="1" x14ac:dyDescent="0.3">
      <c r="B18" s="27" t="s">
        <v>14</v>
      </c>
      <c r="C18" s="41" t="str">
        <f t="shared" si="0"/>
        <v>ISABEL LOZANO</v>
      </c>
      <c r="D18" s="42">
        <v>37139</v>
      </c>
      <c r="E18" s="43">
        <f t="shared" si="1"/>
        <v>2001</v>
      </c>
      <c r="F18" s="43">
        <f t="shared" si="2"/>
        <v>9</v>
      </c>
      <c r="G18" s="43">
        <f t="shared" si="3"/>
        <v>5</v>
      </c>
      <c r="H18" s="43">
        <f t="shared" si="4"/>
        <v>3</v>
      </c>
      <c r="I18" s="43" t="str">
        <f t="shared" si="5"/>
        <v>martes</v>
      </c>
      <c r="J18" s="43">
        <f ca="1">DAYS360(D18,$C$4)</f>
        <v>8043</v>
      </c>
      <c r="K18" s="43">
        <f t="shared" ca="1" si="7"/>
        <v>5826</v>
      </c>
      <c r="L18" s="43">
        <f t="shared" ca="1" si="8"/>
        <v>23</v>
      </c>
      <c r="M18" s="29"/>
    </row>
    <row r="19" spans="2:13" ht="15.75" thickTop="1" x14ac:dyDescent="0.25"/>
  </sheetData>
  <mergeCells count="3">
    <mergeCell ref="C4:E4"/>
    <mergeCell ref="C3:E3"/>
    <mergeCell ref="J1:J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EMPLEADOS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2015-02-09T08:23:31Z</dcterms:created>
  <dcterms:modified xsi:type="dcterms:W3CDTF">2024-01-08T11:52:20Z</dcterms:modified>
</cp:coreProperties>
</file>