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NOTA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G12" i="1" s="1"/>
  <c r="D13" i="1"/>
  <c r="D14" i="1"/>
  <c r="D15" i="1"/>
  <c r="G15" i="1" s="1"/>
  <c r="D16" i="1"/>
  <c r="G16" i="1" s="1"/>
  <c r="D17" i="1"/>
  <c r="D18" i="1"/>
  <c r="D19" i="1"/>
  <c r="D20" i="1"/>
  <c r="D21" i="1"/>
  <c r="D22" i="1"/>
  <c r="D23" i="1"/>
  <c r="D24" i="1"/>
  <c r="G24" i="1" s="1"/>
  <c r="D25" i="1"/>
  <c r="D26" i="1"/>
  <c r="D27" i="1"/>
  <c r="D28" i="1"/>
  <c r="D8" i="1"/>
  <c r="G8" i="1" s="1"/>
  <c r="G26" i="1"/>
  <c r="G28" i="1"/>
  <c r="G27" i="1"/>
  <c r="G25" i="1"/>
  <c r="G23" i="1"/>
  <c r="G22" i="1"/>
  <c r="G21" i="1"/>
  <c r="G20" i="1"/>
  <c r="G19" i="1"/>
  <c r="G18" i="1"/>
  <c r="G17" i="1"/>
  <c r="G14" i="1"/>
  <c r="G13" i="1"/>
  <c r="G11" i="1"/>
  <c r="G10" i="1"/>
  <c r="G9" i="1"/>
  <c r="F2" i="1" l="1"/>
</calcChain>
</file>

<file path=xl/sharedStrings.xml><?xml version="1.0" encoding="utf-8"?>
<sst xmlns="http://schemas.openxmlformats.org/spreadsheetml/2006/main" count="41" uniqueCount="36">
  <si>
    <t>NºTOTAL HORAS POR EVALUACIÓN:</t>
  </si>
  <si>
    <t>Nº MAXIMO FALTAS ASISTENCIA:</t>
  </si>
  <si>
    <t>NOMBRE Y APELLIDOS</t>
  </si>
  <si>
    <t>TOTAL</t>
  </si>
  <si>
    <t>COMPORTAMIENTO</t>
  </si>
  <si>
    <t>NOTA BOLETIN</t>
  </si>
  <si>
    <t>MECA</t>
  </si>
  <si>
    <t>EXCEL</t>
  </si>
  <si>
    <t>FALTAS ASISTENCIA</t>
  </si>
  <si>
    <t>AROCA CALERO, AMELIA</t>
  </si>
  <si>
    <t>ATIENZA PEREZ, ERNESTO</t>
  </si>
  <si>
    <t>JUEGA DURANTE LAS EXPLICACIONES</t>
  </si>
  <si>
    <t>BABER SÁNCHEZ, MARIA</t>
  </si>
  <si>
    <t>BLANES FERRER SILVIA</t>
  </si>
  <si>
    <t>CALVO SANCHEZ, ANDRES</t>
  </si>
  <si>
    <t>NP</t>
  </si>
  <si>
    <t>FERNÁNDEZ LOPEZ MARIO</t>
  </si>
  <si>
    <t>GARCIA BLAYA, NURIA</t>
  </si>
  <si>
    <t>GINESTAR LLORET, ALBA</t>
  </si>
  <si>
    <t>GONZÁLEZ PEREZ MARTA</t>
  </si>
  <si>
    <t>GONZÁLEZ ASIN,  BEATRIZ</t>
  </si>
  <si>
    <t>HABLA EN CLASE. CONSTESTA</t>
  </si>
  <si>
    <t>KLEIN, CALVIN</t>
  </si>
  <si>
    <t>TRABAJA POCO</t>
  </si>
  <si>
    <t>KLEIN, ELLINA</t>
  </si>
  <si>
    <t>LOZANO MARHUENDA, CARLA</t>
  </si>
  <si>
    <t>MARIÑO LOPEZ ELENA</t>
  </si>
  <si>
    <t>MILLAN AZNAR, MARTA</t>
  </si>
  <si>
    <t>PASTOR ROGEL,  TAMARA</t>
  </si>
  <si>
    <t xml:space="preserve">ROGEL MARTINEZ ALEX </t>
  </si>
  <si>
    <t>SANTANA GAMARA,  NOEMI</t>
  </si>
  <si>
    <t>SUAREZ DIAZ, GEMA</t>
  </si>
  <si>
    <t>TEJERO TAFALLA, LAURA</t>
  </si>
  <si>
    <t>TOR MÚÑOZ, VANESSA</t>
  </si>
  <si>
    <t>MAL COMPORTAMIENTO DURANTE EL EXAMEN</t>
  </si>
  <si>
    <t>DICE TACOS.  NO TRABAJA LO SUFICIENTE Y SE CONECTA ITNERNET. MAL COMPORTAMIENTO EN EL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</si>
</sst>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43">
    <xf numFmtId="0" fontId="0" fillId="0" borderId="0" xfId="0"/>
    <xf numFmtId="0" fontId="3" fillId="0" borderId="0" xfId="2" applyFont="1" applyAlignment="1">
      <alignment horizontal="right"/>
    </xf>
    <xf numFmtId="0" fontId="3" fillId="0" borderId="0" xfId="2" applyFont="1" applyAlignment="1">
      <alignment horizontal="center"/>
    </xf>
    <xf numFmtId="0" fontId="3" fillId="0" borderId="0" xfId="2" applyFont="1" applyAlignment="1">
      <alignment horizontal="left" wrapText="1"/>
    </xf>
    <xf numFmtId="0" fontId="3" fillId="0" borderId="0" xfId="2" applyFont="1"/>
    <xf numFmtId="0" fontId="3" fillId="0" borderId="1" xfId="2" applyFont="1" applyBorder="1" applyAlignment="1">
      <alignment horizontal="center"/>
    </xf>
    <xf numFmtId="0" fontId="3" fillId="0" borderId="0" xfId="2" applyFont="1" applyAlignment="1">
      <alignment vertical="justify"/>
    </xf>
    <xf numFmtId="0" fontId="3" fillId="0" borderId="11" xfId="2" applyFont="1" applyFill="1" applyBorder="1" applyAlignment="1">
      <alignment horizontal="center"/>
    </xf>
    <xf numFmtId="0" fontId="3" fillId="0" borderId="12" xfId="2" applyNumberFormat="1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0" borderId="15" xfId="2" applyNumberFormat="1" applyFont="1" applyFill="1" applyBorder="1" applyAlignment="1">
      <alignment horizontal="center"/>
    </xf>
    <xf numFmtId="0" fontId="3" fillId="0" borderId="15" xfId="1" applyNumberFormat="1" applyFont="1" applyFill="1" applyBorder="1" applyAlignment="1">
      <alignment horizontal="center"/>
    </xf>
    <xf numFmtId="0" fontId="3" fillId="0" borderId="15" xfId="2" applyNumberFormat="1" applyFont="1" applyFill="1" applyBorder="1" applyAlignment="1">
      <alignment horizontal="center" wrapText="1"/>
    </xf>
    <xf numFmtId="0" fontId="3" fillId="0" borderId="17" xfId="2" applyFont="1" applyFill="1" applyBorder="1" applyAlignment="1">
      <alignment horizontal="center"/>
    </xf>
    <xf numFmtId="0" fontId="3" fillId="0" borderId="18" xfId="2" applyNumberFormat="1" applyFont="1" applyFill="1" applyBorder="1" applyAlignment="1">
      <alignment horizontal="center"/>
    </xf>
    <xf numFmtId="0" fontId="4" fillId="2" borderId="0" xfId="2" applyFont="1" applyFill="1" applyAlignment="1">
      <alignment horizontal="right" wrapText="1"/>
    </xf>
    <xf numFmtId="9" fontId="4" fillId="3" borderId="3" xfId="2" applyNumberFormat="1" applyFont="1" applyFill="1" applyBorder="1" applyAlignment="1">
      <alignment horizontal="center" vertical="center"/>
    </xf>
    <xf numFmtId="9" fontId="4" fillId="3" borderId="2" xfId="2" applyNumberFormat="1" applyFont="1" applyFill="1" applyBorder="1" applyAlignment="1">
      <alignment horizontal="center" vertical="center"/>
    </xf>
    <xf numFmtId="9" fontId="4" fillId="3" borderId="2" xfId="2" applyNumberFormat="1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vertical="center" wrapText="1"/>
    </xf>
    <xf numFmtId="0" fontId="5" fillId="4" borderId="13" xfId="0" applyFont="1" applyFill="1" applyBorder="1" applyAlignment="1">
      <alignment vertical="center" wrapText="1"/>
    </xf>
    <xf numFmtId="0" fontId="5" fillId="4" borderId="16" xfId="0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/>
    </xf>
    <xf numFmtId="0" fontId="4" fillId="3" borderId="2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9" fontId="4" fillId="3" borderId="2" xfId="2" applyNumberFormat="1" applyFont="1" applyFill="1" applyBorder="1" applyAlignment="1">
      <alignment horizontal="center" vertical="center" wrapText="1"/>
    </xf>
    <xf numFmtId="9" fontId="4" fillId="3" borderId="5" xfId="2" applyNumberFormat="1" applyFont="1" applyFill="1" applyBorder="1" applyAlignment="1">
      <alignment horizontal="center" vertical="center" wrapText="1"/>
    </xf>
    <xf numFmtId="9" fontId="4" fillId="3" borderId="8" xfId="2" applyNumberFormat="1" applyFont="1" applyFill="1" applyBorder="1" applyAlignment="1">
      <alignment horizontal="center" vertical="center" wrapText="1"/>
    </xf>
    <xf numFmtId="9" fontId="4" fillId="3" borderId="4" xfId="2" applyNumberFormat="1" applyFont="1" applyFill="1" applyBorder="1" applyAlignment="1">
      <alignment horizontal="center" vertical="center" wrapText="1"/>
    </xf>
    <xf numFmtId="9" fontId="4" fillId="3" borderId="7" xfId="2" applyNumberFormat="1" applyFont="1" applyFill="1" applyBorder="1" applyAlignment="1">
      <alignment horizontal="center" vertical="center" wrapText="1"/>
    </xf>
    <xf numFmtId="9" fontId="4" fillId="3" borderId="9" xfId="2" applyNumberFormat="1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/>
    </xf>
    <xf numFmtId="0" fontId="4" fillId="3" borderId="9" xfId="2" applyFont="1" applyFill="1" applyBorder="1" applyAlignment="1">
      <alignment horizontal="center" vertical="center"/>
    </xf>
    <xf numFmtId="0" fontId="3" fillId="0" borderId="19" xfId="2" applyFont="1" applyFill="1" applyBorder="1" applyAlignment="1">
      <alignment horizontal="center"/>
    </xf>
    <xf numFmtId="0" fontId="3" fillId="0" borderId="20" xfId="2" applyFont="1" applyFill="1" applyBorder="1" applyAlignment="1">
      <alignment horizontal="center"/>
    </xf>
    <xf numFmtId="0" fontId="3" fillId="0" borderId="21" xfId="2" applyFont="1" applyFill="1" applyBorder="1" applyAlignment="1">
      <alignment horizontal="center"/>
    </xf>
    <xf numFmtId="9" fontId="3" fillId="0" borderId="12" xfId="2" applyNumberFormat="1" applyFont="1" applyFill="1" applyBorder="1" applyAlignment="1">
      <alignment horizontal="left" wrapText="1"/>
    </xf>
    <xf numFmtId="9" fontId="3" fillId="0" borderId="15" xfId="2" applyNumberFormat="1" applyFont="1" applyFill="1" applyBorder="1" applyAlignment="1">
      <alignment horizontal="left" wrapText="1"/>
    </xf>
    <xf numFmtId="9" fontId="3" fillId="0" borderId="18" xfId="2" applyNumberFormat="1" applyFont="1" applyFill="1" applyBorder="1" applyAlignment="1">
      <alignment horizontal="left" wrapText="1"/>
    </xf>
    <xf numFmtId="0" fontId="3" fillId="5" borderId="14" xfId="2" applyNumberFormat="1" applyFont="1" applyFill="1" applyBorder="1" applyAlignment="1">
      <alignment horizontal="center"/>
    </xf>
    <xf numFmtId="1" fontId="3" fillId="5" borderId="22" xfId="2" applyNumberFormat="1" applyFont="1" applyFill="1" applyBorder="1" applyAlignment="1">
      <alignment horizontal="center"/>
    </xf>
    <xf numFmtId="1" fontId="3" fillId="5" borderId="23" xfId="2" applyNumberFormat="1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2" xfId="2"/>
  </cellStyles>
  <dxfs count="865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ont>
        <b/>
        <i val="0"/>
        <color rgb="FFC00000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9C0006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rgb="FFC00000"/>
      </font>
    </dxf>
    <dxf>
      <font>
        <color rgb="FF9C0006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rgb="FFC00000"/>
      </font>
    </dxf>
    <dxf>
      <font>
        <color rgb="FF9C0006"/>
      </font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lor rgb="FFC00000"/>
      </font>
    </dxf>
    <dxf>
      <font>
        <color rgb="FF9C0006"/>
      </font>
    </dxf>
    <dxf>
      <font>
        <b/>
        <i val="0"/>
        <color rgb="FFC0000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8" zoomScale="96" zoomScaleNormal="96" workbookViewId="0">
      <selection activeCell="E14" sqref="E14"/>
    </sheetView>
  </sheetViews>
  <sheetFormatPr baseColWidth="10" defaultColWidth="11.42578125" defaultRowHeight="12.75" x14ac:dyDescent="0.2"/>
  <cols>
    <col min="1" max="1" width="34.140625" style="1" bestFit="1" customWidth="1"/>
    <col min="2" max="3" width="6" style="2" customWidth="1"/>
    <col min="4" max="4" width="8.85546875" style="2" customWidth="1"/>
    <col min="5" max="5" width="37.7109375" style="3" customWidth="1"/>
    <col min="6" max="6" width="11.5703125" style="2" customWidth="1"/>
    <col min="7" max="7" width="9.85546875" style="2" customWidth="1"/>
    <col min="8" max="16384" width="11.42578125" style="4"/>
  </cols>
  <sheetData>
    <row r="1" spans="1:7" ht="13.5" thickBot="1" x14ac:dyDescent="0.25"/>
    <row r="2" spans="1:7" ht="14.25" thickTop="1" thickBot="1" x14ac:dyDescent="0.25">
      <c r="A2" s="15" t="s">
        <v>0</v>
      </c>
      <c r="B2" s="5">
        <v>63</v>
      </c>
      <c r="E2" s="15" t="s">
        <v>1</v>
      </c>
      <c r="F2" s="22">
        <f>B2*15%</f>
        <v>9.4499999999999993</v>
      </c>
    </row>
    <row r="3" spans="1:7" ht="13.5" thickTop="1" x14ac:dyDescent="0.2"/>
    <row r="4" spans="1:7" ht="13.5" thickBot="1" x14ac:dyDescent="0.25"/>
    <row r="5" spans="1:7" s="6" customFormat="1" ht="16.5" customHeight="1" x14ac:dyDescent="0.25">
      <c r="A5" s="23" t="s">
        <v>2</v>
      </c>
      <c r="B5" s="16">
        <v>0.2</v>
      </c>
      <c r="C5" s="17">
        <v>0.8</v>
      </c>
      <c r="D5" s="26" t="s">
        <v>3</v>
      </c>
      <c r="E5" s="26" t="s">
        <v>4</v>
      </c>
      <c r="F5" s="18">
        <v>0.15</v>
      </c>
      <c r="G5" s="29" t="s">
        <v>5</v>
      </c>
    </row>
    <row r="6" spans="1:7" s="6" customFormat="1" ht="15" customHeight="1" x14ac:dyDescent="0.25">
      <c r="A6" s="24"/>
      <c r="B6" s="32" t="s">
        <v>6</v>
      </c>
      <c r="C6" s="24" t="s">
        <v>7</v>
      </c>
      <c r="D6" s="27"/>
      <c r="E6" s="27"/>
      <c r="F6" s="30" t="s">
        <v>8</v>
      </c>
      <c r="G6" s="30"/>
    </row>
    <row r="7" spans="1:7" s="6" customFormat="1" ht="27" customHeight="1" thickBot="1" x14ac:dyDescent="0.3">
      <c r="A7" s="25"/>
      <c r="B7" s="33"/>
      <c r="C7" s="25"/>
      <c r="D7" s="28"/>
      <c r="E7" s="28"/>
      <c r="F7" s="31"/>
      <c r="G7" s="31"/>
    </row>
    <row r="8" spans="1:7" ht="15" customHeight="1" x14ac:dyDescent="0.2">
      <c r="A8" s="19" t="s">
        <v>9</v>
      </c>
      <c r="B8" s="7">
        <v>4</v>
      </c>
      <c r="C8" s="34">
        <v>8.25</v>
      </c>
      <c r="D8" s="40">
        <f>IF(OR(C8="NP",B8="NP"),"NP",IF(AND(C8&gt;=5,B8&gt;=5),B8*$B$5+C8*$C$5,4))</f>
        <v>4</v>
      </c>
      <c r="E8" s="37"/>
      <c r="F8" s="8"/>
      <c r="G8" s="41">
        <f>IF(AND(E8="",F8&lt;=$F$5),D8,"NE")</f>
        <v>4</v>
      </c>
    </row>
    <row r="9" spans="1:7" x14ac:dyDescent="0.2">
      <c r="A9" s="20" t="s">
        <v>10</v>
      </c>
      <c r="B9" s="9">
        <v>7</v>
      </c>
      <c r="C9" s="35">
        <v>6.5</v>
      </c>
      <c r="D9" s="40">
        <f t="shared" ref="D9:D28" si="0">IF(OR(C9="NP",B9="NP"),"NP",IF(AND(C9&gt;=5,B9&gt;=5),B9*$B$5+C9*$C$5,4))</f>
        <v>6.6000000000000005</v>
      </c>
      <c r="E9" s="38" t="s">
        <v>11</v>
      </c>
      <c r="F9" s="10">
        <v>12</v>
      </c>
      <c r="G9" s="42" t="str">
        <f t="shared" ref="G9:G28" si="1">IF(AND(E9="",F9&lt;=$F$5),D9,"NE")</f>
        <v>NE</v>
      </c>
    </row>
    <row r="10" spans="1:7" ht="15" customHeight="1" x14ac:dyDescent="0.2">
      <c r="A10" s="20" t="s">
        <v>12</v>
      </c>
      <c r="B10" s="9">
        <v>7</v>
      </c>
      <c r="C10" s="35">
        <v>8</v>
      </c>
      <c r="D10" s="40">
        <f t="shared" si="0"/>
        <v>7.8000000000000007</v>
      </c>
      <c r="E10" s="38"/>
      <c r="F10" s="10"/>
      <c r="G10" s="42">
        <f t="shared" si="1"/>
        <v>7.8000000000000007</v>
      </c>
    </row>
    <row r="11" spans="1:7" ht="15" customHeight="1" x14ac:dyDescent="0.2">
      <c r="A11" s="20" t="s">
        <v>13</v>
      </c>
      <c r="B11" s="9" t="s">
        <v>15</v>
      </c>
      <c r="C11" s="35">
        <v>7.5</v>
      </c>
      <c r="D11" s="40" t="str">
        <f t="shared" si="0"/>
        <v>NP</v>
      </c>
      <c r="E11" s="38"/>
      <c r="F11" s="10">
        <v>1</v>
      </c>
      <c r="G11" s="42" t="str">
        <f t="shared" si="1"/>
        <v>NE</v>
      </c>
    </row>
    <row r="12" spans="1:7" ht="15" customHeight="1" x14ac:dyDescent="0.2">
      <c r="A12" s="20" t="s">
        <v>14</v>
      </c>
      <c r="B12" s="9">
        <v>5</v>
      </c>
      <c r="C12" s="35" t="s">
        <v>15</v>
      </c>
      <c r="D12" s="40" t="str">
        <f t="shared" si="0"/>
        <v>NP</v>
      </c>
      <c r="E12" s="38"/>
      <c r="F12" s="10"/>
      <c r="G12" s="42" t="str">
        <f t="shared" si="1"/>
        <v>NP</v>
      </c>
    </row>
    <row r="13" spans="1:7" ht="15" customHeight="1" x14ac:dyDescent="0.2">
      <c r="A13" s="20" t="s">
        <v>16</v>
      </c>
      <c r="B13" s="9">
        <v>5</v>
      </c>
      <c r="C13" s="35">
        <v>7</v>
      </c>
      <c r="D13" s="40">
        <f t="shared" si="0"/>
        <v>6.6000000000000005</v>
      </c>
      <c r="E13" s="38"/>
      <c r="F13" s="10"/>
      <c r="G13" s="42">
        <f t="shared" si="1"/>
        <v>6.6000000000000005</v>
      </c>
    </row>
    <row r="14" spans="1:7" ht="15" customHeight="1" x14ac:dyDescent="0.2">
      <c r="A14" s="20" t="s">
        <v>17</v>
      </c>
      <c r="B14" s="9">
        <v>5</v>
      </c>
      <c r="C14" s="35">
        <v>4</v>
      </c>
      <c r="D14" s="40">
        <f t="shared" si="0"/>
        <v>4</v>
      </c>
      <c r="E14" s="38"/>
      <c r="F14" s="10"/>
      <c r="G14" s="42">
        <f t="shared" si="1"/>
        <v>4</v>
      </c>
    </row>
    <row r="15" spans="1:7" ht="15" customHeight="1" x14ac:dyDescent="0.2">
      <c r="A15" s="20" t="s">
        <v>18</v>
      </c>
      <c r="B15" s="9" t="s">
        <v>15</v>
      </c>
      <c r="C15" s="35">
        <v>8</v>
      </c>
      <c r="D15" s="40" t="str">
        <f t="shared" si="0"/>
        <v>NP</v>
      </c>
      <c r="E15" s="38"/>
      <c r="F15" s="10"/>
      <c r="G15" s="42" t="str">
        <f t="shared" si="1"/>
        <v>NP</v>
      </c>
    </row>
    <row r="16" spans="1:7" ht="15" customHeight="1" x14ac:dyDescent="0.2">
      <c r="A16" s="20" t="s">
        <v>19</v>
      </c>
      <c r="B16" s="9">
        <v>6</v>
      </c>
      <c r="C16" s="35">
        <v>6</v>
      </c>
      <c r="D16" s="40">
        <f t="shared" si="0"/>
        <v>6.0000000000000009</v>
      </c>
      <c r="E16" s="38"/>
      <c r="F16" s="10"/>
      <c r="G16" s="42">
        <f t="shared" si="1"/>
        <v>6.0000000000000009</v>
      </c>
    </row>
    <row r="17" spans="1:7" ht="15" customHeight="1" x14ac:dyDescent="0.2">
      <c r="A17" s="20" t="s">
        <v>20</v>
      </c>
      <c r="B17" s="9">
        <v>5</v>
      </c>
      <c r="C17" s="35">
        <v>8</v>
      </c>
      <c r="D17" s="40">
        <f t="shared" si="0"/>
        <v>7.4</v>
      </c>
      <c r="E17" s="38" t="s">
        <v>21</v>
      </c>
      <c r="F17" s="10">
        <v>9</v>
      </c>
      <c r="G17" s="42" t="str">
        <f t="shared" si="1"/>
        <v>NE</v>
      </c>
    </row>
    <row r="18" spans="1:7" ht="15" customHeight="1" x14ac:dyDescent="0.2">
      <c r="A18" s="20" t="s">
        <v>22</v>
      </c>
      <c r="B18" s="9">
        <v>4</v>
      </c>
      <c r="C18" s="35" t="s">
        <v>15</v>
      </c>
      <c r="D18" s="40" t="str">
        <f t="shared" si="0"/>
        <v>NP</v>
      </c>
      <c r="E18" s="38" t="s">
        <v>23</v>
      </c>
      <c r="F18" s="10">
        <v>3</v>
      </c>
      <c r="G18" s="42" t="str">
        <f t="shared" si="1"/>
        <v>NE</v>
      </c>
    </row>
    <row r="19" spans="1:7" ht="15" customHeight="1" x14ac:dyDescent="0.2">
      <c r="A19" s="20" t="s">
        <v>24</v>
      </c>
      <c r="B19" s="9">
        <v>8</v>
      </c>
      <c r="C19" s="35">
        <v>8.75</v>
      </c>
      <c r="D19" s="40">
        <f t="shared" si="0"/>
        <v>8.6</v>
      </c>
      <c r="E19" s="38"/>
      <c r="F19" s="10">
        <v>15</v>
      </c>
      <c r="G19" s="42" t="str">
        <f t="shared" si="1"/>
        <v>NE</v>
      </c>
    </row>
    <row r="20" spans="1:7" ht="15" customHeight="1" x14ac:dyDescent="0.2">
      <c r="A20" s="20" t="s">
        <v>25</v>
      </c>
      <c r="B20" s="9" t="s">
        <v>15</v>
      </c>
      <c r="C20" s="35" t="s">
        <v>15</v>
      </c>
      <c r="D20" s="40" t="str">
        <f t="shared" si="0"/>
        <v>NP</v>
      </c>
      <c r="E20" s="38"/>
      <c r="F20" s="11">
        <v>16</v>
      </c>
      <c r="G20" s="42" t="str">
        <f t="shared" si="1"/>
        <v>NE</v>
      </c>
    </row>
    <row r="21" spans="1:7" ht="15" customHeight="1" x14ac:dyDescent="0.2">
      <c r="A21" s="20" t="s">
        <v>26</v>
      </c>
      <c r="B21" s="9">
        <v>5</v>
      </c>
      <c r="C21" s="35">
        <v>8.5</v>
      </c>
      <c r="D21" s="40">
        <f t="shared" si="0"/>
        <v>7.8000000000000007</v>
      </c>
      <c r="E21" s="38"/>
      <c r="F21" s="10"/>
      <c r="G21" s="42">
        <f t="shared" si="1"/>
        <v>7.8000000000000007</v>
      </c>
    </row>
    <row r="22" spans="1:7" ht="15" customHeight="1" x14ac:dyDescent="0.2">
      <c r="A22" s="20" t="s">
        <v>27</v>
      </c>
      <c r="B22" s="9">
        <v>4</v>
      </c>
      <c r="C22" s="35">
        <v>6.75</v>
      </c>
      <c r="D22" s="40">
        <f t="shared" si="0"/>
        <v>4</v>
      </c>
      <c r="E22" s="38"/>
      <c r="F22" s="10"/>
      <c r="G22" s="42">
        <f t="shared" si="1"/>
        <v>4</v>
      </c>
    </row>
    <row r="23" spans="1:7" ht="15" customHeight="1" x14ac:dyDescent="0.2">
      <c r="A23" s="20" t="s">
        <v>28</v>
      </c>
      <c r="B23" s="9">
        <v>8</v>
      </c>
      <c r="C23" s="35">
        <v>5</v>
      </c>
      <c r="D23" s="40">
        <f t="shared" si="0"/>
        <v>5.6</v>
      </c>
      <c r="E23" s="38"/>
      <c r="F23" s="11">
        <v>13</v>
      </c>
      <c r="G23" s="42" t="str">
        <f t="shared" si="1"/>
        <v>NE</v>
      </c>
    </row>
    <row r="24" spans="1:7" x14ac:dyDescent="0.2">
      <c r="A24" s="20" t="s">
        <v>29</v>
      </c>
      <c r="B24" s="9">
        <v>2</v>
      </c>
      <c r="C24" s="35">
        <v>5</v>
      </c>
      <c r="D24" s="40">
        <f t="shared" si="0"/>
        <v>4</v>
      </c>
      <c r="E24" s="38"/>
      <c r="F24" s="10"/>
      <c r="G24" s="42">
        <f t="shared" si="1"/>
        <v>4</v>
      </c>
    </row>
    <row r="25" spans="1:7" ht="44.65" customHeight="1" x14ac:dyDescent="0.2">
      <c r="A25" s="20" t="s">
        <v>30</v>
      </c>
      <c r="B25" s="9">
        <v>4</v>
      </c>
      <c r="C25" s="35">
        <v>5</v>
      </c>
      <c r="D25" s="40">
        <f t="shared" si="0"/>
        <v>4</v>
      </c>
      <c r="E25" s="38" t="s">
        <v>35</v>
      </c>
      <c r="F25" s="12">
        <v>7</v>
      </c>
      <c r="G25" s="42" t="str">
        <f t="shared" si="1"/>
        <v>NE</v>
      </c>
    </row>
    <row r="26" spans="1:7" ht="15" customHeight="1" x14ac:dyDescent="0.2">
      <c r="A26" s="20" t="s">
        <v>31</v>
      </c>
      <c r="B26" s="9">
        <v>5</v>
      </c>
      <c r="C26" s="35">
        <v>5.25</v>
      </c>
      <c r="D26" s="40">
        <f t="shared" si="0"/>
        <v>5.2</v>
      </c>
      <c r="E26" s="38"/>
      <c r="F26" s="10"/>
      <c r="G26" s="42">
        <f t="shared" si="1"/>
        <v>5.2</v>
      </c>
    </row>
    <row r="27" spans="1:7" ht="15" customHeight="1" x14ac:dyDescent="0.2">
      <c r="A27" s="20" t="s">
        <v>32</v>
      </c>
      <c r="B27" s="9">
        <v>8</v>
      </c>
      <c r="C27" s="35">
        <v>9.5</v>
      </c>
      <c r="D27" s="40">
        <f t="shared" si="0"/>
        <v>9.2000000000000011</v>
      </c>
      <c r="E27" s="38"/>
      <c r="F27" s="10"/>
      <c r="G27" s="42">
        <f t="shared" si="1"/>
        <v>9.2000000000000011</v>
      </c>
    </row>
    <row r="28" spans="1:7" x14ac:dyDescent="0.2">
      <c r="A28" s="21" t="s">
        <v>33</v>
      </c>
      <c r="B28" s="13">
        <v>3</v>
      </c>
      <c r="C28" s="36">
        <v>2.5</v>
      </c>
      <c r="D28" s="40">
        <f t="shared" si="0"/>
        <v>4</v>
      </c>
      <c r="E28" s="39" t="s">
        <v>34</v>
      </c>
      <c r="F28" s="14">
        <v>17</v>
      </c>
      <c r="G28" s="42" t="str">
        <f t="shared" si="1"/>
        <v>NE</v>
      </c>
    </row>
  </sheetData>
  <mergeCells count="7">
    <mergeCell ref="A5:A7"/>
    <mergeCell ref="D5:D7"/>
    <mergeCell ref="E5:E7"/>
    <mergeCell ref="G5:G7"/>
    <mergeCell ref="B6:B7"/>
    <mergeCell ref="C6:C7"/>
    <mergeCell ref="F6:F7"/>
  </mergeCells>
  <conditionalFormatting sqref="B8:B28">
    <cfRule type="cellIs" dxfId="133" priority="50" stopIfTrue="1" operator="lessThan">
      <formula>5</formula>
    </cfRule>
    <cfRule type="cellIs" dxfId="132" priority="51" stopIfTrue="1" operator="equal">
      <formula>"NP"</formula>
    </cfRule>
    <cfRule type="cellIs" dxfId="131" priority="52" stopIfTrue="1" operator="equal">
      <formula>"NE"</formula>
    </cfRule>
  </conditionalFormatting>
  <conditionalFormatting sqref="B11">
    <cfRule type="cellIs" dxfId="130" priority="47" stopIfTrue="1" operator="lessThan">
      <formula>5</formula>
    </cfRule>
    <cfRule type="cellIs" dxfId="129" priority="48" stopIfTrue="1" operator="equal">
      <formula>"NP"</formula>
    </cfRule>
    <cfRule type="cellIs" dxfId="128" priority="49" stopIfTrue="1" operator="equal">
      <formula>"NE"</formula>
    </cfRule>
  </conditionalFormatting>
  <conditionalFormatting sqref="B14">
    <cfRule type="cellIs" dxfId="127" priority="44" stopIfTrue="1" operator="lessThan">
      <formula>5</formula>
    </cfRule>
    <cfRule type="cellIs" dxfId="126" priority="45" stopIfTrue="1" operator="equal">
      <formula>"NP"</formula>
    </cfRule>
    <cfRule type="cellIs" dxfId="125" priority="46" stopIfTrue="1" operator="equal">
      <formula>"NE"</formula>
    </cfRule>
  </conditionalFormatting>
  <conditionalFormatting sqref="B19">
    <cfRule type="cellIs" dxfId="124" priority="41" stopIfTrue="1" operator="lessThan">
      <formula>5</formula>
    </cfRule>
    <cfRule type="cellIs" dxfId="123" priority="42" stopIfTrue="1" operator="equal">
      <formula>"NP"</formula>
    </cfRule>
    <cfRule type="cellIs" dxfId="122" priority="43" stopIfTrue="1" operator="equal">
      <formula>"NE"</formula>
    </cfRule>
  </conditionalFormatting>
  <conditionalFormatting sqref="B27:B28">
    <cfRule type="cellIs" dxfId="121" priority="38" stopIfTrue="1" operator="lessThan">
      <formula>5</formula>
    </cfRule>
    <cfRule type="cellIs" dxfId="120" priority="39" stopIfTrue="1" operator="equal">
      <formula>"NP"</formula>
    </cfRule>
    <cfRule type="cellIs" dxfId="119" priority="40" stopIfTrue="1" operator="equal">
      <formula>"NE"</formula>
    </cfRule>
  </conditionalFormatting>
  <conditionalFormatting sqref="B27:B28">
    <cfRule type="cellIs" dxfId="118" priority="35" stopIfTrue="1" operator="lessThan">
      <formula>5</formula>
    </cfRule>
    <cfRule type="cellIs" dxfId="117" priority="36" stopIfTrue="1" operator="equal">
      <formula>"NP"</formula>
    </cfRule>
    <cfRule type="cellIs" dxfId="116" priority="37" stopIfTrue="1" operator="equal">
      <formula>"NE"</formula>
    </cfRule>
  </conditionalFormatting>
  <conditionalFormatting sqref="F29">
    <cfRule type="cellIs" dxfId="97" priority="9" operator="greaterThan">
      <formula>15</formula>
    </cfRule>
  </conditionalFormatting>
  <conditionalFormatting sqref="G8:G28">
    <cfRule type="cellIs" dxfId="45" priority="8" operator="lessThan">
      <formula>5</formula>
    </cfRule>
    <cfRule type="cellIs" dxfId="46" priority="7" operator="equal">
      <formula>"NE"</formula>
    </cfRule>
    <cfRule type="cellIs" dxfId="47" priority="4" operator="equal">
      <formula>"NE"</formula>
    </cfRule>
    <cfRule type="cellIs" dxfId="48" priority="1" operator="equal">
      <formula>"NP"</formula>
    </cfRule>
  </conditionalFormatting>
  <conditionalFormatting sqref="D8:D28">
    <cfRule type="cellIs" dxfId="96" priority="6" operator="equal">
      <formula>"NP"</formula>
    </cfRule>
    <cfRule type="cellIs" dxfId="95" priority="5" operator="equal">
      <formula>"NP"</formula>
    </cfRule>
  </conditionalFormatting>
  <conditionalFormatting sqref="F8:F28">
    <cfRule type="cellIs" dxfId="94" priority="3" operator="greaterThan">
      <formula>15</formula>
    </cfRule>
    <cfRule type="cellIs" dxfId="93" priority="2" operator="greaterThan">
      <formula>14</formula>
    </cfRule>
  </conditionalFormatting>
  <printOptions horizontalCentered="1" verticalCentered="1"/>
  <pageMargins left="0.78740157480314965" right="0.78740157480314965" top="0.98425196850393704" bottom="0.98425196850393704" header="0" footer="0"/>
  <pageSetup paperSize="9" scale="82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2019-02-12T09:31:52Z</dcterms:created>
  <dcterms:modified xsi:type="dcterms:W3CDTF">2024-01-25T07:52:38Z</dcterms:modified>
</cp:coreProperties>
</file>