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"/>
    </mc:Choice>
  </mc:AlternateContent>
  <bookViews>
    <workbookView xWindow="0" yWindow="0" windowWidth="20490" windowHeight="7755" activeTab="2"/>
  </bookViews>
  <sheets>
    <sheet name="HOJA DE DATOS" sheetId="1" r:id="rId1"/>
    <sheet name="ENUNCIADO" sheetId="3" r:id="rId2"/>
    <sheet name="SOLUCCION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4" l="1"/>
  <c r="G24" i="4"/>
  <c r="L23" i="4"/>
  <c r="G23" i="4"/>
  <c r="L22" i="4"/>
  <c r="G22" i="4"/>
  <c r="L21" i="4"/>
  <c r="G21" i="4"/>
  <c r="L20" i="4"/>
  <c r="G20" i="4"/>
  <c r="L19" i="4"/>
  <c r="G19" i="4"/>
  <c r="L18" i="4"/>
  <c r="G18" i="4"/>
  <c r="L17" i="4"/>
  <c r="G17" i="4"/>
  <c r="L16" i="4"/>
  <c r="G16" i="4"/>
  <c r="L15" i="4"/>
  <c r="G15" i="4"/>
  <c r="L14" i="4"/>
  <c r="G14" i="4"/>
  <c r="L13" i="4"/>
  <c r="G13" i="4"/>
  <c r="L12" i="4"/>
  <c r="G12" i="4"/>
  <c r="L11" i="4"/>
  <c r="G11" i="4"/>
  <c r="L10" i="4"/>
  <c r="G10" i="4"/>
  <c r="L9" i="4"/>
  <c r="G9" i="4"/>
  <c r="L8" i="4"/>
  <c r="G8" i="4"/>
  <c r="L7" i="4"/>
  <c r="G7" i="4"/>
  <c r="L6" i="4"/>
  <c r="G6" i="4"/>
  <c r="L5" i="4"/>
  <c r="G5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<sst xmlns="http://schemas.openxmlformats.org/spreadsheetml/2006/main" count="269" uniqueCount="92">
  <si>
    <t>N_socio</t>
  </si>
  <si>
    <t>Nombre</t>
  </si>
  <si>
    <t>Apellidos</t>
  </si>
  <si>
    <t>Localidad</t>
  </si>
  <si>
    <t>Federado</t>
  </si>
  <si>
    <t>nivel</t>
  </si>
  <si>
    <t>Cuota</t>
  </si>
  <si>
    <t>CASADO</t>
  </si>
  <si>
    <t>SENIOR</t>
  </si>
  <si>
    <t>SOLTERO</t>
  </si>
  <si>
    <t>MEDIO</t>
  </si>
  <si>
    <t>PRINCIPIANTE</t>
  </si>
  <si>
    <t>LOGROÑO</t>
  </si>
  <si>
    <t>ALVAREZ</t>
  </si>
  <si>
    <t>ALBERTO</t>
  </si>
  <si>
    <t>CAMPROVIN</t>
  </si>
  <si>
    <t>VIUDO</t>
  </si>
  <si>
    <t>ALEJANDRO</t>
  </si>
  <si>
    <t>APRAIZ CERRILLO</t>
  </si>
  <si>
    <t>ALFARO</t>
  </si>
  <si>
    <t>AGUSTIN</t>
  </si>
  <si>
    <t>CADARSO RUIZ</t>
  </si>
  <si>
    <t>CALLEJA RAMIREZ</t>
  </si>
  <si>
    <t>ALFREDO</t>
  </si>
  <si>
    <t>CASTRESANA SANCHEZ</t>
  </si>
  <si>
    <t>ABILIO</t>
  </si>
  <si>
    <t>CERROLAZA RUIZ</t>
  </si>
  <si>
    <t>CUMPLIDO MATESANZ</t>
  </si>
  <si>
    <t>DE GREGORIA SANCHEZ</t>
  </si>
  <si>
    <t>AGONCILLO</t>
  </si>
  <si>
    <t>ESCUDERO CARRA</t>
  </si>
  <si>
    <t>ESPINOSA</t>
  </si>
  <si>
    <t>RINCON SOTO</t>
  </si>
  <si>
    <t>ABUNDIO</t>
  </si>
  <si>
    <t>FAUSTE JIMENEZ</t>
  </si>
  <si>
    <t>S.DOMINGO</t>
  </si>
  <si>
    <t>GARCIA DE LA ASUNCION</t>
  </si>
  <si>
    <t>GIL ALVAREZ</t>
  </si>
  <si>
    <t>ALFONSO</t>
  </si>
  <si>
    <t>GIL DIEZ USANDIZAGA</t>
  </si>
  <si>
    <t>FUENMAYOR</t>
  </si>
  <si>
    <t>MENDOZA CAMPROVIN</t>
  </si>
  <si>
    <t>EZCARAY</t>
  </si>
  <si>
    <t>MENDOZA LABARQUILLA</t>
  </si>
  <si>
    <t>OVEJERO BECERRA</t>
  </si>
  <si>
    <t>RITUERTO ARNEDILLO</t>
  </si>
  <si>
    <t>SASETA GARCIA</t>
  </si>
  <si>
    <t>TORROBA SANTAMARIA</t>
  </si>
  <si>
    <t>Fecha nacimiento</t>
  </si>
  <si>
    <t>Fecha alta</t>
  </si>
  <si>
    <t>Estado civil</t>
  </si>
  <si>
    <t>Cambia el alto de la fila 4 a 30</t>
  </si>
  <si>
    <t>Descuento</t>
  </si>
  <si>
    <t>Edad</t>
  </si>
  <si>
    <t>Cambia el ancho de la columna desde la E hasta la M en 12</t>
  </si>
  <si>
    <t>Duplica la hoja HOJA DE DATOS y muévela al final</t>
  </si>
  <si>
    <t>Cambia el nombre de la hoja duplicada y ponle SOLUCION.</t>
  </si>
  <si>
    <t>Cambia el color de la etiqueta de la hoja SOLUCIÓN por rojo</t>
  </si>
  <si>
    <t>PASO 1</t>
  </si>
  <si>
    <t>PASO 2</t>
  </si>
  <si>
    <t>PASO 3</t>
  </si>
  <si>
    <t>PASO 4</t>
  </si>
  <si>
    <t>PASO 5</t>
  </si>
  <si>
    <t>PASO 6</t>
  </si>
  <si>
    <t>PASO 7</t>
  </si>
  <si>
    <t>PASO 8</t>
  </si>
  <si>
    <t>PASO 9</t>
  </si>
  <si>
    <t>PASO 10</t>
  </si>
  <si>
    <t>PASO 11</t>
  </si>
  <si>
    <t>PASO 12</t>
  </si>
  <si>
    <t>PASO 13</t>
  </si>
  <si>
    <t>PASO 14</t>
  </si>
  <si>
    <t>Vas a utilizar la HOJA DE DATOS para practicar los formatos de celdas, de filas, de columnas y de hojas, Y FORMATOS CONDICIONALES.
 Te dejo a la derecha una imagen del resultado final del ejercicio.
Para ello, deberás seguir los pasos que muestro a continuación</t>
  </si>
  <si>
    <t>Inserta 3 filas encima de la primera fila.</t>
  </si>
  <si>
    <t>Combina desde A1 hasta M3 y teclea SOCIOS DEL CLUB tamaño 22 en rojo.
Alineaolo en el centro de la celda y sombrea la celda de amarillo</t>
  </si>
  <si>
    <t>Inserta 1 columna a la izquierda de la columna A y teclea el texto LA RIOJA como se muestra</t>
  </si>
  <si>
    <t>Aplica los formatos correspondientes a la fila 4 para que el texto se quede como se muestra</t>
  </si>
  <si>
    <r>
      <t xml:space="preserve">En la columna </t>
    </r>
    <r>
      <rPr>
        <b/>
        <sz val="11"/>
        <color theme="1"/>
        <rFont val="Calibri"/>
        <family val="2"/>
        <scheme val="minor"/>
      </rPr>
      <t xml:space="preserve">N_socio </t>
    </r>
    <r>
      <rPr>
        <sz val="11"/>
        <color theme="1"/>
        <rFont val="Calibri"/>
        <family val="2"/>
        <scheme val="minor"/>
      </rPr>
      <t>numera los socios utilizando una serie de datos</t>
    </r>
  </si>
  <si>
    <r>
      <t xml:space="preserve">Aplica el formato % a la columna </t>
    </r>
    <r>
      <rPr>
        <b/>
        <sz val="11"/>
        <color theme="1"/>
        <rFont val="Calibri"/>
        <family val="2"/>
        <scheme val="minor"/>
      </rPr>
      <t>descuento</t>
    </r>
  </si>
  <si>
    <r>
      <t xml:space="preserve">Aplica el formato monetario a la columa </t>
    </r>
    <r>
      <rPr>
        <b/>
        <sz val="11"/>
        <color theme="1"/>
        <rFont val="Calibri"/>
        <family val="2"/>
        <scheme val="minor"/>
      </rPr>
      <t>Cuota</t>
    </r>
  </si>
  <si>
    <t>Aplica el contorno y bordes interiores a la tabla como se muestra</t>
  </si>
  <si>
    <t>Aplica los siguientes formatos condicionales:</t>
  </si>
  <si>
    <t>ð</t>
  </si>
  <si>
    <r>
      <t xml:space="preserve">Columna </t>
    </r>
    <r>
      <rPr>
        <b/>
        <sz val="11"/>
        <color theme="1"/>
        <rFont val="Calibri"/>
        <family val="2"/>
        <scheme val="minor"/>
      </rPr>
      <t>fecha de alta</t>
    </r>
    <r>
      <rPr>
        <sz val="11"/>
        <color theme="1"/>
        <rFont val="Calibri"/>
        <family val="2"/>
        <scheme val="minor"/>
      </rPr>
      <t>: muestre en rojo los 10 socios más antiguos.</t>
    </r>
  </si>
  <si>
    <r>
      <t xml:space="preserve">Columna </t>
    </r>
    <r>
      <rPr>
        <b/>
        <sz val="11"/>
        <color theme="1"/>
        <rFont val="Calibri"/>
        <family val="2"/>
        <scheme val="minor"/>
      </rPr>
      <t>Estado civil</t>
    </r>
    <r>
      <rPr>
        <sz val="11"/>
        <color theme="1"/>
        <rFont val="Calibri"/>
        <family val="2"/>
        <scheme val="minor"/>
      </rPr>
      <t>: aparezca en amarillo si contiene el texto CASADO</t>
    </r>
  </si>
  <si>
    <r>
      <t xml:space="preserve">Columna </t>
    </r>
    <r>
      <rPr>
        <b/>
        <sz val="11"/>
        <color theme="1"/>
        <rFont val="Calibri"/>
        <family val="2"/>
        <scheme val="minor"/>
      </rPr>
      <t>Federado:</t>
    </r>
    <r>
      <rPr>
        <sz val="11"/>
        <color theme="1"/>
        <rFont val="Calibri"/>
        <family val="2"/>
        <scheme val="minor"/>
      </rPr>
      <t xml:space="preserve"> Si aparece la palabra VERDADERO deberá aparecer la celda en verde con texto verde oscuro. Y si es falso, en rojo</t>
    </r>
  </si>
  <si>
    <r>
      <t xml:space="preserve">Columna </t>
    </r>
    <r>
      <rPr>
        <b/>
        <sz val="11"/>
        <color theme="1"/>
        <rFont val="Calibri"/>
        <family val="2"/>
        <scheme val="minor"/>
      </rPr>
      <t>descuento:</t>
    </r>
    <r>
      <rPr>
        <sz val="11"/>
        <color theme="1"/>
        <rFont val="Calibri"/>
        <family val="2"/>
        <scheme val="minor"/>
      </rPr>
      <t xml:space="preserve"> aplica un conjunto de iconos como se muestra de forma que solo aparezca el el tic verde si se le aplica el 20% de descuento (hay que administrar la regla)</t>
    </r>
  </si>
  <si>
    <r>
      <t xml:space="preserve">Columna </t>
    </r>
    <r>
      <rPr>
        <b/>
        <sz val="11"/>
        <color theme="1"/>
        <rFont val="Calibri"/>
        <family val="2"/>
        <scheme val="minor"/>
      </rPr>
      <t>Cuota:</t>
    </r>
    <r>
      <rPr>
        <sz val="11"/>
        <color theme="1"/>
        <rFont val="Calibri"/>
        <family val="2"/>
        <scheme val="minor"/>
      </rPr>
      <t xml:space="preserve"> aplica una barra de datos púrpura</t>
    </r>
  </si>
  <si>
    <r>
      <rPr>
        <b/>
        <sz val="11"/>
        <color theme="1"/>
        <rFont val="Calibri"/>
        <family val="2"/>
        <scheme val="minor"/>
      </rPr>
      <t>Columna fecha de nacimiento</t>
    </r>
    <r>
      <rPr>
        <sz val="11"/>
        <color theme="1"/>
        <rFont val="Calibri"/>
        <family val="2"/>
        <scheme val="minor"/>
      </rPr>
      <t>: Aplica una escala de color de forma que ponga un degradado de azul a rojo en donde la fecha de nacimiento más actual aparezca en rojo y las más antiguas en azul</t>
    </r>
  </si>
  <si>
    <r>
      <rPr>
        <b/>
        <sz val="11"/>
        <color theme="1"/>
        <rFont val="Calibri"/>
        <family val="2"/>
        <scheme val="minor"/>
      </rPr>
      <t>Columna edad</t>
    </r>
    <r>
      <rPr>
        <sz val="11"/>
        <color theme="1"/>
        <rFont val="Calibri"/>
        <family val="2"/>
        <scheme val="minor"/>
      </rPr>
      <t>: aplica los siguientes  formatos condicionales de forma que:
los que tengan la edad por debajo del promedio  colorea el número en verde y negrita; 
por encima del promedio, en rojo y negrita.</t>
    </r>
  </si>
  <si>
    <t>SOCIOS DE CLUB</t>
  </si>
  <si>
    <t>LA RIOJA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</si>
</sst>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rgb="FFFF0000"/>
      <name val="Wingdings"/>
      <charset val="2"/>
    </font>
    <font>
      <sz val="2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thin">
        <color theme="4" tint="0.39997558519241921"/>
      </top>
      <bottom/>
      <diagonal/>
    </border>
    <border>
      <left/>
      <right style="medium">
        <color theme="4"/>
      </right>
      <top style="thin">
        <color theme="4" tint="0.39997558519241921"/>
      </top>
      <bottom/>
      <diagonal/>
    </border>
    <border>
      <left style="medium">
        <color theme="4"/>
      </left>
      <right/>
      <top style="thin">
        <color theme="4" tint="0.39997558519241921"/>
      </top>
      <bottom style="medium">
        <color theme="4"/>
      </bottom>
      <diagonal/>
    </border>
    <border>
      <left/>
      <right/>
      <top style="thin">
        <color theme="4" tint="0.39997558519241921"/>
      </top>
      <bottom style="medium">
        <color theme="4"/>
      </bottom>
      <diagonal/>
    </border>
    <border>
      <left/>
      <right style="medium">
        <color theme="4"/>
      </right>
      <top style="thin">
        <color theme="4" tint="0.39997558519241921"/>
      </top>
      <bottom style="medium">
        <color theme="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14" fontId="0" fillId="0" borderId="2" xfId="0" applyNumberFormat="1" applyFont="1" applyFill="1" applyBorder="1"/>
    <xf numFmtId="1" fontId="0" fillId="0" borderId="2" xfId="0" applyNumberFormat="1" applyFont="1" applyFill="1" applyBorder="1"/>
    <xf numFmtId="0" fontId="2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9" fontId="0" fillId="0" borderId="2" xfId="2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Font="1" applyFill="1" applyBorder="1"/>
    <xf numFmtId="44" fontId="0" fillId="0" borderId="7" xfId="1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14" fontId="0" fillId="0" borderId="9" xfId="0" applyNumberFormat="1" applyFont="1" applyFill="1" applyBorder="1"/>
    <xf numFmtId="1" fontId="0" fillId="0" borderId="9" xfId="0" applyNumberFormat="1" applyFont="1" applyFill="1" applyBorder="1"/>
    <xf numFmtId="9" fontId="0" fillId="0" borderId="9" xfId="2" applyFont="1" applyFill="1" applyBorder="1"/>
    <xf numFmtId="44" fontId="0" fillId="0" borderId="10" xfId="1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4" borderId="0" xfId="0" applyFont="1" applyFill="1" applyBorder="1" applyAlignment="1">
      <alignment vertical="center" textRotation="255"/>
    </xf>
  </cellXfs>
  <cellStyles count="3">
    <cellStyle name="Moneda" xfId="1" builtinId="4"/>
    <cellStyle name="Normal" xfId="0" builtinId="0"/>
    <cellStyle name="Porcentaje" xfId="2" builtinId="5"/>
  </cellStyles>
  <dxfs count="6"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58210</xdr:colOff>
      <xdr:row>0</xdr:row>
      <xdr:rowOff>187490</xdr:rowOff>
    </xdr:from>
    <xdr:to>
      <xdr:col>19</xdr:col>
      <xdr:colOff>452712</xdr:colOff>
      <xdr:row>18</xdr:row>
      <xdr:rowOff>303270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5" t="23644" r="12598" b="11236"/>
        <a:stretch/>
      </xdr:blipFill>
      <xdr:spPr>
        <a:xfrm>
          <a:off x="5317083" y="187490"/>
          <a:ext cx="12629432" cy="522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1"/>
  <sheetViews>
    <sheetView workbookViewId="0">
      <selection activeCell="B22" sqref="B22"/>
    </sheetView>
  </sheetViews>
  <sheetFormatPr baseColWidth="10" defaultRowHeight="15" x14ac:dyDescent="0.25"/>
  <cols>
    <col min="1" max="1" width="10.28515625" bestFit="1" customWidth="1"/>
    <col min="2" max="2" width="13.140625" bestFit="1" customWidth="1"/>
    <col min="3" max="3" width="31.85546875" bestFit="1" customWidth="1"/>
    <col min="4" max="4" width="24.42578125" bestFit="1" customWidth="1"/>
    <col min="5" max="5" width="19.5703125" bestFit="1" customWidth="1"/>
    <col min="6" max="6" width="11.28515625" customWidth="1"/>
    <col min="7" max="7" width="12.7109375" bestFit="1" customWidth="1"/>
    <col min="8" max="8" width="13.7109375" bestFit="1" customWidth="1"/>
    <col min="9" max="9" width="11.85546875" bestFit="1" customWidth="1"/>
    <col min="10" max="10" width="13.42578125" bestFit="1" customWidth="1"/>
    <col min="11" max="11" width="13.42578125" customWidth="1"/>
    <col min="12" max="12" width="8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53</v>
      </c>
      <c r="G1" s="2" t="s">
        <v>49</v>
      </c>
      <c r="H1" s="2" t="s">
        <v>50</v>
      </c>
      <c r="I1" s="2" t="s">
        <v>4</v>
      </c>
      <c r="J1" s="2" t="s">
        <v>5</v>
      </c>
      <c r="K1" s="2" t="s">
        <v>52</v>
      </c>
      <c r="L1" s="2" t="s">
        <v>6</v>
      </c>
    </row>
    <row r="2" spans="1:12" x14ac:dyDescent="0.25">
      <c r="A2" s="3"/>
      <c r="B2" s="4" t="s">
        <v>25</v>
      </c>
      <c r="C2" s="4" t="s">
        <v>26</v>
      </c>
      <c r="D2" s="4" t="s">
        <v>12</v>
      </c>
      <c r="E2" s="5">
        <v>24425</v>
      </c>
      <c r="F2" s="6">
        <f ca="1">INT(YEARFRAC(TODAY(),E2))</f>
        <v>57</v>
      </c>
      <c r="G2" s="5">
        <v>36252</v>
      </c>
      <c r="H2" s="4" t="s">
        <v>9</v>
      </c>
      <c r="I2" s="4" t="b">
        <v>0</v>
      </c>
      <c r="J2" s="4" t="s">
        <v>10</v>
      </c>
      <c r="K2" s="4">
        <f>IF(J2="SENIOR",0.2,0)</f>
        <v>0</v>
      </c>
      <c r="L2" s="4">
        <v>2.4</v>
      </c>
    </row>
    <row r="3" spans="1:12" x14ac:dyDescent="0.25">
      <c r="A3" s="3"/>
      <c r="B3" s="4" t="s">
        <v>33</v>
      </c>
      <c r="C3" s="4" t="s">
        <v>34</v>
      </c>
      <c r="D3" s="4" t="s">
        <v>19</v>
      </c>
      <c r="E3" s="5">
        <v>37719</v>
      </c>
      <c r="F3" s="6">
        <f t="shared" ref="F3:F21" ca="1" si="0">INT(YEARFRAC(TODAY(),E3))</f>
        <v>20</v>
      </c>
      <c r="G3" s="5">
        <v>36397</v>
      </c>
      <c r="H3" s="4" t="s">
        <v>7</v>
      </c>
      <c r="I3" s="4" t="b">
        <v>0</v>
      </c>
      <c r="J3" s="4" t="s">
        <v>11</v>
      </c>
      <c r="K3" s="4">
        <f t="shared" ref="K3:K21" si="1">IF(J3="SENIOR",0.2,0)</f>
        <v>0</v>
      </c>
      <c r="L3" s="4">
        <v>1.2</v>
      </c>
    </row>
    <row r="4" spans="1:12" x14ac:dyDescent="0.25">
      <c r="A4" s="3"/>
      <c r="B4" s="4" t="s">
        <v>20</v>
      </c>
      <c r="C4" s="4" t="s">
        <v>21</v>
      </c>
      <c r="D4" s="4" t="s">
        <v>12</v>
      </c>
      <c r="E4" s="5">
        <v>24370</v>
      </c>
      <c r="F4" s="6">
        <f t="shared" ca="1" si="0"/>
        <v>57</v>
      </c>
      <c r="G4" s="5">
        <v>36197</v>
      </c>
      <c r="H4" s="4" t="s">
        <v>7</v>
      </c>
      <c r="I4" s="4" t="b">
        <v>1</v>
      </c>
      <c r="J4" s="4" t="s">
        <v>8</v>
      </c>
      <c r="K4" s="4">
        <f t="shared" si="1"/>
        <v>0.2</v>
      </c>
      <c r="L4" s="4">
        <v>3.96</v>
      </c>
    </row>
    <row r="5" spans="1:12" x14ac:dyDescent="0.25">
      <c r="A5" s="3"/>
      <c r="B5" s="4" t="s">
        <v>14</v>
      </c>
      <c r="C5" s="4" t="s">
        <v>13</v>
      </c>
      <c r="D5" s="4" t="s">
        <v>15</v>
      </c>
      <c r="E5" s="5">
        <v>24227</v>
      </c>
      <c r="F5" s="6">
        <f t="shared" ca="1" si="0"/>
        <v>57</v>
      </c>
      <c r="G5" s="5">
        <v>36054</v>
      </c>
      <c r="H5" s="4" t="s">
        <v>16</v>
      </c>
      <c r="I5" s="4" t="b">
        <v>0</v>
      </c>
      <c r="J5" s="4" t="s">
        <v>10</v>
      </c>
      <c r="K5" s="4">
        <f t="shared" si="1"/>
        <v>0</v>
      </c>
      <c r="L5" s="4">
        <v>4.21</v>
      </c>
    </row>
    <row r="6" spans="1:12" x14ac:dyDescent="0.25">
      <c r="A6" s="3"/>
      <c r="B6" s="4" t="s">
        <v>14</v>
      </c>
      <c r="C6" s="4" t="s">
        <v>22</v>
      </c>
      <c r="D6" s="4" t="s">
        <v>12</v>
      </c>
      <c r="E6" s="5">
        <v>24374</v>
      </c>
      <c r="F6" s="6">
        <f t="shared" ca="1" si="0"/>
        <v>57</v>
      </c>
      <c r="G6" s="5">
        <v>36201</v>
      </c>
      <c r="H6" s="4" t="s">
        <v>7</v>
      </c>
      <c r="I6" s="4" t="b">
        <v>0</v>
      </c>
      <c r="J6" s="4" t="s">
        <v>11</v>
      </c>
      <c r="K6" s="4">
        <f t="shared" si="1"/>
        <v>0</v>
      </c>
      <c r="L6" s="4">
        <v>1.2</v>
      </c>
    </row>
    <row r="7" spans="1:12" x14ac:dyDescent="0.25">
      <c r="A7" s="3"/>
      <c r="B7" s="4" t="s">
        <v>14</v>
      </c>
      <c r="C7" s="4" t="s">
        <v>27</v>
      </c>
      <c r="D7" s="4" t="s">
        <v>12</v>
      </c>
      <c r="E7" s="5">
        <v>24468</v>
      </c>
      <c r="F7" s="6">
        <f t="shared" ca="1" si="0"/>
        <v>56</v>
      </c>
      <c r="G7" s="5">
        <v>36295</v>
      </c>
      <c r="H7" s="4" t="s">
        <v>7</v>
      </c>
      <c r="I7" s="4" t="b">
        <v>1</v>
      </c>
      <c r="J7" s="4" t="s">
        <v>8</v>
      </c>
      <c r="K7" s="4">
        <f t="shared" si="1"/>
        <v>0.2</v>
      </c>
      <c r="L7" s="4">
        <v>5.41</v>
      </c>
    </row>
    <row r="8" spans="1:12" x14ac:dyDescent="0.25">
      <c r="A8" s="3"/>
      <c r="B8" s="4" t="s">
        <v>14</v>
      </c>
      <c r="C8" s="4" t="s">
        <v>30</v>
      </c>
      <c r="D8" s="4" t="s">
        <v>29</v>
      </c>
      <c r="E8" s="5">
        <v>24551</v>
      </c>
      <c r="F8" s="6">
        <f t="shared" ca="1" si="0"/>
        <v>56</v>
      </c>
      <c r="G8" s="5">
        <v>36378</v>
      </c>
      <c r="H8" s="4" t="s">
        <v>9</v>
      </c>
      <c r="I8" s="4" t="b">
        <v>0</v>
      </c>
      <c r="J8" s="4" t="s">
        <v>11</v>
      </c>
      <c r="K8" s="4">
        <f t="shared" si="1"/>
        <v>0</v>
      </c>
      <c r="L8" s="4">
        <v>24.04</v>
      </c>
    </row>
    <row r="9" spans="1:12" x14ac:dyDescent="0.25">
      <c r="A9" s="3"/>
      <c r="B9" s="4" t="s">
        <v>14</v>
      </c>
      <c r="C9" s="4" t="s">
        <v>31</v>
      </c>
      <c r="D9" s="4" t="s">
        <v>32</v>
      </c>
      <c r="E9" s="5">
        <v>24553</v>
      </c>
      <c r="F9" s="6">
        <f t="shared" ca="1" si="0"/>
        <v>56</v>
      </c>
      <c r="G9" s="5">
        <v>36380</v>
      </c>
      <c r="H9" s="4" t="s">
        <v>16</v>
      </c>
      <c r="I9" s="4" t="b">
        <v>0</v>
      </c>
      <c r="J9" s="4" t="s">
        <v>10</v>
      </c>
      <c r="K9" s="4">
        <f t="shared" si="1"/>
        <v>0</v>
      </c>
      <c r="L9" s="4">
        <v>1.2</v>
      </c>
    </row>
    <row r="10" spans="1:12" x14ac:dyDescent="0.25">
      <c r="A10" s="3"/>
      <c r="B10" s="4" t="s">
        <v>14</v>
      </c>
      <c r="C10" s="4" t="s">
        <v>36</v>
      </c>
      <c r="D10" s="4" t="s">
        <v>12</v>
      </c>
      <c r="E10" s="5">
        <v>38148</v>
      </c>
      <c r="F10" s="6">
        <f t="shared" ca="1" si="0"/>
        <v>19</v>
      </c>
      <c r="G10" s="5">
        <v>36460</v>
      </c>
      <c r="H10" s="4" t="s">
        <v>7</v>
      </c>
      <c r="I10" s="4" t="b">
        <v>0</v>
      </c>
      <c r="J10" s="4" t="s">
        <v>11</v>
      </c>
      <c r="K10" s="4">
        <f t="shared" si="1"/>
        <v>0</v>
      </c>
      <c r="L10" s="4">
        <v>4.21</v>
      </c>
    </row>
    <row r="11" spans="1:12" x14ac:dyDescent="0.25">
      <c r="A11" s="3"/>
      <c r="B11" s="4" t="s">
        <v>14</v>
      </c>
      <c r="C11" s="4" t="s">
        <v>37</v>
      </c>
      <c r="D11" s="4" t="s">
        <v>12</v>
      </c>
      <c r="E11" s="5">
        <v>24683</v>
      </c>
      <c r="F11" s="6">
        <f t="shared" ca="1" si="0"/>
        <v>56</v>
      </c>
      <c r="G11" s="5">
        <v>36510</v>
      </c>
      <c r="H11" s="4" t="s">
        <v>7</v>
      </c>
      <c r="I11" s="4" t="b">
        <v>0</v>
      </c>
      <c r="J11" s="4" t="s">
        <v>11</v>
      </c>
      <c r="K11" s="4">
        <f t="shared" si="1"/>
        <v>0</v>
      </c>
      <c r="L11" s="4">
        <v>22.84</v>
      </c>
    </row>
    <row r="12" spans="1:12" x14ac:dyDescent="0.25">
      <c r="A12" s="3"/>
      <c r="B12" s="4" t="s">
        <v>14</v>
      </c>
      <c r="C12" s="4" t="s">
        <v>41</v>
      </c>
      <c r="D12" s="4" t="s">
        <v>42</v>
      </c>
      <c r="E12" s="5">
        <v>24998</v>
      </c>
      <c r="F12" s="6">
        <f t="shared" ca="1" si="0"/>
        <v>55</v>
      </c>
      <c r="G12" s="5">
        <v>36825</v>
      </c>
      <c r="H12" s="4" t="s">
        <v>7</v>
      </c>
      <c r="I12" s="4" t="b">
        <v>1</v>
      </c>
      <c r="J12" s="4" t="s">
        <v>8</v>
      </c>
      <c r="K12" s="4">
        <f t="shared" si="1"/>
        <v>0.2</v>
      </c>
      <c r="L12" s="4">
        <v>1.2</v>
      </c>
    </row>
    <row r="13" spans="1:12" x14ac:dyDescent="0.25">
      <c r="A13" s="3"/>
      <c r="B13" s="4" t="s">
        <v>14</v>
      </c>
      <c r="C13" s="4" t="s">
        <v>45</v>
      </c>
      <c r="D13" s="4" t="s">
        <v>35</v>
      </c>
      <c r="E13" s="5">
        <v>35477</v>
      </c>
      <c r="F13" s="6">
        <f t="shared" ca="1" si="0"/>
        <v>26</v>
      </c>
      <c r="G13" s="5">
        <v>37077</v>
      </c>
      <c r="H13" s="4" t="s">
        <v>7</v>
      </c>
      <c r="I13" s="4" t="b">
        <v>0</v>
      </c>
      <c r="J13" s="4" t="s">
        <v>10</v>
      </c>
      <c r="K13" s="4">
        <f t="shared" si="1"/>
        <v>0</v>
      </c>
      <c r="L13" s="4">
        <v>0.6</v>
      </c>
    </row>
    <row r="14" spans="1:12" x14ac:dyDescent="0.25">
      <c r="A14" s="3"/>
      <c r="B14" s="4" t="s">
        <v>14</v>
      </c>
      <c r="C14" s="4" t="s">
        <v>47</v>
      </c>
      <c r="D14" s="4" t="s">
        <v>35</v>
      </c>
      <c r="E14" s="5">
        <v>25478</v>
      </c>
      <c r="F14" s="6">
        <f t="shared" ca="1" si="0"/>
        <v>54</v>
      </c>
      <c r="G14" s="5">
        <v>37305</v>
      </c>
      <c r="H14" s="4" t="s">
        <v>9</v>
      </c>
      <c r="I14" s="4" t="b">
        <v>1</v>
      </c>
      <c r="J14" s="4" t="s">
        <v>8</v>
      </c>
      <c r="K14" s="4">
        <f t="shared" si="1"/>
        <v>0.2</v>
      </c>
      <c r="L14" s="4">
        <v>0.6</v>
      </c>
    </row>
    <row r="15" spans="1:12" x14ac:dyDescent="0.25">
      <c r="A15" s="3"/>
      <c r="B15" s="4" t="s">
        <v>17</v>
      </c>
      <c r="C15" s="4" t="s">
        <v>18</v>
      </c>
      <c r="D15" s="4" t="s">
        <v>12</v>
      </c>
      <c r="E15" s="5">
        <v>24255</v>
      </c>
      <c r="F15" s="6">
        <f t="shared" ca="1" si="0"/>
        <v>57</v>
      </c>
      <c r="G15" s="5">
        <v>36082</v>
      </c>
      <c r="H15" s="4" t="s">
        <v>7</v>
      </c>
      <c r="I15" s="4" t="b">
        <v>0</v>
      </c>
      <c r="J15" s="4" t="s">
        <v>10</v>
      </c>
      <c r="K15" s="4">
        <f t="shared" si="1"/>
        <v>0</v>
      </c>
      <c r="L15" s="4">
        <v>12.02</v>
      </c>
    </row>
    <row r="16" spans="1:12" x14ac:dyDescent="0.25">
      <c r="A16" s="3"/>
      <c r="B16" s="4" t="s">
        <v>17</v>
      </c>
      <c r="C16" s="4" t="s">
        <v>28</v>
      </c>
      <c r="D16" s="4" t="s">
        <v>12</v>
      </c>
      <c r="E16" s="5">
        <v>24478</v>
      </c>
      <c r="F16" s="6">
        <f t="shared" ca="1" si="0"/>
        <v>56</v>
      </c>
      <c r="G16" s="5">
        <v>36305</v>
      </c>
      <c r="H16" s="4" t="s">
        <v>7</v>
      </c>
      <c r="I16" s="4" t="b">
        <v>1</v>
      </c>
      <c r="J16" s="4" t="s">
        <v>8</v>
      </c>
      <c r="K16" s="4">
        <f t="shared" si="1"/>
        <v>0.2</v>
      </c>
      <c r="L16" s="4">
        <v>1.8</v>
      </c>
    </row>
    <row r="17" spans="1:12" x14ac:dyDescent="0.25">
      <c r="A17" s="3"/>
      <c r="B17" s="4" t="s">
        <v>17</v>
      </c>
      <c r="C17" s="4" t="s">
        <v>44</v>
      </c>
      <c r="D17" s="4" t="s">
        <v>40</v>
      </c>
      <c r="E17" s="5">
        <v>37545</v>
      </c>
      <c r="F17" s="6">
        <f t="shared" ca="1" si="0"/>
        <v>21</v>
      </c>
      <c r="G17" s="5">
        <v>35551</v>
      </c>
      <c r="H17" s="4" t="s">
        <v>16</v>
      </c>
      <c r="I17" s="4" t="b">
        <v>0</v>
      </c>
      <c r="J17" s="4" t="s">
        <v>11</v>
      </c>
      <c r="K17" s="4">
        <f t="shared" si="1"/>
        <v>0</v>
      </c>
      <c r="L17" s="4">
        <v>0.6</v>
      </c>
    </row>
    <row r="18" spans="1:12" x14ac:dyDescent="0.25">
      <c r="A18" s="3"/>
      <c r="B18" s="4" t="s">
        <v>38</v>
      </c>
      <c r="C18" s="4" t="s">
        <v>39</v>
      </c>
      <c r="D18" s="4" t="s">
        <v>12</v>
      </c>
      <c r="E18" s="5">
        <v>35645</v>
      </c>
      <c r="F18" s="6">
        <f t="shared" ca="1" si="0"/>
        <v>26</v>
      </c>
      <c r="G18" s="5">
        <v>36514</v>
      </c>
      <c r="H18" s="4" t="s">
        <v>7</v>
      </c>
      <c r="I18" s="4" t="b">
        <v>0</v>
      </c>
      <c r="J18" s="4" t="s">
        <v>10</v>
      </c>
      <c r="K18" s="4">
        <f t="shared" si="1"/>
        <v>0</v>
      </c>
      <c r="L18" s="4">
        <v>4.21</v>
      </c>
    </row>
    <row r="19" spans="1:12" x14ac:dyDescent="0.25">
      <c r="A19" s="3"/>
      <c r="B19" s="4" t="s">
        <v>38</v>
      </c>
      <c r="C19" s="4" t="s">
        <v>43</v>
      </c>
      <c r="D19" s="4" t="s">
        <v>12</v>
      </c>
      <c r="E19" s="5">
        <v>24999</v>
      </c>
      <c r="F19" s="6">
        <f t="shared" ca="1" si="0"/>
        <v>55</v>
      </c>
      <c r="G19" s="5">
        <v>36826</v>
      </c>
      <c r="H19" s="4" t="s">
        <v>9</v>
      </c>
      <c r="I19" s="4" t="b">
        <v>0</v>
      </c>
      <c r="J19" s="4" t="s">
        <v>11</v>
      </c>
      <c r="K19" s="4">
        <f t="shared" si="1"/>
        <v>0</v>
      </c>
      <c r="L19" s="4">
        <v>1.8</v>
      </c>
    </row>
    <row r="20" spans="1:12" x14ac:dyDescent="0.25">
      <c r="A20" s="3"/>
      <c r="B20" s="4" t="s">
        <v>38</v>
      </c>
      <c r="C20" s="4" t="s">
        <v>46</v>
      </c>
      <c r="D20" s="4" t="s">
        <v>12</v>
      </c>
      <c r="E20" s="5">
        <v>25417</v>
      </c>
      <c r="F20" s="6">
        <f t="shared" ca="1" si="0"/>
        <v>54</v>
      </c>
      <c r="G20" s="5">
        <v>37244</v>
      </c>
      <c r="H20" s="4" t="s">
        <v>9</v>
      </c>
      <c r="I20" s="4" t="b">
        <v>0</v>
      </c>
      <c r="J20" s="4" t="s">
        <v>10</v>
      </c>
      <c r="K20" s="4">
        <f t="shared" si="1"/>
        <v>0</v>
      </c>
      <c r="L20" s="4">
        <v>23.44</v>
      </c>
    </row>
    <row r="21" spans="1:12" x14ac:dyDescent="0.25">
      <c r="A21" s="3"/>
      <c r="B21" s="4" t="s">
        <v>23</v>
      </c>
      <c r="C21" s="4" t="s">
        <v>24</v>
      </c>
      <c r="D21" s="4" t="s">
        <v>12</v>
      </c>
      <c r="E21" s="5">
        <v>37926</v>
      </c>
      <c r="F21" s="6">
        <f t="shared" ca="1" si="0"/>
        <v>20</v>
      </c>
      <c r="G21" s="5">
        <v>36239</v>
      </c>
      <c r="H21" s="4" t="s">
        <v>9</v>
      </c>
      <c r="I21" s="4" t="b">
        <v>0</v>
      </c>
      <c r="J21" s="4" t="s">
        <v>11</v>
      </c>
      <c r="K21" s="4">
        <f t="shared" si="1"/>
        <v>0</v>
      </c>
      <c r="L21" s="4">
        <v>5.41</v>
      </c>
    </row>
  </sheetData>
  <sortState ref="A2:K549">
    <sortCondition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4"/>
  <sheetViews>
    <sheetView showGridLines="0" topLeftCell="A4" zoomScale="71" zoomScaleNormal="71" workbookViewId="0">
      <selection sqref="A1:C1"/>
    </sheetView>
  </sheetViews>
  <sheetFormatPr baseColWidth="10" defaultRowHeight="15" x14ac:dyDescent="0.25"/>
  <cols>
    <col min="1" max="1" width="10.85546875" style="13" customWidth="1"/>
    <col min="2" max="2" width="1.5703125" customWidth="1"/>
    <col min="3" max="3" width="66.42578125" style="10" customWidth="1"/>
  </cols>
  <sheetData>
    <row r="1" spans="1:3" ht="60" customHeight="1" x14ac:dyDescent="0.25">
      <c r="A1" s="28" t="s">
        <v>72</v>
      </c>
      <c r="B1" s="28"/>
      <c r="C1" s="28"/>
    </row>
    <row r="3" spans="1:3" s="8" customFormat="1" x14ac:dyDescent="0.25">
      <c r="A3" s="11" t="s">
        <v>58</v>
      </c>
      <c r="B3" s="7"/>
      <c r="C3" s="9" t="s">
        <v>55</v>
      </c>
    </row>
    <row r="4" spans="1:3" s="8" customFormat="1" x14ac:dyDescent="0.25">
      <c r="A4" s="11" t="s">
        <v>59</v>
      </c>
      <c r="B4" s="7"/>
      <c r="C4" s="9" t="s">
        <v>56</v>
      </c>
    </row>
    <row r="5" spans="1:3" s="8" customFormat="1" x14ac:dyDescent="0.25">
      <c r="A5" s="11" t="s">
        <v>60</v>
      </c>
      <c r="B5" s="7"/>
      <c r="C5" s="9" t="s">
        <v>57</v>
      </c>
    </row>
    <row r="6" spans="1:3" s="8" customFormat="1" x14ac:dyDescent="0.25">
      <c r="A6" s="11" t="s">
        <v>61</v>
      </c>
      <c r="B6" s="7"/>
      <c r="C6" s="9" t="s">
        <v>73</v>
      </c>
    </row>
    <row r="7" spans="1:3" s="8" customFormat="1" ht="45" x14ac:dyDescent="0.25">
      <c r="A7" s="11" t="s">
        <v>62</v>
      </c>
      <c r="B7" s="7"/>
      <c r="C7" s="9" t="s">
        <v>74</v>
      </c>
    </row>
    <row r="8" spans="1:3" s="8" customFormat="1" ht="30" x14ac:dyDescent="0.25">
      <c r="A8" s="11" t="s">
        <v>63</v>
      </c>
      <c r="B8" s="7"/>
      <c r="C8" s="9" t="s">
        <v>75</v>
      </c>
    </row>
    <row r="9" spans="1:3" s="8" customFormat="1" x14ac:dyDescent="0.25">
      <c r="A9" s="11" t="s">
        <v>64</v>
      </c>
      <c r="B9" s="7"/>
      <c r="C9" s="9" t="s">
        <v>51</v>
      </c>
    </row>
    <row r="10" spans="1:3" s="8" customFormat="1" x14ac:dyDescent="0.25">
      <c r="A10" s="11" t="s">
        <v>65</v>
      </c>
      <c r="B10" s="7"/>
      <c r="C10" s="9" t="s">
        <v>54</v>
      </c>
    </row>
    <row r="11" spans="1:3" s="8" customFormat="1" ht="30" x14ac:dyDescent="0.25">
      <c r="A11" s="11" t="s">
        <v>66</v>
      </c>
      <c r="B11" s="7"/>
      <c r="C11" s="9" t="s">
        <v>76</v>
      </c>
    </row>
    <row r="12" spans="1:3" s="8" customFormat="1" x14ac:dyDescent="0.25">
      <c r="A12" s="11" t="s">
        <v>67</v>
      </c>
      <c r="B12" s="7"/>
      <c r="C12" s="9" t="s">
        <v>77</v>
      </c>
    </row>
    <row r="13" spans="1:3" s="8" customFormat="1" x14ac:dyDescent="0.25">
      <c r="A13" s="11" t="s">
        <v>68</v>
      </c>
      <c r="B13" s="7"/>
      <c r="C13" s="9" t="s">
        <v>78</v>
      </c>
    </row>
    <row r="14" spans="1:3" s="8" customFormat="1" x14ac:dyDescent="0.25">
      <c r="A14" s="11" t="s">
        <v>69</v>
      </c>
      <c r="B14" s="7"/>
      <c r="C14" s="9" t="s">
        <v>79</v>
      </c>
    </row>
    <row r="15" spans="1:3" s="8" customFormat="1" x14ac:dyDescent="0.25">
      <c r="A15" s="11" t="s">
        <v>70</v>
      </c>
      <c r="B15" s="7"/>
      <c r="C15" s="9" t="s">
        <v>80</v>
      </c>
    </row>
    <row r="16" spans="1:3" s="8" customFormat="1" x14ac:dyDescent="0.25">
      <c r="A16" s="11" t="s">
        <v>71</v>
      </c>
      <c r="B16" s="7"/>
      <c r="C16" s="9" t="s">
        <v>81</v>
      </c>
    </row>
    <row r="17" spans="1:3" s="8" customFormat="1" x14ac:dyDescent="0.25">
      <c r="A17" s="11"/>
      <c r="B17" s="7"/>
      <c r="C17" s="9"/>
    </row>
    <row r="18" spans="1:3" s="8" customFormat="1" ht="45" x14ac:dyDescent="0.25">
      <c r="A18" s="12" t="s">
        <v>82</v>
      </c>
      <c r="B18" s="7"/>
      <c r="C18" s="9" t="s">
        <v>88</v>
      </c>
    </row>
    <row r="19" spans="1:3" s="8" customFormat="1" ht="93" customHeight="1" x14ac:dyDescent="0.25">
      <c r="A19" s="12" t="s">
        <v>82</v>
      </c>
      <c r="B19" s="7"/>
      <c r="C19" s="9" t="s">
        <v>89</v>
      </c>
    </row>
    <row r="20" spans="1:3" s="8" customFormat="1" ht="25.5" x14ac:dyDescent="0.25">
      <c r="A20" s="12" t="s">
        <v>82</v>
      </c>
      <c r="B20" s="7"/>
      <c r="C20" s="9" t="s">
        <v>83</v>
      </c>
    </row>
    <row r="21" spans="1:3" s="8" customFormat="1" ht="25.5" x14ac:dyDescent="0.25">
      <c r="A21" s="12" t="s">
        <v>82</v>
      </c>
      <c r="B21" s="7"/>
      <c r="C21" s="9" t="s">
        <v>84</v>
      </c>
    </row>
    <row r="22" spans="1:3" s="8" customFormat="1" ht="41.25" customHeight="1" x14ac:dyDescent="0.25">
      <c r="A22" s="12" t="s">
        <v>82</v>
      </c>
      <c r="B22" s="7"/>
      <c r="C22" s="9" t="s">
        <v>85</v>
      </c>
    </row>
    <row r="23" spans="1:3" s="8" customFormat="1" ht="45" x14ac:dyDescent="0.25">
      <c r="A23" s="12" t="s">
        <v>82</v>
      </c>
      <c r="B23" s="7"/>
      <c r="C23" s="9" t="s">
        <v>86</v>
      </c>
    </row>
    <row r="24" spans="1:3" s="8" customFormat="1" ht="25.5" x14ac:dyDescent="0.25">
      <c r="A24" s="12" t="s">
        <v>82</v>
      </c>
      <c r="B24" s="7"/>
      <c r="C24" s="9" t="s">
        <v>87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4"/>
  <sheetViews>
    <sheetView tabSelected="1" zoomScale="85" zoomScaleNormal="85" workbookViewId="0">
      <selection activeCell="O19" sqref="O19"/>
    </sheetView>
  </sheetViews>
  <sheetFormatPr baseColWidth="10" defaultRowHeight="15" x14ac:dyDescent="0.25"/>
  <cols>
    <col min="2" max="2" width="10.28515625" bestFit="1" customWidth="1"/>
    <col min="3" max="3" width="13.140625" bestFit="1" customWidth="1"/>
    <col min="4" max="4" width="31.85546875" bestFit="1" customWidth="1"/>
    <col min="5" max="13" width="12.7109375" customWidth="1"/>
  </cols>
  <sheetData>
    <row r="1" spans="1:13" x14ac:dyDescent="0.25">
      <c r="B1" s="29" t="s">
        <v>90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75" thickBot="1" x14ac:dyDescent="0.3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s="14" customFormat="1" ht="30" customHeight="1" x14ac:dyDescent="0.25">
      <c r="B4" s="16" t="s">
        <v>0</v>
      </c>
      <c r="C4" s="17" t="s">
        <v>1</v>
      </c>
      <c r="D4" s="17" t="s">
        <v>2</v>
      </c>
      <c r="E4" s="17" t="s">
        <v>3</v>
      </c>
      <c r="F4" s="27" t="s">
        <v>48</v>
      </c>
      <c r="G4" s="17" t="s">
        <v>53</v>
      </c>
      <c r="H4" s="17" t="s">
        <v>49</v>
      </c>
      <c r="I4" s="17" t="s">
        <v>50</v>
      </c>
      <c r="J4" s="17" t="s">
        <v>4</v>
      </c>
      <c r="K4" s="17" t="s">
        <v>5</v>
      </c>
      <c r="L4" s="17" t="s">
        <v>52</v>
      </c>
      <c r="M4" s="18" t="s">
        <v>6</v>
      </c>
    </row>
    <row r="5" spans="1:13" x14ac:dyDescent="0.25">
      <c r="A5" s="31" t="s">
        <v>91</v>
      </c>
      <c r="B5" s="19">
        <v>1</v>
      </c>
      <c r="C5" s="4" t="s">
        <v>25</v>
      </c>
      <c r="D5" s="4" t="s">
        <v>26</v>
      </c>
      <c r="E5" s="4" t="s">
        <v>12</v>
      </c>
      <c r="F5" s="5">
        <v>24425</v>
      </c>
      <c r="G5" s="6">
        <f ca="1">INT(YEARFRAC(TODAY(),F5))</f>
        <v>57</v>
      </c>
      <c r="H5" s="5">
        <v>36252</v>
      </c>
      <c r="I5" s="4" t="s">
        <v>9</v>
      </c>
      <c r="J5" s="4" t="b">
        <v>0</v>
      </c>
      <c r="K5" s="4" t="s">
        <v>10</v>
      </c>
      <c r="L5" s="15">
        <f>IF(K5="SENIOR",0.2,0)</f>
        <v>0</v>
      </c>
      <c r="M5" s="20">
        <v>2.4</v>
      </c>
    </row>
    <row r="6" spans="1:13" ht="15" customHeight="1" x14ac:dyDescent="0.25">
      <c r="A6" s="31"/>
      <c r="B6" s="19">
        <v>2</v>
      </c>
      <c r="C6" s="4" t="s">
        <v>33</v>
      </c>
      <c r="D6" s="4" t="s">
        <v>34</v>
      </c>
      <c r="E6" s="4" t="s">
        <v>19</v>
      </c>
      <c r="F6" s="5">
        <v>37719</v>
      </c>
      <c r="G6" s="6">
        <f t="shared" ref="G6:G24" ca="1" si="0">INT(YEARFRAC(TODAY(),F6))</f>
        <v>20</v>
      </c>
      <c r="H6" s="5">
        <v>36397</v>
      </c>
      <c r="I6" s="4" t="s">
        <v>7</v>
      </c>
      <c r="J6" s="4" t="b">
        <v>0</v>
      </c>
      <c r="K6" s="4" t="s">
        <v>11</v>
      </c>
      <c r="L6" s="15">
        <f t="shared" ref="L6:L24" si="1">IF(K6="SENIOR",0.2,0)</f>
        <v>0</v>
      </c>
      <c r="M6" s="20">
        <v>1.2</v>
      </c>
    </row>
    <row r="7" spans="1:13" x14ac:dyDescent="0.25">
      <c r="A7" s="31"/>
      <c r="B7" s="19">
        <v>3</v>
      </c>
      <c r="C7" s="4" t="s">
        <v>20</v>
      </c>
      <c r="D7" s="4" t="s">
        <v>21</v>
      </c>
      <c r="E7" s="4" t="s">
        <v>12</v>
      </c>
      <c r="F7" s="5">
        <v>24370</v>
      </c>
      <c r="G7" s="6">
        <f t="shared" ca="1" si="0"/>
        <v>57</v>
      </c>
      <c r="H7" s="5">
        <v>36197</v>
      </c>
      <c r="I7" s="4" t="s">
        <v>7</v>
      </c>
      <c r="J7" s="4" t="b">
        <v>1</v>
      </c>
      <c r="K7" s="4" t="s">
        <v>8</v>
      </c>
      <c r="L7" s="15">
        <f t="shared" si="1"/>
        <v>0.2</v>
      </c>
      <c r="M7" s="20">
        <v>3.96</v>
      </c>
    </row>
    <row r="8" spans="1:13" x14ac:dyDescent="0.25">
      <c r="A8" s="31"/>
      <c r="B8" s="19">
        <v>4</v>
      </c>
      <c r="C8" s="4" t="s">
        <v>14</v>
      </c>
      <c r="D8" s="4" t="s">
        <v>13</v>
      </c>
      <c r="E8" s="4" t="s">
        <v>15</v>
      </c>
      <c r="F8" s="5">
        <v>24227</v>
      </c>
      <c r="G8" s="6">
        <f t="shared" ca="1" si="0"/>
        <v>57</v>
      </c>
      <c r="H8" s="5">
        <v>36054</v>
      </c>
      <c r="I8" s="4" t="s">
        <v>16</v>
      </c>
      <c r="J8" s="4" t="b">
        <v>0</v>
      </c>
      <c r="K8" s="4" t="s">
        <v>10</v>
      </c>
      <c r="L8" s="15">
        <f t="shared" si="1"/>
        <v>0</v>
      </c>
      <c r="M8" s="20">
        <v>4.21</v>
      </c>
    </row>
    <row r="9" spans="1:13" x14ac:dyDescent="0.25">
      <c r="A9" s="31"/>
      <c r="B9" s="19">
        <v>5</v>
      </c>
      <c r="C9" s="4" t="s">
        <v>14</v>
      </c>
      <c r="D9" s="4" t="s">
        <v>22</v>
      </c>
      <c r="E9" s="4" t="s">
        <v>12</v>
      </c>
      <c r="F9" s="5">
        <v>24374</v>
      </c>
      <c r="G9" s="6">
        <f t="shared" ca="1" si="0"/>
        <v>57</v>
      </c>
      <c r="H9" s="5">
        <v>36201</v>
      </c>
      <c r="I9" s="4" t="s">
        <v>7</v>
      </c>
      <c r="J9" s="4" t="b">
        <v>0</v>
      </c>
      <c r="K9" s="4" t="s">
        <v>11</v>
      </c>
      <c r="L9" s="15">
        <f t="shared" si="1"/>
        <v>0</v>
      </c>
      <c r="M9" s="20">
        <v>1.2</v>
      </c>
    </row>
    <row r="10" spans="1:13" x14ac:dyDescent="0.25">
      <c r="A10" s="31"/>
      <c r="B10" s="19">
        <v>6</v>
      </c>
      <c r="C10" s="4" t="s">
        <v>14</v>
      </c>
      <c r="D10" s="4" t="s">
        <v>27</v>
      </c>
      <c r="E10" s="4" t="s">
        <v>12</v>
      </c>
      <c r="F10" s="5">
        <v>24468</v>
      </c>
      <c r="G10" s="6">
        <f t="shared" ca="1" si="0"/>
        <v>56</v>
      </c>
      <c r="H10" s="5">
        <v>36295</v>
      </c>
      <c r="I10" s="4" t="s">
        <v>7</v>
      </c>
      <c r="J10" s="4" t="b">
        <v>1</v>
      </c>
      <c r="K10" s="4" t="s">
        <v>8</v>
      </c>
      <c r="L10" s="15">
        <f t="shared" si="1"/>
        <v>0.2</v>
      </c>
      <c r="M10" s="20">
        <v>5.41</v>
      </c>
    </row>
    <row r="11" spans="1:13" x14ac:dyDescent="0.25">
      <c r="A11" s="31"/>
      <c r="B11" s="19">
        <v>7</v>
      </c>
      <c r="C11" s="4" t="s">
        <v>14</v>
      </c>
      <c r="D11" s="4" t="s">
        <v>30</v>
      </c>
      <c r="E11" s="4" t="s">
        <v>29</v>
      </c>
      <c r="F11" s="5">
        <v>24551</v>
      </c>
      <c r="G11" s="6">
        <f t="shared" ca="1" si="0"/>
        <v>56</v>
      </c>
      <c r="H11" s="5">
        <v>36378</v>
      </c>
      <c r="I11" s="4" t="s">
        <v>9</v>
      </c>
      <c r="J11" s="4" t="b">
        <v>0</v>
      </c>
      <c r="K11" s="4" t="s">
        <v>11</v>
      </c>
      <c r="L11" s="15">
        <f t="shared" si="1"/>
        <v>0</v>
      </c>
      <c r="M11" s="20">
        <v>24.04</v>
      </c>
    </row>
    <row r="12" spans="1:13" x14ac:dyDescent="0.25">
      <c r="A12" s="31"/>
      <c r="B12" s="19">
        <v>8</v>
      </c>
      <c r="C12" s="4" t="s">
        <v>14</v>
      </c>
      <c r="D12" s="4" t="s">
        <v>31</v>
      </c>
      <c r="E12" s="4" t="s">
        <v>32</v>
      </c>
      <c r="F12" s="5">
        <v>24553</v>
      </c>
      <c r="G12" s="6">
        <f t="shared" ca="1" si="0"/>
        <v>56</v>
      </c>
      <c r="H12" s="5">
        <v>36380</v>
      </c>
      <c r="I12" s="4" t="s">
        <v>16</v>
      </c>
      <c r="J12" s="4" t="b">
        <v>0</v>
      </c>
      <c r="K12" s="4" t="s">
        <v>10</v>
      </c>
      <c r="L12" s="15">
        <f t="shared" si="1"/>
        <v>0</v>
      </c>
      <c r="M12" s="20">
        <v>1.2</v>
      </c>
    </row>
    <row r="13" spans="1:13" x14ac:dyDescent="0.25">
      <c r="A13" s="31"/>
      <c r="B13" s="19">
        <v>9</v>
      </c>
      <c r="C13" s="4" t="s">
        <v>14</v>
      </c>
      <c r="D13" s="4" t="s">
        <v>36</v>
      </c>
      <c r="E13" s="4" t="s">
        <v>12</v>
      </c>
      <c r="F13" s="5">
        <v>38148</v>
      </c>
      <c r="G13" s="6">
        <f t="shared" ca="1" si="0"/>
        <v>19</v>
      </c>
      <c r="H13" s="5">
        <v>36460</v>
      </c>
      <c r="I13" s="4" t="s">
        <v>7</v>
      </c>
      <c r="J13" s="4" t="b">
        <v>0</v>
      </c>
      <c r="K13" s="4" t="s">
        <v>11</v>
      </c>
      <c r="L13" s="15">
        <f t="shared" si="1"/>
        <v>0</v>
      </c>
      <c r="M13" s="20">
        <v>4.21</v>
      </c>
    </row>
    <row r="14" spans="1:13" x14ac:dyDescent="0.25">
      <c r="A14" s="31"/>
      <c r="B14" s="19">
        <v>10</v>
      </c>
      <c r="C14" s="4" t="s">
        <v>14</v>
      </c>
      <c r="D14" s="4" t="s">
        <v>37</v>
      </c>
      <c r="E14" s="4" t="s">
        <v>12</v>
      </c>
      <c r="F14" s="5">
        <v>24683</v>
      </c>
      <c r="G14" s="6">
        <f t="shared" ca="1" si="0"/>
        <v>56</v>
      </c>
      <c r="H14" s="5">
        <v>36510</v>
      </c>
      <c r="I14" s="4" t="s">
        <v>7</v>
      </c>
      <c r="J14" s="4" t="b">
        <v>0</v>
      </c>
      <c r="K14" s="4" t="s">
        <v>11</v>
      </c>
      <c r="L14" s="15">
        <f t="shared" si="1"/>
        <v>0</v>
      </c>
      <c r="M14" s="20">
        <v>22.84</v>
      </c>
    </row>
    <row r="15" spans="1:13" x14ac:dyDescent="0.25">
      <c r="A15" s="31"/>
      <c r="B15" s="19">
        <v>11</v>
      </c>
      <c r="C15" s="4" t="s">
        <v>14</v>
      </c>
      <c r="D15" s="4" t="s">
        <v>41</v>
      </c>
      <c r="E15" s="4" t="s">
        <v>42</v>
      </c>
      <c r="F15" s="5">
        <v>24998</v>
      </c>
      <c r="G15" s="6">
        <f t="shared" ca="1" si="0"/>
        <v>55</v>
      </c>
      <c r="H15" s="5">
        <v>36825</v>
      </c>
      <c r="I15" s="4" t="s">
        <v>7</v>
      </c>
      <c r="J15" s="4" t="b">
        <v>1</v>
      </c>
      <c r="K15" s="4" t="s">
        <v>8</v>
      </c>
      <c r="L15" s="15">
        <f t="shared" si="1"/>
        <v>0.2</v>
      </c>
      <c r="M15" s="20">
        <v>1.2</v>
      </c>
    </row>
    <row r="16" spans="1:13" x14ac:dyDescent="0.25">
      <c r="A16" s="31"/>
      <c r="B16" s="19">
        <v>12</v>
      </c>
      <c r="C16" s="4" t="s">
        <v>14</v>
      </c>
      <c r="D16" s="4" t="s">
        <v>45</v>
      </c>
      <c r="E16" s="4" t="s">
        <v>35</v>
      </c>
      <c r="F16" s="5">
        <v>35477</v>
      </c>
      <c r="G16" s="6">
        <f t="shared" ca="1" si="0"/>
        <v>26</v>
      </c>
      <c r="H16" s="5">
        <v>37077</v>
      </c>
      <c r="I16" s="4" t="s">
        <v>7</v>
      </c>
      <c r="J16" s="4" t="b">
        <v>0</v>
      </c>
      <c r="K16" s="4" t="s">
        <v>10</v>
      </c>
      <c r="L16" s="15">
        <f t="shared" si="1"/>
        <v>0</v>
      </c>
      <c r="M16" s="20">
        <v>0.6</v>
      </c>
    </row>
    <row r="17" spans="1:13" x14ac:dyDescent="0.25">
      <c r="A17" s="31"/>
      <c r="B17" s="19">
        <v>13</v>
      </c>
      <c r="C17" s="4" t="s">
        <v>14</v>
      </c>
      <c r="D17" s="4" t="s">
        <v>47</v>
      </c>
      <c r="E17" s="4" t="s">
        <v>35</v>
      </c>
      <c r="F17" s="5">
        <v>25478</v>
      </c>
      <c r="G17" s="6">
        <f t="shared" ca="1" si="0"/>
        <v>54</v>
      </c>
      <c r="H17" s="5">
        <v>37305</v>
      </c>
      <c r="I17" s="4" t="s">
        <v>9</v>
      </c>
      <c r="J17" s="4" t="b">
        <v>1</v>
      </c>
      <c r="K17" s="4" t="s">
        <v>8</v>
      </c>
      <c r="L17" s="15">
        <f t="shared" si="1"/>
        <v>0.2</v>
      </c>
      <c r="M17" s="20">
        <v>0.6</v>
      </c>
    </row>
    <row r="18" spans="1:13" x14ac:dyDescent="0.25">
      <c r="A18" s="31"/>
      <c r="B18" s="19">
        <v>14</v>
      </c>
      <c r="C18" s="4" t="s">
        <v>17</v>
      </c>
      <c r="D18" s="4" t="s">
        <v>18</v>
      </c>
      <c r="E18" s="4" t="s">
        <v>12</v>
      </c>
      <c r="F18" s="5">
        <v>24255</v>
      </c>
      <c r="G18" s="6">
        <f t="shared" ca="1" si="0"/>
        <v>57</v>
      </c>
      <c r="H18" s="5">
        <v>36082</v>
      </c>
      <c r="I18" s="4" t="s">
        <v>7</v>
      </c>
      <c r="J18" s="4" t="b">
        <v>0</v>
      </c>
      <c r="K18" s="4" t="s">
        <v>10</v>
      </c>
      <c r="L18" s="15">
        <f t="shared" si="1"/>
        <v>0</v>
      </c>
      <c r="M18" s="20">
        <v>12.02</v>
      </c>
    </row>
    <row r="19" spans="1:13" x14ac:dyDescent="0.25">
      <c r="A19" s="31"/>
      <c r="B19" s="19">
        <v>15</v>
      </c>
      <c r="C19" s="4" t="s">
        <v>17</v>
      </c>
      <c r="D19" s="4" t="s">
        <v>28</v>
      </c>
      <c r="E19" s="4" t="s">
        <v>12</v>
      </c>
      <c r="F19" s="5">
        <v>24478</v>
      </c>
      <c r="G19" s="6">
        <f t="shared" ca="1" si="0"/>
        <v>56</v>
      </c>
      <c r="H19" s="5">
        <v>36305</v>
      </c>
      <c r="I19" s="4" t="s">
        <v>7</v>
      </c>
      <c r="J19" s="4" t="b">
        <v>1</v>
      </c>
      <c r="K19" s="4" t="s">
        <v>8</v>
      </c>
      <c r="L19" s="15">
        <f t="shared" si="1"/>
        <v>0.2</v>
      </c>
      <c r="M19" s="20">
        <v>1.8</v>
      </c>
    </row>
    <row r="20" spans="1:13" x14ac:dyDescent="0.25">
      <c r="A20" s="31"/>
      <c r="B20" s="19">
        <v>16</v>
      </c>
      <c r="C20" s="4" t="s">
        <v>17</v>
      </c>
      <c r="D20" s="4" t="s">
        <v>44</v>
      </c>
      <c r="E20" s="4" t="s">
        <v>40</v>
      </c>
      <c r="F20" s="5">
        <v>37545</v>
      </c>
      <c r="G20" s="6">
        <f t="shared" ca="1" si="0"/>
        <v>21</v>
      </c>
      <c r="H20" s="5">
        <v>35551</v>
      </c>
      <c r="I20" s="4" t="s">
        <v>16</v>
      </c>
      <c r="J20" s="4" t="b">
        <v>0</v>
      </c>
      <c r="K20" s="4" t="s">
        <v>11</v>
      </c>
      <c r="L20" s="15">
        <f t="shared" si="1"/>
        <v>0</v>
      </c>
      <c r="M20" s="20">
        <v>0.6</v>
      </c>
    </row>
    <row r="21" spans="1:13" x14ac:dyDescent="0.25">
      <c r="A21" s="31"/>
      <c r="B21" s="19">
        <v>17</v>
      </c>
      <c r="C21" s="4" t="s">
        <v>38</v>
      </c>
      <c r="D21" s="4" t="s">
        <v>39</v>
      </c>
      <c r="E21" s="4" t="s">
        <v>12</v>
      </c>
      <c r="F21" s="5">
        <v>35645</v>
      </c>
      <c r="G21" s="6">
        <f t="shared" ca="1" si="0"/>
        <v>26</v>
      </c>
      <c r="H21" s="5">
        <v>36514</v>
      </c>
      <c r="I21" s="4" t="s">
        <v>7</v>
      </c>
      <c r="J21" s="4" t="b">
        <v>0</v>
      </c>
      <c r="K21" s="4" t="s">
        <v>10</v>
      </c>
      <c r="L21" s="15">
        <f t="shared" si="1"/>
        <v>0</v>
      </c>
      <c r="M21" s="20">
        <v>4.21</v>
      </c>
    </row>
    <row r="22" spans="1:13" x14ac:dyDescent="0.25">
      <c r="A22" s="31"/>
      <c r="B22" s="19">
        <v>18</v>
      </c>
      <c r="C22" s="4" t="s">
        <v>38</v>
      </c>
      <c r="D22" s="4" t="s">
        <v>43</v>
      </c>
      <c r="E22" s="4" t="s">
        <v>12</v>
      </c>
      <c r="F22" s="5">
        <v>24999</v>
      </c>
      <c r="G22" s="6">
        <f t="shared" ca="1" si="0"/>
        <v>55</v>
      </c>
      <c r="H22" s="5">
        <v>36826</v>
      </c>
      <c r="I22" s="4" t="s">
        <v>9</v>
      </c>
      <c r="J22" s="4" t="b">
        <v>0</v>
      </c>
      <c r="K22" s="4" t="s">
        <v>11</v>
      </c>
      <c r="L22" s="15">
        <f t="shared" si="1"/>
        <v>0</v>
      </c>
      <c r="M22" s="20">
        <v>1.8</v>
      </c>
    </row>
    <row r="23" spans="1:13" x14ac:dyDescent="0.25">
      <c r="A23" s="31"/>
      <c r="B23" s="19">
        <v>19</v>
      </c>
      <c r="C23" s="4" t="s">
        <v>38</v>
      </c>
      <c r="D23" s="4" t="s">
        <v>46</v>
      </c>
      <c r="E23" s="4" t="s">
        <v>12</v>
      </c>
      <c r="F23" s="5">
        <v>25417</v>
      </c>
      <c r="G23" s="6">
        <f t="shared" ca="1" si="0"/>
        <v>54</v>
      </c>
      <c r="H23" s="5">
        <v>37244</v>
      </c>
      <c r="I23" s="4" t="s">
        <v>9</v>
      </c>
      <c r="J23" s="4" t="b">
        <v>0</v>
      </c>
      <c r="K23" s="4" t="s">
        <v>10</v>
      </c>
      <c r="L23" s="15">
        <f t="shared" si="1"/>
        <v>0</v>
      </c>
      <c r="M23" s="20">
        <v>23.44</v>
      </c>
    </row>
    <row r="24" spans="1:13" ht="15.75" thickBot="1" x14ac:dyDescent="0.3">
      <c r="A24" s="31"/>
      <c r="B24" s="21">
        <v>20</v>
      </c>
      <c r="C24" s="22" t="s">
        <v>23</v>
      </c>
      <c r="D24" s="22" t="s">
        <v>24</v>
      </c>
      <c r="E24" s="22" t="s">
        <v>12</v>
      </c>
      <c r="F24" s="23">
        <v>37926</v>
      </c>
      <c r="G24" s="24">
        <f t="shared" ca="1" si="0"/>
        <v>20</v>
      </c>
      <c r="H24" s="23">
        <v>36239</v>
      </c>
      <c r="I24" s="22" t="s">
        <v>9</v>
      </c>
      <c r="J24" s="22" t="b">
        <v>0</v>
      </c>
      <c r="K24" s="22" t="s">
        <v>11</v>
      </c>
      <c r="L24" s="25">
        <f t="shared" si="1"/>
        <v>0</v>
      </c>
      <c r="M24" s="26">
        <v>5.41</v>
      </c>
    </row>
  </sheetData>
  <mergeCells count="2">
    <mergeCell ref="B1:M3"/>
    <mergeCell ref="A5:A24"/>
  </mergeCells>
  <conditionalFormatting sqref="F5:F2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:J24">
    <cfRule type="containsText" dxfId="5" priority="12" operator="containsText" text="VERDADERO">
      <formula>NOT(ISERROR(SEARCH("VERDADERO",J5)))</formula>
    </cfRule>
    <cfRule type="containsText" dxfId="4" priority="13" operator="containsText" text="FALSO">
      <formula>NOT(ISERROR(SEARCH("FALSO",J5)))</formula>
    </cfRule>
  </conditionalFormatting>
  <conditionalFormatting sqref="I5:I24">
    <cfRule type="containsText" dxfId="3" priority="11" operator="containsText" text="CASADO">
      <formula>NOT(ISERROR(SEARCH("CASADO",I5)))</formula>
    </cfRule>
  </conditionalFormatting>
  <conditionalFormatting sqref="M5:M24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{2D1DCE82-DABD-4040-8FA9-1E8584E0AF0B}</x14:id>
        </ext>
      </extLst>
    </cfRule>
  </conditionalFormatting>
  <conditionalFormatting sqref="H5:H24">
    <cfRule type="top10" dxfId="2" priority="9" bottom="1" rank="10"/>
  </conditionalFormatting>
  <conditionalFormatting sqref="L5:L2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G5:G24">
    <cfRule type="aboveAverage" dxfId="1" priority="1"/>
    <cfRule type="aboveAverage" dxfId="0" priority="2" aboveAverage="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1DCE82-DABD-4040-8FA9-1E8584E0AF0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M5:M24</xm:sqref>
        </x14:conditionalFormatting>
        <x14:conditionalFormatting xmlns:xm="http://schemas.microsoft.com/office/excel/2006/main">
          <x14:cfRule type="iconSet" priority="3" id="{CC470C66-3578-4878-919F-1DF6543761D5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" id="{BA361166-863A-431A-A9A2-7327C4A41DE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L5:L24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ENUNCIADO</vt:lpstr>
      <vt:lpstr>SOLUCCION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2018-01-22T16:44:51Z</dcterms:created>
  <dcterms:modified xsi:type="dcterms:W3CDTF">2023-11-30T08:47:38Z</dcterms:modified>
</cp:coreProperties>
</file>