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75" windowWidth="21240" windowHeight="11085" activeTab="1"/>
  </bookViews>
  <sheets>
    <sheet name="KATEGORIE" sheetId="2" r:id="rId1"/>
    <sheet name="PRODUKTY" sheetId="1" r:id="rId2"/>
    <sheet name="Sheet3" sheetId="3" r:id="rId3"/>
  </sheets>
  <calcPr calcId="125725"/>
</workbook>
</file>

<file path=xl/calcChain.xml><?xml version="1.0" encoding="utf-8"?>
<calcChain xmlns="http://schemas.openxmlformats.org/spreadsheetml/2006/main">
  <c r="I9" i="2"/>
  <c r="I11"/>
  <c r="I12"/>
  <c r="I13"/>
  <c r="I14"/>
  <c r="I15"/>
  <c r="I16"/>
  <c r="I17"/>
  <c r="I18"/>
  <c r="I19"/>
  <c r="I20"/>
  <c r="I21"/>
  <c r="I22"/>
  <c r="I23"/>
  <c r="I24"/>
  <c r="I25"/>
  <c r="I26"/>
  <c r="I27"/>
  <c r="I28"/>
  <c r="I29"/>
  <c r="I30"/>
  <c r="I31"/>
  <c r="I32"/>
  <c r="I33"/>
  <c r="I34"/>
  <c r="I35"/>
  <c r="I8"/>
  <c r="S7" i="1"/>
  <c r="S8"/>
  <c r="S9"/>
  <c r="S10"/>
  <c r="S11"/>
  <c r="S12"/>
  <c r="S13"/>
  <c r="S14"/>
  <c r="S15"/>
  <c r="S16"/>
  <c r="S17"/>
  <c r="S18"/>
  <c r="S19"/>
  <c r="S20"/>
  <c r="S21"/>
  <c r="S22"/>
  <c r="S23"/>
  <c r="S24"/>
  <c r="S25"/>
  <c r="S26"/>
  <c r="S27"/>
  <c r="S28"/>
  <c r="S29"/>
  <c r="S30"/>
  <c r="S31"/>
  <c r="S32"/>
  <c r="S33"/>
  <c r="S4" l="1"/>
  <c r="S5"/>
  <c r="S6"/>
  <c r="S3"/>
  <c r="E4" i="2"/>
  <c r="I4" s="1"/>
  <c r="E5"/>
  <c r="I5" s="1"/>
  <c r="E6"/>
  <c r="I6" s="1"/>
  <c r="E7"/>
  <c r="I7" s="1"/>
  <c r="E8"/>
  <c r="E9"/>
  <c r="E10"/>
  <c r="I10" s="1"/>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3"/>
  <c r="I3" s="1"/>
</calcChain>
</file>

<file path=xl/sharedStrings.xml><?xml version="1.0" encoding="utf-8"?>
<sst xmlns="http://schemas.openxmlformats.org/spreadsheetml/2006/main" count="183" uniqueCount="88">
  <si>
    <t>ID</t>
  </si>
  <si>
    <t>Aktywny</t>
  </si>
  <si>
    <t>Opis</t>
  </si>
  <si>
    <t>Opis skrócony</t>
  </si>
  <si>
    <t>Cena Brutto</t>
  </si>
  <si>
    <t>Cena Netto</t>
  </si>
  <si>
    <t>Nazwa</t>
  </si>
  <si>
    <t>Producent</t>
  </si>
  <si>
    <t>Ilość</t>
  </si>
  <si>
    <t>szt/op</t>
  </si>
  <si>
    <t>Kategoria</t>
  </si>
  <si>
    <t>Skład</t>
  </si>
  <si>
    <t>Głowna</t>
  </si>
  <si>
    <t>img</t>
  </si>
  <si>
    <t>img_120</t>
  </si>
  <si>
    <t>VAT</t>
  </si>
  <si>
    <t>Waga</t>
  </si>
  <si>
    <t>Wyswietlana nazwa</t>
  </si>
  <si>
    <t>ID nad kategorii</t>
  </si>
  <si>
    <t>STATEMENT</t>
  </si>
  <si>
    <t>Endodoncja</t>
  </si>
  <si>
    <t>Pilniki i poszerzacze</t>
  </si>
  <si>
    <t>Igły do wypełnienia kanału</t>
  </si>
  <si>
    <t>Miazgociągi</t>
  </si>
  <si>
    <t>Upychadła do gutaperki</t>
  </si>
  <si>
    <t>Poldent</t>
  </si>
  <si>
    <t>19.50</t>
  </si>
  <si>
    <t>18.06</t>
  </si>
  <si>
    <t>Poszerzacze typu K przeznaczone są do pracy metodą poszerzania (ruch obrotowy). Mają niską zdolność cięcia i niską elastyczność. Kąt wierzchołka ma 60 stopni. Spirala poszerzaczy K jest luźno skręcona, co pozwala na najbardziej efektywny transport ściętej zębiny.</t>
  </si>
  <si>
    <t>img/products/HFH154025_80.png</t>
  </si>
  <si>
    <t>img/products/HFH154025_120.png</t>
  </si>
  <si>
    <t>img/products/SFH154025_80.png</t>
  </si>
  <si>
    <t>img/products/SFH154025_120.png</t>
  </si>
  <si>
    <t>img/products/KFH154025_80.png</t>
  </si>
  <si>
    <t>img/products/KFH154025_120.png</t>
  </si>
  <si>
    <t>img/products/KRH154025_80.png</t>
  </si>
  <si>
    <t>img/products/KRH154025_120.png</t>
  </si>
  <si>
    <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t>
  </si>
  <si>
    <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t>
  </si>
  <si>
    <t xml:space="preserve">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t>
  </si>
  <si>
    <t>Spiralne, stożkowe instrumenty przeznaczone do wypełniania kanału pastami i cementami. Dla igieł ze sprężynką bezpieczeństwa spirala igły jest przy nasadce zakończona sprężyną dającą elastyczność i zwiększającą bezpieczeństwo pracy</t>
  </si>
  <si>
    <t>26.85</t>
  </si>
  <si>
    <t>29.00</t>
  </si>
  <si>
    <t>op.</t>
  </si>
  <si>
    <t>R1P2</t>
  </si>
  <si>
    <t xml:space="preserve">Spiralne, stożkowe instrumenty przeznaczone do wypełniania kanału pastami i cementami. </t>
  </si>
  <si>
    <t>23.15</t>
  </si>
  <si>
    <t>25.00</t>
  </si>
  <si>
    <t>Pilniki ręczne typu H sort. 15-40, 25mm, 6szt.</t>
  </si>
  <si>
    <t>Pilniki ręczne typu S sort. 15-40, 25mm, 6szt.</t>
  </si>
  <si>
    <t>Pilniki ręczne typu K sort. 15-40, 25mm, 6szt.</t>
  </si>
  <si>
    <t>Poszerzacze ręczne typu K sort. 15-40, 25mm, 6szt.</t>
  </si>
  <si>
    <t>Igły Lentulo ze sprężynką, sort. 25-40, 25mm, 4 szt.</t>
  </si>
  <si>
    <t>Igły Lentulo bez sprężynki, sort. 25-40, 25mm, 4 szt.</t>
  </si>
  <si>
    <t>Miazgociągi z uchwytami plastikowymi sort. 15-40, 22mm, 6szt.</t>
  </si>
  <si>
    <t>Jedne z pierwszych i najstarszych instrumentów endodontycznych do leczenia kanałowego. Produkowane ze stali nierdzewnej. Przeznaczone do pracy ręcznej plastikowe uchwyty w kolorze zgodnym z międzynarodowym kodem ISO.</t>
  </si>
  <si>
    <t>13.43</t>
  </si>
  <si>
    <t>14.50</t>
  </si>
  <si>
    <t>Wierzchołkowa kondensacja gutaperki jest świetną techniką wypełniania kanału, a upychadła bardzo dobrymi, praktycznym i ergonomicznymi instrumentami do pracy tą techniką.</t>
  </si>
  <si>
    <t>Upychadła do gutaperki sort. 15-40, 25mm, 6szt.</t>
  </si>
  <si>
    <t>18.52</t>
  </si>
  <si>
    <t>20.00</t>
  </si>
  <si>
    <t>Poszerzacze maszynowe Gates sort. 01-06, 19mm, 6szt.</t>
  </si>
  <si>
    <t xml:space="preserve">Przeznaczone do pracy maszynowej, umożliwiają opracowanie ujścia kanału. </t>
  </si>
  <si>
    <t>34.72</t>
  </si>
  <si>
    <t>37.50</t>
  </si>
  <si>
    <t>Ćwieki papierowe Top Color sort. 15-40, 200szt.</t>
  </si>
  <si>
    <t>Sendoline</t>
  </si>
  <si>
    <t>Stosowane do osuszania kanału, o wysokiej zdolności wchłaniania. Kodowane kolorem ISO, aby zapobiec pomieszaniu rozmiarów, produkowane ręcznie.</t>
  </si>
  <si>
    <t>10.65</t>
  </si>
  <si>
    <t>11.50</t>
  </si>
  <si>
    <t>Ćwieki papierowe</t>
  </si>
  <si>
    <t>Ćwieki gutaperkowe</t>
  </si>
  <si>
    <t>Ćwieki papierowe Top Color sort. 45-80, 200szt.</t>
  </si>
  <si>
    <t>Ćwieki gutaperkowe Top Color sort. 15-40, 120szt.</t>
  </si>
  <si>
    <t>Ćwieki gutaperkowe Top Color sort. 45-80, 120szt.</t>
  </si>
  <si>
    <t xml:space="preserve">Służy do wypełniania kanału, po jego oczyszczeniu. Kodowane kolorem ISO. Budowa stożkowa ułatwia wypełnienie kanału, precyzyjne, szybkie, łatwe w użyciu. </t>
  </si>
  <si>
    <t>12.96</t>
  </si>
  <si>
    <t>14.00</t>
  </si>
  <si>
    <t>Wkłady z włókna szklanego</t>
  </si>
  <si>
    <t>Wkłady Glassix z włókna szklanego, roz. 01, 6szt.</t>
  </si>
  <si>
    <t>Wkłady Glassix z włókna szklanego, roz. 02, 6szt.</t>
  </si>
  <si>
    <t>Wkłady Glassix z włókna szklanego, roz. 03, 6szt.</t>
  </si>
  <si>
    <t>Wkłady Glassix z włókna szklanego, roz. 04, 6szt.</t>
  </si>
  <si>
    <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t>
  </si>
  <si>
    <t>50.00</t>
  </si>
  <si>
    <t>54.00</t>
  </si>
  <si>
    <t>Nordin</t>
  </si>
</sst>
</file>

<file path=xl/styles.xml><?xml version="1.0" encoding="utf-8"?>
<styleSheet xmlns="http://schemas.openxmlformats.org/spreadsheetml/2006/main">
  <fonts count="5">
    <font>
      <sz val="11"/>
      <color theme="1"/>
      <name val="Calibri"/>
      <family val="2"/>
      <charset val="238"/>
      <scheme val="minor"/>
    </font>
    <font>
      <b/>
      <sz val="11"/>
      <color theme="1"/>
      <name val="Calibri"/>
      <family val="2"/>
      <charset val="238"/>
      <scheme val="minor"/>
    </font>
    <font>
      <sz val="10"/>
      <color theme="1"/>
      <name val="Calibri"/>
      <family val="2"/>
      <charset val="238"/>
      <scheme val="minor"/>
    </font>
    <font>
      <sz val="11"/>
      <color theme="1"/>
      <name val="Calibri"/>
      <family val="2"/>
      <charset val="238"/>
    </font>
    <font>
      <sz val="10"/>
      <color theme="1"/>
      <name val="Calibri"/>
      <family val="2"/>
      <charset val="238"/>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1" fillId="0" borderId="0" xfId="0" applyFont="1" applyBorder="1" applyAlignment="1">
      <alignment horizontal="center"/>
    </xf>
    <xf numFmtId="0" fontId="1" fillId="0" borderId="0" xfId="0" applyFont="1" applyBorder="1"/>
    <xf numFmtId="0" fontId="2" fillId="0" borderId="0" xfId="0" applyFont="1"/>
    <xf numFmtId="0" fontId="3" fillId="0" borderId="0" xfId="0" applyFont="1"/>
    <xf numFmtId="0" fontId="4" fillId="0" borderId="0" xfId="0" applyFont="1"/>
  </cellXfs>
  <cellStyles count="1">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1"/>
  <sheetViews>
    <sheetView workbookViewId="0">
      <selection activeCell="F10" sqref="F10"/>
    </sheetView>
  </sheetViews>
  <sheetFormatPr defaultRowHeight="15"/>
  <cols>
    <col min="2" max="2" width="28.5703125" customWidth="1"/>
    <col min="3" max="3" width="26.42578125" customWidth="1"/>
    <col min="4" max="4" width="18.140625" customWidth="1"/>
    <col min="5" max="5" width="19.28515625" hidden="1" customWidth="1"/>
    <col min="6" max="6" width="19.140625" customWidth="1"/>
    <col min="8" max="8" width="19.7109375" customWidth="1"/>
    <col min="9" max="9" width="58.5703125" customWidth="1"/>
  </cols>
  <sheetData>
    <row r="1" spans="1:9" ht="15.75" thickBot="1">
      <c r="A1" s="3" t="s">
        <v>0</v>
      </c>
      <c r="B1" s="3" t="s">
        <v>17</v>
      </c>
      <c r="C1" s="3" t="s">
        <v>6</v>
      </c>
      <c r="D1" s="3" t="s">
        <v>18</v>
      </c>
      <c r="E1" s="3"/>
      <c r="F1" s="3" t="s">
        <v>1</v>
      </c>
      <c r="G1" s="4"/>
      <c r="H1" s="4"/>
      <c r="I1" s="3" t="s">
        <v>19</v>
      </c>
    </row>
    <row r="2" spans="1:9">
      <c r="A2" s="5"/>
      <c r="B2" s="5"/>
      <c r="C2" s="5"/>
      <c r="D2" s="5"/>
      <c r="E2" s="5"/>
      <c r="F2" s="5"/>
      <c r="G2" s="6"/>
      <c r="H2" s="6"/>
      <c r="I2" s="5"/>
    </row>
    <row r="3" spans="1:9">
      <c r="A3">
        <v>1</v>
      </c>
      <c r="B3" t="s">
        <v>20</v>
      </c>
      <c r="C3" t="s">
        <v>20</v>
      </c>
      <c r="E3" t="str">
        <f>IF(D3 ="","null",D3)</f>
        <v>null</v>
      </c>
      <c r="F3">
        <v>1</v>
      </c>
      <c r="I3" t="str">
        <f>CONCATENATE("INSERT INTO kategoria (id,displayableName,name,mainCategory_id ,active) VALUES (",A3,",'",B3,"','",C3,"',",E3,",",F3,");")</f>
        <v>INSERT INTO kategoria (id,displayableName,name,mainCategory_id ,active) VALUES (1,'Endodoncja','Endodoncja',null,1);</v>
      </c>
    </row>
    <row r="4" spans="1:9">
      <c r="A4">
        <v>2</v>
      </c>
      <c r="B4" t="s">
        <v>22</v>
      </c>
      <c r="C4" t="s">
        <v>22</v>
      </c>
      <c r="D4">
        <v>1</v>
      </c>
      <c r="E4">
        <f t="shared" ref="E4:E61" si="0">IF(D4 ="","null",D4)</f>
        <v>1</v>
      </c>
      <c r="F4">
        <v>1</v>
      </c>
      <c r="I4" t="str">
        <f t="shared" ref="I4:I35" si="1">CONCATENATE("INSERT INTO kategoria (id,displayableName,name,mainCategory_id ,active) VALUES (",A4,",'",B4,"','",C4,"',",E4,",",F4,");")</f>
        <v>INSERT INTO kategoria (id,displayableName,name,mainCategory_id ,active) VALUES (2,'Igły do wypełnienia kanału','Igły do wypełnienia kanału',1,1);</v>
      </c>
    </row>
    <row r="5" spans="1:9">
      <c r="A5">
        <v>3</v>
      </c>
      <c r="B5" t="s">
        <v>23</v>
      </c>
      <c r="C5" t="s">
        <v>23</v>
      </c>
      <c r="D5">
        <v>1</v>
      </c>
      <c r="E5">
        <f t="shared" si="0"/>
        <v>1</v>
      </c>
      <c r="F5">
        <v>1</v>
      </c>
      <c r="I5" t="str">
        <f t="shared" si="1"/>
        <v>INSERT INTO kategoria (id,displayableName,name,mainCategory_id ,active) VALUES (3,'Miazgociągi','Miazgociągi',1,1);</v>
      </c>
    </row>
    <row r="6" spans="1:9">
      <c r="A6">
        <v>4</v>
      </c>
      <c r="B6" t="s">
        <v>21</v>
      </c>
      <c r="C6" t="s">
        <v>21</v>
      </c>
      <c r="D6">
        <v>1</v>
      </c>
      <c r="E6">
        <f t="shared" si="0"/>
        <v>1</v>
      </c>
      <c r="F6">
        <v>1</v>
      </c>
      <c r="I6" t="str">
        <f t="shared" si="1"/>
        <v>INSERT INTO kategoria (id,displayableName,name,mainCategory_id ,active) VALUES (4,'Pilniki i poszerzacze','Pilniki i poszerzacze',1,1);</v>
      </c>
    </row>
    <row r="7" spans="1:9">
      <c r="A7">
        <v>5</v>
      </c>
      <c r="B7" t="s">
        <v>24</v>
      </c>
      <c r="C7" t="s">
        <v>24</v>
      </c>
      <c r="D7">
        <v>1</v>
      </c>
      <c r="E7">
        <f t="shared" si="0"/>
        <v>1</v>
      </c>
      <c r="F7">
        <v>1</v>
      </c>
      <c r="I7" t="str">
        <f t="shared" si="1"/>
        <v>INSERT INTO kategoria (id,displayableName,name,mainCategory_id ,active) VALUES (5,'Upychadła do gutaperki','Upychadła do gutaperki',1,1);</v>
      </c>
    </row>
    <row r="8" spans="1:9">
      <c r="A8">
        <v>6</v>
      </c>
      <c r="B8" s="8" t="s">
        <v>71</v>
      </c>
      <c r="C8" s="8" t="s">
        <v>71</v>
      </c>
      <c r="D8">
        <v>1</v>
      </c>
      <c r="E8">
        <f t="shared" si="0"/>
        <v>1</v>
      </c>
      <c r="F8">
        <v>1</v>
      </c>
      <c r="I8" t="str">
        <f t="shared" si="1"/>
        <v>INSERT INTO kategoria (id,displayableName,name,mainCategory_id ,active) VALUES (6,'Ćwieki papierowe','Ćwieki papierowe',1,1);</v>
      </c>
    </row>
    <row r="9" spans="1:9">
      <c r="A9">
        <v>7</v>
      </c>
      <c r="B9" s="8" t="s">
        <v>72</v>
      </c>
      <c r="C9" s="8" t="s">
        <v>72</v>
      </c>
      <c r="D9">
        <v>1</v>
      </c>
      <c r="E9">
        <f t="shared" si="0"/>
        <v>1</v>
      </c>
      <c r="F9">
        <v>1</v>
      </c>
      <c r="I9" t="str">
        <f t="shared" si="1"/>
        <v>INSERT INTO kategoria (id,displayableName,name,mainCategory_id ,active) VALUES (7,'Ćwieki gutaperkowe','Ćwieki gutaperkowe',1,1);</v>
      </c>
    </row>
    <row r="10" spans="1:9">
      <c r="A10">
        <v>8</v>
      </c>
      <c r="B10" s="8" t="s">
        <v>79</v>
      </c>
      <c r="C10" s="8" t="s">
        <v>79</v>
      </c>
      <c r="D10">
        <v>1</v>
      </c>
      <c r="E10">
        <f t="shared" si="0"/>
        <v>1</v>
      </c>
      <c r="F10">
        <v>1</v>
      </c>
      <c r="I10" t="str">
        <f t="shared" si="1"/>
        <v>INSERT INTO kategoria (id,displayableName,name,mainCategory_id ,active) VALUES (8,'Wkłady z włókna szklanego','Wkłady z włókna szklanego',1,1);</v>
      </c>
    </row>
    <row r="11" spans="1:9">
      <c r="E11" t="str">
        <f t="shared" si="0"/>
        <v>null</v>
      </c>
      <c r="I11" t="str">
        <f t="shared" si="1"/>
        <v>INSERT INTO kategoria (id,displayableName,name,mainCategory_id ,active) VALUES (,'','',null,);</v>
      </c>
    </row>
    <row r="12" spans="1:9">
      <c r="E12" t="str">
        <f t="shared" si="0"/>
        <v>null</v>
      </c>
      <c r="I12" t="str">
        <f t="shared" si="1"/>
        <v>INSERT INTO kategoria (id,displayableName,name,mainCategory_id ,active) VALUES (,'','',null,);</v>
      </c>
    </row>
    <row r="13" spans="1:9">
      <c r="E13" t="str">
        <f t="shared" si="0"/>
        <v>null</v>
      </c>
      <c r="I13" t="str">
        <f t="shared" si="1"/>
        <v>INSERT INTO kategoria (id,displayableName,name,mainCategory_id ,active) VALUES (,'','',null,);</v>
      </c>
    </row>
    <row r="14" spans="1:9">
      <c r="E14" t="str">
        <f t="shared" si="0"/>
        <v>null</v>
      </c>
      <c r="I14" t="str">
        <f t="shared" si="1"/>
        <v>INSERT INTO kategoria (id,displayableName,name,mainCategory_id ,active) VALUES (,'','',null,);</v>
      </c>
    </row>
    <row r="15" spans="1:9">
      <c r="E15" t="str">
        <f t="shared" si="0"/>
        <v>null</v>
      </c>
      <c r="I15" t="str">
        <f t="shared" si="1"/>
        <v>INSERT INTO kategoria (id,displayableName,name,mainCategory_id ,active) VALUES (,'','',null,);</v>
      </c>
    </row>
    <row r="16" spans="1:9">
      <c r="E16" t="str">
        <f t="shared" si="0"/>
        <v>null</v>
      </c>
      <c r="I16" t="str">
        <f t="shared" si="1"/>
        <v>INSERT INTO kategoria (id,displayableName,name,mainCategory_id ,active) VALUES (,'','',null,);</v>
      </c>
    </row>
    <row r="17" spans="5:9">
      <c r="E17" t="str">
        <f t="shared" si="0"/>
        <v>null</v>
      </c>
      <c r="I17" t="str">
        <f t="shared" si="1"/>
        <v>INSERT INTO kategoria (id,displayableName,name,mainCategory_id ,active) VALUES (,'','',null,);</v>
      </c>
    </row>
    <row r="18" spans="5:9">
      <c r="E18" t="str">
        <f t="shared" si="0"/>
        <v>null</v>
      </c>
      <c r="I18" t="str">
        <f t="shared" si="1"/>
        <v>INSERT INTO kategoria (id,displayableName,name,mainCategory_id ,active) VALUES (,'','',null,);</v>
      </c>
    </row>
    <row r="19" spans="5:9">
      <c r="E19" t="str">
        <f t="shared" si="0"/>
        <v>null</v>
      </c>
      <c r="I19" t="str">
        <f t="shared" si="1"/>
        <v>INSERT INTO kategoria (id,displayableName,name,mainCategory_id ,active) VALUES (,'','',null,);</v>
      </c>
    </row>
    <row r="20" spans="5:9">
      <c r="E20" t="str">
        <f t="shared" si="0"/>
        <v>null</v>
      </c>
      <c r="I20" t="str">
        <f t="shared" si="1"/>
        <v>INSERT INTO kategoria (id,displayableName,name,mainCategory_id ,active) VALUES (,'','',null,);</v>
      </c>
    </row>
    <row r="21" spans="5:9">
      <c r="E21" t="str">
        <f t="shared" si="0"/>
        <v>null</v>
      </c>
      <c r="I21" t="str">
        <f t="shared" si="1"/>
        <v>INSERT INTO kategoria (id,displayableName,name,mainCategory_id ,active) VALUES (,'','',null,);</v>
      </c>
    </row>
    <row r="22" spans="5:9">
      <c r="E22" t="str">
        <f t="shared" si="0"/>
        <v>null</v>
      </c>
      <c r="I22" t="str">
        <f t="shared" si="1"/>
        <v>INSERT INTO kategoria (id,displayableName,name,mainCategory_id ,active) VALUES (,'','',null,);</v>
      </c>
    </row>
    <row r="23" spans="5:9">
      <c r="E23" t="str">
        <f t="shared" si="0"/>
        <v>null</v>
      </c>
      <c r="I23" t="str">
        <f t="shared" si="1"/>
        <v>INSERT INTO kategoria (id,displayableName,name,mainCategory_id ,active) VALUES (,'','',null,);</v>
      </c>
    </row>
    <row r="24" spans="5:9">
      <c r="E24" t="str">
        <f t="shared" si="0"/>
        <v>null</v>
      </c>
      <c r="I24" t="str">
        <f t="shared" si="1"/>
        <v>INSERT INTO kategoria (id,displayableName,name,mainCategory_id ,active) VALUES (,'','',null,);</v>
      </c>
    </row>
    <row r="25" spans="5:9">
      <c r="E25" t="str">
        <f t="shared" si="0"/>
        <v>null</v>
      </c>
      <c r="I25" t="str">
        <f t="shared" si="1"/>
        <v>INSERT INTO kategoria (id,displayableName,name,mainCategory_id ,active) VALUES (,'','',null,);</v>
      </c>
    </row>
    <row r="26" spans="5:9">
      <c r="E26" t="str">
        <f t="shared" si="0"/>
        <v>null</v>
      </c>
      <c r="I26" t="str">
        <f t="shared" si="1"/>
        <v>INSERT INTO kategoria (id,displayableName,name,mainCategory_id ,active) VALUES (,'','',null,);</v>
      </c>
    </row>
    <row r="27" spans="5:9">
      <c r="E27" t="str">
        <f t="shared" si="0"/>
        <v>null</v>
      </c>
      <c r="I27" t="str">
        <f t="shared" si="1"/>
        <v>INSERT INTO kategoria (id,displayableName,name,mainCategory_id ,active) VALUES (,'','',null,);</v>
      </c>
    </row>
    <row r="28" spans="5:9">
      <c r="E28" t="str">
        <f t="shared" si="0"/>
        <v>null</v>
      </c>
      <c r="I28" t="str">
        <f t="shared" si="1"/>
        <v>INSERT INTO kategoria (id,displayableName,name,mainCategory_id ,active) VALUES (,'','',null,);</v>
      </c>
    </row>
    <row r="29" spans="5:9">
      <c r="E29" t="str">
        <f t="shared" si="0"/>
        <v>null</v>
      </c>
      <c r="I29" t="str">
        <f t="shared" si="1"/>
        <v>INSERT INTO kategoria (id,displayableName,name,mainCategory_id ,active) VALUES (,'','',null,);</v>
      </c>
    </row>
    <row r="30" spans="5:9">
      <c r="E30" t="str">
        <f t="shared" si="0"/>
        <v>null</v>
      </c>
      <c r="I30" t="str">
        <f t="shared" si="1"/>
        <v>INSERT INTO kategoria (id,displayableName,name,mainCategory_id ,active) VALUES (,'','',null,);</v>
      </c>
    </row>
    <row r="31" spans="5:9">
      <c r="E31" t="str">
        <f t="shared" si="0"/>
        <v>null</v>
      </c>
      <c r="I31" t="str">
        <f t="shared" si="1"/>
        <v>INSERT INTO kategoria (id,displayableName,name,mainCategory_id ,active) VALUES (,'','',null,);</v>
      </c>
    </row>
    <row r="32" spans="5:9">
      <c r="E32" t="str">
        <f t="shared" si="0"/>
        <v>null</v>
      </c>
      <c r="I32" t="str">
        <f t="shared" si="1"/>
        <v>INSERT INTO kategoria (id,displayableName,name,mainCategory_id ,active) VALUES (,'','',null,);</v>
      </c>
    </row>
    <row r="33" spans="5:9">
      <c r="E33" t="str">
        <f t="shared" si="0"/>
        <v>null</v>
      </c>
      <c r="I33" t="str">
        <f t="shared" si="1"/>
        <v>INSERT INTO kategoria (id,displayableName,name,mainCategory_id ,active) VALUES (,'','',null,);</v>
      </c>
    </row>
    <row r="34" spans="5:9">
      <c r="E34" t="str">
        <f t="shared" si="0"/>
        <v>null</v>
      </c>
      <c r="I34" t="str">
        <f t="shared" si="1"/>
        <v>INSERT INTO kategoria (id,displayableName,name,mainCategory_id ,active) VALUES (,'','',null,);</v>
      </c>
    </row>
    <row r="35" spans="5:9">
      <c r="E35" t="str">
        <f t="shared" si="0"/>
        <v>null</v>
      </c>
      <c r="I35" t="str">
        <f t="shared" si="1"/>
        <v>INSERT INTO kategoria (id,displayableName,name,mainCategory_id ,active) VALUES (,'','',null,);</v>
      </c>
    </row>
    <row r="36" spans="5:9">
      <c r="E36" t="str">
        <f t="shared" si="0"/>
        <v>null</v>
      </c>
    </row>
    <row r="37" spans="5:9">
      <c r="E37" t="str">
        <f t="shared" si="0"/>
        <v>null</v>
      </c>
    </row>
    <row r="38" spans="5:9">
      <c r="E38" t="str">
        <f t="shared" si="0"/>
        <v>null</v>
      </c>
    </row>
    <row r="39" spans="5:9">
      <c r="E39" t="str">
        <f t="shared" si="0"/>
        <v>null</v>
      </c>
    </row>
    <row r="40" spans="5:9">
      <c r="E40" t="str">
        <f t="shared" si="0"/>
        <v>null</v>
      </c>
    </row>
    <row r="41" spans="5:9">
      <c r="E41" t="str">
        <f t="shared" si="0"/>
        <v>null</v>
      </c>
    </row>
    <row r="42" spans="5:9">
      <c r="E42" t="str">
        <f t="shared" si="0"/>
        <v>null</v>
      </c>
    </row>
    <row r="43" spans="5:9">
      <c r="E43" t="str">
        <f t="shared" si="0"/>
        <v>null</v>
      </c>
    </row>
    <row r="44" spans="5:9">
      <c r="E44" t="str">
        <f t="shared" si="0"/>
        <v>null</v>
      </c>
    </row>
    <row r="45" spans="5:9">
      <c r="E45" t="str">
        <f t="shared" si="0"/>
        <v>null</v>
      </c>
    </row>
    <row r="46" spans="5:9">
      <c r="E46" t="str">
        <f t="shared" si="0"/>
        <v>null</v>
      </c>
    </row>
    <row r="47" spans="5:9">
      <c r="E47" t="str">
        <f t="shared" si="0"/>
        <v>null</v>
      </c>
    </row>
    <row r="48" spans="5:9">
      <c r="E48" t="str">
        <f t="shared" si="0"/>
        <v>null</v>
      </c>
    </row>
    <row r="49" spans="5:5">
      <c r="E49" t="str">
        <f t="shared" si="0"/>
        <v>null</v>
      </c>
    </row>
    <row r="50" spans="5:5">
      <c r="E50" t="str">
        <f t="shared" si="0"/>
        <v>null</v>
      </c>
    </row>
    <row r="51" spans="5:5">
      <c r="E51" t="str">
        <f t="shared" si="0"/>
        <v>null</v>
      </c>
    </row>
    <row r="52" spans="5:5">
      <c r="E52" t="str">
        <f t="shared" si="0"/>
        <v>null</v>
      </c>
    </row>
    <row r="53" spans="5:5">
      <c r="E53" t="str">
        <f t="shared" si="0"/>
        <v>null</v>
      </c>
    </row>
    <row r="54" spans="5:5">
      <c r="E54" t="str">
        <f t="shared" si="0"/>
        <v>null</v>
      </c>
    </row>
    <row r="55" spans="5:5">
      <c r="E55" t="str">
        <f t="shared" si="0"/>
        <v>null</v>
      </c>
    </row>
    <row r="56" spans="5:5">
      <c r="E56" t="str">
        <f t="shared" si="0"/>
        <v>null</v>
      </c>
    </row>
    <row r="57" spans="5:5">
      <c r="E57" t="str">
        <f t="shared" si="0"/>
        <v>null</v>
      </c>
    </row>
    <row r="58" spans="5:5">
      <c r="E58" t="str">
        <f t="shared" si="0"/>
        <v>null</v>
      </c>
    </row>
    <row r="59" spans="5:5">
      <c r="E59" t="str">
        <f t="shared" si="0"/>
        <v>null</v>
      </c>
    </row>
    <row r="60" spans="5:5">
      <c r="E60" t="str">
        <f t="shared" si="0"/>
        <v>null</v>
      </c>
    </row>
    <row r="61" spans="5:5">
      <c r="E61" t="str">
        <f t="shared" si="0"/>
        <v>null</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V33"/>
  <sheetViews>
    <sheetView tabSelected="1" workbookViewId="0">
      <selection activeCell="M14" sqref="M14"/>
    </sheetView>
  </sheetViews>
  <sheetFormatPr defaultRowHeight="15"/>
  <cols>
    <col min="1" max="1" width="4" bestFit="1" customWidth="1"/>
    <col min="2" max="2" width="52.140625" bestFit="1" customWidth="1"/>
    <col min="3" max="3" width="41.85546875" customWidth="1"/>
    <col min="4" max="4" width="38" customWidth="1"/>
    <col min="5" max="5" width="11.7109375" customWidth="1"/>
    <col min="6" max="6" width="10.42578125" bestFit="1" customWidth="1"/>
    <col min="7" max="7" width="9.85546875" customWidth="1"/>
    <col min="9" max="9" width="6.85546875" customWidth="1"/>
    <col min="10" max="10" width="7.5703125" customWidth="1"/>
    <col min="12" max="12" width="9" customWidth="1"/>
    <col min="13" max="13" width="8.28515625" customWidth="1"/>
    <col min="14" max="14" width="30.85546875" bestFit="1" customWidth="1"/>
    <col min="15" max="15" width="31.85546875" bestFit="1" customWidth="1"/>
  </cols>
  <sheetData>
    <row r="1" spans="1:22">
      <c r="A1" s="2" t="s">
        <v>0</v>
      </c>
      <c r="B1" s="2" t="s">
        <v>6</v>
      </c>
      <c r="C1" s="2" t="s">
        <v>2</v>
      </c>
      <c r="D1" s="2" t="s">
        <v>3</v>
      </c>
      <c r="E1" s="2" t="s">
        <v>4</v>
      </c>
      <c r="F1" s="2" t="s">
        <v>5</v>
      </c>
      <c r="G1" s="2" t="s">
        <v>7</v>
      </c>
      <c r="H1" s="2" t="s">
        <v>10</v>
      </c>
      <c r="I1" s="2" t="s">
        <v>8</v>
      </c>
      <c r="J1" s="2" t="s">
        <v>9</v>
      </c>
      <c r="K1" s="2" t="s">
        <v>11</v>
      </c>
      <c r="L1" s="2" t="s">
        <v>1</v>
      </c>
      <c r="M1" s="2" t="s">
        <v>12</v>
      </c>
      <c r="N1" s="2" t="s">
        <v>13</v>
      </c>
      <c r="O1" s="2" t="s">
        <v>14</v>
      </c>
      <c r="P1" s="2" t="s">
        <v>15</v>
      </c>
      <c r="Q1" s="2" t="s">
        <v>16</v>
      </c>
      <c r="R1" s="1"/>
      <c r="S1" s="1"/>
      <c r="T1" s="1"/>
      <c r="U1" s="1"/>
      <c r="V1" s="1"/>
    </row>
    <row r="3" spans="1:22">
      <c r="A3">
        <v>1</v>
      </c>
      <c r="B3" s="7" t="s">
        <v>48</v>
      </c>
      <c r="C3" s="7" t="s">
        <v>39</v>
      </c>
      <c r="D3" s="7" t="s">
        <v>39</v>
      </c>
      <c r="E3" t="s">
        <v>26</v>
      </c>
      <c r="F3" t="s">
        <v>27</v>
      </c>
      <c r="G3" t="s">
        <v>25</v>
      </c>
      <c r="H3" s="1">
        <v>4</v>
      </c>
      <c r="I3" s="1">
        <v>6</v>
      </c>
      <c r="J3" s="1" t="s">
        <v>43</v>
      </c>
      <c r="K3" s="1" t="s">
        <v>44</v>
      </c>
      <c r="L3" s="1">
        <v>1</v>
      </c>
      <c r="M3" s="1">
        <v>1</v>
      </c>
      <c r="N3" s="1" t="s">
        <v>29</v>
      </c>
      <c r="O3" s="1" t="s">
        <v>30</v>
      </c>
      <c r="P3" s="1">
        <v>8</v>
      </c>
      <c r="Q3" s="1">
        <v>8</v>
      </c>
      <c r="S3" t="str">
        <f>CONCATENATE("INSERT INTO Product (product_id,name,description,shortDescription,priceBrutto,priceNetto,producer,category_id,dostepnych_sztuk,unit,storage,active,firstPagePosition,image,image120,vat,weight) VALUES (",A3,",'",B3,"','",C3,"','",D3,"',",E3,",",F3,",'",G3,"',",H3,",",I3,",'",J3,"','",K3,"',",L3,",",M3,",'",N3,"','",O3,"',",P3,",",Q3,");")</f>
        <v>INSERT INTO Product (product_id,name,description,shortDescription,priceBrutto,priceNetto,producer,category_id,dostepnych_sztuk,unit,storage,active,firstPagePosition,image,image120,vat,weight) VALUES (1,'Pilniki ręczne typu H sort. 15-40, 25mm, 6szt.','Pilniki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',19.50,18.06,'Poldent',4,6,'op.','R1P2',1,1,'img/products/HFH154025_80.png','img/products/HFH154025_120.png',8,8);</v>
      </c>
    </row>
    <row r="4" spans="1:22">
      <c r="A4">
        <v>2</v>
      </c>
      <c r="B4" s="7" t="s">
        <v>49</v>
      </c>
      <c r="C4" s="7" t="s">
        <v>38</v>
      </c>
      <c r="D4" s="7" t="s">
        <v>38</v>
      </c>
      <c r="E4" t="s">
        <v>26</v>
      </c>
      <c r="F4" t="s">
        <v>27</v>
      </c>
      <c r="G4" t="s">
        <v>25</v>
      </c>
      <c r="H4" s="1">
        <v>4</v>
      </c>
      <c r="I4" s="1">
        <v>6</v>
      </c>
      <c r="J4" s="1" t="s">
        <v>43</v>
      </c>
      <c r="K4" s="1" t="s">
        <v>44</v>
      </c>
      <c r="L4" s="1">
        <v>1</v>
      </c>
      <c r="M4" s="1">
        <v>2</v>
      </c>
      <c r="N4" s="1" t="s">
        <v>31</v>
      </c>
      <c r="O4" s="1" t="s">
        <v>32</v>
      </c>
      <c r="P4" s="1">
        <v>8</v>
      </c>
      <c r="Q4" s="1">
        <v>8</v>
      </c>
      <c r="S4" t="str">
        <f t="shared" ref="S4:S33" si="0">CONCATENATE("INSERT INTO Product (product_id,name,description,shortDescription,priceBrutto,priceNetto,producer,category_id,dostepnych_sztuk,unit,storage,active,firstPagePosition,image,image120,vat,weight) VALUES (",A4,",'",B4,"','",C4,"','",D4,"',",E4,",",F4,",'",G4,"',",H4,",",I4,",'",J4,"','",K4,"',",L4,",",M4,",'",N4,"','",O4,"',",P4,",",Q4,");")</f>
        <v>INSERT INTO Product (product_id,name,description,shortDescription,priceBrutto,priceNetto,producer,category_id,dostepnych_sztuk,unit,storage,active,firstPagePosition,image,image120,vat,weight) VALUES (2,'Pilniki ręczne typu S sort. 15-40, 25mm, 6szt.','Pilniki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kanału.',19.50,18.06,'Poldent',4,6,'op.','R1P2',1,2,'img/products/SFH154025_80.png','img/products/SFH154025_120.png',8,8);</v>
      </c>
    </row>
    <row r="5" spans="1:22">
      <c r="A5">
        <v>3</v>
      </c>
      <c r="B5" s="7" t="s">
        <v>50</v>
      </c>
      <c r="C5" s="7" t="s">
        <v>37</v>
      </c>
      <c r="D5" s="7" t="s">
        <v>37</v>
      </c>
      <c r="E5" t="s">
        <v>26</v>
      </c>
      <c r="F5" t="s">
        <v>27</v>
      </c>
      <c r="G5" t="s">
        <v>25</v>
      </c>
      <c r="H5" s="1">
        <v>4</v>
      </c>
      <c r="I5" s="1">
        <v>6</v>
      </c>
      <c r="J5" s="1" t="s">
        <v>43</v>
      </c>
      <c r="K5" s="1" t="s">
        <v>44</v>
      </c>
      <c r="L5" s="1">
        <v>1</v>
      </c>
      <c r="M5" s="1">
        <v>3</v>
      </c>
      <c r="N5" s="1" t="s">
        <v>33</v>
      </c>
      <c r="O5" s="1" t="s">
        <v>34</v>
      </c>
      <c r="P5" s="1">
        <v>8</v>
      </c>
      <c r="Q5" s="1">
        <v>8</v>
      </c>
      <c r="S5" t="str">
        <f t="shared" si="0"/>
        <v>INSERT INTO Product (product_id,name,description,shortDescription,priceBrutto,priceNetto,producer,category_id,dostepnych_sztuk,unit,storage,active,firstPagePosition,image,image120,vat,weight) VALUES (3,'Pilniki ręczne typu K sort. 15-40, 25mm, 6szt.','Pilniki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zębiny.',19.50,18.06,'Poldent',4,6,'op.','R1P2',1,3,'img/products/KFH154025_80.png','img/products/KFH154025_120.png',8,8);</v>
      </c>
    </row>
    <row r="6" spans="1:22">
      <c r="A6">
        <v>4</v>
      </c>
      <c r="B6" s="7" t="s">
        <v>51</v>
      </c>
      <c r="C6" s="7" t="s">
        <v>28</v>
      </c>
      <c r="D6" s="7" t="s">
        <v>28</v>
      </c>
      <c r="E6" t="s">
        <v>26</v>
      </c>
      <c r="F6" t="s">
        <v>27</v>
      </c>
      <c r="G6" t="s">
        <v>25</v>
      </c>
      <c r="H6" s="1">
        <v>4</v>
      </c>
      <c r="I6" s="1">
        <v>6</v>
      </c>
      <c r="J6" s="1" t="s">
        <v>43</v>
      </c>
      <c r="K6" s="1" t="s">
        <v>44</v>
      </c>
      <c r="L6" s="1">
        <v>1</v>
      </c>
      <c r="M6" s="1">
        <v>4</v>
      </c>
      <c r="N6" s="1" t="s">
        <v>35</v>
      </c>
      <c r="O6" s="1" t="s">
        <v>36</v>
      </c>
      <c r="P6" s="1">
        <v>8</v>
      </c>
      <c r="Q6" s="1">
        <v>8</v>
      </c>
      <c r="S6" t="str">
        <f t="shared" si="0"/>
        <v>INSERT INTO Product (product_id,name,description,shortDescription,priceBrutto,priceNetto,producer,category_id,dostepnych_sztuk,unit,storage,active,firstPagePosition,image,image120,vat,weight) VALUES (4,'Poszerzacze ręczne typu K sort. 15-40, 25mm, 6szt.','Poszerzacze typu K przeznaczone są do pracy metodą poszerzania (ruch obrotowy). Mają niską zdolność cięcia i niską elastyczność. Kąt wierzchołka ma 60 stopni. Spirala poszerzaczy K jest luźno skręcona, co pozwala na najbardziej efektywny transport ściętej zębiny.','Poszerzacze typu K przeznaczone są do pracy metodą poszerzania (ruch obrotowy). Mają niską zdolność cięcia i niską elastyczność. Kąt wierzchołka ma 60 stopni. Spirala poszerzaczy K jest luźno skręcona, co pozwala na najbardziej efektywny transport ściętej zębiny.',19.50,18.06,'Poldent',4,6,'op.','R1P2',1,4,'img/products/KRH154025_80.png','img/products/KRH154025_120.png',8,8);</v>
      </c>
    </row>
    <row r="7" spans="1:22">
      <c r="A7">
        <v>5</v>
      </c>
      <c r="B7" s="7" t="s">
        <v>52</v>
      </c>
      <c r="C7" s="7" t="s">
        <v>40</v>
      </c>
      <c r="D7" s="7" t="s">
        <v>40</v>
      </c>
      <c r="E7" t="s">
        <v>41</v>
      </c>
      <c r="F7" t="s">
        <v>42</v>
      </c>
      <c r="G7" t="s">
        <v>25</v>
      </c>
      <c r="H7" s="1">
        <v>2</v>
      </c>
      <c r="I7" s="1">
        <v>6</v>
      </c>
      <c r="J7" s="1" t="s">
        <v>43</v>
      </c>
      <c r="K7" s="1" t="s">
        <v>44</v>
      </c>
      <c r="L7" s="1">
        <v>1</v>
      </c>
      <c r="M7" s="1"/>
      <c r="P7" s="1">
        <v>8</v>
      </c>
      <c r="Q7" s="1">
        <v>8</v>
      </c>
      <c r="S7" t="str">
        <f t="shared" si="0"/>
        <v>INSERT INTO Product (product_id,name,description,shortDescription,priceBrutto,priceNetto,producer,category_id,dostepnych_sztuk,unit,storage,active,firstPagePosition,image,image120,vat,weight) VALUES (5,'Igły Lentulo ze sprężynką, sort. 25-40, 25mm, 4 szt.','Spiralne, stożkowe instrumenty przeznaczone do wypełniania kanału pastami i cementami. Dla igieł ze sprężynką bezpieczeństwa spirala igły jest przy nasadce zakończona sprężyną dającą elastyczność i zwiększającą bezpieczeństwo pracy','Spiralne, stożkowe instrumenty przeznaczone do wypełniania kanału pastami i cementami. Dla igieł ze sprężynką bezpieczeństwa spirala igły jest przy nasadce zakończona sprężyną dającą elastyczność i zwiększającą bezpieczeństwo pracy',26.85,29.00,'Poldent',2,6,'op.','R1P2',1,,'','',8,8);</v>
      </c>
    </row>
    <row r="8" spans="1:22">
      <c r="A8">
        <v>6</v>
      </c>
      <c r="B8" s="7" t="s">
        <v>53</v>
      </c>
      <c r="C8" s="7" t="s">
        <v>45</v>
      </c>
      <c r="D8" s="7" t="s">
        <v>45</v>
      </c>
      <c r="E8" t="s">
        <v>46</v>
      </c>
      <c r="F8" t="s">
        <v>47</v>
      </c>
      <c r="G8" t="s">
        <v>25</v>
      </c>
      <c r="H8" s="1">
        <v>2</v>
      </c>
      <c r="I8" s="1">
        <v>6</v>
      </c>
      <c r="J8" s="1" t="s">
        <v>43</v>
      </c>
      <c r="K8" s="1" t="s">
        <v>44</v>
      </c>
      <c r="L8" s="1">
        <v>1</v>
      </c>
      <c r="M8" s="1"/>
      <c r="P8" s="1">
        <v>8</v>
      </c>
      <c r="Q8" s="1">
        <v>8</v>
      </c>
      <c r="S8" t="str">
        <f t="shared" si="0"/>
        <v>INSERT INTO Product (product_id,name,description,shortDescription,priceBrutto,priceNetto,producer,category_id,dostepnych_sztuk,unit,storage,active,firstPagePosition,image,image120,vat,weight) VALUES (6,'Igły Lentulo bez sprężynki, sort. 25-40, 25mm, 4 szt.','Spiralne, stożkowe instrumenty przeznaczone do wypełniania kanału pastami i cementami. ','Spiralne, stożkowe instrumenty przeznaczone do wypełniania kanału pastami i cementami. ',23.15,25.00,'Poldent',2,6,'op.','R1P2',1,,'','',8,8);</v>
      </c>
    </row>
    <row r="9" spans="1:22">
      <c r="A9">
        <v>7</v>
      </c>
      <c r="B9" s="7" t="s">
        <v>54</v>
      </c>
      <c r="C9" s="7" t="s">
        <v>55</v>
      </c>
      <c r="D9" s="7" t="s">
        <v>55</v>
      </c>
      <c r="E9" t="s">
        <v>56</v>
      </c>
      <c r="F9" t="s">
        <v>57</v>
      </c>
      <c r="G9" t="s">
        <v>25</v>
      </c>
      <c r="H9" s="1">
        <v>3</v>
      </c>
      <c r="I9" s="1">
        <v>6</v>
      </c>
      <c r="J9" s="1" t="s">
        <v>43</v>
      </c>
      <c r="K9" s="1" t="s">
        <v>44</v>
      </c>
      <c r="L9" s="1">
        <v>1</v>
      </c>
      <c r="M9" s="1"/>
      <c r="P9" s="1">
        <v>8</v>
      </c>
      <c r="Q9" s="1">
        <v>8</v>
      </c>
      <c r="S9" t="str">
        <f t="shared" si="0"/>
        <v>INSERT INTO Product (product_id,name,description,shortDescription,priceBrutto,priceNetto,producer,category_id,dostepnych_sztuk,unit,storage,active,firstPagePosition,image,image120,vat,weight) VALUES (7,'Miazgociągi z uchwytami plastikowymi sort. 15-40, 22mm, 6szt.','Jedne z pierwszych i najstarszych instrumentów endodontycznych do leczenia kanałowego. Produkowane ze stali nierdzewnej. Przeznaczone do pracy ręcznej plastikowe uchwyty w kolorze zgodnym z międzynarodowym kodem ISO.','Jedne z pierwszych i najstarszych instrumentów endodontycznych do leczenia kanałowego. Produkowane ze stali nierdzewnej. Przeznaczone do pracy ręcznej plastikowe uchwyty w kolorze zgodnym z międzynarodowym kodem ISO.',13.43,14.50,'Poldent',3,6,'op.','R1P2',1,,'','',8,8);</v>
      </c>
    </row>
    <row r="10" spans="1:22">
      <c r="A10">
        <v>8</v>
      </c>
      <c r="B10" s="7" t="s">
        <v>59</v>
      </c>
      <c r="C10" s="7" t="s">
        <v>58</v>
      </c>
      <c r="D10" s="7" t="s">
        <v>58</v>
      </c>
      <c r="E10" t="s">
        <v>60</v>
      </c>
      <c r="F10" t="s">
        <v>61</v>
      </c>
      <c r="G10" t="s">
        <v>25</v>
      </c>
      <c r="H10" s="1">
        <v>5</v>
      </c>
      <c r="I10" s="1">
        <v>6</v>
      </c>
      <c r="J10" s="1" t="s">
        <v>43</v>
      </c>
      <c r="K10" s="1" t="s">
        <v>44</v>
      </c>
      <c r="L10" s="1">
        <v>1</v>
      </c>
      <c r="M10" s="1">
        <v>5</v>
      </c>
      <c r="P10" s="1">
        <v>8</v>
      </c>
      <c r="Q10" s="1">
        <v>8</v>
      </c>
      <c r="S10" t="str">
        <f t="shared" si="0"/>
        <v>INSERT INTO Product (product_id,name,description,shortDescription,priceBrutto,priceNetto,producer,category_id,dostepnych_sztuk,unit,storage,active,firstPagePosition,image,image120,vat,weight) VALUES (8,'Upychadła do gutaperki sort. 15-40, 25mm, 6szt.','Wierzchołkowa kondensacja gutaperki jest świetną techniką wypełniania kanału, a upychadła bardzo dobrymi, praktycznym i ergonomicznymi instrumentami do pracy tą techniką.','Wierzchołkowa kondensacja gutaperki jest świetną techniką wypełniania kanału, a upychadła bardzo dobrymi, praktycznym i ergonomicznymi instrumentami do pracy tą techniką.',18.52,20.00,'Poldent',5,6,'op.','R1P2',1,5,'','',8,8);</v>
      </c>
    </row>
    <row r="11" spans="1:22">
      <c r="A11">
        <v>9</v>
      </c>
      <c r="B11" s="7" t="s">
        <v>62</v>
      </c>
      <c r="C11" s="7" t="s">
        <v>63</v>
      </c>
      <c r="D11" s="7" t="s">
        <v>63</v>
      </c>
      <c r="E11" t="s">
        <v>64</v>
      </c>
      <c r="F11" t="s">
        <v>65</v>
      </c>
      <c r="G11" t="s">
        <v>25</v>
      </c>
      <c r="H11" s="1">
        <v>4</v>
      </c>
      <c r="I11" s="1">
        <v>6</v>
      </c>
      <c r="J11" s="1" t="s">
        <v>43</v>
      </c>
      <c r="K11" s="1" t="s">
        <v>44</v>
      </c>
      <c r="L11" s="1">
        <v>1</v>
      </c>
      <c r="P11" s="1">
        <v>8</v>
      </c>
      <c r="Q11" s="1">
        <v>8</v>
      </c>
      <c r="S11" t="str">
        <f t="shared" si="0"/>
        <v>INSERT INTO Product (product_id,name,description,shortDescription,priceBrutto,priceNetto,producer,category_id,dostepnych_sztuk,unit,storage,active,firstPagePosition,image,image120,vat,weight) VALUES (9,'Poszerzacze maszynowe Gates sort. 01-06, 19mm, 6szt.','Przeznaczone do pracy maszynowej, umożliwiają opracowanie ujścia kanału. ','Przeznaczone do pracy maszynowej, umożliwiają opracowanie ujścia kanału. ',34.72,37.50,'Poldent',4,6,'op.','R1P2',1,,'','',8,8);</v>
      </c>
    </row>
    <row r="12" spans="1:22">
      <c r="A12">
        <v>10</v>
      </c>
      <c r="B12" s="7" t="s">
        <v>66</v>
      </c>
      <c r="C12" s="7" t="s">
        <v>68</v>
      </c>
      <c r="D12" s="7" t="s">
        <v>68</v>
      </c>
      <c r="E12" t="s">
        <v>69</v>
      </c>
      <c r="F12" t="s">
        <v>70</v>
      </c>
      <c r="G12" t="s">
        <v>67</v>
      </c>
      <c r="H12" s="1">
        <v>6</v>
      </c>
      <c r="I12" s="1">
        <v>6</v>
      </c>
      <c r="J12" s="1" t="s">
        <v>43</v>
      </c>
      <c r="K12" s="1" t="s">
        <v>44</v>
      </c>
      <c r="L12" s="1">
        <v>1</v>
      </c>
      <c r="M12" s="1">
        <v>6</v>
      </c>
      <c r="P12" s="1">
        <v>8</v>
      </c>
      <c r="Q12" s="1">
        <v>8</v>
      </c>
      <c r="S12" t="str">
        <f t="shared" si="0"/>
        <v>INSERT INTO Product (product_id,name,description,shortDescription,priceBrutto,priceNetto,producer,category_id,dostepnych_sztuk,unit,storage,active,firstPagePosition,image,image120,vat,weight) VALUES (10,'Ćwieki papierowe Top Color sort. 15-40, 200szt.','Stosowane do osuszania kanału, o wysokiej zdolności wchłaniania. Kodowane kolorem ISO, aby zapobiec pomieszaniu rozmiarów, produkowane ręcznie.','Stosowane do osuszania kanału, o wysokiej zdolności wchłaniania. Kodowane kolorem ISO, aby zapobiec pomieszaniu rozmiarów, produkowane ręcznie.',10.65,11.50,'Sendoline',6,6,'op.','R1P2',1,6,'','',8,8);</v>
      </c>
    </row>
    <row r="13" spans="1:22">
      <c r="A13">
        <v>11</v>
      </c>
      <c r="B13" s="7" t="s">
        <v>73</v>
      </c>
      <c r="C13" s="7" t="s">
        <v>68</v>
      </c>
      <c r="D13" s="7" t="s">
        <v>68</v>
      </c>
      <c r="E13" t="s">
        <v>69</v>
      </c>
      <c r="F13" t="s">
        <v>70</v>
      </c>
      <c r="G13" t="s">
        <v>67</v>
      </c>
      <c r="H13" s="1">
        <v>6</v>
      </c>
      <c r="I13" s="1">
        <v>6</v>
      </c>
      <c r="J13" s="1" t="s">
        <v>43</v>
      </c>
      <c r="K13" s="1" t="s">
        <v>44</v>
      </c>
      <c r="L13" s="1">
        <v>1</v>
      </c>
      <c r="M13" s="1">
        <v>7</v>
      </c>
      <c r="P13" s="1">
        <v>8</v>
      </c>
      <c r="Q13" s="1">
        <v>8</v>
      </c>
      <c r="S13" t="str">
        <f t="shared" si="0"/>
        <v>INSERT INTO Product (product_id,name,description,shortDescription,priceBrutto,priceNetto,producer,category_id,dostepnych_sztuk,unit,storage,active,firstPagePosition,image,image120,vat,weight) VALUES (11,'Ćwieki papierowe Top Color sort. 45-80, 200szt.','Stosowane do osuszania kanału, o wysokiej zdolności wchłaniania. Kodowane kolorem ISO, aby zapobiec pomieszaniu rozmiarów, produkowane ręcznie.','Stosowane do osuszania kanału, o wysokiej zdolności wchłaniania. Kodowane kolorem ISO, aby zapobiec pomieszaniu rozmiarów, produkowane ręcznie.',10.65,11.50,'Sendoline',6,6,'op.','R1P2',1,7,'','',8,8);</v>
      </c>
    </row>
    <row r="14" spans="1:22">
      <c r="A14">
        <v>12</v>
      </c>
      <c r="B14" s="7" t="s">
        <v>74</v>
      </c>
      <c r="C14" s="7" t="s">
        <v>76</v>
      </c>
      <c r="D14" s="7" t="s">
        <v>76</v>
      </c>
      <c r="E14" t="s">
        <v>77</v>
      </c>
      <c r="F14" t="s">
        <v>78</v>
      </c>
      <c r="G14" t="s">
        <v>67</v>
      </c>
      <c r="H14" s="1">
        <v>7</v>
      </c>
      <c r="I14" s="1">
        <v>6</v>
      </c>
      <c r="J14" s="1" t="s">
        <v>43</v>
      </c>
      <c r="K14" s="1" t="s">
        <v>44</v>
      </c>
      <c r="L14" s="1">
        <v>1</v>
      </c>
      <c r="M14" s="1">
        <v>8</v>
      </c>
      <c r="P14" s="1">
        <v>8</v>
      </c>
      <c r="Q14" s="1">
        <v>8</v>
      </c>
      <c r="S14" t="str">
        <f t="shared" si="0"/>
        <v>INSERT INTO Product (product_id,name,description,shortDescription,priceBrutto,priceNetto,producer,category_id,dostepnych_sztuk,unit,storage,active,firstPagePosition,image,image120,vat,weight) VALUES (12,'Ćwieki gutaperkowe Top Color sort. 15-40, 120szt.','Służy do wypełniania kanału, po jego oczyszczeniu. Kodowane kolorem ISO. Budowa stożkowa ułatwia wypełnienie kanału, precyzyjne, szybkie, łatwe w użyciu. ','Służy do wypełniania kanału, po jego oczyszczeniu. Kodowane kolorem ISO. Budowa stożkowa ułatwia wypełnienie kanału, precyzyjne, szybkie, łatwe w użyciu. ',12.96,14.00,'Sendoline',7,6,'op.','R1P2',1,8,'','',8,8);</v>
      </c>
    </row>
    <row r="15" spans="1:22">
      <c r="A15">
        <v>13</v>
      </c>
      <c r="B15" s="7" t="s">
        <v>75</v>
      </c>
      <c r="C15" s="7" t="s">
        <v>76</v>
      </c>
      <c r="D15" s="7" t="s">
        <v>76</v>
      </c>
      <c r="E15" t="s">
        <v>77</v>
      </c>
      <c r="F15" t="s">
        <v>78</v>
      </c>
      <c r="G15" t="s">
        <v>67</v>
      </c>
      <c r="H15" s="1">
        <v>7</v>
      </c>
      <c r="I15" s="1">
        <v>6</v>
      </c>
      <c r="J15" s="1" t="s">
        <v>43</v>
      </c>
      <c r="K15" s="1" t="s">
        <v>44</v>
      </c>
      <c r="L15" s="1">
        <v>1</v>
      </c>
      <c r="P15" s="1">
        <v>8</v>
      </c>
      <c r="Q15" s="1">
        <v>8</v>
      </c>
      <c r="S15" t="str">
        <f t="shared" si="0"/>
        <v>INSERT INTO Product (product_id,name,description,shortDescription,priceBrutto,priceNetto,producer,category_id,dostepnych_sztuk,unit,storage,active,firstPagePosition,image,image120,vat,weight) VALUES (13,'Ćwieki gutaperkowe Top Color sort. 45-80, 120szt.','Służy do wypełniania kanału, po jego oczyszczeniu. Kodowane kolorem ISO. Budowa stożkowa ułatwia wypełnienie kanału, precyzyjne, szybkie, łatwe w użyciu. ','Służy do wypełniania kanału, po jego oczyszczeniu. Kodowane kolorem ISO. Budowa stożkowa ułatwia wypełnienie kanału, precyzyjne, szybkie, łatwe w użyciu. ',12.96,14.00,'Sendoline',7,6,'op.','R1P2',1,,'','',8,8);</v>
      </c>
    </row>
    <row r="16" spans="1:22">
      <c r="A16">
        <v>14</v>
      </c>
      <c r="B16" s="7" t="s">
        <v>80</v>
      </c>
      <c r="C16" s="9" t="s">
        <v>84</v>
      </c>
      <c r="D16" s="9" t="s">
        <v>84</v>
      </c>
      <c r="E16" t="s">
        <v>85</v>
      </c>
      <c r="F16" t="s">
        <v>86</v>
      </c>
      <c r="G16" t="s">
        <v>87</v>
      </c>
      <c r="H16" s="1">
        <v>8</v>
      </c>
      <c r="I16" s="1">
        <v>6</v>
      </c>
      <c r="J16" s="1" t="s">
        <v>43</v>
      </c>
      <c r="K16" s="1" t="s">
        <v>44</v>
      </c>
      <c r="L16" s="1">
        <v>1</v>
      </c>
      <c r="P16" s="1">
        <v>8</v>
      </c>
      <c r="Q16" s="1">
        <v>8</v>
      </c>
      <c r="S16" t="str">
        <f t="shared" si="0"/>
        <v>INSERT INTO Product (product_id,name,description,shortDescription,priceBrutto,priceNetto,producer,category_id,dostepnych_sztuk,unit,storage,active,firstPagePosition,image,image120,vat,weight) VALUES (14,'Wkłady Glassix z włókna szklanego, roz. 01,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kompozytami.',50.00,54.00,'Nordin',8,6,'op.','R1P2',1,,'','',8,8);</v>
      </c>
    </row>
    <row r="17" spans="1:19">
      <c r="A17">
        <v>15</v>
      </c>
      <c r="B17" s="7" t="s">
        <v>81</v>
      </c>
      <c r="C17" s="9" t="s">
        <v>84</v>
      </c>
      <c r="D17" s="9" t="s">
        <v>84</v>
      </c>
      <c r="E17" t="s">
        <v>85</v>
      </c>
      <c r="F17" t="s">
        <v>86</v>
      </c>
      <c r="G17" t="s">
        <v>87</v>
      </c>
      <c r="H17" s="1">
        <v>8</v>
      </c>
      <c r="I17" s="1">
        <v>6</v>
      </c>
      <c r="J17" s="1" t="s">
        <v>43</v>
      </c>
      <c r="K17" s="1" t="s">
        <v>44</v>
      </c>
      <c r="L17" s="1">
        <v>1</v>
      </c>
      <c r="P17" s="1">
        <v>8</v>
      </c>
      <c r="Q17" s="1">
        <v>8</v>
      </c>
      <c r="S17" t="str">
        <f t="shared" si="0"/>
        <v>INSERT INTO Product (product_id,name,description,shortDescription,priceBrutto,priceNetto,producer,category_id,dostepnych_sztuk,unit,storage,active,firstPagePosition,image,image120,vat,weight) VALUES (15,'Wkłady Glassix z włókna szklanego, roz. 02,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kompozytami.',50.00,54.00,'Nordin',8,6,'op.','R1P2',1,,'','',8,8);</v>
      </c>
    </row>
    <row r="18" spans="1:19">
      <c r="A18">
        <v>16</v>
      </c>
      <c r="B18" s="7" t="s">
        <v>82</v>
      </c>
      <c r="C18" s="9" t="s">
        <v>84</v>
      </c>
      <c r="D18" s="9" t="s">
        <v>84</v>
      </c>
      <c r="E18" t="s">
        <v>85</v>
      </c>
      <c r="F18" t="s">
        <v>86</v>
      </c>
      <c r="G18" t="s">
        <v>87</v>
      </c>
      <c r="H18" s="1">
        <v>8</v>
      </c>
      <c r="I18" s="1">
        <v>6</v>
      </c>
      <c r="J18" s="1" t="s">
        <v>43</v>
      </c>
      <c r="K18" s="1" t="s">
        <v>44</v>
      </c>
      <c r="L18" s="1">
        <v>1</v>
      </c>
      <c r="P18" s="1">
        <v>8</v>
      </c>
      <c r="Q18" s="1">
        <v>8</v>
      </c>
      <c r="S18" t="str">
        <f t="shared" si="0"/>
        <v>INSERT INTO Product (product_id,name,description,shortDescription,priceBrutto,priceNetto,producer,category_id,dostepnych_sztuk,unit,storage,active,firstPagePosition,image,image120,vat,weight) VALUES (16,'Wkłady Glassix z włókna szklanego, roz. 03,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kompozytami.',50.00,54.00,'Nordin',8,6,'op.','R1P2',1,,'','',8,8);</v>
      </c>
    </row>
    <row r="19" spans="1:19">
      <c r="A19">
        <v>17</v>
      </c>
      <c r="B19" s="7" t="s">
        <v>83</v>
      </c>
      <c r="C19" s="9" t="s">
        <v>84</v>
      </c>
      <c r="D19" s="9" t="s">
        <v>84</v>
      </c>
      <c r="E19" t="s">
        <v>85</v>
      </c>
      <c r="F19" t="s">
        <v>86</v>
      </c>
      <c r="G19" t="s">
        <v>87</v>
      </c>
      <c r="H19" s="1">
        <v>8</v>
      </c>
      <c r="I19" s="1">
        <v>6</v>
      </c>
      <c r="J19" s="1" t="s">
        <v>43</v>
      </c>
      <c r="K19" s="1" t="s">
        <v>44</v>
      </c>
      <c r="L19" s="1">
        <v>1</v>
      </c>
      <c r="P19" s="1">
        <v>8</v>
      </c>
      <c r="Q19" s="1">
        <v>8</v>
      </c>
      <c r="S19" t="str">
        <f t="shared" si="0"/>
        <v>INSERT INTO Product (product_id,name,description,shortDescription,priceBrutto,priceNetto,producer,category_id,dostepnych_sztuk,unit,storage,active,firstPagePosition,image,image120,vat,weight) VALUES (17,'Wkłady Glassix z włókna szklanego, roz. 04,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kompozytami.',50.00,54.00,'Nordin',8,6,'op.','R1P2',1,,'','',8,8);</v>
      </c>
    </row>
    <row r="20" spans="1:19">
      <c r="A20">
        <v>18</v>
      </c>
      <c r="P20" s="1">
        <v>8</v>
      </c>
      <c r="Q20" s="1">
        <v>8</v>
      </c>
      <c r="S20" t="str">
        <f t="shared" si="0"/>
        <v>INSERT INTO Product (product_id,name,description,shortDescription,priceBrutto,priceNetto,producer,category_id,dostepnych_sztuk,unit,storage,active,firstPagePosition,image,image120,vat,weight) VALUES (18,'','','',,,'',,,'','',,,'','',8,8);</v>
      </c>
    </row>
    <row r="21" spans="1:19">
      <c r="A21">
        <v>19</v>
      </c>
      <c r="S21" t="str">
        <f t="shared" si="0"/>
        <v>INSERT INTO Product (product_id,name,description,shortDescription,priceBrutto,priceNetto,producer,category_id,dostepnych_sztuk,unit,storage,active,firstPagePosition,image,image120,vat,weight) VALUES (19,'','','',,,'',,,'','',,,'','',,);</v>
      </c>
    </row>
    <row r="22" spans="1:19">
      <c r="A22">
        <v>20</v>
      </c>
      <c r="S22" t="str">
        <f t="shared" si="0"/>
        <v>INSERT INTO Product (product_id,name,description,shortDescription,priceBrutto,priceNetto,producer,category_id,dostepnych_sztuk,unit,storage,active,firstPagePosition,image,image120,vat,weight) VALUES (20,'','','',,,'',,,'','',,,'','',,);</v>
      </c>
    </row>
    <row r="23" spans="1:19">
      <c r="A23">
        <v>21</v>
      </c>
      <c r="S23" t="str">
        <f t="shared" si="0"/>
        <v>INSERT INTO Product (product_id,name,description,shortDescription,priceBrutto,priceNetto,producer,category_id,dostepnych_sztuk,unit,storage,active,firstPagePosition,image,image120,vat,weight) VALUES (21,'','','',,,'',,,'','',,,'','',,);</v>
      </c>
    </row>
    <row r="24" spans="1:19">
      <c r="A24">
        <v>22</v>
      </c>
      <c r="S24" t="str">
        <f t="shared" si="0"/>
        <v>INSERT INTO Product (product_id,name,description,shortDescription,priceBrutto,priceNetto,producer,category_id,dostepnych_sztuk,unit,storage,active,firstPagePosition,image,image120,vat,weight) VALUES (22,'','','',,,'',,,'','',,,'','',,);</v>
      </c>
    </row>
    <row r="25" spans="1:19">
      <c r="A25">
        <v>23</v>
      </c>
      <c r="S25" t="str">
        <f t="shared" si="0"/>
        <v>INSERT INTO Product (product_id,name,description,shortDescription,priceBrutto,priceNetto,producer,category_id,dostepnych_sztuk,unit,storage,active,firstPagePosition,image,image120,vat,weight) VALUES (23,'','','',,,'',,,'','',,,'','',,);</v>
      </c>
    </row>
    <row r="26" spans="1:19">
      <c r="A26">
        <v>24</v>
      </c>
      <c r="S26" t="str">
        <f t="shared" si="0"/>
        <v>INSERT INTO Product (product_id,name,description,shortDescription,priceBrutto,priceNetto,producer,category_id,dostepnych_sztuk,unit,storage,active,firstPagePosition,image,image120,vat,weight) VALUES (24,'','','',,,'',,,'','',,,'','',,);</v>
      </c>
    </row>
    <row r="27" spans="1:19">
      <c r="S27" t="str">
        <f t="shared" si="0"/>
        <v>INSERT INTO Product (product_id,name,description,shortDescription,priceBrutto,priceNetto,producer,category_id,dostepnych_sztuk,unit,storage,active,firstPagePosition,image,image120,vat,weight) VALUES (,'','','',,,'',,,'','',,,'','',,);</v>
      </c>
    </row>
    <row r="28" spans="1:19">
      <c r="S28" t="str">
        <f t="shared" si="0"/>
        <v>INSERT INTO Product (product_id,name,description,shortDescription,priceBrutto,priceNetto,producer,category_id,dostepnych_sztuk,unit,storage,active,firstPagePosition,image,image120,vat,weight) VALUES (,'','','',,,'',,,'','',,,'','',,);</v>
      </c>
    </row>
    <row r="29" spans="1:19">
      <c r="S29" t="str">
        <f t="shared" si="0"/>
        <v>INSERT INTO Product (product_id,name,description,shortDescription,priceBrutto,priceNetto,producer,category_id,dostepnych_sztuk,unit,storage,active,firstPagePosition,image,image120,vat,weight) VALUES (,'','','',,,'',,,'','',,,'','',,);</v>
      </c>
    </row>
    <row r="30" spans="1:19">
      <c r="S30" t="str">
        <f t="shared" si="0"/>
        <v>INSERT INTO Product (product_id,name,description,shortDescription,priceBrutto,priceNetto,producer,category_id,dostepnych_sztuk,unit,storage,active,firstPagePosition,image,image120,vat,weight) VALUES (,'','','',,,'',,,'','',,,'','',,);</v>
      </c>
    </row>
    <row r="31" spans="1:19">
      <c r="S31" t="str">
        <f t="shared" si="0"/>
        <v>INSERT INTO Product (product_id,name,description,shortDescription,priceBrutto,priceNetto,producer,category_id,dostepnych_sztuk,unit,storage,active,firstPagePosition,image,image120,vat,weight) VALUES (,'','','',,,'',,,'','',,,'','',,);</v>
      </c>
    </row>
    <row r="32" spans="1:19">
      <c r="S32" t="str">
        <f t="shared" si="0"/>
        <v>INSERT INTO Product (product_id,name,description,shortDescription,priceBrutto,priceNetto,producer,category_id,dostepnych_sztuk,unit,storage,active,firstPagePosition,image,image120,vat,weight) VALUES (,'','','',,,'',,,'','',,,'','',,);</v>
      </c>
    </row>
    <row r="33" spans="19:19">
      <c r="S33" t="str">
        <f t="shared" si="0"/>
        <v>INSERT INTO Product (product_id,name,description,shortDescription,priceBrutto,priceNetto,producer,category_id,dostepnych_sztuk,unit,storage,active,firstPagePosition,image,image120,vat,weight) VALUES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KATEGORIE</vt:lpstr>
      <vt:lpstr>PRODUKTY</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oem</dc:creator>
  <cp:lastModifiedBy>Paweł</cp:lastModifiedBy>
  <dcterms:created xsi:type="dcterms:W3CDTF">2011-08-25T18:03:13Z</dcterms:created>
  <dcterms:modified xsi:type="dcterms:W3CDTF">2011-08-29T18:57:39Z</dcterms:modified>
</cp:coreProperties>
</file>