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BUH\Documents\HatsAndCaps\Excel\CapsLab\2022.03.24\"/>
    </mc:Choice>
  </mc:AlternateContent>
  <xr:revisionPtr revIDLastSave="0" documentId="13_ncr:40009_{EF237894-BA41-4B59-AF10-004FA9701325}" xr6:coauthVersionLast="47" xr6:coauthVersionMax="47" xr10:uidLastSave="{00000000-0000-0000-0000-000000000000}"/>
  <bookViews>
    <workbookView xWindow="-120" yWindow="-120" windowWidth="29040" windowHeight="15840"/>
  </bookViews>
  <sheets>
    <sheet name="invoice" sheetId="1" r:id="rId1"/>
    <sheet name="Составы" sheetId="2" r:id="rId2"/>
    <sheet name="Новинки" sheetId="3" r:id="rId3"/>
    <sheet name="Мультики" sheetId="5" r:id="rId4"/>
  </sheets>
  <definedNames>
    <definedName name="_xlnm._FilterDatabase" localSheetId="0" hidden="1">invoice!$A$2:$L$2</definedName>
    <definedName name="_xlnm._FilterDatabase" localSheetId="3" hidden="1">Мультики!$A$1:$A$71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I3" i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I19" i="1"/>
  <c r="K19" i="1" s="1"/>
  <c r="I20" i="1"/>
  <c r="K20" i="1" s="1"/>
  <c r="I21" i="1"/>
  <c r="I22" i="1"/>
  <c r="K22" i="1" s="1"/>
  <c r="I23" i="1"/>
  <c r="K23" i="1" s="1"/>
  <c r="I24" i="1"/>
  <c r="K24" i="1" s="1"/>
  <c r="I25" i="1"/>
  <c r="K25" i="1" s="1"/>
  <c r="I26" i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I35" i="1"/>
  <c r="K35" i="1" s="1"/>
  <c r="I36" i="1"/>
  <c r="K36" i="1" s="1"/>
  <c r="I37" i="1"/>
  <c r="I38" i="1"/>
  <c r="K38" i="1" s="1"/>
  <c r="I39" i="1"/>
  <c r="K39" i="1" s="1"/>
  <c r="I40" i="1"/>
  <c r="K40" i="1" s="1"/>
  <c r="I41" i="1"/>
  <c r="K41" i="1" s="1"/>
  <c r="I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I50" i="1"/>
  <c r="K50" i="1" s="1"/>
  <c r="I51" i="1"/>
  <c r="K51" i="1" s="1"/>
  <c r="I52" i="1"/>
  <c r="K52" i="1" s="1"/>
  <c r="I53" i="1"/>
  <c r="I54" i="1"/>
  <c r="K54" i="1" s="1"/>
  <c r="I55" i="1"/>
  <c r="K55" i="1" s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I66" i="1"/>
  <c r="I67" i="1"/>
  <c r="I68" i="1"/>
  <c r="K68" i="1" s="1"/>
  <c r="I69" i="1"/>
  <c r="I70" i="1"/>
  <c r="K70" i="1" s="1"/>
  <c r="I71" i="1"/>
  <c r="I72" i="1"/>
  <c r="K72" i="1" s="1"/>
  <c r="I73" i="1"/>
  <c r="K67" i="1" l="1"/>
  <c r="K71" i="1"/>
  <c r="K57" i="1"/>
  <c r="K73" i="1"/>
  <c r="K53" i="1"/>
  <c r="K21" i="1"/>
  <c r="K69" i="1"/>
  <c r="K5" i="1"/>
  <c r="K37" i="1"/>
  <c r="K49" i="1"/>
  <c r="K56" i="1"/>
  <c r="K42" i="1"/>
  <c r="K65" i="1"/>
  <c r="K48" i="1"/>
  <c r="K58" i="1"/>
  <c r="K18" i="1"/>
  <c r="K10" i="1"/>
  <c r="K26" i="1"/>
  <c r="K34" i="1"/>
  <c r="K66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H74" i="1"/>
  <c r="H75" i="1"/>
  <c r="H4" i="1"/>
  <c r="H5" i="1"/>
  <c r="H6" i="1"/>
  <c r="H7" i="1"/>
  <c r="H8" i="1"/>
  <c r="H9" i="1"/>
  <c r="H10" i="1"/>
  <c r="H76" i="1"/>
  <c r="H77" i="1"/>
  <c r="H78" i="1"/>
  <c r="H11" i="1"/>
  <c r="H79" i="1"/>
  <c r="H80" i="1"/>
  <c r="H81" i="1"/>
  <c r="H12" i="1"/>
  <c r="H82" i="1"/>
  <c r="H13" i="1"/>
  <c r="H14" i="1"/>
  <c r="H15" i="1"/>
  <c r="H16" i="1"/>
  <c r="H17" i="1"/>
  <c r="H18" i="1"/>
  <c r="H83" i="1"/>
  <c r="H84" i="1"/>
  <c r="H19" i="1"/>
  <c r="H20" i="1"/>
  <c r="H21" i="1"/>
  <c r="H85" i="1"/>
  <c r="H86" i="1"/>
  <c r="H22" i="1"/>
  <c r="H23" i="1"/>
  <c r="H24" i="1"/>
  <c r="H87" i="1"/>
  <c r="H88" i="1"/>
  <c r="H89" i="1"/>
  <c r="H90" i="1"/>
  <c r="H91" i="1"/>
  <c r="H92" i="1"/>
  <c r="H93" i="1"/>
  <c r="H94" i="1"/>
  <c r="H95" i="1"/>
  <c r="H96" i="1"/>
  <c r="H97" i="1"/>
  <c r="H25" i="1"/>
  <c r="H26" i="1"/>
  <c r="H27" i="1"/>
  <c r="H28" i="1"/>
  <c r="H29" i="1"/>
  <c r="H30" i="1"/>
  <c r="H98" i="1"/>
  <c r="H99" i="1"/>
  <c r="H100" i="1"/>
  <c r="H31" i="1"/>
  <c r="H101" i="1"/>
  <c r="H102" i="1"/>
  <c r="H103" i="1"/>
  <c r="H104" i="1"/>
  <c r="H32" i="1"/>
  <c r="H105" i="1"/>
  <c r="H106" i="1"/>
  <c r="H33" i="1"/>
  <c r="H107" i="1"/>
  <c r="H108" i="1"/>
  <c r="H109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110" i="1"/>
  <c r="H66" i="1"/>
  <c r="H67" i="1"/>
  <c r="H111" i="1"/>
  <c r="H112" i="1"/>
  <c r="H113" i="1"/>
  <c r="H114" i="1"/>
  <c r="H115" i="1"/>
  <c r="H68" i="1"/>
  <c r="H69" i="1"/>
  <c r="H70" i="1"/>
  <c r="H71" i="1"/>
  <c r="H72" i="1"/>
  <c r="H73" i="1"/>
  <c r="H3" i="1"/>
  <c r="G32" i="1"/>
  <c r="G111" i="1"/>
  <c r="G109" i="1"/>
  <c r="G93" i="1"/>
  <c r="G90" i="1"/>
  <c r="G92" i="1"/>
  <c r="G113" i="1"/>
  <c r="G112" i="1"/>
  <c r="G100" i="1"/>
  <c r="G75" i="1"/>
  <c r="G4" i="1"/>
  <c r="G5" i="1"/>
  <c r="G6" i="1"/>
  <c r="G7" i="1"/>
  <c r="G8" i="1"/>
  <c r="G9" i="1"/>
  <c r="G10" i="1"/>
  <c r="G76" i="1"/>
  <c r="G77" i="1"/>
  <c r="G78" i="1"/>
  <c r="G11" i="1"/>
  <c r="G79" i="1"/>
  <c r="G80" i="1"/>
  <c r="G81" i="1"/>
  <c r="G12" i="1"/>
  <c r="G82" i="1"/>
  <c r="G13" i="1"/>
  <c r="G14" i="1"/>
  <c r="G15" i="1"/>
  <c r="G16" i="1"/>
  <c r="G17" i="1"/>
  <c r="G18" i="1"/>
  <c r="G83" i="1"/>
  <c r="G84" i="1"/>
  <c r="G19" i="1"/>
  <c r="G20" i="1"/>
  <c r="G21" i="1"/>
  <c r="G85" i="1"/>
  <c r="G86" i="1"/>
  <c r="G22" i="1"/>
  <c r="G23" i="1"/>
  <c r="G24" i="1"/>
  <c r="G87" i="1"/>
  <c r="G88" i="1"/>
  <c r="G89" i="1"/>
  <c r="G91" i="1"/>
  <c r="G94" i="1"/>
  <c r="G95" i="1"/>
  <c r="G96" i="1"/>
  <c r="G97" i="1"/>
  <c r="G25" i="1"/>
  <c r="G26" i="1"/>
  <c r="G27" i="1"/>
  <c r="G28" i="1"/>
  <c r="G29" i="1"/>
  <c r="G30" i="1"/>
  <c r="G98" i="1"/>
  <c r="G99" i="1"/>
  <c r="G31" i="1"/>
  <c r="G101" i="1"/>
  <c r="G102" i="1"/>
  <c r="G103" i="1"/>
  <c r="G104" i="1"/>
  <c r="G105" i="1"/>
  <c r="G106" i="1"/>
  <c r="G33" i="1"/>
  <c r="G107" i="1"/>
  <c r="G108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10" i="1"/>
  <c r="G66" i="1"/>
  <c r="G67" i="1"/>
  <c r="G114" i="1"/>
  <c r="G115" i="1"/>
  <c r="G68" i="1"/>
  <c r="G69" i="1"/>
  <c r="G70" i="1"/>
  <c r="G71" i="1"/>
  <c r="G72" i="1"/>
  <c r="G73" i="1"/>
  <c r="G74" i="1"/>
  <c r="G3" i="1"/>
</calcChain>
</file>

<file path=xl/sharedStrings.xml><?xml version="1.0" encoding="utf-8"?>
<sst xmlns="http://schemas.openxmlformats.org/spreadsheetml/2006/main" count="874" uniqueCount="286">
  <si>
    <t>Picture</t>
  </si>
  <si>
    <t>Reference</t>
  </si>
  <si>
    <t>Composition</t>
  </si>
  <si>
    <t>Subtotal</t>
  </si>
  <si>
    <t>50 % cotton  50% polyester</t>
  </si>
  <si>
    <t>50 % cotton 50% polyester</t>
  </si>
  <si>
    <t>CL/DB1/1/GOK4</t>
  </si>
  <si>
    <t>CL/DB1/1/HOU2</t>
  </si>
  <si>
    <t>CL/DB1/1/HOU3</t>
  </si>
  <si>
    <t>40 % cotton 60% polyester</t>
  </si>
  <si>
    <t>CL/DB2/1/BUL1</t>
  </si>
  <si>
    <t>CL/DB2/1/BUL2</t>
  </si>
  <si>
    <t>20% cotton 80% polyester</t>
  </si>
  <si>
    <t>CL/DB2/1/GOK</t>
  </si>
  <si>
    <t>CL/DB2/1/GOK2</t>
  </si>
  <si>
    <t>CL/DB2/1/KAM1</t>
  </si>
  <si>
    <t>CL/DB2/1/KRI</t>
  </si>
  <si>
    <t>100% polyester</t>
  </si>
  <si>
    <t>100 % cotton</t>
  </si>
  <si>
    <t>50% cotton 50% polyester</t>
  </si>
  <si>
    <t>CL/DBZ/1/KAMC</t>
  </si>
  <si>
    <t>CL/DBZ/3/KAMC</t>
  </si>
  <si>
    <t>CL/DBZ/TAG/1/GOK</t>
  </si>
  <si>
    <t>CL/DBZ/TAG/1/KAM</t>
  </si>
  <si>
    <t>50% cotton  50% polyester</t>
  </si>
  <si>
    <t>CL/DBZ2/1/KAM4</t>
  </si>
  <si>
    <t>CL/DBZ2/1/KAM7</t>
  </si>
  <si>
    <t>CL/DBZ2/1/TRK1</t>
  </si>
  <si>
    <t>CL/DBZ3/1/RON1</t>
  </si>
  <si>
    <t>CL/DBZ3/1/VEG3</t>
  </si>
  <si>
    <t>CL/DBZ5/1/GOK/F</t>
  </si>
  <si>
    <t>CL/DBZ5/1/GOK2C</t>
  </si>
  <si>
    <t>CL/DBZ5/1/GOK3C</t>
  </si>
  <si>
    <t>CL/DBZ5/1/GOKC</t>
  </si>
  <si>
    <t>CL/DC/TAG/1/BAT</t>
  </si>
  <si>
    <t>CL/DC/TAG/1/HAR</t>
  </si>
  <si>
    <t>CL/DC/TAG/1/JOK</t>
  </si>
  <si>
    <t>CL/DC2/1/BAT4</t>
  </si>
  <si>
    <t>CL/DC2/1/BATP1</t>
  </si>
  <si>
    <t>CL/DC2/1/MEM2</t>
  </si>
  <si>
    <t>CL/DC2/1/VIN1</t>
  </si>
  <si>
    <t>CL/DC3/1/CAS/JKR2</t>
  </si>
  <si>
    <t>CL/DC3/1/CAS/JOK2</t>
  </si>
  <si>
    <t>CL/DC4/1/BAT1</t>
  </si>
  <si>
    <t>CL/DIS/1/DON2</t>
  </si>
  <si>
    <t>CL/DIS/1/DUC2</t>
  </si>
  <si>
    <t>CL/DIS/1/DUC3</t>
  </si>
  <si>
    <t>CL/DIS/1/FLO</t>
  </si>
  <si>
    <t>CL/DIS/1/GOO2</t>
  </si>
  <si>
    <t>CL/DIS/1/MIC1</t>
  </si>
  <si>
    <t>CL/DIS/1/MIC3</t>
  </si>
  <si>
    <t>CL/DIS/1/SCR1</t>
  </si>
  <si>
    <t>CL/DIS/1/VIN2</t>
  </si>
  <si>
    <t>CL/DIS/3/MIC4</t>
  </si>
  <si>
    <t>CL/DIS/TAG/1/MIC</t>
  </si>
  <si>
    <t>CL/DIS/TAG/1/MIC3</t>
  </si>
  <si>
    <t>CL/DIS/TAG/1/MIC4</t>
  </si>
  <si>
    <t>CL/DIS/TAG/1/SCR1</t>
  </si>
  <si>
    <t>CL/DIS/TAG/1/SCR2</t>
  </si>
  <si>
    <t>CL/DIS/TAG/1/SCR3</t>
  </si>
  <si>
    <t>CL/DIS/TAG/1/WHI</t>
  </si>
  <si>
    <t>CL/LOO/1/BUN5</t>
  </si>
  <si>
    <t>CL/LOO/1/COY2</t>
  </si>
  <si>
    <t>CL/LOO/1/SAM1</t>
  </si>
  <si>
    <t>CL/LOO/1/TAZ2</t>
  </si>
  <si>
    <t>CL/LOO/1/TAZ3</t>
  </si>
  <si>
    <t>CL/LOO/TAG/1/BUG</t>
  </si>
  <si>
    <t>CL/LOO/TAG/1/DAF</t>
  </si>
  <si>
    <t>CL/LOO3/1/BUG1</t>
  </si>
  <si>
    <t>CL/LOO3/1/CHA</t>
  </si>
  <si>
    <t>CL/LOO3/1/DAF1</t>
  </si>
  <si>
    <t>CL/LOO3/1/DUC1</t>
  </si>
  <si>
    <t>CL/LOO3/1/RIN1</t>
  </si>
  <si>
    <t>CL/LOO5/1/BUN1</t>
  </si>
  <si>
    <t>CL/LOO5/1/BUN2</t>
  </si>
  <si>
    <t>CL/LOO5/1/COY1</t>
  </si>
  <si>
    <t>CL/LOO5/1/COY2</t>
  </si>
  <si>
    <t>CL/LOO5/1/DAF1</t>
  </si>
  <si>
    <t>CL/LOO5/1/DAF2</t>
  </si>
  <si>
    <t>CL/LOO5/1/TAZ1</t>
  </si>
  <si>
    <t>CL/MAR/TAG/1/DEA</t>
  </si>
  <si>
    <t>CL/MAR3/1/HUL1</t>
  </si>
  <si>
    <t>CL/MAR3/1/HUL2</t>
  </si>
  <si>
    <t>CL/MAR3/1/PAN1</t>
  </si>
  <si>
    <t>CL/MAR3/1/VEN1</t>
  </si>
  <si>
    <t>CL/MAR3/1/VEN2</t>
  </si>
  <si>
    <t>CL/MAR4/1/DEA1</t>
  </si>
  <si>
    <t>CL/MAR4/1/DEA2</t>
  </si>
  <si>
    <t>CL/MAR4/1/DEA3</t>
  </si>
  <si>
    <t>CL/MAR4/1/WOL1</t>
  </si>
  <si>
    <t>CL/MAR4/1/WOL2</t>
  </si>
  <si>
    <t>CL/NS/1/BAN</t>
  </si>
  <si>
    <t>CL/NS/1/KAK2</t>
  </si>
  <si>
    <t>CL/NS/1/NAR2</t>
  </si>
  <si>
    <t>CL/OP/TAG/1/LOG1</t>
  </si>
  <si>
    <t>CL/OP/TAG/1/LOG2</t>
  </si>
  <si>
    <t>CL/OP1/1/LUF1</t>
  </si>
  <si>
    <t>CL/OP1/1/LUF2</t>
  </si>
  <si>
    <t>CL/OP1/1/SKU1</t>
  </si>
  <si>
    <t>CL/OP1/1/SKU2</t>
  </si>
  <si>
    <t>CL/OP1/1/ZOR1</t>
  </si>
  <si>
    <t>CL/OP1/1/ZOR2</t>
  </si>
  <si>
    <t>CL/PEA/1/SAM</t>
  </si>
  <si>
    <t>CL/PEA2/1/PEA1</t>
  </si>
  <si>
    <t>CL/PKM/TAG/1/ELE1</t>
  </si>
  <si>
    <t>CL/PKM2/3/PIK6</t>
  </si>
  <si>
    <t>CL/PKM3/1/ELE1</t>
  </si>
  <si>
    <t>CL/PKM3/1/ELE2</t>
  </si>
  <si>
    <t>CL/REM/1/PSY1</t>
  </si>
  <si>
    <t>CL/REM/1/SAN2</t>
  </si>
  <si>
    <t>CL/REM/TAG/1/RIC</t>
  </si>
  <si>
    <t>CL/TAJ1/1/JER1</t>
  </si>
  <si>
    <t>CL/TAJ1/1/JER2</t>
  </si>
  <si>
    <t>CL/TAJ1/1/TAJ1</t>
  </si>
  <si>
    <t>CL/TAJ1/1/TOM1</t>
  </si>
  <si>
    <t>CL/TAJ1/1/TOM2</t>
  </si>
  <si>
    <t>CAPSLAB SS22 COLLECTION CAPS</t>
  </si>
  <si>
    <t>Item</t>
  </si>
  <si>
    <t>Cost</t>
  </si>
  <si>
    <t>Order (units)</t>
  </si>
  <si>
    <t>CL/REM/1/LOO1</t>
  </si>
  <si>
    <t>CL/REM/1/MOR1</t>
  </si>
  <si>
    <t>CL/LOO/1/DAF4</t>
  </si>
  <si>
    <t>CL/LOO4/1/BON/COY2</t>
  </si>
  <si>
    <t>CL/DIS/1/MIC4</t>
  </si>
  <si>
    <t>CL/DIS/1/MIC2</t>
  </si>
  <si>
    <t>CL/DIS/1/MIC5</t>
  </si>
  <si>
    <t>CL/REM/1/CKL2</t>
  </si>
  <si>
    <t>CL/LOO2/1/TVG1</t>
  </si>
  <si>
    <t>100% acrylic</t>
  </si>
  <si>
    <t>унисекс</t>
  </si>
  <si>
    <t>детские</t>
  </si>
  <si>
    <t>New model</t>
  </si>
  <si>
    <t>Name</t>
  </si>
  <si>
    <t>Material</t>
  </si>
  <si>
    <t>GOK4</t>
  </si>
  <si>
    <t>BUL1</t>
  </si>
  <si>
    <t>BUL2</t>
  </si>
  <si>
    <t>GOK</t>
  </si>
  <si>
    <t>GOK2</t>
  </si>
  <si>
    <t>KAM1</t>
  </si>
  <si>
    <t>KRI</t>
  </si>
  <si>
    <t>KAMC</t>
  </si>
  <si>
    <t>KAM4</t>
  </si>
  <si>
    <t>VEG3</t>
  </si>
  <si>
    <t>GOK2C</t>
  </si>
  <si>
    <t>GOK3C</t>
  </si>
  <si>
    <t>GOKC</t>
  </si>
  <si>
    <t>BAT</t>
  </si>
  <si>
    <t>HAR</t>
  </si>
  <si>
    <t>JOK</t>
  </si>
  <si>
    <t>MEM2</t>
  </si>
  <si>
    <t>VIN1</t>
  </si>
  <si>
    <t>JKR2</t>
  </si>
  <si>
    <t>DON2</t>
  </si>
  <si>
    <t>DUC2</t>
  </si>
  <si>
    <t>DUC3</t>
  </si>
  <si>
    <t>MIC3</t>
  </si>
  <si>
    <t>MIC4</t>
  </si>
  <si>
    <t>SCR1</t>
  </si>
  <si>
    <t>SCR2</t>
  </si>
  <si>
    <t>SCR3</t>
  </si>
  <si>
    <t>WHI</t>
  </si>
  <si>
    <t>SAM1</t>
  </si>
  <si>
    <t>TVG1</t>
  </si>
  <si>
    <t>DAF1</t>
  </si>
  <si>
    <t>BUN1</t>
  </si>
  <si>
    <t>BUN2</t>
  </si>
  <si>
    <t>COY1</t>
  </si>
  <si>
    <t>COY2</t>
  </si>
  <si>
    <t>DAF2</t>
  </si>
  <si>
    <t>TAZ1</t>
  </si>
  <si>
    <t>DEA</t>
  </si>
  <si>
    <t>HUL1</t>
  </si>
  <si>
    <t>HUL2</t>
  </si>
  <si>
    <t>PAN1</t>
  </si>
  <si>
    <t>VEN1</t>
  </si>
  <si>
    <t>VEN2</t>
  </si>
  <si>
    <t>DEA1</t>
  </si>
  <si>
    <t>DEA2</t>
  </si>
  <si>
    <t>DEA3</t>
  </si>
  <si>
    <t>WOL1</t>
  </si>
  <si>
    <t>WOL2</t>
  </si>
  <si>
    <t>BAN</t>
  </si>
  <si>
    <t>KAK2</t>
  </si>
  <si>
    <t>NAR2</t>
  </si>
  <si>
    <t>LOG1</t>
  </si>
  <si>
    <t>LOG2</t>
  </si>
  <si>
    <t>LUF1</t>
  </si>
  <si>
    <t>LUF2</t>
  </si>
  <si>
    <t>SKU1</t>
  </si>
  <si>
    <t>SKU2</t>
  </si>
  <si>
    <t>ZOR1</t>
  </si>
  <si>
    <t>ZOR2</t>
  </si>
  <si>
    <t>SAM</t>
  </si>
  <si>
    <t>PEA1</t>
  </si>
  <si>
    <t>ELE1</t>
  </si>
  <si>
    <t>ELE2</t>
  </si>
  <si>
    <t>RIC</t>
  </si>
  <si>
    <t>TAJ1</t>
  </si>
  <si>
    <t>JER1</t>
  </si>
  <si>
    <t>JER2</t>
  </si>
  <si>
    <t>TOM1</t>
  </si>
  <si>
    <t>TOM2</t>
  </si>
  <si>
    <t>CASJKR2</t>
  </si>
  <si>
    <t>Roronoa Zoro</t>
  </si>
  <si>
    <t>One Piece</t>
  </si>
  <si>
    <t>Мультфильм</t>
  </si>
  <si>
    <t>Персонаж</t>
  </si>
  <si>
    <t>Название</t>
  </si>
  <si>
    <t>Wolverine</t>
  </si>
  <si>
    <t>Disney</t>
  </si>
  <si>
    <t>Mickey Mouse</t>
  </si>
  <si>
    <t>Marvel</t>
  </si>
  <si>
    <t>Venom</t>
  </si>
  <si>
    <t>Dragon Ball</t>
  </si>
  <si>
    <t>Vegeta</t>
  </si>
  <si>
    <t>Looney Tunes</t>
  </si>
  <si>
    <t>Tweety Pie</t>
  </si>
  <si>
    <t>Taz</t>
  </si>
  <si>
    <t>Scrooge McDuck</t>
  </si>
  <si>
    <t>Yosemite Sam</t>
  </si>
  <si>
    <t>Naruto</t>
  </si>
  <si>
    <t>DC Comics</t>
  </si>
  <si>
    <t>Batman and Robin</t>
  </si>
  <si>
    <t>Krillin</t>
  </si>
  <si>
    <t>Junior Dragon Ball</t>
  </si>
  <si>
    <t>Kame</t>
  </si>
  <si>
    <t>Kakashi</t>
  </si>
  <si>
    <t>Joker</t>
  </si>
  <si>
    <t>Harley Queen</t>
  </si>
  <si>
    <t>Goku</t>
  </si>
  <si>
    <t>Donald Duck</t>
  </si>
  <si>
    <t>Daffy Duck</t>
  </si>
  <si>
    <t>Wile E. Coyote</t>
  </si>
  <si>
    <t>Bugs Bunny</t>
  </si>
  <si>
    <t>Bulma</t>
  </si>
  <si>
    <t>Batman</t>
  </si>
  <si>
    <t>HOU2</t>
  </si>
  <si>
    <t>HOU3</t>
  </si>
  <si>
    <t>KAM</t>
  </si>
  <si>
    <t>KAM7</t>
  </si>
  <si>
    <t>TRK1</t>
  </si>
  <si>
    <t>RON1</t>
  </si>
  <si>
    <t>BAT4</t>
  </si>
  <si>
    <t>BATP1</t>
  </si>
  <si>
    <t>JOK2</t>
  </si>
  <si>
    <t>BAT1</t>
  </si>
  <si>
    <t>FLO</t>
  </si>
  <si>
    <t>GOO2</t>
  </si>
  <si>
    <t>MIC1</t>
  </si>
  <si>
    <t>MIC2</t>
  </si>
  <si>
    <t>MIC5</t>
  </si>
  <si>
    <t>VIN2</t>
  </si>
  <si>
    <t>MIC</t>
  </si>
  <si>
    <t>BUN5</t>
  </si>
  <si>
    <t>DAF4</t>
  </si>
  <si>
    <t>TAZ2</t>
  </si>
  <si>
    <t>TAZ3</t>
  </si>
  <si>
    <t>BUG</t>
  </si>
  <si>
    <t>DAF</t>
  </si>
  <si>
    <t>BUG1</t>
  </si>
  <si>
    <t>CHA</t>
  </si>
  <si>
    <t>DUC1</t>
  </si>
  <si>
    <t>RIN1</t>
  </si>
  <si>
    <t>PIK6</t>
  </si>
  <si>
    <t>CKL2</t>
  </si>
  <si>
    <t>LOO1</t>
  </si>
  <si>
    <t>MOR1</t>
  </si>
  <si>
    <t>PSY1</t>
  </si>
  <si>
    <t>SAN2</t>
  </si>
  <si>
    <t>Ref1</t>
  </si>
  <si>
    <t>Deadpool</t>
  </si>
  <si>
    <t>Hulk</t>
  </si>
  <si>
    <t>Snow White</t>
  </si>
  <si>
    <t>Black Panther</t>
  </si>
  <si>
    <t>Luffy</t>
  </si>
  <si>
    <t>Symbol Ninja Village</t>
  </si>
  <si>
    <t>Skull</t>
  </si>
  <si>
    <t>Pokemon</t>
  </si>
  <si>
    <t>Pikachu</t>
  </si>
  <si>
    <t>Rick and Morty</t>
  </si>
  <si>
    <t>Street</t>
  </si>
  <si>
    <t>Jerry</t>
  </si>
  <si>
    <t>Tom and Jerry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</si>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</sst>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_-* #,##0\ _₽_-;\-* #,##0\ _₽_-;_-* &quot;-&quot;\ _₽_-;_-@_-"/>
    <numFmt numFmtId="181" formatCode="_-* #,##0\ &quot;₽&quot;_-;\-* #,##0\ &quot;₽&quot;_-;_-* &quot;-&quot;??\ &quot;₽&quot;_-;_-@_-"/>
    <numFmt numFmtId="182" formatCode="#,##0_ ;\-#,##0\ "/>
  </numFmts>
  <fonts count="10" x14ac:knownFonts="1">
    <font>
      <sz val="11"/>
      <color indexed="8"/>
      <name val="Calibri"/>
    </font>
    <font>
      <sz val="9"/>
      <color indexed="8"/>
      <name val="Arial"/>
    </font>
    <font>
      <sz val="11"/>
      <color indexed="8"/>
      <name val="Calibri"/>
      <family val="2"/>
      <charset val="204"/>
    </font>
    <font>
      <sz val="14"/>
      <color indexed="10"/>
      <name val="Arial"/>
      <family val="2"/>
      <charset val="204"/>
    </font>
    <font>
      <sz val="14"/>
      <color indexed="8"/>
      <name val="Calibri"/>
      <family val="2"/>
      <charset val="204"/>
    </font>
    <font>
      <b/>
      <sz val="8"/>
      <color indexed="8"/>
      <name val="Arial"/>
      <family val="2"/>
      <charset val="204"/>
    </font>
    <font>
      <sz val="8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9"/>
      <color indexed="8"/>
      <name val="Arial"/>
      <family val="2"/>
      <charset val="204"/>
    </font>
    <font>
      <b/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Protection="0"/>
    <xf numFmtId="44" fontId="7" fillId="0" borderId="0" applyFont="0" applyFill="0" applyBorder="0" applyAlignment="0" applyProtection="0"/>
  </cellStyleXfs>
  <cellXfs count="20">
    <xf numFmtId="0" fontId="0" fillId="0" borderId="0" xfId="0" applyFill="1" applyProtection="1"/>
    <xf numFmtId="0" fontId="1" fillId="0" borderId="1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/>
    <xf numFmtId="0" fontId="5" fillId="0" borderId="2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/>
    <xf numFmtId="0" fontId="0" fillId="0" borderId="0" xfId="0" applyFill="1" applyAlignment="1" applyProtection="1"/>
    <xf numFmtId="164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vertical="center"/>
    </xf>
    <xf numFmtId="181" fontId="4" fillId="0" borderId="0" xfId="1" applyNumberFormat="1" applyFont="1" applyFill="1" applyAlignment="1" applyProtection="1"/>
    <xf numFmtId="181" fontId="5" fillId="0" borderId="2" xfId="1" applyNumberFormat="1" applyFont="1" applyFill="1" applyBorder="1" applyAlignment="1" applyProtection="1">
      <alignment horizontal="center" vertical="center"/>
    </xf>
    <xf numFmtId="181" fontId="1" fillId="0" borderId="1" xfId="1" applyNumberFormat="1" applyFont="1" applyFill="1" applyBorder="1" applyAlignment="1" applyProtection="1">
      <alignment horizontal="center" vertical="center"/>
    </xf>
    <xf numFmtId="181" fontId="0" fillId="0" borderId="0" xfId="1" applyNumberFormat="1" applyFont="1" applyFill="1" applyAlignment="1" applyProtection="1"/>
    <xf numFmtId="182" fontId="4" fillId="0" borderId="0" xfId="1" applyNumberFormat="1" applyFont="1" applyFill="1" applyAlignment="1" applyProtection="1"/>
    <xf numFmtId="182" fontId="5" fillId="0" borderId="2" xfId="1" applyNumberFormat="1" applyFont="1" applyFill="1" applyBorder="1" applyAlignment="1" applyProtection="1">
      <alignment horizontal="center" vertical="center"/>
    </xf>
    <xf numFmtId="182" fontId="1" fillId="0" borderId="1" xfId="1" applyNumberFormat="1" applyFont="1" applyFill="1" applyBorder="1" applyAlignment="1" applyProtection="1">
      <alignment horizontal="center" vertical="center"/>
    </xf>
    <xf numFmtId="182" fontId="0" fillId="0" borderId="0" xfId="1" applyNumberFormat="1" applyFont="1" applyFill="1" applyAlignment="1" applyProtection="1"/>
    <xf numFmtId="0" fontId="9" fillId="0" borderId="3" xfId="0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0" fontId="2" fillId="0" borderId="3" xfId="0" applyFont="1" applyFill="1" applyBorder="1" applyProtection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DB4E2"/>
      <rgbColor rgb="00DAEEF3"/>
      <rgbColor rgb="00FFFFFF"/>
      <rgbColor rgb="004F81B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png"/><Relationship Id="rId16" Type="http://schemas.openxmlformats.org/officeDocument/2006/relationships/image" Target="../media/image16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pn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19050</xdr:rowOff>
    </xdr:from>
    <xdr:to>
      <xdr:col>0</xdr:col>
      <xdr:colOff>704850</xdr:colOff>
      <xdr:row>2</xdr:row>
      <xdr:rowOff>704850</xdr:rowOff>
    </xdr:to>
    <xdr:pic>
      <xdr:nvPicPr>
        <xdr:cNvPr id="16700" name="Picture 3">
          <a:extLst>
            <a:ext uri="{FF2B5EF4-FFF2-40B4-BE49-F238E27FC236}">
              <a16:creationId xmlns:a16="http://schemas.microsoft.com/office/drawing/2014/main" id="{5B3EABAA-F065-40DD-AD20-A6971C65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0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704850</xdr:colOff>
      <xdr:row>73</xdr:row>
      <xdr:rowOff>704850</xdr:rowOff>
    </xdr:to>
    <xdr:pic>
      <xdr:nvPicPr>
        <xdr:cNvPr id="16701" name="Picture 4">
          <a:extLst>
            <a:ext uri="{FF2B5EF4-FFF2-40B4-BE49-F238E27FC236}">
              <a16:creationId xmlns:a16="http://schemas.microsoft.com/office/drawing/2014/main" id="{16C64ADA-A70F-4AFF-834B-EC0770C2D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611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704850</xdr:colOff>
      <xdr:row>74</xdr:row>
      <xdr:rowOff>704850</xdr:rowOff>
    </xdr:to>
    <xdr:pic>
      <xdr:nvPicPr>
        <xdr:cNvPr id="16702" name="Picture 5">
          <a:extLst>
            <a:ext uri="{FF2B5EF4-FFF2-40B4-BE49-F238E27FC236}">
              <a16:creationId xmlns:a16="http://schemas.microsoft.com/office/drawing/2014/main" id="{70AACE40-24BB-4C57-BB19-81ACEC25E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2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704850</xdr:colOff>
      <xdr:row>3</xdr:row>
      <xdr:rowOff>704850</xdr:rowOff>
    </xdr:to>
    <xdr:pic>
      <xdr:nvPicPr>
        <xdr:cNvPr id="16703" name="Picture 8">
          <a:extLst>
            <a:ext uri="{FF2B5EF4-FFF2-40B4-BE49-F238E27FC236}">
              <a16:creationId xmlns:a16="http://schemas.microsoft.com/office/drawing/2014/main" id="{6BAC377A-F603-4CC8-BC0F-5A2CA0233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1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</xdr:row>
      <xdr:rowOff>19050</xdr:rowOff>
    </xdr:from>
    <xdr:to>
      <xdr:col>0</xdr:col>
      <xdr:colOff>704850</xdr:colOff>
      <xdr:row>4</xdr:row>
      <xdr:rowOff>704850</xdr:rowOff>
    </xdr:to>
    <xdr:pic>
      <xdr:nvPicPr>
        <xdr:cNvPr id="16704" name="Picture 9">
          <a:extLst>
            <a:ext uri="{FF2B5EF4-FFF2-40B4-BE49-F238E27FC236}">
              <a16:creationId xmlns:a16="http://schemas.microsoft.com/office/drawing/2014/main" id="{B5FDF5E1-E744-44F4-9DF9-F632272FC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3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</xdr:row>
      <xdr:rowOff>19050</xdr:rowOff>
    </xdr:from>
    <xdr:to>
      <xdr:col>0</xdr:col>
      <xdr:colOff>704850</xdr:colOff>
      <xdr:row>5</xdr:row>
      <xdr:rowOff>704850</xdr:rowOff>
    </xdr:to>
    <xdr:pic>
      <xdr:nvPicPr>
        <xdr:cNvPr id="16705" name="Picture 10">
          <a:extLst>
            <a:ext uri="{FF2B5EF4-FFF2-40B4-BE49-F238E27FC236}">
              <a16:creationId xmlns:a16="http://schemas.microsoft.com/office/drawing/2014/main" id="{7E0BE76D-90A3-4CD6-8927-7BFAE704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1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</xdr:row>
      <xdr:rowOff>19050</xdr:rowOff>
    </xdr:from>
    <xdr:to>
      <xdr:col>0</xdr:col>
      <xdr:colOff>704850</xdr:colOff>
      <xdr:row>6</xdr:row>
      <xdr:rowOff>704850</xdr:rowOff>
    </xdr:to>
    <xdr:pic>
      <xdr:nvPicPr>
        <xdr:cNvPr id="16706" name="Picture 11">
          <a:extLst>
            <a:ext uri="{FF2B5EF4-FFF2-40B4-BE49-F238E27FC236}">
              <a16:creationId xmlns:a16="http://schemas.microsoft.com/office/drawing/2014/main" id="{0D58C7C8-CE12-4A3B-8FCC-83A2CC2D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07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19050</xdr:rowOff>
    </xdr:from>
    <xdr:to>
      <xdr:col>0</xdr:col>
      <xdr:colOff>704850</xdr:colOff>
      <xdr:row>7</xdr:row>
      <xdr:rowOff>704850</xdr:rowOff>
    </xdr:to>
    <xdr:pic>
      <xdr:nvPicPr>
        <xdr:cNvPr id="16707" name="Picture 12">
          <a:extLst>
            <a:ext uri="{FF2B5EF4-FFF2-40B4-BE49-F238E27FC236}">
              <a16:creationId xmlns:a16="http://schemas.microsoft.com/office/drawing/2014/main" id="{772D357D-EB5D-4766-A1A6-4D362399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83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19050</xdr:rowOff>
    </xdr:from>
    <xdr:to>
      <xdr:col>0</xdr:col>
      <xdr:colOff>704850</xdr:colOff>
      <xdr:row>8</xdr:row>
      <xdr:rowOff>704850</xdr:rowOff>
    </xdr:to>
    <xdr:pic>
      <xdr:nvPicPr>
        <xdr:cNvPr id="16708" name="Picture 14">
          <a:extLst>
            <a:ext uri="{FF2B5EF4-FFF2-40B4-BE49-F238E27FC236}">
              <a16:creationId xmlns:a16="http://schemas.microsoft.com/office/drawing/2014/main" id="{BC4243AD-421E-4B02-9FC1-635E364FA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081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19050</xdr:rowOff>
    </xdr:from>
    <xdr:to>
      <xdr:col>0</xdr:col>
      <xdr:colOff>704850</xdr:colOff>
      <xdr:row>9</xdr:row>
      <xdr:rowOff>704850</xdr:rowOff>
    </xdr:to>
    <xdr:pic>
      <xdr:nvPicPr>
        <xdr:cNvPr id="16709" name="Picture 33">
          <a:extLst>
            <a:ext uri="{FF2B5EF4-FFF2-40B4-BE49-F238E27FC236}">
              <a16:creationId xmlns:a16="http://schemas.microsoft.com/office/drawing/2014/main" id="{1A360C5C-D733-45BD-90B1-FFCB60DD1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36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704850</xdr:colOff>
      <xdr:row>75</xdr:row>
      <xdr:rowOff>704850</xdr:rowOff>
    </xdr:to>
    <xdr:pic>
      <xdr:nvPicPr>
        <xdr:cNvPr id="16710" name="Picture 44">
          <a:extLst>
            <a:ext uri="{FF2B5EF4-FFF2-40B4-BE49-F238E27FC236}">
              <a16:creationId xmlns:a16="http://schemas.microsoft.com/office/drawing/2014/main" id="{67E6EBC9-7DA7-476B-8BDC-9ABA2E35A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2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704850</xdr:colOff>
      <xdr:row>76</xdr:row>
      <xdr:rowOff>704850</xdr:rowOff>
    </xdr:to>
    <xdr:pic>
      <xdr:nvPicPr>
        <xdr:cNvPr id="16711" name="Picture 48">
          <a:extLst>
            <a:ext uri="{FF2B5EF4-FFF2-40B4-BE49-F238E27FC236}">
              <a16:creationId xmlns:a16="http://schemas.microsoft.com/office/drawing/2014/main" id="{2886D7FA-9C88-4D8D-BD22-9AF8D831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88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704850</xdr:colOff>
      <xdr:row>77</xdr:row>
      <xdr:rowOff>704850</xdr:rowOff>
    </xdr:to>
    <xdr:pic>
      <xdr:nvPicPr>
        <xdr:cNvPr id="16712" name="Picture 49">
          <a:extLst>
            <a:ext uri="{FF2B5EF4-FFF2-40B4-BE49-F238E27FC236}">
              <a16:creationId xmlns:a16="http://schemas.microsoft.com/office/drawing/2014/main" id="{A37E39A5-E374-4711-9531-251AF469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64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19050</xdr:rowOff>
    </xdr:from>
    <xdr:to>
      <xdr:col>0</xdr:col>
      <xdr:colOff>704850</xdr:colOff>
      <xdr:row>10</xdr:row>
      <xdr:rowOff>704850</xdr:rowOff>
    </xdr:to>
    <xdr:pic>
      <xdr:nvPicPr>
        <xdr:cNvPr id="16713" name="Picture 55">
          <a:extLst>
            <a:ext uri="{FF2B5EF4-FFF2-40B4-BE49-F238E27FC236}">
              <a16:creationId xmlns:a16="http://schemas.microsoft.com/office/drawing/2014/main" id="{4A8615B3-5068-4BB2-9325-A8764F645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1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704850</xdr:colOff>
      <xdr:row>78</xdr:row>
      <xdr:rowOff>704850</xdr:rowOff>
    </xdr:to>
    <xdr:pic>
      <xdr:nvPicPr>
        <xdr:cNvPr id="16714" name="Picture 56">
          <a:extLst>
            <a:ext uri="{FF2B5EF4-FFF2-40B4-BE49-F238E27FC236}">
              <a16:creationId xmlns:a16="http://schemas.microsoft.com/office/drawing/2014/main" id="{AC4E76CC-1B8E-42D0-9A17-F8EA276EA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17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704850</xdr:colOff>
      <xdr:row>79</xdr:row>
      <xdr:rowOff>704850</xdr:rowOff>
    </xdr:to>
    <xdr:pic>
      <xdr:nvPicPr>
        <xdr:cNvPr id="16715" name="Picture 61">
          <a:extLst>
            <a:ext uri="{FF2B5EF4-FFF2-40B4-BE49-F238E27FC236}">
              <a16:creationId xmlns:a16="http://schemas.microsoft.com/office/drawing/2014/main" id="{2511CADE-B99C-41DD-9CF3-1397267F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93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704850</xdr:colOff>
      <xdr:row>80</xdr:row>
      <xdr:rowOff>704850</xdr:rowOff>
    </xdr:to>
    <xdr:pic>
      <xdr:nvPicPr>
        <xdr:cNvPr id="16716" name="Picture 65">
          <a:extLst>
            <a:ext uri="{FF2B5EF4-FFF2-40B4-BE49-F238E27FC236}">
              <a16:creationId xmlns:a16="http://schemas.microsoft.com/office/drawing/2014/main" id="{506432A3-511F-4A93-A0F6-DF7B865BE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69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19050</xdr:rowOff>
    </xdr:from>
    <xdr:to>
      <xdr:col>0</xdr:col>
      <xdr:colOff>704850</xdr:colOff>
      <xdr:row>11</xdr:row>
      <xdr:rowOff>704850</xdr:rowOff>
    </xdr:to>
    <xdr:pic>
      <xdr:nvPicPr>
        <xdr:cNvPr id="16717" name="Picture 70">
          <a:extLst>
            <a:ext uri="{FF2B5EF4-FFF2-40B4-BE49-F238E27FC236}">
              <a16:creationId xmlns:a16="http://schemas.microsoft.com/office/drawing/2014/main" id="{7163CED0-0167-4FCF-A328-91E60E6F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45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704850</xdr:colOff>
      <xdr:row>81</xdr:row>
      <xdr:rowOff>704850</xdr:rowOff>
    </xdr:to>
    <xdr:pic>
      <xdr:nvPicPr>
        <xdr:cNvPr id="16718" name="Picture 85">
          <a:extLst>
            <a:ext uri="{FF2B5EF4-FFF2-40B4-BE49-F238E27FC236}">
              <a16:creationId xmlns:a16="http://schemas.microsoft.com/office/drawing/2014/main" id="{C628AAEF-8E54-400E-BB35-0F5DB5F3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2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19050</xdr:rowOff>
    </xdr:from>
    <xdr:to>
      <xdr:col>0</xdr:col>
      <xdr:colOff>704850</xdr:colOff>
      <xdr:row>12</xdr:row>
      <xdr:rowOff>704850</xdr:rowOff>
    </xdr:to>
    <xdr:pic>
      <xdr:nvPicPr>
        <xdr:cNvPr id="16719" name="Picture 87">
          <a:extLst>
            <a:ext uri="{FF2B5EF4-FFF2-40B4-BE49-F238E27FC236}">
              <a16:creationId xmlns:a16="http://schemas.microsoft.com/office/drawing/2014/main" id="{EBDA1A0F-5F9D-4637-8617-8BF84DF2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98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19050</xdr:rowOff>
    </xdr:from>
    <xdr:to>
      <xdr:col>0</xdr:col>
      <xdr:colOff>704850</xdr:colOff>
      <xdr:row>13</xdr:row>
      <xdr:rowOff>704850</xdr:rowOff>
    </xdr:to>
    <xdr:pic>
      <xdr:nvPicPr>
        <xdr:cNvPr id="16720" name="Picture 88">
          <a:extLst>
            <a:ext uri="{FF2B5EF4-FFF2-40B4-BE49-F238E27FC236}">
              <a16:creationId xmlns:a16="http://schemas.microsoft.com/office/drawing/2014/main" id="{CBF69255-7399-47A0-893D-286B17A9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74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19050</xdr:rowOff>
    </xdr:from>
    <xdr:to>
      <xdr:col>0</xdr:col>
      <xdr:colOff>704850</xdr:colOff>
      <xdr:row>14</xdr:row>
      <xdr:rowOff>704850</xdr:rowOff>
    </xdr:to>
    <xdr:pic>
      <xdr:nvPicPr>
        <xdr:cNvPr id="16721" name="Picture 89">
          <a:extLst>
            <a:ext uri="{FF2B5EF4-FFF2-40B4-BE49-F238E27FC236}">
              <a16:creationId xmlns:a16="http://schemas.microsoft.com/office/drawing/2014/main" id="{DD74D95F-28CF-48F8-8205-09CAAC909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0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19050</xdr:rowOff>
    </xdr:from>
    <xdr:to>
      <xdr:col>0</xdr:col>
      <xdr:colOff>704850</xdr:colOff>
      <xdr:row>15</xdr:row>
      <xdr:rowOff>704850</xdr:rowOff>
    </xdr:to>
    <xdr:pic>
      <xdr:nvPicPr>
        <xdr:cNvPr id="16722" name="Picture 90">
          <a:extLst>
            <a:ext uri="{FF2B5EF4-FFF2-40B4-BE49-F238E27FC236}">
              <a16:creationId xmlns:a16="http://schemas.microsoft.com/office/drawing/2014/main" id="{461B48A5-2471-4109-9ADF-5182394CD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26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19050</xdr:rowOff>
    </xdr:from>
    <xdr:to>
      <xdr:col>0</xdr:col>
      <xdr:colOff>704850</xdr:colOff>
      <xdr:row>16</xdr:row>
      <xdr:rowOff>704850</xdr:rowOff>
    </xdr:to>
    <xdr:pic>
      <xdr:nvPicPr>
        <xdr:cNvPr id="16723" name="Picture 91">
          <a:extLst>
            <a:ext uri="{FF2B5EF4-FFF2-40B4-BE49-F238E27FC236}">
              <a16:creationId xmlns:a16="http://schemas.microsoft.com/office/drawing/2014/main" id="{53FCF874-0C34-467E-AEE8-81AF127C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3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47625</xdr:rowOff>
    </xdr:from>
    <xdr:to>
      <xdr:col>0</xdr:col>
      <xdr:colOff>704850</xdr:colOff>
      <xdr:row>17</xdr:row>
      <xdr:rowOff>733425</xdr:rowOff>
    </xdr:to>
    <xdr:pic>
      <xdr:nvPicPr>
        <xdr:cNvPr id="16724" name="Picture 92">
          <a:extLst>
            <a:ext uri="{FF2B5EF4-FFF2-40B4-BE49-F238E27FC236}">
              <a16:creationId xmlns:a16="http://schemas.microsoft.com/office/drawing/2014/main" id="{9B0C4861-5BDF-429C-8EFB-A2B278845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2140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704850</xdr:colOff>
      <xdr:row>82</xdr:row>
      <xdr:rowOff>704850</xdr:rowOff>
    </xdr:to>
    <xdr:pic>
      <xdr:nvPicPr>
        <xdr:cNvPr id="16725" name="Picture 93">
          <a:extLst>
            <a:ext uri="{FF2B5EF4-FFF2-40B4-BE49-F238E27FC236}">
              <a16:creationId xmlns:a16="http://schemas.microsoft.com/office/drawing/2014/main" id="{81AFA070-994A-405A-880A-DCEACF2D3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55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704850</xdr:colOff>
      <xdr:row>83</xdr:row>
      <xdr:rowOff>704850</xdr:rowOff>
    </xdr:to>
    <xdr:pic>
      <xdr:nvPicPr>
        <xdr:cNvPr id="16726" name="Picture 94">
          <a:extLst>
            <a:ext uri="{FF2B5EF4-FFF2-40B4-BE49-F238E27FC236}">
              <a16:creationId xmlns:a16="http://schemas.microsoft.com/office/drawing/2014/main" id="{CDFCC378-0473-4D29-9F7D-05177E1A8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1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18</xdr:row>
      <xdr:rowOff>19050</xdr:rowOff>
    </xdr:from>
    <xdr:to>
      <xdr:col>0</xdr:col>
      <xdr:colOff>704850</xdr:colOff>
      <xdr:row>18</xdr:row>
      <xdr:rowOff>704850</xdr:rowOff>
    </xdr:to>
    <xdr:pic>
      <xdr:nvPicPr>
        <xdr:cNvPr id="16727" name="Picture 95">
          <a:extLst>
            <a:ext uri="{FF2B5EF4-FFF2-40B4-BE49-F238E27FC236}">
              <a16:creationId xmlns:a16="http://schemas.microsoft.com/office/drawing/2014/main" id="{74F4C580-6B72-48F4-AC6A-38E721141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07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19</xdr:row>
      <xdr:rowOff>19050</xdr:rowOff>
    </xdr:from>
    <xdr:to>
      <xdr:col>0</xdr:col>
      <xdr:colOff>704850</xdr:colOff>
      <xdr:row>19</xdr:row>
      <xdr:rowOff>704850</xdr:rowOff>
    </xdr:to>
    <xdr:pic>
      <xdr:nvPicPr>
        <xdr:cNvPr id="16728" name="Picture 96">
          <a:extLst>
            <a:ext uri="{FF2B5EF4-FFF2-40B4-BE49-F238E27FC236}">
              <a16:creationId xmlns:a16="http://schemas.microsoft.com/office/drawing/2014/main" id="{9B94B425-4CEE-45E1-B5D7-7E7E8A8F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84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20</xdr:row>
      <xdr:rowOff>19050</xdr:rowOff>
    </xdr:from>
    <xdr:to>
      <xdr:col>0</xdr:col>
      <xdr:colOff>704850</xdr:colOff>
      <xdr:row>20</xdr:row>
      <xdr:rowOff>704850</xdr:rowOff>
    </xdr:to>
    <xdr:pic>
      <xdr:nvPicPr>
        <xdr:cNvPr id="16729" name="Picture 97">
          <a:extLst>
            <a:ext uri="{FF2B5EF4-FFF2-40B4-BE49-F238E27FC236}">
              <a16:creationId xmlns:a16="http://schemas.microsoft.com/office/drawing/2014/main" id="{9D85F21C-D18A-4AA0-9B99-F80680D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0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704850</xdr:colOff>
      <xdr:row>84</xdr:row>
      <xdr:rowOff>704850</xdr:rowOff>
    </xdr:to>
    <xdr:pic>
      <xdr:nvPicPr>
        <xdr:cNvPr id="16730" name="Picture 98">
          <a:extLst>
            <a:ext uri="{FF2B5EF4-FFF2-40B4-BE49-F238E27FC236}">
              <a16:creationId xmlns:a16="http://schemas.microsoft.com/office/drawing/2014/main" id="{E283BBC6-E980-4FAB-8B4F-5F104D0E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36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704850</xdr:colOff>
      <xdr:row>85</xdr:row>
      <xdr:rowOff>704850</xdr:rowOff>
    </xdr:to>
    <xdr:pic>
      <xdr:nvPicPr>
        <xdr:cNvPr id="16731" name="Picture 99">
          <a:extLst>
            <a:ext uri="{FF2B5EF4-FFF2-40B4-BE49-F238E27FC236}">
              <a16:creationId xmlns:a16="http://schemas.microsoft.com/office/drawing/2014/main" id="{836CDB13-D5A8-4D9B-8618-B74CC33B3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2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704850</xdr:colOff>
      <xdr:row>21</xdr:row>
      <xdr:rowOff>704850</xdr:rowOff>
    </xdr:to>
    <xdr:pic>
      <xdr:nvPicPr>
        <xdr:cNvPr id="16732" name="Picture 100">
          <a:extLst>
            <a:ext uri="{FF2B5EF4-FFF2-40B4-BE49-F238E27FC236}">
              <a16:creationId xmlns:a16="http://schemas.microsoft.com/office/drawing/2014/main" id="{5745AF99-579D-498F-9B8E-FFCE843D3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88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22</xdr:row>
      <xdr:rowOff>19050</xdr:rowOff>
    </xdr:from>
    <xdr:to>
      <xdr:col>0</xdr:col>
      <xdr:colOff>704850</xdr:colOff>
      <xdr:row>22</xdr:row>
      <xdr:rowOff>704850</xdr:rowOff>
    </xdr:to>
    <xdr:pic>
      <xdr:nvPicPr>
        <xdr:cNvPr id="16733" name="Picture 101">
          <a:extLst>
            <a:ext uri="{FF2B5EF4-FFF2-40B4-BE49-F238E27FC236}">
              <a16:creationId xmlns:a16="http://schemas.microsoft.com/office/drawing/2014/main" id="{537802EE-2310-4CCD-9628-2554A682A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65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704850</xdr:colOff>
      <xdr:row>23</xdr:row>
      <xdr:rowOff>704850</xdr:rowOff>
    </xdr:to>
    <xdr:pic>
      <xdr:nvPicPr>
        <xdr:cNvPr id="16734" name="Picture 102">
          <a:extLst>
            <a:ext uri="{FF2B5EF4-FFF2-40B4-BE49-F238E27FC236}">
              <a16:creationId xmlns:a16="http://schemas.microsoft.com/office/drawing/2014/main" id="{BF6123B6-8DF6-433C-A156-2B37F060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1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704850</xdr:colOff>
      <xdr:row>86</xdr:row>
      <xdr:rowOff>704850</xdr:rowOff>
    </xdr:to>
    <xdr:pic>
      <xdr:nvPicPr>
        <xdr:cNvPr id="16735" name="Picture 103">
          <a:extLst>
            <a:ext uri="{FF2B5EF4-FFF2-40B4-BE49-F238E27FC236}">
              <a16:creationId xmlns:a16="http://schemas.microsoft.com/office/drawing/2014/main" id="{8A32228A-86BC-4B3B-A331-E08F791F6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17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704850</xdr:colOff>
      <xdr:row>87</xdr:row>
      <xdr:rowOff>704850</xdr:rowOff>
    </xdr:to>
    <xdr:pic>
      <xdr:nvPicPr>
        <xdr:cNvPr id="16736" name="Picture 104">
          <a:extLst>
            <a:ext uri="{FF2B5EF4-FFF2-40B4-BE49-F238E27FC236}">
              <a16:creationId xmlns:a16="http://schemas.microsoft.com/office/drawing/2014/main" id="{B9634C41-81DF-44C6-89D9-C1463000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93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704850</xdr:colOff>
      <xdr:row>88</xdr:row>
      <xdr:rowOff>704850</xdr:rowOff>
    </xdr:to>
    <xdr:pic>
      <xdr:nvPicPr>
        <xdr:cNvPr id="16737" name="Picture 105">
          <a:extLst>
            <a:ext uri="{FF2B5EF4-FFF2-40B4-BE49-F238E27FC236}">
              <a16:creationId xmlns:a16="http://schemas.microsoft.com/office/drawing/2014/main" id="{90FD6DE1-C1B0-492B-BD50-A83A7468A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69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704850</xdr:colOff>
      <xdr:row>90</xdr:row>
      <xdr:rowOff>704850</xdr:rowOff>
    </xdr:to>
    <xdr:pic>
      <xdr:nvPicPr>
        <xdr:cNvPr id="16738" name="Picture 106">
          <a:extLst>
            <a:ext uri="{FF2B5EF4-FFF2-40B4-BE49-F238E27FC236}">
              <a16:creationId xmlns:a16="http://schemas.microsoft.com/office/drawing/2014/main" id="{648E3300-F3B6-4DC0-8264-8425AF420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22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704850</xdr:colOff>
      <xdr:row>93</xdr:row>
      <xdr:rowOff>704850</xdr:rowOff>
    </xdr:to>
    <xdr:pic>
      <xdr:nvPicPr>
        <xdr:cNvPr id="16739" name="Picture 107">
          <a:extLst>
            <a:ext uri="{FF2B5EF4-FFF2-40B4-BE49-F238E27FC236}">
              <a16:creationId xmlns:a16="http://schemas.microsoft.com/office/drawing/2014/main" id="{B56C9E71-AF61-4219-880D-24EF127A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50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704850</xdr:colOff>
      <xdr:row>94</xdr:row>
      <xdr:rowOff>704850</xdr:rowOff>
    </xdr:to>
    <xdr:pic>
      <xdr:nvPicPr>
        <xdr:cNvPr id="16740" name="Picture 108">
          <a:extLst>
            <a:ext uri="{FF2B5EF4-FFF2-40B4-BE49-F238E27FC236}">
              <a16:creationId xmlns:a16="http://schemas.microsoft.com/office/drawing/2014/main" id="{F4492BBA-E8AA-4DEB-BBA1-E33AB34A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327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704850</xdr:colOff>
      <xdr:row>95</xdr:row>
      <xdr:rowOff>704850</xdr:rowOff>
    </xdr:to>
    <xdr:pic>
      <xdr:nvPicPr>
        <xdr:cNvPr id="16741" name="Picture 109">
          <a:extLst>
            <a:ext uri="{FF2B5EF4-FFF2-40B4-BE49-F238E27FC236}">
              <a16:creationId xmlns:a16="http://schemas.microsoft.com/office/drawing/2014/main" id="{62DAFE9D-B10E-44CE-A0EC-4498E3275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03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704850</xdr:colOff>
      <xdr:row>96</xdr:row>
      <xdr:rowOff>704850</xdr:rowOff>
    </xdr:to>
    <xdr:pic>
      <xdr:nvPicPr>
        <xdr:cNvPr id="16742" name="Picture 110">
          <a:extLst>
            <a:ext uri="{FF2B5EF4-FFF2-40B4-BE49-F238E27FC236}">
              <a16:creationId xmlns:a16="http://schemas.microsoft.com/office/drawing/2014/main" id="{1D8202E0-5BEC-4B3A-B230-E5AA7FE3B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79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24</xdr:row>
      <xdr:rowOff>19050</xdr:rowOff>
    </xdr:from>
    <xdr:to>
      <xdr:col>0</xdr:col>
      <xdr:colOff>704850</xdr:colOff>
      <xdr:row>24</xdr:row>
      <xdr:rowOff>704850</xdr:rowOff>
    </xdr:to>
    <xdr:pic>
      <xdr:nvPicPr>
        <xdr:cNvPr id="16743" name="Picture 111">
          <a:extLst>
            <a:ext uri="{FF2B5EF4-FFF2-40B4-BE49-F238E27FC236}">
              <a16:creationId xmlns:a16="http://schemas.microsoft.com/office/drawing/2014/main" id="{7C366F17-FF8C-447F-88E5-0792062C5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555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704850</xdr:colOff>
      <xdr:row>25</xdr:row>
      <xdr:rowOff>704850</xdr:rowOff>
    </xdr:to>
    <xdr:pic>
      <xdr:nvPicPr>
        <xdr:cNvPr id="16744" name="Picture 112">
          <a:extLst>
            <a:ext uri="{FF2B5EF4-FFF2-40B4-BE49-F238E27FC236}">
              <a16:creationId xmlns:a16="http://schemas.microsoft.com/office/drawing/2014/main" id="{CB10DBDA-3259-4666-9063-ACF2CF0B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31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704850</xdr:colOff>
      <xdr:row>26</xdr:row>
      <xdr:rowOff>704850</xdr:rowOff>
    </xdr:to>
    <xdr:pic>
      <xdr:nvPicPr>
        <xdr:cNvPr id="16745" name="Picture 113">
          <a:extLst>
            <a:ext uri="{FF2B5EF4-FFF2-40B4-BE49-F238E27FC236}">
              <a16:creationId xmlns:a16="http://schemas.microsoft.com/office/drawing/2014/main" id="{0ACB3A48-A638-4CF9-9B73-FAEA1AA8D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08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704850</xdr:colOff>
      <xdr:row>27</xdr:row>
      <xdr:rowOff>704850</xdr:rowOff>
    </xdr:to>
    <xdr:pic>
      <xdr:nvPicPr>
        <xdr:cNvPr id="16746" name="Picture 114">
          <a:extLst>
            <a:ext uri="{FF2B5EF4-FFF2-40B4-BE49-F238E27FC236}">
              <a16:creationId xmlns:a16="http://schemas.microsoft.com/office/drawing/2014/main" id="{3DD376B8-417C-4C56-A3C0-F3712723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84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704850</xdr:colOff>
      <xdr:row>28</xdr:row>
      <xdr:rowOff>704850</xdr:rowOff>
    </xdr:to>
    <xdr:pic>
      <xdr:nvPicPr>
        <xdr:cNvPr id="16747" name="Picture 115">
          <a:extLst>
            <a:ext uri="{FF2B5EF4-FFF2-40B4-BE49-F238E27FC236}">
              <a16:creationId xmlns:a16="http://schemas.microsoft.com/office/drawing/2014/main" id="{875402E1-B1AD-42F9-8019-4D2BB562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60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704850</xdr:colOff>
      <xdr:row>29</xdr:row>
      <xdr:rowOff>704850</xdr:rowOff>
    </xdr:to>
    <xdr:pic>
      <xdr:nvPicPr>
        <xdr:cNvPr id="16748" name="Picture 116">
          <a:extLst>
            <a:ext uri="{FF2B5EF4-FFF2-40B4-BE49-F238E27FC236}">
              <a16:creationId xmlns:a16="http://schemas.microsoft.com/office/drawing/2014/main" id="{5CAF26B9-A0AC-4CDD-9D1D-D083F5BA0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083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704850</xdr:colOff>
      <xdr:row>97</xdr:row>
      <xdr:rowOff>704850</xdr:rowOff>
    </xdr:to>
    <xdr:pic>
      <xdr:nvPicPr>
        <xdr:cNvPr id="16749" name="Picture 139">
          <a:extLst>
            <a:ext uri="{FF2B5EF4-FFF2-40B4-BE49-F238E27FC236}">
              <a16:creationId xmlns:a16="http://schemas.microsoft.com/office/drawing/2014/main" id="{A547E6D8-9A81-4F59-8097-72A4A5DD4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12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704850</xdr:colOff>
      <xdr:row>98</xdr:row>
      <xdr:rowOff>704850</xdr:rowOff>
    </xdr:to>
    <xdr:pic>
      <xdr:nvPicPr>
        <xdr:cNvPr id="16750" name="Picture 141">
          <a:extLst>
            <a:ext uri="{FF2B5EF4-FFF2-40B4-BE49-F238E27FC236}">
              <a16:creationId xmlns:a16="http://schemas.microsoft.com/office/drawing/2014/main" id="{A839AEF3-CFAB-41FE-9C4D-4050DE1E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89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30</xdr:row>
      <xdr:rowOff>19050</xdr:rowOff>
    </xdr:from>
    <xdr:to>
      <xdr:col>0</xdr:col>
      <xdr:colOff>704850</xdr:colOff>
      <xdr:row>30</xdr:row>
      <xdr:rowOff>704850</xdr:rowOff>
    </xdr:to>
    <xdr:pic>
      <xdr:nvPicPr>
        <xdr:cNvPr id="16751" name="Picture 147">
          <a:extLst>
            <a:ext uri="{FF2B5EF4-FFF2-40B4-BE49-F238E27FC236}">
              <a16:creationId xmlns:a16="http://schemas.microsoft.com/office/drawing/2014/main" id="{86DAD7FB-2772-4A8E-BD85-2C0E68E1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845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704850</xdr:colOff>
      <xdr:row>100</xdr:row>
      <xdr:rowOff>704850</xdr:rowOff>
    </xdr:to>
    <xdr:pic>
      <xdr:nvPicPr>
        <xdr:cNvPr id="16752" name="Picture 150">
          <a:extLst>
            <a:ext uri="{FF2B5EF4-FFF2-40B4-BE49-F238E27FC236}">
              <a16:creationId xmlns:a16="http://schemas.microsoft.com/office/drawing/2014/main" id="{1112D5D6-2F2A-4AB8-837A-B551FAE39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17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704850</xdr:colOff>
      <xdr:row>101</xdr:row>
      <xdr:rowOff>704850</xdr:rowOff>
    </xdr:to>
    <xdr:pic>
      <xdr:nvPicPr>
        <xdr:cNvPr id="16753" name="Picture 151">
          <a:extLst>
            <a:ext uri="{FF2B5EF4-FFF2-40B4-BE49-F238E27FC236}">
              <a16:creationId xmlns:a16="http://schemas.microsoft.com/office/drawing/2014/main" id="{C3A9D0EC-D2F9-4CA4-9263-240A26CB2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93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704850</xdr:colOff>
      <xdr:row>102</xdr:row>
      <xdr:rowOff>704850</xdr:rowOff>
    </xdr:to>
    <xdr:pic>
      <xdr:nvPicPr>
        <xdr:cNvPr id="16754" name="Picture 152">
          <a:extLst>
            <a:ext uri="{FF2B5EF4-FFF2-40B4-BE49-F238E27FC236}">
              <a16:creationId xmlns:a16="http://schemas.microsoft.com/office/drawing/2014/main" id="{FA8A8774-7083-4E09-8CE8-86514F267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470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704850</xdr:colOff>
      <xdr:row>103</xdr:row>
      <xdr:rowOff>704850</xdr:rowOff>
    </xdr:to>
    <xdr:pic>
      <xdr:nvPicPr>
        <xdr:cNvPr id="16755" name="Picture 153">
          <a:extLst>
            <a:ext uri="{FF2B5EF4-FFF2-40B4-BE49-F238E27FC236}">
              <a16:creationId xmlns:a16="http://schemas.microsoft.com/office/drawing/2014/main" id="{E6B3EF13-AF32-4ED1-8F74-E557557AB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46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704850</xdr:colOff>
      <xdr:row>104</xdr:row>
      <xdr:rowOff>704850</xdr:rowOff>
    </xdr:to>
    <xdr:pic>
      <xdr:nvPicPr>
        <xdr:cNvPr id="16756" name="Picture 156">
          <a:extLst>
            <a:ext uri="{FF2B5EF4-FFF2-40B4-BE49-F238E27FC236}">
              <a16:creationId xmlns:a16="http://schemas.microsoft.com/office/drawing/2014/main" id="{67428C19-FC29-48B8-B90A-B5E5A43A5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698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704850</xdr:colOff>
      <xdr:row>105</xdr:row>
      <xdr:rowOff>704850</xdr:rowOff>
    </xdr:to>
    <xdr:pic>
      <xdr:nvPicPr>
        <xdr:cNvPr id="16757" name="Picture 158">
          <a:extLst>
            <a:ext uri="{FF2B5EF4-FFF2-40B4-BE49-F238E27FC236}">
              <a16:creationId xmlns:a16="http://schemas.microsoft.com/office/drawing/2014/main" id="{7AE5F6C1-36BF-4F5B-B7AC-E479BE79C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74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32</xdr:row>
      <xdr:rowOff>19050</xdr:rowOff>
    </xdr:from>
    <xdr:to>
      <xdr:col>0</xdr:col>
      <xdr:colOff>704850</xdr:colOff>
      <xdr:row>32</xdr:row>
      <xdr:rowOff>704850</xdr:rowOff>
    </xdr:to>
    <xdr:pic>
      <xdr:nvPicPr>
        <xdr:cNvPr id="16758" name="Picture 159">
          <a:extLst>
            <a:ext uri="{FF2B5EF4-FFF2-40B4-BE49-F238E27FC236}">
              <a16:creationId xmlns:a16="http://schemas.microsoft.com/office/drawing/2014/main" id="{2DE0EF68-C95B-4968-9177-6072B1E9A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851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704850</xdr:colOff>
      <xdr:row>106</xdr:row>
      <xdr:rowOff>704850</xdr:rowOff>
    </xdr:to>
    <xdr:pic>
      <xdr:nvPicPr>
        <xdr:cNvPr id="16759" name="Picture 160">
          <a:extLst>
            <a:ext uri="{FF2B5EF4-FFF2-40B4-BE49-F238E27FC236}">
              <a16:creationId xmlns:a16="http://schemas.microsoft.com/office/drawing/2014/main" id="{99AF252F-C4F9-4C39-9196-1C11B70E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27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704850</xdr:colOff>
      <xdr:row>107</xdr:row>
      <xdr:rowOff>704850</xdr:rowOff>
    </xdr:to>
    <xdr:pic>
      <xdr:nvPicPr>
        <xdr:cNvPr id="16760" name="Picture 162">
          <a:extLst>
            <a:ext uri="{FF2B5EF4-FFF2-40B4-BE49-F238E27FC236}">
              <a16:creationId xmlns:a16="http://schemas.microsoft.com/office/drawing/2014/main" id="{A6CE5C45-26D8-443E-970E-60B03B65A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003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704850</xdr:colOff>
      <xdr:row>33</xdr:row>
      <xdr:rowOff>704850</xdr:rowOff>
    </xdr:to>
    <xdr:pic>
      <xdr:nvPicPr>
        <xdr:cNvPr id="16761" name="Picture 167">
          <a:extLst>
            <a:ext uri="{FF2B5EF4-FFF2-40B4-BE49-F238E27FC236}">
              <a16:creationId xmlns:a16="http://schemas.microsoft.com/office/drawing/2014/main" id="{C837A3A6-6687-4700-89BB-56E3047E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55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34</xdr:row>
      <xdr:rowOff>19050</xdr:rowOff>
    </xdr:from>
    <xdr:to>
      <xdr:col>0</xdr:col>
      <xdr:colOff>704850</xdr:colOff>
      <xdr:row>34</xdr:row>
      <xdr:rowOff>704850</xdr:rowOff>
    </xdr:to>
    <xdr:pic>
      <xdr:nvPicPr>
        <xdr:cNvPr id="16762" name="Picture 168">
          <a:extLst>
            <a:ext uri="{FF2B5EF4-FFF2-40B4-BE49-F238E27FC236}">
              <a16:creationId xmlns:a16="http://schemas.microsoft.com/office/drawing/2014/main" id="{6092F86A-92C2-4EAB-ADFD-FEC0FB588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232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704850</xdr:colOff>
      <xdr:row>35</xdr:row>
      <xdr:rowOff>704850</xdr:rowOff>
    </xdr:to>
    <xdr:pic>
      <xdr:nvPicPr>
        <xdr:cNvPr id="16763" name="Picture 169">
          <a:extLst>
            <a:ext uri="{FF2B5EF4-FFF2-40B4-BE49-F238E27FC236}">
              <a16:creationId xmlns:a16="http://schemas.microsoft.com/office/drawing/2014/main" id="{9FFA4308-C288-48E4-82C1-CC1CECEEA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08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36</xdr:row>
      <xdr:rowOff>19050</xdr:rowOff>
    </xdr:from>
    <xdr:to>
      <xdr:col>0</xdr:col>
      <xdr:colOff>704850</xdr:colOff>
      <xdr:row>36</xdr:row>
      <xdr:rowOff>704850</xdr:rowOff>
    </xdr:to>
    <xdr:pic>
      <xdr:nvPicPr>
        <xdr:cNvPr id="16764" name="Picture 170">
          <a:extLst>
            <a:ext uri="{FF2B5EF4-FFF2-40B4-BE49-F238E27FC236}">
              <a16:creationId xmlns:a16="http://schemas.microsoft.com/office/drawing/2014/main" id="{CAD3613C-788A-4471-9D75-2AB05B13B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84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704850</xdr:colOff>
      <xdr:row>37</xdr:row>
      <xdr:rowOff>704850</xdr:rowOff>
    </xdr:to>
    <xdr:pic>
      <xdr:nvPicPr>
        <xdr:cNvPr id="16765" name="Picture 171">
          <a:extLst>
            <a:ext uri="{FF2B5EF4-FFF2-40B4-BE49-F238E27FC236}">
              <a16:creationId xmlns:a16="http://schemas.microsoft.com/office/drawing/2014/main" id="{6DA4B8D4-2D99-4EB8-BC8F-33D7AF0F6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60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704850</xdr:colOff>
      <xdr:row>38</xdr:row>
      <xdr:rowOff>704850</xdr:rowOff>
    </xdr:to>
    <xdr:pic>
      <xdr:nvPicPr>
        <xdr:cNvPr id="16766" name="Picture 172">
          <a:extLst>
            <a:ext uri="{FF2B5EF4-FFF2-40B4-BE49-F238E27FC236}">
              <a16:creationId xmlns:a16="http://schemas.microsoft.com/office/drawing/2014/main" id="{4EBFA632-703A-40D9-AD2B-E6DE6178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36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39</xdr:row>
      <xdr:rowOff>28575</xdr:rowOff>
    </xdr:from>
    <xdr:to>
      <xdr:col>0</xdr:col>
      <xdr:colOff>704850</xdr:colOff>
      <xdr:row>39</xdr:row>
      <xdr:rowOff>714375</xdr:rowOff>
    </xdr:to>
    <xdr:pic>
      <xdr:nvPicPr>
        <xdr:cNvPr id="16767" name="Picture 173">
          <a:extLst>
            <a:ext uri="{FF2B5EF4-FFF2-40B4-BE49-F238E27FC236}">
              <a16:creationId xmlns:a16="http://schemas.microsoft.com/office/drawing/2014/main" id="{D668C7E9-4DC9-422E-B6A9-34614BA20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614035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704850</xdr:colOff>
      <xdr:row>40</xdr:row>
      <xdr:rowOff>704850</xdr:rowOff>
    </xdr:to>
    <xdr:pic>
      <xdr:nvPicPr>
        <xdr:cNvPr id="16768" name="Picture 175">
          <a:extLst>
            <a:ext uri="{FF2B5EF4-FFF2-40B4-BE49-F238E27FC236}">
              <a16:creationId xmlns:a16="http://schemas.microsoft.com/office/drawing/2014/main" id="{285B7043-D6F2-44B8-9089-37B57222A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465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704850</xdr:colOff>
      <xdr:row>41</xdr:row>
      <xdr:rowOff>704850</xdr:rowOff>
    </xdr:to>
    <xdr:pic>
      <xdr:nvPicPr>
        <xdr:cNvPr id="16769" name="Picture 176">
          <a:extLst>
            <a:ext uri="{FF2B5EF4-FFF2-40B4-BE49-F238E27FC236}">
              <a16:creationId xmlns:a16="http://schemas.microsoft.com/office/drawing/2014/main" id="{AEAECC1F-4300-47B0-BA29-C2995A496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65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704850</xdr:colOff>
      <xdr:row>42</xdr:row>
      <xdr:rowOff>704850</xdr:rowOff>
    </xdr:to>
    <xdr:pic>
      <xdr:nvPicPr>
        <xdr:cNvPr id="16770" name="Picture 177">
          <a:extLst>
            <a:ext uri="{FF2B5EF4-FFF2-40B4-BE49-F238E27FC236}">
              <a16:creationId xmlns:a16="http://schemas.microsoft.com/office/drawing/2014/main" id="{60CE0D7B-8ACF-4DF3-A507-2C703282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841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704850</xdr:colOff>
      <xdr:row>43</xdr:row>
      <xdr:rowOff>704850</xdr:rowOff>
    </xdr:to>
    <xdr:pic>
      <xdr:nvPicPr>
        <xdr:cNvPr id="16771" name="Picture 178">
          <a:extLst>
            <a:ext uri="{FF2B5EF4-FFF2-40B4-BE49-F238E27FC236}">
              <a16:creationId xmlns:a16="http://schemas.microsoft.com/office/drawing/2014/main" id="{637E2CD8-FB5D-42B0-8F44-2D2952EF6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17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704850</xdr:colOff>
      <xdr:row>44</xdr:row>
      <xdr:rowOff>704850</xdr:rowOff>
    </xdr:to>
    <xdr:pic>
      <xdr:nvPicPr>
        <xdr:cNvPr id="16772" name="Picture 179">
          <a:extLst>
            <a:ext uri="{FF2B5EF4-FFF2-40B4-BE49-F238E27FC236}">
              <a16:creationId xmlns:a16="http://schemas.microsoft.com/office/drawing/2014/main" id="{8EE5CF35-5839-4A75-9159-A8A41F1E0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94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704850</xdr:colOff>
      <xdr:row>45</xdr:row>
      <xdr:rowOff>704850</xdr:rowOff>
    </xdr:to>
    <xdr:pic>
      <xdr:nvPicPr>
        <xdr:cNvPr id="16773" name="Picture 180">
          <a:extLst>
            <a:ext uri="{FF2B5EF4-FFF2-40B4-BE49-F238E27FC236}">
              <a16:creationId xmlns:a16="http://schemas.microsoft.com/office/drawing/2014/main" id="{A185DF57-5B6C-4826-8F5C-CD982F3F9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70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704850</xdr:colOff>
      <xdr:row>46</xdr:row>
      <xdr:rowOff>704850</xdr:rowOff>
    </xdr:to>
    <xdr:pic>
      <xdr:nvPicPr>
        <xdr:cNvPr id="16774" name="Picture 181">
          <a:extLst>
            <a:ext uri="{FF2B5EF4-FFF2-40B4-BE49-F238E27FC236}">
              <a16:creationId xmlns:a16="http://schemas.microsoft.com/office/drawing/2014/main" id="{A9E03DA3-DB2F-4DEC-9381-9942D347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146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704850</xdr:colOff>
      <xdr:row>47</xdr:row>
      <xdr:rowOff>704850</xdr:rowOff>
    </xdr:to>
    <xdr:pic>
      <xdr:nvPicPr>
        <xdr:cNvPr id="16775" name="Picture 182">
          <a:extLst>
            <a:ext uri="{FF2B5EF4-FFF2-40B4-BE49-F238E27FC236}">
              <a16:creationId xmlns:a16="http://schemas.microsoft.com/office/drawing/2014/main" id="{1227B18F-6D33-4687-B8CB-49528BCB5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22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704850</xdr:colOff>
      <xdr:row>48</xdr:row>
      <xdr:rowOff>704850</xdr:rowOff>
    </xdr:to>
    <xdr:pic>
      <xdr:nvPicPr>
        <xdr:cNvPr id="16776" name="Picture 183">
          <a:extLst>
            <a:ext uri="{FF2B5EF4-FFF2-40B4-BE49-F238E27FC236}">
              <a16:creationId xmlns:a16="http://schemas.microsoft.com/office/drawing/2014/main" id="{249FBC35-2FFE-43DB-9D54-30FC904FD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98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704850</xdr:colOff>
      <xdr:row>49</xdr:row>
      <xdr:rowOff>704850</xdr:rowOff>
    </xdr:to>
    <xdr:pic>
      <xdr:nvPicPr>
        <xdr:cNvPr id="16777" name="Picture 184">
          <a:extLst>
            <a:ext uri="{FF2B5EF4-FFF2-40B4-BE49-F238E27FC236}">
              <a16:creationId xmlns:a16="http://schemas.microsoft.com/office/drawing/2014/main" id="{5ADB5015-9D01-4E71-BCA3-6090B8E12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375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704850</xdr:colOff>
      <xdr:row>50</xdr:row>
      <xdr:rowOff>704850</xdr:rowOff>
    </xdr:to>
    <xdr:pic>
      <xdr:nvPicPr>
        <xdr:cNvPr id="16778" name="Picture 185">
          <a:extLst>
            <a:ext uri="{FF2B5EF4-FFF2-40B4-BE49-F238E27FC236}">
              <a16:creationId xmlns:a16="http://schemas.microsoft.com/office/drawing/2014/main" id="{D90FCA39-E80A-4E50-A195-89D6FF947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51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704850</xdr:colOff>
      <xdr:row>51</xdr:row>
      <xdr:rowOff>704850</xdr:rowOff>
    </xdr:to>
    <xdr:pic>
      <xdr:nvPicPr>
        <xdr:cNvPr id="16779" name="Picture 186">
          <a:extLst>
            <a:ext uri="{FF2B5EF4-FFF2-40B4-BE49-F238E27FC236}">
              <a16:creationId xmlns:a16="http://schemas.microsoft.com/office/drawing/2014/main" id="{F4EEB0D6-9AC3-4C69-9A6C-D1BF888C7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527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704850</xdr:colOff>
      <xdr:row>52</xdr:row>
      <xdr:rowOff>704850</xdr:rowOff>
    </xdr:to>
    <xdr:pic>
      <xdr:nvPicPr>
        <xdr:cNvPr id="16780" name="Picture 189">
          <a:extLst>
            <a:ext uri="{FF2B5EF4-FFF2-40B4-BE49-F238E27FC236}">
              <a16:creationId xmlns:a16="http://schemas.microsoft.com/office/drawing/2014/main" id="{6F4807C0-B564-4CEB-86E4-FB5ED05F2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03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704850</xdr:colOff>
      <xdr:row>53</xdr:row>
      <xdr:rowOff>704850</xdr:rowOff>
    </xdr:to>
    <xdr:pic>
      <xdr:nvPicPr>
        <xdr:cNvPr id="16781" name="Picture 191">
          <a:extLst>
            <a:ext uri="{FF2B5EF4-FFF2-40B4-BE49-F238E27FC236}">
              <a16:creationId xmlns:a16="http://schemas.microsoft.com/office/drawing/2014/main" id="{D5811888-2A5D-47CD-A3C8-D3A8FEC90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798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704850</xdr:colOff>
      <xdr:row>54</xdr:row>
      <xdr:rowOff>704850</xdr:rowOff>
    </xdr:to>
    <xdr:pic>
      <xdr:nvPicPr>
        <xdr:cNvPr id="16782" name="Picture 193">
          <a:extLst>
            <a:ext uri="{FF2B5EF4-FFF2-40B4-BE49-F238E27FC236}">
              <a16:creationId xmlns:a16="http://schemas.microsoft.com/office/drawing/2014/main" id="{9514AF47-9AB5-48E3-BAEE-7B55AD359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756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704850</xdr:colOff>
      <xdr:row>55</xdr:row>
      <xdr:rowOff>704850</xdr:rowOff>
    </xdr:to>
    <xdr:pic>
      <xdr:nvPicPr>
        <xdr:cNvPr id="16783" name="Picture 194">
          <a:extLst>
            <a:ext uri="{FF2B5EF4-FFF2-40B4-BE49-F238E27FC236}">
              <a16:creationId xmlns:a16="http://schemas.microsoft.com/office/drawing/2014/main" id="{A8804EA5-A7EE-4B21-BD9C-04DACAC8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32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704850</xdr:colOff>
      <xdr:row>56</xdr:row>
      <xdr:rowOff>704850</xdr:rowOff>
    </xdr:to>
    <xdr:pic>
      <xdr:nvPicPr>
        <xdr:cNvPr id="16784" name="Picture 195">
          <a:extLst>
            <a:ext uri="{FF2B5EF4-FFF2-40B4-BE49-F238E27FC236}">
              <a16:creationId xmlns:a16="http://schemas.microsoft.com/office/drawing/2014/main" id="{8669CDDB-FC80-443D-B70B-2F7D9BCDB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908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704850</xdr:colOff>
      <xdr:row>57</xdr:row>
      <xdr:rowOff>704850</xdr:rowOff>
    </xdr:to>
    <xdr:pic>
      <xdr:nvPicPr>
        <xdr:cNvPr id="16785" name="Picture 196">
          <a:extLst>
            <a:ext uri="{FF2B5EF4-FFF2-40B4-BE49-F238E27FC236}">
              <a16:creationId xmlns:a16="http://schemas.microsoft.com/office/drawing/2014/main" id="{3B3DFFF0-2ED8-4AD0-959B-35EEC5D6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984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704850</xdr:colOff>
      <xdr:row>58</xdr:row>
      <xdr:rowOff>704850</xdr:rowOff>
    </xdr:to>
    <xdr:pic>
      <xdr:nvPicPr>
        <xdr:cNvPr id="16786" name="Picture 197">
          <a:extLst>
            <a:ext uri="{FF2B5EF4-FFF2-40B4-BE49-F238E27FC236}">
              <a16:creationId xmlns:a16="http://schemas.microsoft.com/office/drawing/2014/main" id="{736E05C3-5552-4795-A44F-06198628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181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704850</xdr:colOff>
      <xdr:row>59</xdr:row>
      <xdr:rowOff>704850</xdr:rowOff>
    </xdr:to>
    <xdr:pic>
      <xdr:nvPicPr>
        <xdr:cNvPr id="16787" name="Picture 198">
          <a:extLst>
            <a:ext uri="{FF2B5EF4-FFF2-40B4-BE49-F238E27FC236}">
              <a16:creationId xmlns:a16="http://schemas.microsoft.com/office/drawing/2014/main" id="{D9B62287-EAD7-4BFA-9E51-3F78844A6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943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704850</xdr:colOff>
      <xdr:row>60</xdr:row>
      <xdr:rowOff>704850</xdr:rowOff>
    </xdr:to>
    <xdr:pic>
      <xdr:nvPicPr>
        <xdr:cNvPr id="16788" name="Picture 199">
          <a:extLst>
            <a:ext uri="{FF2B5EF4-FFF2-40B4-BE49-F238E27FC236}">
              <a16:creationId xmlns:a16="http://schemas.microsoft.com/office/drawing/2014/main" id="{116D38D9-A304-40B6-AD36-4F1A0D7B9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13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704850</xdr:colOff>
      <xdr:row>61</xdr:row>
      <xdr:rowOff>704850</xdr:rowOff>
    </xdr:to>
    <xdr:pic>
      <xdr:nvPicPr>
        <xdr:cNvPr id="16789" name="Picture 200">
          <a:extLst>
            <a:ext uri="{FF2B5EF4-FFF2-40B4-BE49-F238E27FC236}">
              <a16:creationId xmlns:a16="http://schemas.microsoft.com/office/drawing/2014/main" id="{B20D524C-B6AD-4D23-A389-7A01BE1B5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89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704850</xdr:colOff>
      <xdr:row>62</xdr:row>
      <xdr:rowOff>704850</xdr:rowOff>
    </xdr:to>
    <xdr:pic>
      <xdr:nvPicPr>
        <xdr:cNvPr id="16790" name="Picture 201">
          <a:extLst>
            <a:ext uri="{FF2B5EF4-FFF2-40B4-BE49-F238E27FC236}">
              <a16:creationId xmlns:a16="http://schemas.microsoft.com/office/drawing/2014/main" id="{C22C282C-60D4-442F-ADE0-01414908A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6229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704850</xdr:colOff>
      <xdr:row>63</xdr:row>
      <xdr:rowOff>704850</xdr:rowOff>
    </xdr:to>
    <xdr:pic>
      <xdr:nvPicPr>
        <xdr:cNvPr id="16791" name="Picture 202">
          <a:extLst>
            <a:ext uri="{FF2B5EF4-FFF2-40B4-BE49-F238E27FC236}">
              <a16:creationId xmlns:a16="http://schemas.microsoft.com/office/drawing/2014/main" id="{33AAF328-5AFB-4D6B-80E9-88FFB5CAC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6991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704850</xdr:colOff>
      <xdr:row>64</xdr:row>
      <xdr:rowOff>704850</xdr:rowOff>
    </xdr:to>
    <xdr:pic>
      <xdr:nvPicPr>
        <xdr:cNvPr id="16792" name="Picture 204">
          <a:extLst>
            <a:ext uri="{FF2B5EF4-FFF2-40B4-BE49-F238E27FC236}">
              <a16:creationId xmlns:a16="http://schemas.microsoft.com/office/drawing/2014/main" id="{98777B46-EEBB-4636-9166-61AF4E812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518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704850</xdr:colOff>
      <xdr:row>109</xdr:row>
      <xdr:rowOff>704850</xdr:rowOff>
    </xdr:to>
    <xdr:pic>
      <xdr:nvPicPr>
        <xdr:cNvPr id="16793" name="Picture 210">
          <a:extLst>
            <a:ext uri="{FF2B5EF4-FFF2-40B4-BE49-F238E27FC236}">
              <a16:creationId xmlns:a16="http://schemas.microsoft.com/office/drawing/2014/main" id="{C903C86D-085A-428A-989B-2875B1D7D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594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704850</xdr:colOff>
      <xdr:row>65</xdr:row>
      <xdr:rowOff>704850</xdr:rowOff>
    </xdr:to>
    <xdr:pic>
      <xdr:nvPicPr>
        <xdr:cNvPr id="16794" name="Picture 211">
          <a:extLst>
            <a:ext uri="{FF2B5EF4-FFF2-40B4-BE49-F238E27FC236}">
              <a16:creationId xmlns:a16="http://schemas.microsoft.com/office/drawing/2014/main" id="{0BB1ABF2-F464-4C94-9A75-49310340A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70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704850</xdr:colOff>
      <xdr:row>66</xdr:row>
      <xdr:rowOff>704850</xdr:rowOff>
    </xdr:to>
    <xdr:pic>
      <xdr:nvPicPr>
        <xdr:cNvPr id="16795" name="Picture 212">
          <a:extLst>
            <a:ext uri="{FF2B5EF4-FFF2-40B4-BE49-F238E27FC236}">
              <a16:creationId xmlns:a16="http://schemas.microsoft.com/office/drawing/2014/main" id="{A1D663D9-0FCD-4B70-8B0E-73040BE78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746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704850</xdr:colOff>
      <xdr:row>113</xdr:row>
      <xdr:rowOff>704850</xdr:rowOff>
    </xdr:to>
    <xdr:pic>
      <xdr:nvPicPr>
        <xdr:cNvPr id="16796" name="Picture 213">
          <a:extLst>
            <a:ext uri="{FF2B5EF4-FFF2-40B4-BE49-F238E27FC236}">
              <a16:creationId xmlns:a16="http://schemas.microsoft.com/office/drawing/2014/main" id="{83ED77FE-0333-46DA-92F3-D6D00F18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514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704850</xdr:colOff>
      <xdr:row>114</xdr:row>
      <xdr:rowOff>704850</xdr:rowOff>
    </xdr:to>
    <xdr:pic>
      <xdr:nvPicPr>
        <xdr:cNvPr id="16797" name="Picture 215">
          <a:extLst>
            <a:ext uri="{FF2B5EF4-FFF2-40B4-BE49-F238E27FC236}">
              <a16:creationId xmlns:a16="http://schemas.microsoft.com/office/drawing/2014/main" id="{E152818C-091A-4FD6-BDD2-171C9AD4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27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704850</xdr:colOff>
      <xdr:row>67</xdr:row>
      <xdr:rowOff>704850</xdr:rowOff>
    </xdr:to>
    <xdr:pic>
      <xdr:nvPicPr>
        <xdr:cNvPr id="16798" name="Picture 216">
          <a:extLst>
            <a:ext uri="{FF2B5EF4-FFF2-40B4-BE49-F238E27FC236}">
              <a16:creationId xmlns:a16="http://schemas.microsoft.com/office/drawing/2014/main" id="{DE447D91-6161-460E-9CBA-6EF08BDC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0039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704850</xdr:colOff>
      <xdr:row>68</xdr:row>
      <xdr:rowOff>704850</xdr:rowOff>
    </xdr:to>
    <xdr:pic>
      <xdr:nvPicPr>
        <xdr:cNvPr id="16799" name="Picture 239">
          <a:extLst>
            <a:ext uri="{FF2B5EF4-FFF2-40B4-BE49-F238E27FC236}">
              <a16:creationId xmlns:a16="http://schemas.microsoft.com/office/drawing/2014/main" id="{79EE3040-34FF-4002-8951-A53333C4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280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704850</xdr:colOff>
      <xdr:row>69</xdr:row>
      <xdr:rowOff>704850</xdr:rowOff>
    </xdr:to>
    <xdr:pic>
      <xdr:nvPicPr>
        <xdr:cNvPr id="16800" name="Picture 240">
          <a:extLst>
            <a:ext uri="{FF2B5EF4-FFF2-40B4-BE49-F238E27FC236}">
              <a16:creationId xmlns:a16="http://schemas.microsoft.com/office/drawing/2014/main" id="{1F21F06C-0EA4-4518-B444-B6CA2C3C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562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704850</xdr:colOff>
      <xdr:row>70</xdr:row>
      <xdr:rowOff>704850</xdr:rowOff>
    </xdr:to>
    <xdr:pic>
      <xdr:nvPicPr>
        <xdr:cNvPr id="16801" name="Picture 241">
          <a:extLst>
            <a:ext uri="{FF2B5EF4-FFF2-40B4-BE49-F238E27FC236}">
              <a16:creationId xmlns:a16="http://schemas.microsoft.com/office/drawing/2014/main" id="{090CE854-CDC4-4715-BD05-2F480DCDB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2325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704850</xdr:colOff>
      <xdr:row>71</xdr:row>
      <xdr:rowOff>704850</xdr:rowOff>
    </xdr:to>
    <xdr:pic>
      <xdr:nvPicPr>
        <xdr:cNvPr id="16802" name="Picture 242">
          <a:extLst>
            <a:ext uri="{FF2B5EF4-FFF2-40B4-BE49-F238E27FC236}">
              <a16:creationId xmlns:a16="http://schemas.microsoft.com/office/drawing/2014/main" id="{1FB57123-1541-42A3-A656-829C6B5D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08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704850</xdr:colOff>
      <xdr:row>72</xdr:row>
      <xdr:rowOff>704850</xdr:rowOff>
    </xdr:to>
    <xdr:pic>
      <xdr:nvPicPr>
        <xdr:cNvPr id="16803" name="Picture 243">
          <a:extLst>
            <a:ext uri="{FF2B5EF4-FFF2-40B4-BE49-F238E27FC236}">
              <a16:creationId xmlns:a16="http://schemas.microsoft.com/office/drawing/2014/main" id="{94A0BBBB-8F19-4215-8EB6-A3D1237C1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849954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111</xdr:row>
      <xdr:rowOff>47625</xdr:rowOff>
    </xdr:from>
    <xdr:to>
      <xdr:col>0</xdr:col>
      <xdr:colOff>647700</xdr:colOff>
      <xdr:row>111</xdr:row>
      <xdr:rowOff>695325</xdr:rowOff>
    </xdr:to>
    <xdr:pic>
      <xdr:nvPicPr>
        <xdr:cNvPr id="16804" name="Рисунок 224">
          <a:extLst>
            <a:ext uri="{FF2B5EF4-FFF2-40B4-BE49-F238E27FC236}">
              <a16:creationId xmlns:a16="http://schemas.microsoft.com/office/drawing/2014/main" id="{1B6BAA25-AE6E-499A-B298-5F3D5B93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9019400"/>
          <a:ext cx="6286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112</xdr:row>
      <xdr:rowOff>57150</xdr:rowOff>
    </xdr:from>
    <xdr:to>
      <xdr:col>0</xdr:col>
      <xdr:colOff>676275</xdr:colOff>
      <xdr:row>112</xdr:row>
      <xdr:rowOff>695325</xdr:rowOff>
    </xdr:to>
    <xdr:pic>
      <xdr:nvPicPr>
        <xdr:cNvPr id="16805" name="Рисунок 225">
          <a:extLst>
            <a:ext uri="{FF2B5EF4-FFF2-40B4-BE49-F238E27FC236}">
              <a16:creationId xmlns:a16="http://schemas.microsoft.com/office/drawing/2014/main" id="{95B0BFF6-5BDB-4162-991E-81DE28A29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9790925"/>
          <a:ext cx="6286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99</xdr:row>
      <xdr:rowOff>104775</xdr:rowOff>
    </xdr:from>
    <xdr:to>
      <xdr:col>0</xdr:col>
      <xdr:colOff>714375</xdr:colOff>
      <xdr:row>99</xdr:row>
      <xdr:rowOff>609600</xdr:rowOff>
    </xdr:to>
    <xdr:pic>
      <xdr:nvPicPr>
        <xdr:cNvPr id="16806" name="Рисунок 239">
          <a:extLst>
            <a:ext uri="{FF2B5EF4-FFF2-40B4-BE49-F238E27FC236}">
              <a16:creationId xmlns:a16="http://schemas.microsoft.com/office/drawing/2014/main" id="{0A43738A-7DC5-4DC2-ACB8-8F92B82F0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738550"/>
          <a:ext cx="6953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91</xdr:row>
      <xdr:rowOff>28575</xdr:rowOff>
    </xdr:from>
    <xdr:to>
      <xdr:col>0</xdr:col>
      <xdr:colOff>704850</xdr:colOff>
      <xdr:row>91</xdr:row>
      <xdr:rowOff>714375</xdr:rowOff>
    </xdr:to>
    <xdr:pic>
      <xdr:nvPicPr>
        <xdr:cNvPr id="16807" name="Picture 121">
          <a:extLst>
            <a:ext uri="{FF2B5EF4-FFF2-40B4-BE49-F238E27FC236}">
              <a16:creationId xmlns:a16="http://schemas.microsoft.com/office/drawing/2014/main" id="{8A326CEA-AB47-4EA6-A323-E2CCBF348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99435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704850</xdr:colOff>
      <xdr:row>89</xdr:row>
      <xdr:rowOff>704850</xdr:rowOff>
    </xdr:to>
    <xdr:pic>
      <xdr:nvPicPr>
        <xdr:cNvPr id="16808" name="Picture 119">
          <a:extLst>
            <a:ext uri="{FF2B5EF4-FFF2-40B4-BE49-F238E27FC236}">
              <a16:creationId xmlns:a16="http://schemas.microsoft.com/office/drawing/2014/main" id="{3DEAEA3A-0FAB-4502-8DA6-5BA72AD8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460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704850</xdr:colOff>
      <xdr:row>92</xdr:row>
      <xdr:rowOff>704850</xdr:rowOff>
    </xdr:to>
    <xdr:pic>
      <xdr:nvPicPr>
        <xdr:cNvPr id="16809" name="Picture 122">
          <a:extLst>
            <a:ext uri="{FF2B5EF4-FFF2-40B4-BE49-F238E27FC236}">
              <a16:creationId xmlns:a16="http://schemas.microsoft.com/office/drawing/2014/main" id="{CE276581-618C-4D97-BB34-E417AE4B8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1746825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110</xdr:row>
      <xdr:rowOff>28575</xdr:rowOff>
    </xdr:from>
    <xdr:to>
      <xdr:col>0</xdr:col>
      <xdr:colOff>695325</xdr:colOff>
      <xdr:row>110</xdr:row>
      <xdr:rowOff>714375</xdr:rowOff>
    </xdr:to>
    <xdr:pic>
      <xdr:nvPicPr>
        <xdr:cNvPr id="16810" name="Рисунок 256">
          <a:extLst>
            <a:ext uri="{FF2B5EF4-FFF2-40B4-BE49-F238E27FC236}">
              <a16:creationId xmlns:a16="http://schemas.microsoft.com/office/drawing/2014/main" id="{0A44A447-7CC3-4D92-AC7E-4DECBB8F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238350"/>
          <a:ext cx="6762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108</xdr:row>
      <xdr:rowOff>28575</xdr:rowOff>
    </xdr:from>
    <xdr:to>
      <xdr:col>0</xdr:col>
      <xdr:colOff>666750</xdr:colOff>
      <xdr:row>108</xdr:row>
      <xdr:rowOff>733425</xdr:rowOff>
    </xdr:to>
    <xdr:pic>
      <xdr:nvPicPr>
        <xdr:cNvPr id="16811" name="Рисунок 10">
          <a:extLst>
            <a:ext uri="{FF2B5EF4-FFF2-40B4-BE49-F238E27FC236}">
              <a16:creationId xmlns:a16="http://schemas.microsoft.com/office/drawing/2014/main" id="{E13EF19A-BAA7-461D-B6B1-6CF81B90E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0806350"/>
          <a:ext cx="6191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31</xdr:row>
      <xdr:rowOff>114300</xdr:rowOff>
    </xdr:from>
    <xdr:to>
      <xdr:col>0</xdr:col>
      <xdr:colOff>695325</xdr:colOff>
      <xdr:row>31</xdr:row>
      <xdr:rowOff>628650</xdr:rowOff>
    </xdr:to>
    <xdr:pic>
      <xdr:nvPicPr>
        <xdr:cNvPr id="16812" name="Рисунок 1">
          <a:extLst>
            <a:ext uri="{FF2B5EF4-FFF2-40B4-BE49-F238E27FC236}">
              <a16:creationId xmlns:a16="http://schemas.microsoft.com/office/drawing/2014/main" id="{6DB133C0-50FC-4E31-8F79-72DD07FDA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6320075"/>
          <a:ext cx="6762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-0.249977111117893"/>
  </sheetPr>
  <dimension ref="A1:L115"/>
  <sheetViews>
    <sheetView tabSelected="1" showRuler="0" zoomScale="130" zoomScaleNormal="130" workbookViewId="0">
      <pane ySplit="2" topLeftCell="A69" activePane="bottomLeft" state="frozen"/>
      <selection pane="bottomLeft" activeCell="C71" sqref="C71"/>
    </sheetView>
  </sheetViews>
  <sheetFormatPr defaultColWidth="9" defaultRowHeight="15" x14ac:dyDescent="0.25"/>
  <cols>
    <col min="1" max="1" width="11.7109375" style="6" customWidth="1"/>
    <col min="2" max="2" width="19.28515625" style="6" bestFit="1" customWidth="1"/>
    <col min="3" max="3" width="19.28515625" style="6" customWidth="1"/>
    <col min="4" max="4" width="7.42578125" style="6" bestFit="1" customWidth="1"/>
    <col min="5" max="5" width="11.140625" style="6" bestFit="1" customWidth="1"/>
    <col min="6" max="6" width="8" style="12" bestFit="1" customWidth="1"/>
    <col min="7" max="7" width="10" style="12" bestFit="1" customWidth="1"/>
    <col min="8" max="8" width="15.140625" style="16" bestFit="1" customWidth="1"/>
    <col min="9" max="10" width="15.140625" style="16" customWidth="1"/>
    <col min="11" max="12" width="23.42578125" style="16" bestFit="1" customWidth="1"/>
    <col min="13" max="16384" width="9" style="6"/>
  </cols>
  <sheetData>
    <row r="1" spans="1:12" s="3" customFormat="1" ht="19.5" thickBot="1" x14ac:dyDescent="0.35">
      <c r="A1" s="2" t="s">
        <v>116</v>
      </c>
      <c r="F1" s="9"/>
      <c r="G1" s="9"/>
      <c r="H1" s="13"/>
      <c r="I1" s="13"/>
      <c r="J1" s="13"/>
      <c r="K1" s="13"/>
      <c r="L1" s="13"/>
    </row>
    <row r="2" spans="1:12" s="5" customFormat="1" ht="19.149999999999999" customHeight="1" thickBot="1" x14ac:dyDescent="0.25">
      <c r="A2" s="4" t="s">
        <v>0</v>
      </c>
      <c r="B2" s="4" t="s">
        <v>1</v>
      </c>
      <c r="C2" s="4" t="s">
        <v>271</v>
      </c>
      <c r="D2" s="4" t="s">
        <v>117</v>
      </c>
      <c r="E2" s="4" t="s">
        <v>119</v>
      </c>
      <c r="F2" s="10" t="s">
        <v>118</v>
      </c>
      <c r="G2" s="10" t="s">
        <v>3</v>
      </c>
      <c r="H2" s="14" t="s">
        <v>132</v>
      </c>
      <c r="I2" s="14" t="s">
        <v>207</v>
      </c>
      <c r="J2" s="14" t="s">
        <v>208</v>
      </c>
      <c r="K2" s="14" t="s">
        <v>133</v>
      </c>
      <c r="L2" s="14" t="s">
        <v>134</v>
      </c>
    </row>
    <row r="3" spans="1:12" ht="60" customHeight="1" x14ac:dyDescent="0.25">
      <c r="A3" s="1"/>
      <c r="B3" s="1" t="s">
        <v>6</v>
      </c>
      <c r="C3" s="1" t="s">
        <v>135</v>
      </c>
      <c r="D3" s="1" t="s">
        <v>130</v>
      </c>
      <c r="E3" s="7">
        <v>12</v>
      </c>
      <c r="F3" s="11">
        <v>1352</v>
      </c>
      <c r="G3" s="11">
        <f>F3*E3</f>
        <v>16224</v>
      </c>
      <c r="H3" s="15">
        <f>_xlfn.XLOOKUP(B3,Новинки!A:A,Новинки!B:B,0,0)</f>
        <v>1</v>
      </c>
      <c r="I3" s="15" t="str">
        <f>_xlfn.XLOOKUP($C3,Мультики!$A:$A,Мультики!B:B,"ERR",0)</f>
        <v>Dragon Ball</v>
      </c>
      <c r="J3" s="15" t="str">
        <f>_xlfn.XLOOKUP($C3,Мультики!$A:$A,Мультики!C:C,"ERR",0)</f>
        <v>Goku</v>
      </c>
      <c r="K3" s="15" t="str">
        <f>I3&amp;" "&amp;J3</f>
        <v>Dragon Ball Goku</v>
      </c>
      <c r="L3" s="15" t="str">
        <f>_xlfn.XLOOKUP(B3,Составы!A:A,Составы!B:B,"ERR",0)</f>
        <v>50 % cotton 50% polyester</v>
      </c>
    </row>
    <row r="4" spans="1:12" ht="60" customHeight="1" x14ac:dyDescent="0.25">
      <c r="A4" s="1"/>
      <c r="B4" s="1" t="s">
        <v>10</v>
      </c>
      <c r="C4" s="1" t="s">
        <v>136</v>
      </c>
      <c r="D4" s="1" t="s">
        <v>130</v>
      </c>
      <c r="E4" s="7">
        <v>12</v>
      </c>
      <c r="F4" s="11">
        <v>1352</v>
      </c>
      <c r="G4" s="11">
        <f>F4*E4</f>
        <v>16224</v>
      </c>
      <c r="H4" s="15">
        <f>_xlfn.XLOOKUP(B4,Новинки!A:A,Новинки!B:B,0,0)</f>
        <v>1</v>
      </c>
      <c r="I4" s="15" t="str">
        <f>_xlfn.XLOOKUP(C4,Мультики!A:A,Мультики!B:B,"ERR",0)</f>
        <v>Dragon Ball</v>
      </c>
      <c r="J4" s="15" t="str">
        <f>_xlfn.XLOOKUP($C4,Мультики!$A:$A,Мультики!C:C,"ERR",0)</f>
        <v>Bulma</v>
      </c>
      <c r="K4" s="15" t="str">
        <f t="shared" ref="K4:K67" si="0">I4&amp;" "&amp;J4</f>
        <v>Dragon Ball Bulma</v>
      </c>
      <c r="L4" s="15" t="str">
        <f>_xlfn.XLOOKUP(B4,Составы!A:A,Составы!B:B,"ERR",0)</f>
        <v>50 % cotton 50% polyester</v>
      </c>
    </row>
    <row r="5" spans="1:12" ht="60" customHeight="1" x14ac:dyDescent="0.25">
      <c r="A5" s="1"/>
      <c r="B5" s="1" t="s">
        <v>11</v>
      </c>
      <c r="C5" s="1" t="s">
        <v>137</v>
      </c>
      <c r="D5" s="1" t="s">
        <v>130</v>
      </c>
      <c r="E5" s="7">
        <v>12</v>
      </c>
      <c r="F5" s="11">
        <v>1352</v>
      </c>
      <c r="G5" s="11">
        <f>F5*E5</f>
        <v>16224</v>
      </c>
      <c r="H5" s="15">
        <f>_xlfn.XLOOKUP(B5,Новинки!A:A,Новинки!B:B,0,0)</f>
        <v>1</v>
      </c>
      <c r="I5" s="15" t="str">
        <f>_xlfn.XLOOKUP(C5,Мультики!A:A,Мультики!B:B,"ERR",0)</f>
        <v>Dragon Ball</v>
      </c>
      <c r="J5" s="15" t="str">
        <f>_xlfn.XLOOKUP($C5,Мультики!$A:$A,Мультики!C:C,"ERR",0)</f>
        <v>Bulma</v>
      </c>
      <c r="K5" s="15" t="str">
        <f t="shared" si="0"/>
        <v>Dragon Ball Bulma</v>
      </c>
      <c r="L5" s="15" t="str">
        <f>_xlfn.XLOOKUP(B5,Составы!A:A,Составы!B:B,"ERR",0)</f>
        <v>20% cotton 80% polyester</v>
      </c>
    </row>
    <row r="6" spans="1:12" ht="60" customHeight="1" x14ac:dyDescent="0.25">
      <c r="A6" s="1"/>
      <c r="B6" s="1" t="s">
        <v>13</v>
      </c>
      <c r="C6" s="1" t="s">
        <v>138</v>
      </c>
      <c r="D6" s="1" t="s">
        <v>130</v>
      </c>
      <c r="E6" s="7">
        <v>18</v>
      </c>
      <c r="F6" s="11">
        <v>1352</v>
      </c>
      <c r="G6" s="11">
        <f>F6*E6</f>
        <v>24336</v>
      </c>
      <c r="H6" s="15">
        <f>_xlfn.XLOOKUP(B6,Новинки!A:A,Новинки!B:B,0,0)</f>
        <v>1</v>
      </c>
      <c r="I6" s="15" t="str">
        <f>_xlfn.XLOOKUP(C6,Мультики!A:A,Мультики!B:B,"ERR",0)</f>
        <v>Dragon Ball</v>
      </c>
      <c r="J6" s="15" t="str">
        <f>_xlfn.XLOOKUP($C6,Мультики!$A:$A,Мультики!C:C,"ERR",0)</f>
        <v>Goku</v>
      </c>
      <c r="K6" s="15" t="str">
        <f t="shared" si="0"/>
        <v>Dragon Ball Goku</v>
      </c>
      <c r="L6" s="15" t="str">
        <f>_xlfn.XLOOKUP(B6,Составы!A:A,Составы!B:B,"ERR",0)</f>
        <v>50 % cotton 50% polyester</v>
      </c>
    </row>
    <row r="7" spans="1:12" ht="60" customHeight="1" x14ac:dyDescent="0.25">
      <c r="A7" s="1"/>
      <c r="B7" s="1" t="s">
        <v>14</v>
      </c>
      <c r="C7" s="1" t="s">
        <v>139</v>
      </c>
      <c r="D7" s="1" t="s">
        <v>130</v>
      </c>
      <c r="E7" s="7">
        <v>18</v>
      </c>
      <c r="F7" s="11">
        <v>1352</v>
      </c>
      <c r="G7" s="11">
        <f>F7*E7</f>
        <v>24336</v>
      </c>
      <c r="H7" s="15">
        <f>_xlfn.XLOOKUP(B7,Новинки!A:A,Новинки!B:B,0,0)</f>
        <v>1</v>
      </c>
      <c r="I7" s="15" t="str">
        <f>_xlfn.XLOOKUP(C7,Мультики!A:A,Мультики!B:B,"ERR",0)</f>
        <v>Dragon Ball</v>
      </c>
      <c r="J7" s="15" t="str">
        <f>_xlfn.XLOOKUP($C7,Мультики!$A:$A,Мультики!C:C,"ERR",0)</f>
        <v>Goku</v>
      </c>
      <c r="K7" s="15" t="str">
        <f t="shared" si="0"/>
        <v>Dragon Ball Goku</v>
      </c>
      <c r="L7" s="15" t="str">
        <f>_xlfn.XLOOKUP(B7,Составы!A:A,Составы!B:B,"ERR",0)</f>
        <v>50 % cotton 50% polyester</v>
      </c>
    </row>
    <row r="8" spans="1:12" ht="60" customHeight="1" x14ac:dyDescent="0.25">
      <c r="A8" s="1"/>
      <c r="B8" s="1" t="s">
        <v>15</v>
      </c>
      <c r="C8" s="1" t="s">
        <v>140</v>
      </c>
      <c r="D8" s="1" t="s">
        <v>130</v>
      </c>
      <c r="E8" s="7">
        <v>36</v>
      </c>
      <c r="F8" s="11">
        <v>1352</v>
      </c>
      <c r="G8" s="11">
        <f>F8*E8</f>
        <v>48672</v>
      </c>
      <c r="H8" s="15">
        <f>_xlfn.XLOOKUP(B8,Новинки!A:A,Новинки!B:B,0,0)</f>
        <v>1</v>
      </c>
      <c r="I8" s="15" t="str">
        <f>_xlfn.XLOOKUP(C8,Мультики!A:A,Мультики!B:B,"ERR",0)</f>
        <v>Dragon Ball</v>
      </c>
      <c r="J8" s="15" t="str">
        <f>_xlfn.XLOOKUP($C8,Мультики!$A:$A,Мультики!C:C,"ERR",0)</f>
        <v>Kame</v>
      </c>
      <c r="K8" s="15" t="str">
        <f t="shared" si="0"/>
        <v>Dragon Ball Kame</v>
      </c>
      <c r="L8" s="15" t="str">
        <f>_xlfn.XLOOKUP(B8,Составы!A:A,Составы!B:B,"ERR",0)</f>
        <v>50 % cotton 50% polyester</v>
      </c>
    </row>
    <row r="9" spans="1:12" ht="60" customHeight="1" x14ac:dyDescent="0.25">
      <c r="A9" s="1"/>
      <c r="B9" s="1" t="s">
        <v>16</v>
      </c>
      <c r="C9" s="1" t="s">
        <v>141</v>
      </c>
      <c r="D9" s="1" t="s">
        <v>130</v>
      </c>
      <c r="E9" s="7">
        <v>6</v>
      </c>
      <c r="F9" s="11">
        <v>1352</v>
      </c>
      <c r="G9" s="11">
        <f>F9*E9</f>
        <v>8112</v>
      </c>
      <c r="H9" s="15">
        <f>_xlfn.XLOOKUP(B9,Новинки!A:A,Новинки!B:B,0,0)</f>
        <v>1</v>
      </c>
      <c r="I9" s="15" t="str">
        <f>_xlfn.XLOOKUP(C9,Мультики!A:A,Мультики!B:B,"ERR",0)</f>
        <v>Dragon Ball</v>
      </c>
      <c r="J9" s="15" t="str">
        <f>_xlfn.XLOOKUP($C9,Мультики!$A:$A,Мультики!C:C,"ERR",0)</f>
        <v>Krillin</v>
      </c>
      <c r="K9" s="15" t="str">
        <f t="shared" si="0"/>
        <v>Dragon Ball Krillin</v>
      </c>
      <c r="L9" s="15" t="str">
        <f>_xlfn.XLOOKUP(B9,Составы!A:A,Составы!B:B,"ERR",0)</f>
        <v>50 % cotton 50% polyester</v>
      </c>
    </row>
    <row r="10" spans="1:12" ht="60" customHeight="1" x14ac:dyDescent="0.25">
      <c r="A10" s="1"/>
      <c r="B10" s="1" t="s">
        <v>20</v>
      </c>
      <c r="C10" s="1" t="s">
        <v>142</v>
      </c>
      <c r="D10" s="1" t="s">
        <v>130</v>
      </c>
      <c r="E10" s="7">
        <v>36</v>
      </c>
      <c r="F10" s="11">
        <v>1352</v>
      </c>
      <c r="G10" s="11">
        <f>F10*E10</f>
        <v>48672</v>
      </c>
      <c r="H10" s="15">
        <f>_xlfn.XLOOKUP(B10,Новинки!A:A,Новинки!B:B,0,0)</f>
        <v>1</v>
      </c>
      <c r="I10" s="15" t="str">
        <f>_xlfn.XLOOKUP(C10,Мультики!A:A,Мультики!B:B,"ERR",0)</f>
        <v>Junior Dragon Ball</v>
      </c>
      <c r="J10" s="15" t="str">
        <f>_xlfn.XLOOKUP($C10,Мультики!$A:$A,Мультики!C:C,"ERR",0)</f>
        <v>Kame</v>
      </c>
      <c r="K10" s="15" t="str">
        <f t="shared" si="0"/>
        <v>Junior Dragon Ball Kame</v>
      </c>
      <c r="L10" s="15" t="str">
        <f>_xlfn.XLOOKUP(B10,Составы!A:A,Составы!B:B,"ERR",0)</f>
        <v>50 % cotton 50% polyester</v>
      </c>
    </row>
    <row r="11" spans="1:12" ht="60" customHeight="1" x14ac:dyDescent="0.25">
      <c r="A11" s="1"/>
      <c r="B11" s="1" t="s">
        <v>25</v>
      </c>
      <c r="C11" s="1" t="s">
        <v>143</v>
      </c>
      <c r="D11" s="1" t="s">
        <v>130</v>
      </c>
      <c r="E11" s="7">
        <v>18</v>
      </c>
      <c r="F11" s="11">
        <v>1352</v>
      </c>
      <c r="G11" s="11">
        <f>F11*E11</f>
        <v>24336</v>
      </c>
      <c r="H11" s="15">
        <f>_xlfn.XLOOKUP(B11,Новинки!A:A,Новинки!B:B,0,0)</f>
        <v>1</v>
      </c>
      <c r="I11" s="15" t="str">
        <f>_xlfn.XLOOKUP(C11,Мультики!A:A,Мультики!B:B,"ERR",0)</f>
        <v>Dragon Ball</v>
      </c>
      <c r="J11" s="15" t="str">
        <f>_xlfn.XLOOKUP($C11,Мультики!$A:$A,Мультики!C:C,"ERR",0)</f>
        <v>Kame</v>
      </c>
      <c r="K11" s="15" t="str">
        <f t="shared" si="0"/>
        <v>Dragon Ball Kame</v>
      </c>
      <c r="L11" s="15" t="str">
        <f>_xlfn.XLOOKUP(B11,Составы!A:A,Составы!B:B,"ERR",0)</f>
        <v>50 % cotton 50% polyester</v>
      </c>
    </row>
    <row r="12" spans="1:12" ht="60" customHeight="1" x14ac:dyDescent="0.25">
      <c r="A12" s="1"/>
      <c r="B12" s="1" t="s">
        <v>29</v>
      </c>
      <c r="C12" s="1" t="s">
        <v>144</v>
      </c>
      <c r="D12" s="1" t="s">
        <v>130</v>
      </c>
      <c r="E12" s="7">
        <v>12</v>
      </c>
      <c r="F12" s="11">
        <v>1352</v>
      </c>
      <c r="G12" s="11">
        <f>F12*E12</f>
        <v>16224</v>
      </c>
      <c r="H12" s="15">
        <f>_xlfn.XLOOKUP(B12,Новинки!A:A,Новинки!B:B,0,0)</f>
        <v>1</v>
      </c>
      <c r="I12" s="15" t="str">
        <f>_xlfn.XLOOKUP(C12,Мультики!A:A,Мультики!B:B,"ERR",0)</f>
        <v>Dragon Ball</v>
      </c>
      <c r="J12" s="15" t="str">
        <f>_xlfn.XLOOKUP($C12,Мультики!$A:$A,Мультики!C:C,"ERR",0)</f>
        <v>Vegeta</v>
      </c>
      <c r="K12" s="15" t="str">
        <f t="shared" si="0"/>
        <v>Dragon Ball Vegeta</v>
      </c>
      <c r="L12" s="15" t="str">
        <f>_xlfn.XLOOKUP(B12,Составы!A:A,Составы!B:B,"ERR",0)</f>
        <v>50 % cotton 50% polyester</v>
      </c>
    </row>
    <row r="13" spans="1:12" ht="60" customHeight="1" x14ac:dyDescent="0.25">
      <c r="A13" s="1"/>
      <c r="B13" s="1" t="s">
        <v>31</v>
      </c>
      <c r="C13" s="1" t="s">
        <v>145</v>
      </c>
      <c r="D13" s="1" t="s">
        <v>130</v>
      </c>
      <c r="E13" s="7">
        <v>18</v>
      </c>
      <c r="F13" s="11">
        <v>1352</v>
      </c>
      <c r="G13" s="11">
        <f>F13*E13</f>
        <v>24336</v>
      </c>
      <c r="H13" s="15">
        <f>_xlfn.XLOOKUP(B13,Новинки!A:A,Новинки!B:B,0,0)</f>
        <v>1</v>
      </c>
      <c r="I13" s="15" t="str">
        <f>_xlfn.XLOOKUP(C13,Мультики!A:A,Мультики!B:B,"ERR",0)</f>
        <v>Dragon Ball</v>
      </c>
      <c r="J13" s="15" t="str">
        <f>_xlfn.XLOOKUP($C13,Мультики!$A:$A,Мультики!C:C,"ERR",0)</f>
        <v>Goku</v>
      </c>
      <c r="K13" s="15" t="str">
        <f t="shared" si="0"/>
        <v>Dragon Ball Goku</v>
      </c>
      <c r="L13" s="15" t="str">
        <f>_xlfn.XLOOKUP(B13,Составы!A:A,Составы!B:B,"ERR",0)</f>
        <v>20% cotton 80% polyester</v>
      </c>
    </row>
    <row r="14" spans="1:12" ht="60" customHeight="1" x14ac:dyDescent="0.25">
      <c r="A14" s="1"/>
      <c r="B14" s="1" t="s">
        <v>32</v>
      </c>
      <c r="C14" s="1" t="s">
        <v>146</v>
      </c>
      <c r="D14" s="1" t="s">
        <v>130</v>
      </c>
      <c r="E14" s="7">
        <v>18</v>
      </c>
      <c r="F14" s="11">
        <v>1352</v>
      </c>
      <c r="G14" s="11">
        <f>F14*E14</f>
        <v>24336</v>
      </c>
      <c r="H14" s="15">
        <f>_xlfn.XLOOKUP(B14,Новинки!A:A,Новинки!B:B,0,0)</f>
        <v>1</v>
      </c>
      <c r="I14" s="15" t="str">
        <f>_xlfn.XLOOKUP(C14,Мультики!A:A,Мультики!B:B,"ERR",0)</f>
        <v>Dragon Ball</v>
      </c>
      <c r="J14" s="15" t="str">
        <f>_xlfn.XLOOKUP($C14,Мультики!$A:$A,Мультики!C:C,"ERR",0)</f>
        <v>Goku</v>
      </c>
      <c r="K14" s="15" t="str">
        <f t="shared" si="0"/>
        <v>Dragon Ball Goku</v>
      </c>
      <c r="L14" s="15" t="str">
        <f>_xlfn.XLOOKUP(B14,Составы!A:A,Составы!B:B,"ERR",0)</f>
        <v>20% cotton 80% polyester</v>
      </c>
    </row>
    <row r="15" spans="1:12" ht="60" customHeight="1" x14ac:dyDescent="0.25">
      <c r="A15" s="1"/>
      <c r="B15" s="1" t="s">
        <v>33</v>
      </c>
      <c r="C15" s="1" t="s">
        <v>147</v>
      </c>
      <c r="D15" s="1" t="s">
        <v>130</v>
      </c>
      <c r="E15" s="7">
        <v>18</v>
      </c>
      <c r="F15" s="11">
        <v>1352</v>
      </c>
      <c r="G15" s="11">
        <f>F15*E15</f>
        <v>24336</v>
      </c>
      <c r="H15" s="15">
        <f>_xlfn.XLOOKUP(B15,Новинки!A:A,Новинки!B:B,0,0)</f>
        <v>1</v>
      </c>
      <c r="I15" s="15" t="str">
        <f>_xlfn.XLOOKUP(C15,Мультики!A:A,Мультики!B:B,"ERR",0)</f>
        <v>Dragon Ball</v>
      </c>
      <c r="J15" s="15" t="str">
        <f>_xlfn.XLOOKUP($C15,Мультики!$A:$A,Мультики!C:C,"ERR",0)</f>
        <v>Goku</v>
      </c>
      <c r="K15" s="15" t="str">
        <f t="shared" si="0"/>
        <v>Dragon Ball Goku</v>
      </c>
      <c r="L15" s="15" t="str">
        <f>_xlfn.XLOOKUP(B15,Составы!A:A,Составы!B:B,"ERR",0)</f>
        <v>20% cotton 80% polyester</v>
      </c>
    </row>
    <row r="16" spans="1:12" ht="60" customHeight="1" x14ac:dyDescent="0.25">
      <c r="A16" s="1"/>
      <c r="B16" s="1" t="s">
        <v>34</v>
      </c>
      <c r="C16" s="1" t="s">
        <v>148</v>
      </c>
      <c r="D16" s="1" t="s">
        <v>130</v>
      </c>
      <c r="E16" s="7">
        <v>54</v>
      </c>
      <c r="F16" s="11">
        <v>1352</v>
      </c>
      <c r="G16" s="11">
        <f>F16*E16</f>
        <v>73008</v>
      </c>
      <c r="H16" s="15">
        <f>_xlfn.XLOOKUP(B16,Новинки!A:A,Новинки!B:B,0,0)</f>
        <v>1</v>
      </c>
      <c r="I16" s="15" t="str">
        <f>_xlfn.XLOOKUP(C16,Мультики!A:A,Мультики!B:B,"ERR",0)</f>
        <v>DC Comics</v>
      </c>
      <c r="J16" s="15" t="str">
        <f>_xlfn.XLOOKUP($C16,Мультики!$A:$A,Мультики!C:C,"ERR",0)</f>
        <v>Batman</v>
      </c>
      <c r="K16" s="15" t="str">
        <f t="shared" si="0"/>
        <v>DC Comics Batman</v>
      </c>
      <c r="L16" s="15" t="str">
        <f>_xlfn.XLOOKUP(B16,Составы!A:A,Составы!B:B,"ERR",0)</f>
        <v>100% polyester</v>
      </c>
    </row>
    <row r="17" spans="1:12" ht="60" customHeight="1" x14ac:dyDescent="0.25">
      <c r="A17" s="1"/>
      <c r="B17" s="1" t="s">
        <v>35</v>
      </c>
      <c r="C17" s="1" t="s">
        <v>149</v>
      </c>
      <c r="D17" s="1" t="s">
        <v>130</v>
      </c>
      <c r="E17" s="7">
        <v>54</v>
      </c>
      <c r="F17" s="11">
        <v>1352</v>
      </c>
      <c r="G17" s="11">
        <f>F17*E17</f>
        <v>73008</v>
      </c>
      <c r="H17" s="15">
        <f>_xlfn.XLOOKUP(B17,Новинки!A:A,Новинки!B:B,0,0)</f>
        <v>1</v>
      </c>
      <c r="I17" s="15" t="str">
        <f>_xlfn.XLOOKUP(C17,Мультики!A:A,Мультики!B:B,"ERR",0)</f>
        <v>DC Comics</v>
      </c>
      <c r="J17" s="15" t="str">
        <f>_xlfn.XLOOKUP($C17,Мультики!$A:$A,Мультики!C:C,"ERR",0)</f>
        <v>Harley Queen</v>
      </c>
      <c r="K17" s="15" t="str">
        <f t="shared" si="0"/>
        <v>DC Comics Harley Queen</v>
      </c>
      <c r="L17" s="15" t="str">
        <f>_xlfn.XLOOKUP(B17,Составы!A:A,Составы!B:B,"ERR",0)</f>
        <v>100% polyester</v>
      </c>
    </row>
    <row r="18" spans="1:12" ht="60" customHeight="1" x14ac:dyDescent="0.25">
      <c r="A18" s="1"/>
      <c r="B18" s="1" t="s">
        <v>36</v>
      </c>
      <c r="C18" s="1" t="s">
        <v>150</v>
      </c>
      <c r="D18" s="1" t="s">
        <v>130</v>
      </c>
      <c r="E18" s="7">
        <v>54</v>
      </c>
      <c r="F18" s="11">
        <v>1352</v>
      </c>
      <c r="G18" s="11">
        <f>F18*E18</f>
        <v>73008</v>
      </c>
      <c r="H18" s="15">
        <f>_xlfn.XLOOKUP(B18,Новинки!A:A,Новинки!B:B,0,0)</f>
        <v>1</v>
      </c>
      <c r="I18" s="15" t="str">
        <f>_xlfn.XLOOKUP(C18,Мультики!A:A,Мультики!B:B,"ERR",0)</f>
        <v>DC Comics</v>
      </c>
      <c r="J18" s="15" t="str">
        <f>_xlfn.XLOOKUP($C18,Мультики!$A:$A,Мультики!C:C,"ERR",0)</f>
        <v>Joker</v>
      </c>
      <c r="K18" s="15" t="str">
        <f t="shared" si="0"/>
        <v>DC Comics Joker</v>
      </c>
      <c r="L18" s="15" t="str">
        <f>_xlfn.XLOOKUP(B18,Составы!A:A,Составы!B:B,"ERR",0)</f>
        <v>100% polyester</v>
      </c>
    </row>
    <row r="19" spans="1:12" ht="60" customHeight="1" x14ac:dyDescent="0.25">
      <c r="A19" s="1"/>
      <c r="B19" s="1" t="s">
        <v>39</v>
      </c>
      <c r="C19" s="1" t="s">
        <v>151</v>
      </c>
      <c r="D19" s="1" t="s">
        <v>130</v>
      </c>
      <c r="E19" s="7">
        <v>48</v>
      </c>
      <c r="F19" s="11">
        <v>1352</v>
      </c>
      <c r="G19" s="11">
        <f>F19*E19</f>
        <v>64896</v>
      </c>
      <c r="H19" s="15">
        <f>_xlfn.XLOOKUP(B19,Новинки!A:A,Новинки!B:B,0,0)</f>
        <v>1</v>
      </c>
      <c r="I19" s="15" t="str">
        <f>_xlfn.XLOOKUP(C19,Мультики!A:A,Мультики!B:B,"ERR",0)</f>
        <v>DC Comics</v>
      </c>
      <c r="J19" s="15" t="str">
        <f>_xlfn.XLOOKUP($C19,Мультики!$A:$A,Мультики!C:C,"ERR",0)</f>
        <v>Batman and Robin</v>
      </c>
      <c r="K19" s="15" t="str">
        <f t="shared" si="0"/>
        <v>DC Comics Batman and Robin</v>
      </c>
      <c r="L19" s="15" t="str">
        <f>_xlfn.XLOOKUP(B19,Составы!A:A,Составы!B:B,"ERR",0)</f>
        <v>50 % cotton  50% polyester</v>
      </c>
    </row>
    <row r="20" spans="1:12" ht="60" customHeight="1" x14ac:dyDescent="0.25">
      <c r="A20" s="1"/>
      <c r="B20" s="1" t="s">
        <v>40</v>
      </c>
      <c r="C20" s="1" t="s">
        <v>152</v>
      </c>
      <c r="D20" s="1" t="s">
        <v>130</v>
      </c>
      <c r="E20" s="7">
        <v>30</v>
      </c>
      <c r="F20" s="11">
        <v>1352</v>
      </c>
      <c r="G20" s="11">
        <f>F20*E20</f>
        <v>40560</v>
      </c>
      <c r="H20" s="15">
        <f>_xlfn.XLOOKUP(B20,Новинки!A:A,Новинки!B:B,0,0)</f>
        <v>1</v>
      </c>
      <c r="I20" s="15" t="str">
        <f>_xlfn.XLOOKUP(C20,Мультики!A:A,Мультики!B:B,"ERR",0)</f>
        <v>Disney</v>
      </c>
      <c r="J20" s="15" t="str">
        <f>_xlfn.XLOOKUP($C20,Мультики!$A:$A,Мультики!C:C,"ERR",0)</f>
        <v>Mickey Mouse</v>
      </c>
      <c r="K20" s="15" t="str">
        <f t="shared" si="0"/>
        <v>Disney Mickey Mouse</v>
      </c>
      <c r="L20" s="15" t="str">
        <f>_xlfn.XLOOKUP(B20,Составы!A:A,Составы!B:B,"ERR",0)</f>
        <v>50 % cotton  50% polyester</v>
      </c>
    </row>
    <row r="21" spans="1:12" ht="60" customHeight="1" x14ac:dyDescent="0.25">
      <c r="A21" s="1"/>
      <c r="B21" s="1" t="s">
        <v>41</v>
      </c>
      <c r="C21" s="1" t="s">
        <v>153</v>
      </c>
      <c r="D21" s="1" t="s">
        <v>130</v>
      </c>
      <c r="E21" s="7">
        <v>102</v>
      </c>
      <c r="F21" s="11">
        <v>1352</v>
      </c>
      <c r="G21" s="11">
        <f>F21*E21</f>
        <v>137904</v>
      </c>
      <c r="H21" s="15">
        <f>_xlfn.XLOOKUP(B21,Новинки!A:A,Новинки!B:B,0,0)</f>
        <v>1</v>
      </c>
      <c r="I21" s="15" t="str">
        <f>_xlfn.XLOOKUP(C21,Мультики!A:A,Мультики!B:B,"ERR",0)</f>
        <v>DC Comics</v>
      </c>
      <c r="J21" s="15" t="str">
        <f>_xlfn.XLOOKUP($C21,Мультики!$A:$A,Мультики!C:C,"ERR",0)</f>
        <v>Joker</v>
      </c>
      <c r="K21" s="15" t="str">
        <f t="shared" si="0"/>
        <v>DC Comics Joker</v>
      </c>
      <c r="L21" s="15" t="str">
        <f>_xlfn.XLOOKUP(B21,Составы!A:A,Составы!B:B,"ERR",0)</f>
        <v>50 % cotton  50% polyester</v>
      </c>
    </row>
    <row r="22" spans="1:12" ht="60" customHeight="1" x14ac:dyDescent="0.25">
      <c r="A22" s="1"/>
      <c r="B22" s="1" t="s">
        <v>44</v>
      </c>
      <c r="C22" s="1" t="s">
        <v>154</v>
      </c>
      <c r="D22" s="1" t="s">
        <v>130</v>
      </c>
      <c r="E22" s="7">
        <v>120</v>
      </c>
      <c r="F22" s="11">
        <v>1352</v>
      </c>
      <c r="G22" s="11">
        <f>F22*E22</f>
        <v>162240</v>
      </c>
      <c r="H22" s="15">
        <f>_xlfn.XLOOKUP(B22,Новинки!A:A,Новинки!B:B,0,0)</f>
        <v>1</v>
      </c>
      <c r="I22" s="15" t="str">
        <f>_xlfn.XLOOKUP(C22,Мультики!A:A,Мультики!B:B,"ERR",0)</f>
        <v>Disney</v>
      </c>
      <c r="J22" s="15" t="str">
        <f>_xlfn.XLOOKUP($C22,Мультики!$A:$A,Мультики!C:C,"ERR",0)</f>
        <v>Donald Duck</v>
      </c>
      <c r="K22" s="15" t="str">
        <f t="shared" si="0"/>
        <v>Disney Donald Duck</v>
      </c>
      <c r="L22" s="15" t="str">
        <f>_xlfn.XLOOKUP(B22,Составы!A:A,Составы!B:B,"ERR",0)</f>
        <v>50 % cotton  50% polyester</v>
      </c>
    </row>
    <row r="23" spans="1:12" ht="60" customHeight="1" x14ac:dyDescent="0.25">
      <c r="A23" s="1"/>
      <c r="B23" s="1" t="s">
        <v>45</v>
      </c>
      <c r="C23" s="1" t="s">
        <v>155</v>
      </c>
      <c r="D23" s="1" t="s">
        <v>130</v>
      </c>
      <c r="E23" s="7">
        <v>144</v>
      </c>
      <c r="F23" s="11">
        <v>1352</v>
      </c>
      <c r="G23" s="11">
        <f>F23*E23</f>
        <v>194688</v>
      </c>
      <c r="H23" s="15">
        <f>_xlfn.XLOOKUP(B23,Новинки!A:A,Новинки!B:B,0,0)</f>
        <v>1</v>
      </c>
      <c r="I23" s="15" t="str">
        <f>_xlfn.XLOOKUP(C23,Мультики!A:A,Мультики!B:B,"ERR",0)</f>
        <v>Looney Tunes</v>
      </c>
      <c r="J23" s="15" t="str">
        <f>_xlfn.XLOOKUP($C23,Мультики!$A:$A,Мультики!C:C,"ERR",0)</f>
        <v>Daffy Duck</v>
      </c>
      <c r="K23" s="15" t="str">
        <f t="shared" si="0"/>
        <v>Looney Tunes Daffy Duck</v>
      </c>
      <c r="L23" s="15" t="str">
        <f>_xlfn.XLOOKUP(B23,Составы!A:A,Составы!B:B,"ERR",0)</f>
        <v>50 % cotton  50% polyester</v>
      </c>
    </row>
    <row r="24" spans="1:12" ht="60" customHeight="1" x14ac:dyDescent="0.25">
      <c r="A24" s="1"/>
      <c r="B24" s="1" t="s">
        <v>46</v>
      </c>
      <c r="C24" s="1" t="s">
        <v>156</v>
      </c>
      <c r="D24" s="1" t="s">
        <v>130</v>
      </c>
      <c r="E24" s="7">
        <v>120</v>
      </c>
      <c r="F24" s="11">
        <v>1352</v>
      </c>
      <c r="G24" s="11">
        <f>F24*E24</f>
        <v>162240</v>
      </c>
      <c r="H24" s="15">
        <f>_xlfn.XLOOKUP(B24,Новинки!A:A,Новинки!B:B,0,0)</f>
        <v>1</v>
      </c>
      <c r="I24" s="15" t="str">
        <f>_xlfn.XLOOKUP(C24,Мультики!A:A,Мультики!B:B,"ERR",0)</f>
        <v>Looney Tunes</v>
      </c>
      <c r="J24" s="15" t="str">
        <f>_xlfn.XLOOKUP($C24,Мультики!$A:$A,Мультики!C:C,"ERR",0)</f>
        <v>Daffy Duck</v>
      </c>
      <c r="K24" s="15" t="str">
        <f t="shared" si="0"/>
        <v>Looney Tunes Daffy Duck</v>
      </c>
      <c r="L24" s="15" t="str">
        <f>_xlfn.XLOOKUP(B24,Составы!A:A,Составы!B:B,"ERR",0)</f>
        <v>100 % cotton</v>
      </c>
    </row>
    <row r="25" spans="1:12" ht="60" customHeight="1" x14ac:dyDescent="0.25">
      <c r="A25" s="1"/>
      <c r="B25" s="1" t="s">
        <v>55</v>
      </c>
      <c r="C25" s="1" t="s">
        <v>157</v>
      </c>
      <c r="D25" s="1" t="s">
        <v>130</v>
      </c>
      <c r="E25" s="7">
        <v>42</v>
      </c>
      <c r="F25" s="11">
        <v>1352</v>
      </c>
      <c r="G25" s="11">
        <f>F25*E25</f>
        <v>56784</v>
      </c>
      <c r="H25" s="15">
        <f>_xlfn.XLOOKUP(B25,Новинки!A:A,Новинки!B:B,0,0)</f>
        <v>1</v>
      </c>
      <c r="I25" s="15" t="str">
        <f>_xlfn.XLOOKUP(C25,Мультики!A:A,Мультики!B:B,"ERR",0)</f>
        <v>Disney</v>
      </c>
      <c r="J25" s="15" t="str">
        <f>_xlfn.XLOOKUP($C25,Мультики!$A:$A,Мультики!C:C,"ERR",0)</f>
        <v>Mickey Mouse</v>
      </c>
      <c r="K25" s="15" t="str">
        <f t="shared" si="0"/>
        <v>Disney Mickey Mouse</v>
      </c>
      <c r="L25" s="15" t="str">
        <f>_xlfn.XLOOKUP(B25,Составы!A:A,Составы!B:B,"ERR",0)</f>
        <v>100% polyester</v>
      </c>
    </row>
    <row r="26" spans="1:12" ht="60" customHeight="1" x14ac:dyDescent="0.25">
      <c r="A26" s="1"/>
      <c r="B26" s="1" t="s">
        <v>56</v>
      </c>
      <c r="C26" s="1" t="s">
        <v>158</v>
      </c>
      <c r="D26" s="1" t="s">
        <v>130</v>
      </c>
      <c r="E26" s="7">
        <v>42</v>
      </c>
      <c r="F26" s="11">
        <v>1352</v>
      </c>
      <c r="G26" s="11">
        <f>F26*E26</f>
        <v>56784</v>
      </c>
      <c r="H26" s="15">
        <f>_xlfn.XLOOKUP(B26,Новинки!A:A,Новинки!B:B,0,0)</f>
        <v>1</v>
      </c>
      <c r="I26" s="15" t="str">
        <f>_xlfn.XLOOKUP(C26,Мультики!A:A,Мультики!B:B,"ERR",0)</f>
        <v>Disney</v>
      </c>
      <c r="J26" s="15" t="str">
        <f>_xlfn.XLOOKUP($C26,Мультики!$A:$A,Мультики!C:C,"ERR",0)</f>
        <v>Mickey Mouse</v>
      </c>
      <c r="K26" s="15" t="str">
        <f t="shared" si="0"/>
        <v>Disney Mickey Mouse</v>
      </c>
      <c r="L26" s="15" t="str">
        <f>_xlfn.XLOOKUP(B26,Составы!A:A,Составы!B:B,"ERR",0)</f>
        <v>100% polyester</v>
      </c>
    </row>
    <row r="27" spans="1:12" ht="60" customHeight="1" x14ac:dyDescent="0.25">
      <c r="A27" s="1"/>
      <c r="B27" s="1" t="s">
        <v>57</v>
      </c>
      <c r="C27" s="1" t="s">
        <v>159</v>
      </c>
      <c r="D27" s="1" t="s">
        <v>130</v>
      </c>
      <c r="E27" s="7">
        <v>60</v>
      </c>
      <c r="F27" s="11">
        <v>1352</v>
      </c>
      <c r="G27" s="11">
        <f>F27*E27</f>
        <v>81120</v>
      </c>
      <c r="H27" s="15">
        <f>_xlfn.XLOOKUP(B27,Новинки!A:A,Новинки!B:B,0,0)</f>
        <v>1</v>
      </c>
      <c r="I27" s="15" t="str">
        <f>_xlfn.XLOOKUP(C27,Мультики!A:A,Мультики!B:B,"ERR",0)</f>
        <v>Disney</v>
      </c>
      <c r="J27" s="15" t="str">
        <f>_xlfn.XLOOKUP($C27,Мультики!$A:$A,Мультики!C:C,"ERR",0)</f>
        <v>Scrooge McDuck</v>
      </c>
      <c r="K27" s="15" t="str">
        <f t="shared" si="0"/>
        <v>Disney Scrooge McDuck</v>
      </c>
      <c r="L27" s="15" t="str">
        <f>_xlfn.XLOOKUP(B27,Составы!A:A,Составы!B:B,"ERR",0)</f>
        <v>100% polyester</v>
      </c>
    </row>
    <row r="28" spans="1:12" ht="60" customHeight="1" x14ac:dyDescent="0.25">
      <c r="A28" s="1"/>
      <c r="B28" s="1" t="s">
        <v>58</v>
      </c>
      <c r="C28" s="1" t="s">
        <v>160</v>
      </c>
      <c r="D28" s="1" t="s">
        <v>130</v>
      </c>
      <c r="E28" s="7">
        <v>120</v>
      </c>
      <c r="F28" s="11">
        <v>1352</v>
      </c>
      <c r="G28" s="11">
        <f>F28*E28</f>
        <v>162240</v>
      </c>
      <c r="H28" s="15">
        <f>_xlfn.XLOOKUP(B28,Новинки!A:A,Новинки!B:B,0,0)</f>
        <v>1</v>
      </c>
      <c r="I28" s="15" t="str">
        <f>_xlfn.XLOOKUP(C28,Мультики!A:A,Мультики!B:B,"ERR",0)</f>
        <v>Disney</v>
      </c>
      <c r="J28" s="15" t="str">
        <f>_xlfn.XLOOKUP($C28,Мультики!$A:$A,Мультики!C:C,"ERR",0)</f>
        <v>Scrooge McDuck</v>
      </c>
      <c r="K28" s="15" t="str">
        <f t="shared" si="0"/>
        <v>Disney Scrooge McDuck</v>
      </c>
      <c r="L28" s="15" t="str">
        <f>_xlfn.XLOOKUP(B28,Составы!A:A,Составы!B:B,"ERR",0)</f>
        <v>40 % cotton 60% polyester</v>
      </c>
    </row>
    <row r="29" spans="1:12" ht="60" customHeight="1" x14ac:dyDescent="0.25">
      <c r="A29" s="1"/>
      <c r="B29" s="1" t="s">
        <v>59</v>
      </c>
      <c r="C29" s="1" t="s">
        <v>161</v>
      </c>
      <c r="D29" s="1" t="s">
        <v>130</v>
      </c>
      <c r="E29" s="7">
        <v>96</v>
      </c>
      <c r="F29" s="11">
        <v>1352</v>
      </c>
      <c r="G29" s="11">
        <f>F29*E29</f>
        <v>129792</v>
      </c>
      <c r="H29" s="15">
        <f>_xlfn.XLOOKUP(B29,Новинки!A:A,Новинки!B:B,0,0)</f>
        <v>1</v>
      </c>
      <c r="I29" s="15" t="str">
        <f>_xlfn.XLOOKUP(C29,Мультики!A:A,Мультики!B:B,"ERR",0)</f>
        <v>Disney</v>
      </c>
      <c r="J29" s="15" t="str">
        <f>_xlfn.XLOOKUP($C29,Мультики!$A:$A,Мультики!C:C,"ERR",0)</f>
        <v>Scrooge McDuck</v>
      </c>
      <c r="K29" s="15" t="str">
        <f t="shared" si="0"/>
        <v>Disney Scrooge McDuck</v>
      </c>
      <c r="L29" s="15" t="str">
        <f>_xlfn.XLOOKUP(B29,Составы!A:A,Составы!B:B,"ERR",0)</f>
        <v>40 % cotton 60% polyester</v>
      </c>
    </row>
    <row r="30" spans="1:12" ht="60" customHeight="1" x14ac:dyDescent="0.25">
      <c r="A30" s="1"/>
      <c r="B30" s="1" t="s">
        <v>60</v>
      </c>
      <c r="C30" s="1" t="s">
        <v>162</v>
      </c>
      <c r="D30" s="1" t="s">
        <v>130</v>
      </c>
      <c r="E30" s="7">
        <v>60</v>
      </c>
      <c r="F30" s="11">
        <v>1352</v>
      </c>
      <c r="G30" s="11">
        <f>F30*E30</f>
        <v>81120</v>
      </c>
      <c r="H30" s="15">
        <f>_xlfn.XLOOKUP(B30,Новинки!A:A,Новинки!B:B,0,0)</f>
        <v>1</v>
      </c>
      <c r="I30" s="15" t="str">
        <f>_xlfn.XLOOKUP(C30,Мультики!A:A,Мультики!B:B,"ERR",0)</f>
        <v>Disney</v>
      </c>
      <c r="J30" s="15" t="str">
        <f>_xlfn.XLOOKUP($C30,Мультики!$A:$A,Мультики!C:C,"ERR",0)</f>
        <v>Snow White</v>
      </c>
      <c r="K30" s="15" t="str">
        <f t="shared" si="0"/>
        <v>Disney Snow White</v>
      </c>
      <c r="L30" s="15" t="str">
        <f>_xlfn.XLOOKUP(B30,Составы!A:A,Составы!B:B,"ERR",0)</f>
        <v>100% polyester</v>
      </c>
    </row>
    <row r="31" spans="1:12" ht="60" customHeight="1" x14ac:dyDescent="0.25">
      <c r="A31" s="1"/>
      <c r="B31" s="1" t="s">
        <v>63</v>
      </c>
      <c r="C31" s="1" t="s">
        <v>163</v>
      </c>
      <c r="D31" s="1" t="s">
        <v>130</v>
      </c>
      <c r="E31" s="7">
        <v>84</v>
      </c>
      <c r="F31" s="11">
        <v>1352</v>
      </c>
      <c r="G31" s="11">
        <f>F31*E31</f>
        <v>113568</v>
      </c>
      <c r="H31" s="15">
        <f>_xlfn.XLOOKUP(B31,Новинки!A:A,Новинки!B:B,0,0)</f>
        <v>1</v>
      </c>
      <c r="I31" s="15" t="str">
        <f>_xlfn.XLOOKUP(C31,Мультики!A:A,Мультики!B:B,"ERR",0)</f>
        <v>Looney Tunes</v>
      </c>
      <c r="J31" s="15" t="str">
        <f>_xlfn.XLOOKUP($C31,Мультики!$A:$A,Мультики!C:C,"ERR",0)</f>
        <v>Yosemite Sam</v>
      </c>
      <c r="K31" s="15" t="str">
        <f t="shared" si="0"/>
        <v>Looney Tunes Yosemite Sam</v>
      </c>
      <c r="L31" s="15" t="str">
        <f>_xlfn.XLOOKUP(B31,Составы!A:A,Составы!B:B,"ERR",0)</f>
        <v>50% cotton  50% polyester</v>
      </c>
    </row>
    <row r="32" spans="1:12" ht="60" customHeight="1" x14ac:dyDescent="0.25">
      <c r="A32" s="1"/>
      <c r="B32" s="1" t="s">
        <v>128</v>
      </c>
      <c r="C32" s="1" t="s">
        <v>164</v>
      </c>
      <c r="D32" s="1" t="s">
        <v>130</v>
      </c>
      <c r="E32" s="7">
        <v>30</v>
      </c>
      <c r="F32" s="11">
        <v>1352</v>
      </c>
      <c r="G32" s="11">
        <f>F32*E32</f>
        <v>40560</v>
      </c>
      <c r="H32" s="15">
        <f>_xlfn.XLOOKUP(B32,Новинки!A:A,Новинки!B:B,0,0)</f>
        <v>1</v>
      </c>
      <c r="I32" s="15" t="str">
        <f>_xlfn.XLOOKUP(C32,Мультики!A:A,Мультики!B:B,"ERR",0)</f>
        <v>Looney Tunes</v>
      </c>
      <c r="J32" s="15" t="str">
        <f>_xlfn.XLOOKUP($C32,Мультики!$A:$A,Мультики!C:C,"ERR",0)</f>
        <v>Tweety Pie</v>
      </c>
      <c r="K32" s="15" t="str">
        <f t="shared" si="0"/>
        <v>Looney Tunes Tweety Pie</v>
      </c>
      <c r="L32" s="15" t="str">
        <f>_xlfn.XLOOKUP(B32,Составы!A:A,Составы!B:B,"ERR",0)</f>
        <v>50% cotton  50% polyester</v>
      </c>
    </row>
    <row r="33" spans="1:12" ht="60" customHeight="1" x14ac:dyDescent="0.25">
      <c r="A33" s="1"/>
      <c r="B33" s="1" t="s">
        <v>70</v>
      </c>
      <c r="C33" s="1" t="s">
        <v>165</v>
      </c>
      <c r="D33" s="1" t="s">
        <v>130</v>
      </c>
      <c r="E33" s="7">
        <v>48</v>
      </c>
      <c r="F33" s="11">
        <v>1352</v>
      </c>
      <c r="G33" s="11">
        <f>F33*E33</f>
        <v>64896</v>
      </c>
      <c r="H33" s="15">
        <f>_xlfn.XLOOKUP(B33,Новинки!A:A,Новинки!B:B,0,0)</f>
        <v>1</v>
      </c>
      <c r="I33" s="15" t="str">
        <f>_xlfn.XLOOKUP(C33,Мультики!A:A,Мультики!B:B,"ERR",0)</f>
        <v>Looney Tunes</v>
      </c>
      <c r="J33" s="15" t="str">
        <f>_xlfn.XLOOKUP($C33,Мультики!$A:$A,Мультики!C:C,"ERR",0)</f>
        <v>Daffy Duck</v>
      </c>
      <c r="K33" s="15" t="str">
        <f t="shared" si="0"/>
        <v>Looney Tunes Daffy Duck</v>
      </c>
      <c r="L33" s="15" t="str">
        <f>_xlfn.XLOOKUP(B33,Составы!A:A,Составы!B:B,"ERR",0)</f>
        <v>40 % cotton 60% polyester</v>
      </c>
    </row>
    <row r="34" spans="1:12" ht="60" customHeight="1" x14ac:dyDescent="0.25">
      <c r="A34" s="1"/>
      <c r="B34" s="1" t="s">
        <v>73</v>
      </c>
      <c r="C34" s="1" t="s">
        <v>166</v>
      </c>
      <c r="D34" s="1" t="s">
        <v>130</v>
      </c>
      <c r="E34" s="7">
        <v>144</v>
      </c>
      <c r="F34" s="11">
        <v>1352</v>
      </c>
      <c r="G34" s="11">
        <f>F34*E34</f>
        <v>194688</v>
      </c>
      <c r="H34" s="15">
        <f>_xlfn.XLOOKUP(B34,Новинки!A:A,Новинки!B:B,0,0)</f>
        <v>1</v>
      </c>
      <c r="I34" s="15" t="str">
        <f>_xlfn.XLOOKUP(C34,Мультики!A:A,Мультики!B:B,"ERR",0)</f>
        <v>Looney Tunes</v>
      </c>
      <c r="J34" s="15" t="str">
        <f>_xlfn.XLOOKUP($C34,Мультики!$A:$A,Мультики!C:C,"ERR",0)</f>
        <v>Bugs Bunny</v>
      </c>
      <c r="K34" s="15" t="str">
        <f t="shared" si="0"/>
        <v>Looney Tunes Bugs Bunny</v>
      </c>
      <c r="L34" s="15" t="str">
        <f>_xlfn.XLOOKUP(B34,Составы!A:A,Составы!B:B,"ERR",0)</f>
        <v>40 % cotton 60% polyester</v>
      </c>
    </row>
    <row r="35" spans="1:12" ht="60" customHeight="1" x14ac:dyDescent="0.25">
      <c r="A35" s="1"/>
      <c r="B35" s="1" t="s">
        <v>74</v>
      </c>
      <c r="C35" s="1" t="s">
        <v>167</v>
      </c>
      <c r="D35" s="1" t="s">
        <v>130</v>
      </c>
      <c r="E35" s="7">
        <v>96</v>
      </c>
      <c r="F35" s="11">
        <v>1352</v>
      </c>
      <c r="G35" s="11">
        <f>F35*E35</f>
        <v>129792</v>
      </c>
      <c r="H35" s="15">
        <f>_xlfn.XLOOKUP(B35,Новинки!A:A,Новинки!B:B,0,0)</f>
        <v>1</v>
      </c>
      <c r="I35" s="15" t="str">
        <f>_xlfn.XLOOKUP(C35,Мультики!A:A,Мультики!B:B,"ERR",0)</f>
        <v>Looney Tunes</v>
      </c>
      <c r="J35" s="15" t="str">
        <f>_xlfn.XLOOKUP($C35,Мультики!$A:$A,Мультики!C:C,"ERR",0)</f>
        <v>Bugs Bunny</v>
      </c>
      <c r="K35" s="15" t="str">
        <f t="shared" si="0"/>
        <v>Looney Tunes Bugs Bunny</v>
      </c>
      <c r="L35" s="15" t="str">
        <f>_xlfn.XLOOKUP(B35,Составы!A:A,Составы!B:B,"ERR",0)</f>
        <v>50 % cotton 50% polyester</v>
      </c>
    </row>
    <row r="36" spans="1:12" ht="60" customHeight="1" x14ac:dyDescent="0.25">
      <c r="A36" s="1"/>
      <c r="B36" s="1" t="s">
        <v>75</v>
      </c>
      <c r="C36" s="1" t="s">
        <v>168</v>
      </c>
      <c r="D36" s="1" t="s">
        <v>130</v>
      </c>
      <c r="E36" s="7">
        <v>108</v>
      </c>
      <c r="F36" s="11">
        <v>1352</v>
      </c>
      <c r="G36" s="11">
        <f>F36*E36</f>
        <v>146016</v>
      </c>
      <c r="H36" s="15">
        <f>_xlfn.XLOOKUP(B36,Новинки!A:A,Новинки!B:B,0,0)</f>
        <v>1</v>
      </c>
      <c r="I36" s="15" t="str">
        <f>_xlfn.XLOOKUP(C36,Мультики!A:A,Мультики!B:B,"ERR",0)</f>
        <v>Looney Tunes</v>
      </c>
      <c r="J36" s="15" t="str">
        <f>_xlfn.XLOOKUP($C36,Мультики!$A:$A,Мультики!C:C,"ERR",0)</f>
        <v>Wile E. Coyote</v>
      </c>
      <c r="K36" s="15" t="str">
        <f t="shared" si="0"/>
        <v>Looney Tunes Wile E. Coyote</v>
      </c>
      <c r="L36" s="15" t="str">
        <f>_xlfn.XLOOKUP(B36,Составы!A:A,Составы!B:B,"ERR",0)</f>
        <v>50 % cotton 50% polyester</v>
      </c>
    </row>
    <row r="37" spans="1:12" ht="60" customHeight="1" x14ac:dyDescent="0.25">
      <c r="A37" s="1"/>
      <c r="B37" s="1" t="s">
        <v>76</v>
      </c>
      <c r="C37" s="1" t="s">
        <v>169</v>
      </c>
      <c r="D37" s="1" t="s">
        <v>130</v>
      </c>
      <c r="E37" s="7">
        <v>96</v>
      </c>
      <c r="F37" s="11">
        <v>1352</v>
      </c>
      <c r="G37" s="11">
        <f>F37*E37</f>
        <v>129792</v>
      </c>
      <c r="H37" s="15">
        <f>_xlfn.XLOOKUP(B37,Новинки!A:A,Новинки!B:B,0,0)</f>
        <v>1</v>
      </c>
      <c r="I37" s="15" t="str">
        <f>_xlfn.XLOOKUP(C37,Мультики!A:A,Мультики!B:B,"ERR",0)</f>
        <v>Looney Tunes</v>
      </c>
      <c r="J37" s="15" t="str">
        <f>_xlfn.XLOOKUP($C37,Мультики!$A:$A,Мультики!C:C,"ERR",0)</f>
        <v>Wile E. Coyote</v>
      </c>
      <c r="K37" s="15" t="str">
        <f t="shared" si="0"/>
        <v>Looney Tunes Wile E. Coyote</v>
      </c>
      <c r="L37" s="15" t="str">
        <f>_xlfn.XLOOKUP(B37,Составы!A:A,Составы!B:B,"ERR",0)</f>
        <v>20% cotton 80% polyester</v>
      </c>
    </row>
    <row r="38" spans="1:12" ht="60" customHeight="1" x14ac:dyDescent="0.25">
      <c r="A38" s="1"/>
      <c r="B38" s="1" t="s">
        <v>77</v>
      </c>
      <c r="C38" s="1" t="s">
        <v>165</v>
      </c>
      <c r="D38" s="1" t="s">
        <v>130</v>
      </c>
      <c r="E38" s="7">
        <v>48</v>
      </c>
      <c r="F38" s="11">
        <v>1352</v>
      </c>
      <c r="G38" s="11">
        <f>F38*E38</f>
        <v>64896</v>
      </c>
      <c r="H38" s="15">
        <f>_xlfn.XLOOKUP(B38,Новинки!A:A,Новинки!B:B,0,0)</f>
        <v>1</v>
      </c>
      <c r="I38" s="15" t="str">
        <f>_xlfn.XLOOKUP(C38,Мультики!A:A,Мультики!B:B,"ERR",0)</f>
        <v>Looney Tunes</v>
      </c>
      <c r="J38" s="15" t="str">
        <f>_xlfn.XLOOKUP($C38,Мультики!$A:$A,Мультики!C:C,"ERR",0)</f>
        <v>Daffy Duck</v>
      </c>
      <c r="K38" s="15" t="str">
        <f t="shared" si="0"/>
        <v>Looney Tunes Daffy Duck</v>
      </c>
      <c r="L38" s="15" t="str">
        <f>_xlfn.XLOOKUP(B38,Составы!A:A,Составы!B:B,"ERR",0)</f>
        <v>50 % cotton 50% polyester</v>
      </c>
    </row>
    <row r="39" spans="1:12" ht="60" customHeight="1" x14ac:dyDescent="0.25">
      <c r="A39" s="1"/>
      <c r="B39" s="1" t="s">
        <v>78</v>
      </c>
      <c r="C39" s="1" t="s">
        <v>170</v>
      </c>
      <c r="D39" s="1" t="s">
        <v>130</v>
      </c>
      <c r="E39" s="7">
        <v>84</v>
      </c>
      <c r="F39" s="11">
        <v>1352</v>
      </c>
      <c r="G39" s="11">
        <f>F39*E39</f>
        <v>113568</v>
      </c>
      <c r="H39" s="15">
        <f>_xlfn.XLOOKUP(B39,Новинки!A:A,Новинки!B:B,0,0)</f>
        <v>1</v>
      </c>
      <c r="I39" s="15" t="str">
        <f>_xlfn.XLOOKUP(C39,Мультики!A:A,Мультики!B:B,"ERR",0)</f>
        <v>Looney Tunes</v>
      </c>
      <c r="J39" s="15" t="str">
        <f>_xlfn.XLOOKUP($C39,Мультики!$A:$A,Мультики!C:C,"ERR",0)</f>
        <v>Daffy Duck</v>
      </c>
      <c r="K39" s="15" t="str">
        <f t="shared" si="0"/>
        <v>Looney Tunes Daffy Duck</v>
      </c>
      <c r="L39" s="15" t="str">
        <f>_xlfn.XLOOKUP(B39,Составы!A:A,Составы!B:B,"ERR",0)</f>
        <v>40 % cotton 60% polyester</v>
      </c>
    </row>
    <row r="40" spans="1:12" ht="60" customHeight="1" x14ac:dyDescent="0.25">
      <c r="A40" s="1"/>
      <c r="B40" s="1" t="s">
        <v>79</v>
      </c>
      <c r="C40" s="1" t="s">
        <v>171</v>
      </c>
      <c r="D40" s="1" t="s">
        <v>130</v>
      </c>
      <c r="E40" s="7">
        <v>84</v>
      </c>
      <c r="F40" s="11">
        <v>1352</v>
      </c>
      <c r="G40" s="11">
        <f>F40*E40</f>
        <v>113568</v>
      </c>
      <c r="H40" s="15">
        <f>_xlfn.XLOOKUP(B40,Новинки!A:A,Новинки!B:B,0,0)</f>
        <v>1</v>
      </c>
      <c r="I40" s="15" t="str">
        <f>_xlfn.XLOOKUP(C40,Мультики!A:A,Мультики!B:B,"ERR",0)</f>
        <v>Looney Tunes</v>
      </c>
      <c r="J40" s="15" t="str">
        <f>_xlfn.XLOOKUP($C40,Мультики!$A:$A,Мультики!C:C,"ERR",0)</f>
        <v>Taz</v>
      </c>
      <c r="K40" s="15" t="str">
        <f t="shared" si="0"/>
        <v>Looney Tunes Taz</v>
      </c>
      <c r="L40" s="15" t="str">
        <f>_xlfn.XLOOKUP(B40,Составы!A:A,Составы!B:B,"ERR",0)</f>
        <v>50 % cotton 50% polyester</v>
      </c>
    </row>
    <row r="41" spans="1:12" ht="60" customHeight="1" x14ac:dyDescent="0.25">
      <c r="A41" s="1"/>
      <c r="B41" s="1" t="s">
        <v>80</v>
      </c>
      <c r="C41" s="1" t="s">
        <v>172</v>
      </c>
      <c r="D41" s="1" t="s">
        <v>130</v>
      </c>
      <c r="E41" s="7">
        <v>156</v>
      </c>
      <c r="F41" s="11">
        <v>1352</v>
      </c>
      <c r="G41" s="11">
        <f>F41*E41</f>
        <v>210912</v>
      </c>
      <c r="H41" s="15">
        <f>_xlfn.XLOOKUP(B41,Новинки!A:A,Новинки!B:B,0,0)</f>
        <v>1</v>
      </c>
      <c r="I41" s="15" t="str">
        <f>_xlfn.XLOOKUP(C41,Мультики!A:A,Мультики!B:B,"ERR",0)</f>
        <v>Marvel</v>
      </c>
      <c r="J41" s="15" t="str">
        <f>_xlfn.XLOOKUP($C41,Мультики!$A:$A,Мультики!C:C,"ERR",0)</f>
        <v>Deadpool</v>
      </c>
      <c r="K41" s="15" t="str">
        <f t="shared" si="0"/>
        <v>Marvel Deadpool</v>
      </c>
      <c r="L41" s="15" t="str">
        <f>_xlfn.XLOOKUP(B41,Составы!A:A,Составы!B:B,"ERR",0)</f>
        <v>100% polyester</v>
      </c>
    </row>
    <row r="42" spans="1:12" ht="60" customHeight="1" x14ac:dyDescent="0.25">
      <c r="A42" s="1"/>
      <c r="B42" s="1" t="s">
        <v>81</v>
      </c>
      <c r="C42" s="1" t="s">
        <v>173</v>
      </c>
      <c r="D42" s="1" t="s">
        <v>130</v>
      </c>
      <c r="E42" s="7">
        <v>144</v>
      </c>
      <c r="F42" s="11">
        <v>1352</v>
      </c>
      <c r="G42" s="11">
        <f>F42*E42</f>
        <v>194688</v>
      </c>
      <c r="H42" s="15">
        <f>_xlfn.XLOOKUP(B42,Новинки!A:A,Новинки!B:B,0,0)</f>
        <v>1</v>
      </c>
      <c r="I42" s="15" t="str">
        <f>_xlfn.XLOOKUP(C42,Мультики!A:A,Мультики!B:B,"ERR",0)</f>
        <v>Marvel</v>
      </c>
      <c r="J42" s="15" t="str">
        <f>_xlfn.XLOOKUP($C42,Мультики!$A:$A,Мультики!C:C,"ERR",0)</f>
        <v>Hulk</v>
      </c>
      <c r="K42" s="15" t="str">
        <f t="shared" si="0"/>
        <v>Marvel Hulk</v>
      </c>
      <c r="L42" s="15" t="str">
        <f>_xlfn.XLOOKUP(B42,Составы!A:A,Составы!B:B,"ERR",0)</f>
        <v>20% cotton 80% polyester</v>
      </c>
    </row>
    <row r="43" spans="1:12" ht="60" customHeight="1" x14ac:dyDescent="0.25">
      <c r="A43" s="1"/>
      <c r="B43" s="1" t="s">
        <v>82</v>
      </c>
      <c r="C43" s="1" t="s">
        <v>174</v>
      </c>
      <c r="D43" s="1" t="s">
        <v>130</v>
      </c>
      <c r="E43" s="7">
        <v>144</v>
      </c>
      <c r="F43" s="11">
        <v>1352</v>
      </c>
      <c r="G43" s="11">
        <f>F43*E43</f>
        <v>194688</v>
      </c>
      <c r="H43" s="15">
        <f>_xlfn.XLOOKUP(B43,Новинки!A:A,Новинки!B:B,0,0)</f>
        <v>1</v>
      </c>
      <c r="I43" s="15" t="str">
        <f>_xlfn.XLOOKUP(C43,Мультики!A:A,Мультики!B:B,"ERR",0)</f>
        <v>Marvel</v>
      </c>
      <c r="J43" s="15" t="str">
        <f>_xlfn.XLOOKUP($C43,Мультики!$A:$A,Мультики!C:C,"ERR",0)</f>
        <v>Hulk</v>
      </c>
      <c r="K43" s="15" t="str">
        <f t="shared" si="0"/>
        <v>Marvel Hulk</v>
      </c>
      <c r="L43" s="15" t="str">
        <f>_xlfn.XLOOKUP(B43,Составы!A:A,Составы!B:B,"ERR",0)</f>
        <v>50 % cotton 50% polyester</v>
      </c>
    </row>
    <row r="44" spans="1:12" ht="60" customHeight="1" x14ac:dyDescent="0.25">
      <c r="A44" s="1"/>
      <c r="B44" s="1" t="s">
        <v>83</v>
      </c>
      <c r="C44" s="1" t="s">
        <v>175</v>
      </c>
      <c r="D44" s="1" t="s">
        <v>130</v>
      </c>
      <c r="E44" s="7">
        <v>72</v>
      </c>
      <c r="F44" s="11">
        <v>1352</v>
      </c>
      <c r="G44" s="11">
        <f>F44*E44</f>
        <v>97344</v>
      </c>
      <c r="H44" s="15">
        <f>_xlfn.XLOOKUP(B44,Новинки!A:A,Новинки!B:B,0,0)</f>
        <v>1</v>
      </c>
      <c r="I44" s="15" t="str">
        <f>_xlfn.XLOOKUP(C44,Мультики!A:A,Мультики!B:B,"ERR",0)</f>
        <v>Marvel</v>
      </c>
      <c r="J44" s="15" t="str">
        <f>_xlfn.XLOOKUP($C44,Мультики!$A:$A,Мультики!C:C,"ERR",0)</f>
        <v>Black Panther</v>
      </c>
      <c r="K44" s="15" t="str">
        <f t="shared" si="0"/>
        <v>Marvel Black Panther</v>
      </c>
      <c r="L44" s="15" t="str">
        <f>_xlfn.XLOOKUP(B44,Составы!A:A,Составы!B:B,"ERR",0)</f>
        <v>50 % cotton 50% polyester</v>
      </c>
    </row>
    <row r="45" spans="1:12" ht="60" customHeight="1" x14ac:dyDescent="0.25">
      <c r="A45" s="1"/>
      <c r="B45" s="1" t="s">
        <v>84</v>
      </c>
      <c r="C45" s="1" t="s">
        <v>176</v>
      </c>
      <c r="D45" s="1" t="s">
        <v>130</v>
      </c>
      <c r="E45" s="7">
        <v>120</v>
      </c>
      <c r="F45" s="11">
        <v>1352</v>
      </c>
      <c r="G45" s="11">
        <f>F45*E45</f>
        <v>162240</v>
      </c>
      <c r="H45" s="15">
        <f>_xlfn.XLOOKUP(B45,Новинки!A:A,Новинки!B:B,0,0)</f>
        <v>1</v>
      </c>
      <c r="I45" s="15" t="str">
        <f>_xlfn.XLOOKUP(C45,Мультики!A:A,Мультики!B:B,"ERR",0)</f>
        <v>Marvel</v>
      </c>
      <c r="J45" s="15" t="str">
        <f>_xlfn.XLOOKUP($C45,Мультики!$A:$A,Мультики!C:C,"ERR",0)</f>
        <v>Venom</v>
      </c>
      <c r="K45" s="15" t="str">
        <f t="shared" si="0"/>
        <v>Marvel Venom</v>
      </c>
      <c r="L45" s="15" t="str">
        <f>_xlfn.XLOOKUP(B45,Составы!A:A,Составы!B:B,"ERR",0)</f>
        <v>50 % cotton 50% polyester</v>
      </c>
    </row>
    <row r="46" spans="1:12" ht="60" customHeight="1" x14ac:dyDescent="0.25">
      <c r="A46" s="1"/>
      <c r="B46" s="1" t="s">
        <v>85</v>
      </c>
      <c r="C46" s="1" t="s">
        <v>177</v>
      </c>
      <c r="D46" s="1" t="s">
        <v>130</v>
      </c>
      <c r="E46" s="7">
        <v>120</v>
      </c>
      <c r="F46" s="11">
        <v>1352</v>
      </c>
      <c r="G46" s="11">
        <f>F46*E46</f>
        <v>162240</v>
      </c>
      <c r="H46" s="15">
        <f>_xlfn.XLOOKUP(B46,Новинки!A:A,Новинки!B:B,0,0)</f>
        <v>1</v>
      </c>
      <c r="I46" s="15" t="str">
        <f>_xlfn.XLOOKUP(C46,Мультики!A:A,Мультики!B:B,"ERR",0)</f>
        <v>Marvel</v>
      </c>
      <c r="J46" s="15" t="str">
        <f>_xlfn.XLOOKUP($C46,Мультики!$A:$A,Мультики!C:C,"ERR",0)</f>
        <v>Venom</v>
      </c>
      <c r="K46" s="15" t="str">
        <f t="shared" si="0"/>
        <v>Marvel Venom</v>
      </c>
      <c r="L46" s="15" t="str">
        <f>_xlfn.XLOOKUP(B46,Составы!A:A,Составы!B:B,"ERR",0)</f>
        <v>50 % cotton 50% polyester</v>
      </c>
    </row>
    <row r="47" spans="1:12" ht="60" customHeight="1" x14ac:dyDescent="0.25">
      <c r="A47" s="1"/>
      <c r="B47" s="1" t="s">
        <v>86</v>
      </c>
      <c r="C47" s="1" t="s">
        <v>178</v>
      </c>
      <c r="D47" s="1" t="s">
        <v>130</v>
      </c>
      <c r="E47" s="7">
        <v>240</v>
      </c>
      <c r="F47" s="11">
        <v>1352</v>
      </c>
      <c r="G47" s="11">
        <f>F47*E47</f>
        <v>324480</v>
      </c>
      <c r="H47" s="15">
        <f>_xlfn.XLOOKUP(B47,Новинки!A:A,Новинки!B:B,0,0)</f>
        <v>1</v>
      </c>
      <c r="I47" s="15" t="str">
        <f>_xlfn.XLOOKUP(C47,Мультики!A:A,Мультики!B:B,"ERR",0)</f>
        <v>Marvel</v>
      </c>
      <c r="J47" s="15" t="str">
        <f>_xlfn.XLOOKUP($C47,Мультики!$A:$A,Мультики!C:C,"ERR",0)</f>
        <v>Deadpool</v>
      </c>
      <c r="K47" s="15" t="str">
        <f t="shared" si="0"/>
        <v>Marvel Deadpool</v>
      </c>
      <c r="L47" s="15" t="str">
        <f>_xlfn.XLOOKUP(B47,Составы!A:A,Составы!B:B,"ERR",0)</f>
        <v>50 % cotton 50% polyester</v>
      </c>
    </row>
    <row r="48" spans="1:12" ht="60" customHeight="1" x14ac:dyDescent="0.25">
      <c r="A48" s="1"/>
      <c r="B48" s="1" t="s">
        <v>87</v>
      </c>
      <c r="C48" s="1" t="s">
        <v>179</v>
      </c>
      <c r="D48" s="1" t="s">
        <v>130</v>
      </c>
      <c r="E48" s="7">
        <v>144</v>
      </c>
      <c r="F48" s="11">
        <v>1352</v>
      </c>
      <c r="G48" s="11">
        <f>F48*E48</f>
        <v>194688</v>
      </c>
      <c r="H48" s="15">
        <f>_xlfn.XLOOKUP(B48,Новинки!A:A,Новинки!B:B,0,0)</f>
        <v>1</v>
      </c>
      <c r="I48" s="15" t="str">
        <f>_xlfn.XLOOKUP(C48,Мультики!A:A,Мультики!B:B,"ERR",0)</f>
        <v>Marvel</v>
      </c>
      <c r="J48" s="15" t="str">
        <f>_xlfn.XLOOKUP($C48,Мультики!$A:$A,Мультики!C:C,"ERR",0)</f>
        <v>Deadpool</v>
      </c>
      <c r="K48" s="15" t="str">
        <f t="shared" si="0"/>
        <v>Marvel Deadpool</v>
      </c>
      <c r="L48" s="15" t="str">
        <f>_xlfn.XLOOKUP(B48,Составы!A:A,Составы!B:B,"ERR",0)</f>
        <v>40 % cotton 60% polyester</v>
      </c>
    </row>
    <row r="49" spans="1:12" ht="60" customHeight="1" x14ac:dyDescent="0.25">
      <c r="A49" s="1"/>
      <c r="B49" s="1" t="s">
        <v>88</v>
      </c>
      <c r="C49" s="1" t="s">
        <v>180</v>
      </c>
      <c r="D49" s="1" t="s">
        <v>130</v>
      </c>
      <c r="E49" s="7">
        <v>144</v>
      </c>
      <c r="F49" s="11">
        <v>1352</v>
      </c>
      <c r="G49" s="11">
        <f>F49*E49</f>
        <v>194688</v>
      </c>
      <c r="H49" s="15">
        <f>_xlfn.XLOOKUP(B49,Новинки!A:A,Новинки!B:B,0,0)</f>
        <v>1</v>
      </c>
      <c r="I49" s="15" t="str">
        <f>_xlfn.XLOOKUP(C49,Мультики!A:A,Мультики!B:B,"ERR",0)</f>
        <v>Marvel</v>
      </c>
      <c r="J49" s="15" t="str">
        <f>_xlfn.XLOOKUP($C49,Мультики!$A:$A,Мультики!C:C,"ERR",0)</f>
        <v>Deadpool</v>
      </c>
      <c r="K49" s="15" t="str">
        <f t="shared" si="0"/>
        <v>Marvel Deadpool</v>
      </c>
      <c r="L49" s="15" t="str">
        <f>_xlfn.XLOOKUP(B49,Составы!A:A,Составы!B:B,"ERR",0)</f>
        <v>50 % cotton 50% polyester</v>
      </c>
    </row>
    <row r="50" spans="1:12" ht="60" customHeight="1" x14ac:dyDescent="0.25">
      <c r="A50" s="1"/>
      <c r="B50" s="1" t="s">
        <v>89</v>
      </c>
      <c r="C50" s="1" t="s">
        <v>181</v>
      </c>
      <c r="D50" s="1" t="s">
        <v>130</v>
      </c>
      <c r="E50" s="7">
        <v>96</v>
      </c>
      <c r="F50" s="11">
        <v>1352</v>
      </c>
      <c r="G50" s="11">
        <f>F50*E50</f>
        <v>129792</v>
      </c>
      <c r="H50" s="15">
        <f>_xlfn.XLOOKUP(B50,Новинки!A:A,Новинки!B:B,0,0)</f>
        <v>1</v>
      </c>
      <c r="I50" s="15" t="str">
        <f>_xlfn.XLOOKUP(C50,Мультики!A:A,Мультики!B:B,"ERR",0)</f>
        <v>Marvel</v>
      </c>
      <c r="J50" s="15" t="str">
        <f>_xlfn.XLOOKUP($C50,Мультики!$A:$A,Мультики!C:C,"ERR",0)</f>
        <v>Wolverine</v>
      </c>
      <c r="K50" s="15" t="str">
        <f t="shared" si="0"/>
        <v>Marvel Wolverine</v>
      </c>
      <c r="L50" s="15" t="str">
        <f>_xlfn.XLOOKUP(B50,Составы!A:A,Составы!B:B,"ERR",0)</f>
        <v>50 % cotton 50% polyester</v>
      </c>
    </row>
    <row r="51" spans="1:12" ht="60" customHeight="1" x14ac:dyDescent="0.25">
      <c r="A51" s="1"/>
      <c r="B51" s="1" t="s">
        <v>90</v>
      </c>
      <c r="C51" s="1" t="s">
        <v>182</v>
      </c>
      <c r="D51" s="1" t="s">
        <v>130</v>
      </c>
      <c r="E51" s="7">
        <v>72</v>
      </c>
      <c r="F51" s="11">
        <v>1352</v>
      </c>
      <c r="G51" s="11">
        <f>F51*E51</f>
        <v>97344</v>
      </c>
      <c r="H51" s="15">
        <f>_xlfn.XLOOKUP(B51,Новинки!A:A,Новинки!B:B,0,0)</f>
        <v>1</v>
      </c>
      <c r="I51" s="15" t="str">
        <f>_xlfn.XLOOKUP(C51,Мультики!A:A,Мультики!B:B,"ERR",0)</f>
        <v>Marvel</v>
      </c>
      <c r="J51" s="15" t="str">
        <f>_xlfn.XLOOKUP($C51,Мультики!$A:$A,Мультики!C:C,"ERR",0)</f>
        <v>Wolverine</v>
      </c>
      <c r="K51" s="15" t="str">
        <f t="shared" si="0"/>
        <v>Marvel Wolverine</v>
      </c>
      <c r="L51" s="15" t="str">
        <f>_xlfn.XLOOKUP(B51,Составы!A:A,Составы!B:B,"ERR",0)</f>
        <v>50 % cotton 50% polyester</v>
      </c>
    </row>
    <row r="52" spans="1:12" ht="60" customHeight="1" x14ac:dyDescent="0.25">
      <c r="A52" s="1"/>
      <c r="B52" s="1" t="s">
        <v>91</v>
      </c>
      <c r="C52" s="1" t="s">
        <v>183</v>
      </c>
      <c r="D52" s="1" t="s">
        <v>130</v>
      </c>
      <c r="E52" s="7">
        <v>30</v>
      </c>
      <c r="F52" s="11">
        <v>1352</v>
      </c>
      <c r="G52" s="11">
        <f>F52*E52</f>
        <v>40560</v>
      </c>
      <c r="H52" s="15">
        <f>_xlfn.XLOOKUP(B52,Новинки!A:A,Новинки!B:B,0,0)</f>
        <v>1</v>
      </c>
      <c r="I52" s="15" t="str">
        <f>_xlfn.XLOOKUP(C52,Мультики!A:A,Мультики!B:B,"ERR",0)</f>
        <v>Naruto</v>
      </c>
      <c r="J52" s="15" t="str">
        <f>_xlfn.XLOOKUP($C52,Мультики!$A:$A,Мультики!C:C,"ERR",0)</f>
        <v>Symbol Ninja Village</v>
      </c>
      <c r="K52" s="15" t="str">
        <f t="shared" si="0"/>
        <v>Naruto Symbol Ninja Village</v>
      </c>
      <c r="L52" s="15" t="str">
        <f>_xlfn.XLOOKUP(B52,Составы!A:A,Составы!B:B,"ERR",0)</f>
        <v>50 % cotton 50% polyester</v>
      </c>
    </row>
    <row r="53" spans="1:12" ht="60" customHeight="1" x14ac:dyDescent="0.25">
      <c r="A53" s="1"/>
      <c r="B53" s="1" t="s">
        <v>92</v>
      </c>
      <c r="C53" s="1" t="s">
        <v>184</v>
      </c>
      <c r="D53" s="1" t="s">
        <v>130</v>
      </c>
      <c r="E53" s="7">
        <v>18</v>
      </c>
      <c r="F53" s="11">
        <v>1352</v>
      </c>
      <c r="G53" s="11">
        <f>F53*E53</f>
        <v>24336</v>
      </c>
      <c r="H53" s="15">
        <f>_xlfn.XLOOKUP(B53,Новинки!A:A,Новинки!B:B,0,0)</f>
        <v>1</v>
      </c>
      <c r="I53" s="15" t="str">
        <f>_xlfn.XLOOKUP(C53,Мультики!A:A,Мультики!B:B,"ERR",0)</f>
        <v>Naruto</v>
      </c>
      <c r="J53" s="15" t="str">
        <f>_xlfn.XLOOKUP($C53,Мультики!$A:$A,Мультики!C:C,"ERR",0)</f>
        <v>Kakashi</v>
      </c>
      <c r="K53" s="15" t="str">
        <f t="shared" si="0"/>
        <v>Naruto Kakashi</v>
      </c>
      <c r="L53" s="15" t="str">
        <f>_xlfn.XLOOKUP(B53,Составы!A:A,Составы!B:B,"ERR",0)</f>
        <v>50 % cotton 50% polyester</v>
      </c>
    </row>
    <row r="54" spans="1:12" ht="60" customHeight="1" x14ac:dyDescent="0.25">
      <c r="A54" s="1"/>
      <c r="B54" s="1" t="s">
        <v>93</v>
      </c>
      <c r="C54" s="1" t="s">
        <v>185</v>
      </c>
      <c r="D54" s="1" t="s">
        <v>130</v>
      </c>
      <c r="E54" s="7">
        <v>24</v>
      </c>
      <c r="F54" s="11">
        <v>1352</v>
      </c>
      <c r="G54" s="11">
        <f>F54*E54</f>
        <v>32448</v>
      </c>
      <c r="H54" s="15">
        <f>_xlfn.XLOOKUP(B54,Новинки!A:A,Новинки!B:B,0,0)</f>
        <v>1</v>
      </c>
      <c r="I54" s="15" t="str">
        <f>_xlfn.XLOOKUP(C54,Мультики!A:A,Мультики!B:B,"ERR",0)</f>
        <v>Naruto</v>
      </c>
      <c r="J54" s="15" t="str">
        <f>_xlfn.XLOOKUP($C54,Мультики!$A:$A,Мультики!C:C,"ERR",0)</f>
        <v>Naruto</v>
      </c>
      <c r="K54" s="15" t="str">
        <f t="shared" si="0"/>
        <v>Naruto Naruto</v>
      </c>
      <c r="L54" s="15" t="str">
        <f>_xlfn.XLOOKUP(B54,Составы!A:A,Составы!B:B,"ERR",0)</f>
        <v>50 % cotton 50% polyester</v>
      </c>
    </row>
    <row r="55" spans="1:12" ht="60" customHeight="1" x14ac:dyDescent="0.25">
      <c r="A55" s="1"/>
      <c r="B55" s="1" t="s">
        <v>94</v>
      </c>
      <c r="C55" s="1" t="s">
        <v>186</v>
      </c>
      <c r="D55" s="1" t="s">
        <v>130</v>
      </c>
      <c r="E55" s="7">
        <v>48</v>
      </c>
      <c r="F55" s="11">
        <v>1352</v>
      </c>
      <c r="G55" s="11">
        <f>F55*E55</f>
        <v>64896</v>
      </c>
      <c r="H55" s="15">
        <f>_xlfn.XLOOKUP(B55,Новинки!A:A,Новинки!B:B,0,0)</f>
        <v>1</v>
      </c>
      <c r="I55" s="15" t="str">
        <f>_xlfn.XLOOKUP(C55,Мультики!A:A,Мультики!B:B,"ERR",0)</f>
        <v>One Piece</v>
      </c>
      <c r="J55" s="15" t="str">
        <f>_xlfn.XLOOKUP($C55,Мультики!$A:$A,Мультики!C:C,"ERR",0)</f>
        <v>Skull</v>
      </c>
      <c r="K55" s="15" t="str">
        <f t="shared" si="0"/>
        <v>One Piece Skull</v>
      </c>
      <c r="L55" s="15" t="str">
        <f>_xlfn.XLOOKUP(B55,Составы!A:A,Составы!B:B,"ERR",0)</f>
        <v>100% polyester</v>
      </c>
    </row>
    <row r="56" spans="1:12" ht="60" customHeight="1" x14ac:dyDescent="0.25">
      <c r="A56" s="1"/>
      <c r="B56" s="1" t="s">
        <v>95</v>
      </c>
      <c r="C56" s="1" t="s">
        <v>187</v>
      </c>
      <c r="D56" s="1" t="s">
        <v>130</v>
      </c>
      <c r="E56" s="7">
        <v>24</v>
      </c>
      <c r="F56" s="11">
        <v>1352</v>
      </c>
      <c r="G56" s="11">
        <f>F56*E56</f>
        <v>32448</v>
      </c>
      <c r="H56" s="15">
        <f>_xlfn.XLOOKUP(B56,Новинки!A:A,Новинки!B:B,0,0)</f>
        <v>1</v>
      </c>
      <c r="I56" s="15" t="str">
        <f>_xlfn.XLOOKUP(C56,Мультики!A:A,Мультики!B:B,"ERR",0)</f>
        <v>One Piece</v>
      </c>
      <c r="J56" s="15" t="str">
        <f>_xlfn.XLOOKUP($C56,Мультики!$A:$A,Мультики!C:C,"ERR",0)</f>
        <v>Skull</v>
      </c>
      <c r="K56" s="15" t="str">
        <f t="shared" si="0"/>
        <v>One Piece Skull</v>
      </c>
      <c r="L56" s="15" t="str">
        <f>_xlfn.XLOOKUP(B56,Составы!A:A,Составы!B:B,"ERR",0)</f>
        <v>100% polyester</v>
      </c>
    </row>
    <row r="57" spans="1:12" ht="60" customHeight="1" x14ac:dyDescent="0.25">
      <c r="A57" s="1"/>
      <c r="B57" s="1" t="s">
        <v>96</v>
      </c>
      <c r="C57" s="1" t="s">
        <v>188</v>
      </c>
      <c r="D57" s="1" t="s">
        <v>130</v>
      </c>
      <c r="E57" s="7">
        <v>12</v>
      </c>
      <c r="F57" s="11">
        <v>1352</v>
      </c>
      <c r="G57" s="11">
        <f>F57*E57</f>
        <v>16224</v>
      </c>
      <c r="H57" s="15">
        <f>_xlfn.XLOOKUP(B57,Новинки!A:A,Новинки!B:B,0,0)</f>
        <v>1</v>
      </c>
      <c r="I57" s="15" t="str">
        <f>_xlfn.XLOOKUP(C57,Мультики!A:A,Мультики!B:B,"ERR",0)</f>
        <v>One Piece</v>
      </c>
      <c r="J57" s="15" t="str">
        <f>_xlfn.XLOOKUP($C57,Мультики!$A:$A,Мультики!C:C,"ERR",0)</f>
        <v>Luffy</v>
      </c>
      <c r="K57" s="15" t="str">
        <f t="shared" si="0"/>
        <v>One Piece Luffy</v>
      </c>
      <c r="L57" s="15" t="str">
        <f>_xlfn.XLOOKUP(B57,Составы!A:A,Составы!B:B,"ERR",0)</f>
        <v>20% cotton 80% polyester</v>
      </c>
    </row>
    <row r="58" spans="1:12" ht="60" customHeight="1" x14ac:dyDescent="0.25">
      <c r="A58" s="1"/>
      <c r="B58" s="1" t="s">
        <v>97</v>
      </c>
      <c r="C58" s="1" t="s">
        <v>189</v>
      </c>
      <c r="D58" s="1" t="s">
        <v>130</v>
      </c>
      <c r="E58" s="7">
        <v>18</v>
      </c>
      <c r="F58" s="11">
        <v>1352</v>
      </c>
      <c r="G58" s="11">
        <f>F58*E58</f>
        <v>24336</v>
      </c>
      <c r="H58" s="15">
        <f>_xlfn.XLOOKUP(B58,Новинки!A:A,Новинки!B:B,0,0)</f>
        <v>1</v>
      </c>
      <c r="I58" s="15" t="str">
        <f>_xlfn.XLOOKUP(C58,Мультики!A:A,Мультики!B:B,"ERR",0)</f>
        <v>One Piece</v>
      </c>
      <c r="J58" s="15" t="str">
        <f>_xlfn.XLOOKUP($C58,Мультики!$A:$A,Мультики!C:C,"ERR",0)</f>
        <v>Luffy</v>
      </c>
      <c r="K58" s="15" t="str">
        <f t="shared" si="0"/>
        <v>One Piece Luffy</v>
      </c>
      <c r="L58" s="15" t="str">
        <f>_xlfn.XLOOKUP(B58,Составы!A:A,Составы!B:B,"ERR",0)</f>
        <v>50 % cotton 50% polyester</v>
      </c>
    </row>
    <row r="59" spans="1:12" ht="60" customHeight="1" x14ac:dyDescent="0.25">
      <c r="A59" s="1"/>
      <c r="B59" s="1" t="s">
        <v>98</v>
      </c>
      <c r="C59" s="1" t="s">
        <v>190</v>
      </c>
      <c r="D59" s="1" t="s">
        <v>130</v>
      </c>
      <c r="E59" s="7">
        <v>48</v>
      </c>
      <c r="F59" s="11">
        <v>1352</v>
      </c>
      <c r="G59" s="11">
        <f>F59*E59</f>
        <v>64896</v>
      </c>
      <c r="H59" s="15">
        <f>_xlfn.XLOOKUP(B59,Новинки!A:A,Новинки!B:B,0,0)</f>
        <v>1</v>
      </c>
      <c r="I59" s="15" t="str">
        <f>_xlfn.XLOOKUP(C59,Мультики!A:A,Мультики!B:B,"ERR",0)</f>
        <v>One Piece</v>
      </c>
      <c r="J59" s="15" t="str">
        <f>_xlfn.XLOOKUP($C59,Мультики!$A:$A,Мультики!C:C,"ERR",0)</f>
        <v>Skull</v>
      </c>
      <c r="K59" s="15" t="str">
        <f t="shared" si="0"/>
        <v>One Piece Skull</v>
      </c>
      <c r="L59" s="15" t="str">
        <f>_xlfn.XLOOKUP(B59,Составы!A:A,Составы!B:B,"ERR",0)</f>
        <v>50 % cotton 50% polyester</v>
      </c>
    </row>
    <row r="60" spans="1:12" ht="60" customHeight="1" x14ac:dyDescent="0.25">
      <c r="A60" s="1"/>
      <c r="B60" s="1" t="s">
        <v>99</v>
      </c>
      <c r="C60" s="1" t="s">
        <v>191</v>
      </c>
      <c r="D60" s="1" t="s">
        <v>130</v>
      </c>
      <c r="E60" s="7">
        <v>60</v>
      </c>
      <c r="F60" s="11">
        <v>1352</v>
      </c>
      <c r="G60" s="11">
        <f>F60*E60</f>
        <v>81120</v>
      </c>
      <c r="H60" s="15">
        <f>_xlfn.XLOOKUP(B60,Новинки!A:A,Новинки!B:B,0,0)</f>
        <v>1</v>
      </c>
      <c r="I60" s="15" t="str">
        <f>_xlfn.XLOOKUP(C60,Мультики!A:A,Мультики!B:B,"ERR",0)</f>
        <v>One Piece</v>
      </c>
      <c r="J60" s="15" t="str">
        <f>_xlfn.XLOOKUP($C60,Мультики!$A:$A,Мультики!C:C,"ERR",0)</f>
        <v>Skull</v>
      </c>
      <c r="K60" s="15" t="str">
        <f t="shared" si="0"/>
        <v>One Piece Skull</v>
      </c>
      <c r="L60" s="15" t="str">
        <f>_xlfn.XLOOKUP(B60,Составы!A:A,Составы!B:B,"ERR",0)</f>
        <v>50 % cotton 50% polyester</v>
      </c>
    </row>
    <row r="61" spans="1:12" ht="60" customHeight="1" x14ac:dyDescent="0.25">
      <c r="A61" s="1"/>
      <c r="B61" s="1" t="s">
        <v>100</v>
      </c>
      <c r="C61" s="1" t="s">
        <v>192</v>
      </c>
      <c r="D61" s="1" t="s">
        <v>130</v>
      </c>
      <c r="E61" s="7">
        <v>12</v>
      </c>
      <c r="F61" s="11">
        <v>1352</v>
      </c>
      <c r="G61" s="11">
        <f>F61*E61</f>
        <v>16224</v>
      </c>
      <c r="H61" s="15">
        <f>_xlfn.XLOOKUP(B61,Новинки!A:A,Новинки!B:B,0,0)</f>
        <v>1</v>
      </c>
      <c r="I61" s="15" t="str">
        <f>_xlfn.XLOOKUP(C61,Мультики!A:A,Мультики!B:B,"ERR",0)</f>
        <v>One Piece</v>
      </c>
      <c r="J61" s="15" t="str">
        <f>_xlfn.XLOOKUP($C61,Мультики!$A:$A,Мультики!C:C,"ERR",0)</f>
        <v>Roronoa Zoro</v>
      </c>
      <c r="K61" s="15" t="str">
        <f t="shared" si="0"/>
        <v>One Piece Roronoa Zoro</v>
      </c>
      <c r="L61" s="15" t="str">
        <f>_xlfn.XLOOKUP(B61,Составы!A:A,Составы!B:B,"ERR",0)</f>
        <v>50 % cotton 50% polyester</v>
      </c>
    </row>
    <row r="62" spans="1:12" ht="60" customHeight="1" x14ac:dyDescent="0.25">
      <c r="A62" s="1"/>
      <c r="B62" s="1" t="s">
        <v>101</v>
      </c>
      <c r="C62" s="1" t="s">
        <v>193</v>
      </c>
      <c r="D62" s="1" t="s">
        <v>130</v>
      </c>
      <c r="E62" s="7">
        <v>12</v>
      </c>
      <c r="F62" s="11">
        <v>1352</v>
      </c>
      <c r="G62" s="11">
        <f>F62*E62</f>
        <v>16224</v>
      </c>
      <c r="H62" s="15">
        <f>_xlfn.XLOOKUP(B62,Новинки!A:A,Новинки!B:B,0,0)</f>
        <v>1</v>
      </c>
      <c r="I62" s="15" t="str">
        <f>_xlfn.XLOOKUP(C62,Мультики!A:A,Мультики!B:B,"ERR",0)</f>
        <v>One Piece</v>
      </c>
      <c r="J62" s="15" t="str">
        <f>_xlfn.XLOOKUP($C62,Мультики!$A:$A,Мультики!C:C,"ERR",0)</f>
        <v>Roronoa Zoro</v>
      </c>
      <c r="K62" s="15" t="str">
        <f t="shared" si="0"/>
        <v>One Piece Roronoa Zoro</v>
      </c>
      <c r="L62" s="15" t="str">
        <f>_xlfn.XLOOKUP(B62,Составы!A:A,Составы!B:B,"ERR",0)</f>
        <v>50 % cotton 50% polyester</v>
      </c>
    </row>
    <row r="63" spans="1:12" ht="60" customHeight="1" x14ac:dyDescent="0.25">
      <c r="A63" s="1"/>
      <c r="B63" s="1" t="s">
        <v>102</v>
      </c>
      <c r="C63" s="1" t="s">
        <v>194</v>
      </c>
      <c r="D63" s="1" t="s">
        <v>130</v>
      </c>
      <c r="E63" s="7">
        <v>48</v>
      </c>
      <c r="F63" s="11">
        <v>1352</v>
      </c>
      <c r="G63" s="11">
        <f>F63*E63</f>
        <v>64896</v>
      </c>
      <c r="H63" s="15">
        <f>_xlfn.XLOOKUP(B63,Новинки!A:A,Новинки!B:B,0,0)</f>
        <v>1</v>
      </c>
      <c r="I63" s="15" t="str">
        <f>_xlfn.XLOOKUP(C63,Мультики!A:A,Мультики!B:B,"ERR",0)</f>
        <v>Looney Tunes</v>
      </c>
      <c r="J63" s="15" t="str">
        <f>_xlfn.XLOOKUP($C63,Мультики!$A:$A,Мультики!C:C,"ERR",0)</f>
        <v>Yosemite Sam</v>
      </c>
      <c r="K63" s="15" t="str">
        <f t="shared" si="0"/>
        <v>Looney Tunes Yosemite Sam</v>
      </c>
      <c r="L63" s="15" t="str">
        <f>_xlfn.XLOOKUP(B63,Составы!A:A,Составы!B:B,"ERR",0)</f>
        <v>50 % cotton 50% polyester</v>
      </c>
    </row>
    <row r="64" spans="1:12" ht="60" customHeight="1" x14ac:dyDescent="0.25">
      <c r="A64" s="1"/>
      <c r="B64" s="1" t="s">
        <v>103</v>
      </c>
      <c r="C64" s="1" t="s">
        <v>195</v>
      </c>
      <c r="D64" s="1" t="s">
        <v>130</v>
      </c>
      <c r="E64" s="7">
        <v>60</v>
      </c>
      <c r="F64" s="11">
        <v>1352</v>
      </c>
      <c r="G64" s="11">
        <f>F64*E64</f>
        <v>81120</v>
      </c>
      <c r="H64" s="15">
        <f>_xlfn.XLOOKUP(B64,Новинки!A:A,Новинки!B:B,0,0)</f>
        <v>1</v>
      </c>
      <c r="I64" s="15">
        <f>_xlfn.XLOOKUP(C64,Мультики!A:A,Мультики!B:B,"ERR",0)</f>
        <v>0</v>
      </c>
      <c r="J64" s="15">
        <f>_xlfn.XLOOKUP($C64,Мультики!$A:$A,Мультики!C:C,"ERR",0)</f>
        <v>0</v>
      </c>
      <c r="K64" s="15" t="str">
        <f t="shared" si="0"/>
        <v>0 0</v>
      </c>
      <c r="L64" s="15" t="str">
        <f>_xlfn.XLOOKUP(B64,Составы!A:A,Составы!B:B,"ERR",0)</f>
        <v>50 % cotton 50% polyester</v>
      </c>
    </row>
    <row r="65" spans="1:12" ht="60" customHeight="1" x14ac:dyDescent="0.25">
      <c r="A65" s="1"/>
      <c r="B65" s="1" t="s">
        <v>104</v>
      </c>
      <c r="C65" s="1" t="s">
        <v>196</v>
      </c>
      <c r="D65" s="1" t="s">
        <v>130</v>
      </c>
      <c r="E65" s="7">
        <v>12</v>
      </c>
      <c r="F65" s="11">
        <v>1352</v>
      </c>
      <c r="G65" s="11">
        <f>F65*E65</f>
        <v>16224</v>
      </c>
      <c r="H65" s="15">
        <f>_xlfn.XLOOKUP(B65,Новинки!A:A,Новинки!B:B,0,0)</f>
        <v>1</v>
      </c>
      <c r="I65" s="15" t="str">
        <f>_xlfn.XLOOKUP(C65,Мультики!A:A,Мультики!B:B,"ERR",0)</f>
        <v>Pokemon</v>
      </c>
      <c r="J65" s="15" t="str">
        <f>_xlfn.XLOOKUP($C65,Мультики!$A:$A,Мультики!C:C,"ERR",0)</f>
        <v>Pikachu</v>
      </c>
      <c r="K65" s="15" t="str">
        <f t="shared" si="0"/>
        <v>Pokemon Pikachu</v>
      </c>
      <c r="L65" s="15" t="str">
        <f>_xlfn.XLOOKUP(B65,Составы!A:A,Составы!B:B,"ERR",0)</f>
        <v>100% polyester</v>
      </c>
    </row>
    <row r="66" spans="1:12" ht="60" customHeight="1" x14ac:dyDescent="0.25">
      <c r="A66" s="1"/>
      <c r="B66" s="1" t="s">
        <v>106</v>
      </c>
      <c r="C66" s="1" t="s">
        <v>196</v>
      </c>
      <c r="D66" s="1" t="s">
        <v>130</v>
      </c>
      <c r="E66" s="7">
        <v>24</v>
      </c>
      <c r="F66" s="11">
        <v>1352</v>
      </c>
      <c r="G66" s="11">
        <f>F66*E66</f>
        <v>32448</v>
      </c>
      <c r="H66" s="15">
        <f>_xlfn.XLOOKUP(B66,Новинки!A:A,Новинки!B:B,0,0)</f>
        <v>1</v>
      </c>
      <c r="I66" s="15" t="str">
        <f>_xlfn.XLOOKUP(C66,Мультики!A:A,Мультики!B:B,"ERR",0)</f>
        <v>Pokemon</v>
      </c>
      <c r="J66" s="15" t="str">
        <f>_xlfn.XLOOKUP($C66,Мультики!$A:$A,Мультики!C:C,"ERR",0)</f>
        <v>Pikachu</v>
      </c>
      <c r="K66" s="15" t="str">
        <f t="shared" si="0"/>
        <v>Pokemon Pikachu</v>
      </c>
      <c r="L66" s="15" t="str">
        <f>_xlfn.XLOOKUP(B66,Составы!A:A,Составы!B:B,"ERR",0)</f>
        <v>50 % cotton 50% polyester</v>
      </c>
    </row>
    <row r="67" spans="1:12" ht="60" customHeight="1" x14ac:dyDescent="0.25">
      <c r="A67" s="1"/>
      <c r="B67" s="1" t="s">
        <v>107</v>
      </c>
      <c r="C67" s="1" t="s">
        <v>197</v>
      </c>
      <c r="D67" s="1" t="s">
        <v>130</v>
      </c>
      <c r="E67" s="7">
        <v>24</v>
      </c>
      <c r="F67" s="11">
        <v>1352</v>
      </c>
      <c r="G67" s="11">
        <f>F67*E67</f>
        <v>32448</v>
      </c>
      <c r="H67" s="15">
        <f>_xlfn.XLOOKUP(B67,Новинки!A:A,Новинки!B:B,0,0)</f>
        <v>1</v>
      </c>
      <c r="I67" s="15" t="str">
        <f>_xlfn.XLOOKUP(C67,Мультики!A:A,Мультики!B:B,"ERR",0)</f>
        <v>Pokemon</v>
      </c>
      <c r="J67" s="15" t="str">
        <f>_xlfn.XLOOKUP($C67,Мультики!$A:$A,Мультики!C:C,"ERR",0)</f>
        <v>Pikachu</v>
      </c>
      <c r="K67" s="15" t="str">
        <f t="shared" si="0"/>
        <v>Pokemon Pikachu</v>
      </c>
      <c r="L67" s="15" t="str">
        <f>_xlfn.XLOOKUP(B67,Составы!A:A,Составы!B:B,"ERR",0)</f>
        <v>50 % cotton 50% polyester</v>
      </c>
    </row>
    <row r="68" spans="1:12" ht="60" customHeight="1" x14ac:dyDescent="0.25">
      <c r="A68" s="1"/>
      <c r="B68" s="1" t="s">
        <v>110</v>
      </c>
      <c r="C68" s="1" t="s">
        <v>198</v>
      </c>
      <c r="D68" s="1" t="s">
        <v>130</v>
      </c>
      <c r="E68" s="7">
        <v>12</v>
      </c>
      <c r="F68" s="11">
        <v>1352</v>
      </c>
      <c r="G68" s="11">
        <f>F68*E68</f>
        <v>16224</v>
      </c>
      <c r="H68" s="15">
        <f>_xlfn.XLOOKUP(B68,Новинки!A:A,Новинки!B:B,0,0)</f>
        <v>1</v>
      </c>
      <c r="I68" s="15" t="str">
        <f>_xlfn.XLOOKUP(C68,Мультики!A:A,Мультики!B:B,"ERR",0)</f>
        <v>Rick and Morty</v>
      </c>
      <c r="J68" s="15" t="str">
        <f>_xlfn.XLOOKUP($C68,Мультики!$A:$A,Мультики!C:C,"ERR",0)</f>
        <v>Street</v>
      </c>
      <c r="K68" s="15" t="str">
        <f t="shared" ref="K68:K73" si="1">I68&amp;" "&amp;J68</f>
        <v>Rick and Morty Street</v>
      </c>
      <c r="L68" s="15" t="str">
        <f>_xlfn.XLOOKUP(B68,Составы!A:A,Составы!B:B,"ERR",0)</f>
        <v>100% polyester</v>
      </c>
    </row>
    <row r="69" spans="1:12" ht="60" customHeight="1" x14ac:dyDescent="0.25">
      <c r="A69" s="1"/>
      <c r="B69" s="1" t="s">
        <v>111</v>
      </c>
      <c r="C69" s="1" t="s">
        <v>200</v>
      </c>
      <c r="D69" s="1" t="s">
        <v>130</v>
      </c>
      <c r="E69" s="7">
        <v>144</v>
      </c>
      <c r="F69" s="11">
        <v>1352</v>
      </c>
      <c r="G69" s="11">
        <f>F69*E69</f>
        <v>194688</v>
      </c>
      <c r="H69" s="15">
        <f>_xlfn.XLOOKUP(B69,Новинки!A:A,Новинки!B:B,0,0)</f>
        <v>1</v>
      </c>
      <c r="I69" s="15" t="str">
        <f>_xlfn.XLOOKUP(C69,Мультики!A:A,Мультики!B:B,"ERR",0)</f>
        <v>Tom and Jerry</v>
      </c>
      <c r="J69" s="15" t="str">
        <f>_xlfn.XLOOKUP($C69,Мультики!$A:$A,Мультики!C:C,"ERR",0)</f>
        <v>Jerry</v>
      </c>
      <c r="K69" s="15" t="str">
        <f t="shared" si="1"/>
        <v>Tom and Jerry Jerry</v>
      </c>
      <c r="L69" s="15" t="str">
        <f>_xlfn.XLOOKUP(B69,Составы!A:A,Составы!B:B,"ERR",0)</f>
        <v>50 % cotton 50% polyester</v>
      </c>
    </row>
    <row r="70" spans="1:12" ht="60" customHeight="1" x14ac:dyDescent="0.25">
      <c r="A70" s="1"/>
      <c r="B70" s="1" t="s">
        <v>112</v>
      </c>
      <c r="C70" s="1" t="s">
        <v>201</v>
      </c>
      <c r="D70" s="1" t="s">
        <v>130</v>
      </c>
      <c r="E70" s="7">
        <v>168</v>
      </c>
      <c r="F70" s="11">
        <v>1352</v>
      </c>
      <c r="G70" s="11">
        <f>F70*E70</f>
        <v>227136</v>
      </c>
      <c r="H70" s="15">
        <f>_xlfn.XLOOKUP(B70,Новинки!A:A,Новинки!B:B,0,0)</f>
        <v>1</v>
      </c>
      <c r="I70" s="15" t="str">
        <f>_xlfn.XLOOKUP(C70,Мультики!A:A,Мультики!B:B,"ERR",0)</f>
        <v>Tom and Jerry</v>
      </c>
      <c r="J70" s="15" t="str">
        <f>_xlfn.XLOOKUP($C70,Мультики!$A:$A,Мультики!C:C,"ERR",0)</f>
        <v>Jerry</v>
      </c>
      <c r="K70" s="15" t="str">
        <f t="shared" si="1"/>
        <v>Tom and Jerry Jerry</v>
      </c>
      <c r="L70" s="15" t="str">
        <f>_xlfn.XLOOKUP(B70,Составы!A:A,Составы!B:B,"ERR",0)</f>
        <v>50 % cotton 50% polyester</v>
      </c>
    </row>
    <row r="71" spans="1:12" ht="60" customHeight="1" x14ac:dyDescent="0.25">
      <c r="A71" s="1"/>
      <c r="B71" s="1" t="s">
        <v>113</v>
      </c>
      <c r="C71" s="1" t="s">
        <v>199</v>
      </c>
      <c r="D71" s="1" t="s">
        <v>130</v>
      </c>
      <c r="E71" s="7">
        <v>12</v>
      </c>
      <c r="F71" s="11">
        <v>1352</v>
      </c>
      <c r="G71" s="11">
        <f>F71*E71</f>
        <v>16224</v>
      </c>
      <c r="H71" s="15">
        <f>_xlfn.XLOOKUP(B71,Новинки!A:A,Новинки!B:B,0,0)</f>
        <v>1</v>
      </c>
      <c r="I71" s="15" t="str">
        <f>_xlfn.XLOOKUP(C71,Мультики!A:A,Мультики!B:B,"ERR",0)</f>
        <v>Tom and Jerry</v>
      </c>
      <c r="J71" s="15" t="str">
        <f>_xlfn.XLOOKUP($C71,Мультики!$A:$A,Мультики!C:C,"ERR",0)</f>
        <v>Tom and Jerry</v>
      </c>
      <c r="K71" s="15" t="str">
        <f t="shared" si="1"/>
        <v>Tom and Jerry Tom and Jerry</v>
      </c>
      <c r="L71" s="15" t="str">
        <f>_xlfn.XLOOKUP(B71,Составы!A:A,Составы!B:B,"ERR",0)</f>
        <v>50 % cotton 50% polyester</v>
      </c>
    </row>
    <row r="72" spans="1:12" ht="60" customHeight="1" x14ac:dyDescent="0.25">
      <c r="A72" s="1"/>
      <c r="B72" s="1" t="s">
        <v>114</v>
      </c>
      <c r="C72" s="1" t="s">
        <v>202</v>
      </c>
      <c r="D72" s="1" t="s">
        <v>130</v>
      </c>
      <c r="E72" s="7">
        <v>12</v>
      </c>
      <c r="F72" s="11">
        <v>1352</v>
      </c>
      <c r="G72" s="11">
        <f>F72*E72</f>
        <v>16224</v>
      </c>
      <c r="H72" s="15">
        <f>_xlfn.XLOOKUP(B72,Новинки!A:A,Новинки!B:B,0,0)</f>
        <v>1</v>
      </c>
      <c r="I72" s="15" t="str">
        <f>_xlfn.XLOOKUP(C72,Мультики!A:A,Мультики!B:B,"ERR",0)</f>
        <v>Tom and Jerry</v>
      </c>
      <c r="J72" s="15" t="str">
        <f>_xlfn.XLOOKUP($C72,Мультики!$A:$A,Мультики!C:C,"ERR",0)</f>
        <v>Tom</v>
      </c>
      <c r="K72" s="15" t="str">
        <f t="shared" si="1"/>
        <v>Tom and Jerry Tom</v>
      </c>
      <c r="L72" s="15" t="str">
        <f>_xlfn.XLOOKUP(B72,Составы!A:A,Составы!B:B,"ERR",0)</f>
        <v>50 % cotton 50% polyester</v>
      </c>
    </row>
    <row r="73" spans="1:12" ht="60" customHeight="1" x14ac:dyDescent="0.25">
      <c r="A73" s="1"/>
      <c r="B73" s="1" t="s">
        <v>115</v>
      </c>
      <c r="C73" s="1" t="s">
        <v>203</v>
      </c>
      <c r="D73" s="1" t="s">
        <v>130</v>
      </c>
      <c r="E73" s="7">
        <v>96</v>
      </c>
      <c r="F73" s="11">
        <v>1352</v>
      </c>
      <c r="G73" s="11">
        <f>F73*E73</f>
        <v>129792</v>
      </c>
      <c r="H73" s="15">
        <f>_xlfn.XLOOKUP(B73,Новинки!A:A,Новинки!B:B,0,0)</f>
        <v>1</v>
      </c>
      <c r="I73" s="15" t="str">
        <f>_xlfn.XLOOKUP(C73,Мультики!A:A,Мультики!B:B,"ERR",0)</f>
        <v>Tom and Jerry</v>
      </c>
      <c r="J73" s="15" t="str">
        <f>_xlfn.XLOOKUP($C73,Мультики!$A:$A,Мультики!C:C,"ERR",0)</f>
        <v>Tom</v>
      </c>
      <c r="K73" s="15" t="str">
        <f t="shared" si="1"/>
        <v>Tom and Jerry Tom</v>
      </c>
      <c r="L73" s="15" t="str">
        <f>_xlfn.XLOOKUP(B73,Составы!A:A,Составы!B:B,"ERR",0)</f>
        <v>20% cotton 80% polyester</v>
      </c>
    </row>
    <row r="74" spans="1:12" ht="60" customHeight="1" x14ac:dyDescent="0.25">
      <c r="A74" s="1"/>
      <c r="B74" s="1" t="s">
        <v>7</v>
      </c>
      <c r="C74" s="1" t="s">
        <v>238</v>
      </c>
      <c r="D74" s="1" t="s">
        <v>130</v>
      </c>
      <c r="E74" s="7">
        <v>24</v>
      </c>
      <c r="F74" s="11">
        <v>1352</v>
      </c>
      <c r="G74" s="11">
        <f>F74*E74</f>
        <v>32448</v>
      </c>
      <c r="H74" s="15">
        <f>_xlfn.XLOOKUP(B74,Новинки!A:A,Новинки!B:B,0,0)</f>
        <v>0</v>
      </c>
      <c r="I74" s="15"/>
      <c r="J74" s="15"/>
      <c r="K74" s="15"/>
      <c r="L74" s="15"/>
    </row>
    <row r="75" spans="1:12" ht="60" customHeight="1" x14ac:dyDescent="0.25">
      <c r="A75" s="1"/>
      <c r="B75" s="1" t="s">
        <v>8</v>
      </c>
      <c r="C75" s="1" t="s">
        <v>239</v>
      </c>
      <c r="D75" s="1" t="s">
        <v>130</v>
      </c>
      <c r="E75" s="7">
        <v>24</v>
      </c>
      <c r="F75" s="11">
        <v>1352</v>
      </c>
      <c r="G75" s="11">
        <f>F75*E75</f>
        <v>32448</v>
      </c>
      <c r="H75" s="15">
        <f>_xlfn.XLOOKUP(B75,Новинки!A:A,Новинки!B:B,0,0)</f>
        <v>0</v>
      </c>
      <c r="I75" s="15"/>
      <c r="J75" s="15"/>
      <c r="K75" s="15"/>
      <c r="L75" s="15"/>
    </row>
    <row r="76" spans="1:12" ht="60" customHeight="1" x14ac:dyDescent="0.25">
      <c r="A76" s="1"/>
      <c r="B76" s="1" t="s">
        <v>21</v>
      </c>
      <c r="C76" s="1" t="s">
        <v>142</v>
      </c>
      <c r="D76" s="1" t="s">
        <v>131</v>
      </c>
      <c r="E76" s="7">
        <v>12</v>
      </c>
      <c r="F76" s="11">
        <v>1352</v>
      </c>
      <c r="G76" s="11">
        <f>F76*E76</f>
        <v>16224</v>
      </c>
      <c r="H76" s="15">
        <f>_xlfn.XLOOKUP(B76,Новинки!A:A,Новинки!B:B,0,0)</f>
        <v>0</v>
      </c>
      <c r="I76" s="15"/>
      <c r="J76" s="15"/>
      <c r="K76" s="15"/>
      <c r="L76" s="15"/>
    </row>
    <row r="77" spans="1:12" ht="60" customHeight="1" x14ac:dyDescent="0.25">
      <c r="A77" s="1"/>
      <c r="B77" s="1" t="s">
        <v>22</v>
      </c>
      <c r="C77" s="1" t="s">
        <v>138</v>
      </c>
      <c r="D77" s="1" t="s">
        <v>130</v>
      </c>
      <c r="E77" s="7">
        <v>12</v>
      </c>
      <c r="F77" s="11">
        <v>1352</v>
      </c>
      <c r="G77" s="11">
        <f>F77*E77</f>
        <v>16224</v>
      </c>
      <c r="H77" s="15">
        <f>_xlfn.XLOOKUP(B77,Новинки!A:A,Новинки!B:B,0,0)</f>
        <v>0</v>
      </c>
      <c r="I77" s="15"/>
      <c r="J77" s="15"/>
      <c r="K77" s="15"/>
      <c r="L77" s="15"/>
    </row>
    <row r="78" spans="1:12" ht="60" customHeight="1" x14ac:dyDescent="0.25">
      <c r="A78" s="1"/>
      <c r="B78" s="1" t="s">
        <v>23</v>
      </c>
      <c r="C78" s="1" t="s">
        <v>240</v>
      </c>
      <c r="D78" s="1" t="s">
        <v>130</v>
      </c>
      <c r="E78" s="7">
        <v>6</v>
      </c>
      <c r="F78" s="11">
        <v>1352</v>
      </c>
      <c r="G78" s="11">
        <f>F78*E78</f>
        <v>8112</v>
      </c>
      <c r="H78" s="15">
        <f>_xlfn.XLOOKUP(B78,Новинки!A:A,Новинки!B:B,0,0)</f>
        <v>0</v>
      </c>
      <c r="I78" s="15"/>
      <c r="J78" s="15"/>
      <c r="K78" s="15"/>
      <c r="L78" s="15"/>
    </row>
    <row r="79" spans="1:12" ht="60" customHeight="1" x14ac:dyDescent="0.25">
      <c r="A79" s="1"/>
      <c r="B79" s="1" t="s">
        <v>26</v>
      </c>
      <c r="C79" s="1" t="s">
        <v>241</v>
      </c>
      <c r="D79" s="1" t="s">
        <v>130</v>
      </c>
      <c r="E79" s="7">
        <v>6</v>
      </c>
      <c r="F79" s="11">
        <v>1352</v>
      </c>
      <c r="G79" s="11">
        <f>F79*E79</f>
        <v>8112</v>
      </c>
      <c r="H79" s="15">
        <f>_xlfn.XLOOKUP(B79,Новинки!A:A,Новинки!B:B,0,0)</f>
        <v>0</v>
      </c>
      <c r="I79" s="15"/>
      <c r="J79" s="15"/>
      <c r="K79" s="15"/>
      <c r="L79" s="15"/>
    </row>
    <row r="80" spans="1:12" ht="60" customHeight="1" x14ac:dyDescent="0.25">
      <c r="A80" s="1"/>
      <c r="B80" s="1" t="s">
        <v>27</v>
      </c>
      <c r="C80" s="1" t="s">
        <v>242</v>
      </c>
      <c r="D80" s="1" t="s">
        <v>130</v>
      </c>
      <c r="E80" s="7">
        <v>6</v>
      </c>
      <c r="F80" s="11">
        <v>1352</v>
      </c>
      <c r="G80" s="11">
        <f>F80*E80</f>
        <v>8112</v>
      </c>
      <c r="H80" s="15">
        <f>_xlfn.XLOOKUP(B80,Новинки!A:A,Новинки!B:B,0,0)</f>
        <v>0</v>
      </c>
      <c r="I80" s="15"/>
      <c r="J80" s="15"/>
      <c r="K80" s="15"/>
      <c r="L80" s="15"/>
    </row>
    <row r="81" spans="1:12" ht="60" customHeight="1" x14ac:dyDescent="0.25">
      <c r="A81" s="1"/>
      <c r="B81" s="1" t="s">
        <v>28</v>
      </c>
      <c r="C81" s="1" t="s">
        <v>243</v>
      </c>
      <c r="D81" s="1" t="s">
        <v>130</v>
      </c>
      <c r="E81" s="7">
        <v>12</v>
      </c>
      <c r="F81" s="11">
        <v>1352</v>
      </c>
      <c r="G81" s="11">
        <f>F81*E81</f>
        <v>16224</v>
      </c>
      <c r="H81" s="15">
        <f>_xlfn.XLOOKUP(B81,Новинки!A:A,Новинки!B:B,0,0)</f>
        <v>0</v>
      </c>
      <c r="I81" s="15"/>
      <c r="J81" s="15"/>
      <c r="K81" s="15"/>
      <c r="L81" s="15"/>
    </row>
    <row r="82" spans="1:12" ht="60" customHeight="1" x14ac:dyDescent="0.25">
      <c r="A82" s="1"/>
      <c r="B82" s="1" t="s">
        <v>30</v>
      </c>
      <c r="C82" s="1" t="s">
        <v>138</v>
      </c>
      <c r="D82" s="1" t="s">
        <v>130</v>
      </c>
      <c r="E82" s="7">
        <v>18</v>
      </c>
      <c r="F82" s="11">
        <v>1352</v>
      </c>
      <c r="G82" s="11">
        <f>F82*E82</f>
        <v>24336</v>
      </c>
      <c r="H82" s="15">
        <f>_xlfn.XLOOKUP(B82,Новинки!A:A,Новинки!B:B,0,0)</f>
        <v>0</v>
      </c>
      <c r="I82" s="15"/>
      <c r="J82" s="15"/>
      <c r="K82" s="15"/>
      <c r="L82" s="15"/>
    </row>
    <row r="83" spans="1:12" ht="60" customHeight="1" x14ac:dyDescent="0.25">
      <c r="A83" s="1"/>
      <c r="B83" s="1" t="s">
        <v>37</v>
      </c>
      <c r="C83" s="1" t="s">
        <v>244</v>
      </c>
      <c r="D83" s="1" t="s">
        <v>130</v>
      </c>
      <c r="E83" s="7">
        <v>24</v>
      </c>
      <c r="F83" s="11">
        <v>1352</v>
      </c>
      <c r="G83" s="11">
        <f>F83*E83</f>
        <v>32448</v>
      </c>
      <c r="H83" s="15">
        <f>_xlfn.XLOOKUP(B83,Новинки!A:A,Новинки!B:B,0,0)</f>
        <v>0</v>
      </c>
      <c r="I83" s="15"/>
      <c r="J83" s="15"/>
      <c r="K83" s="15"/>
      <c r="L83" s="15"/>
    </row>
    <row r="84" spans="1:12" ht="60" customHeight="1" x14ac:dyDescent="0.25">
      <c r="A84" s="1"/>
      <c r="B84" s="1" t="s">
        <v>38</v>
      </c>
      <c r="C84" s="1" t="s">
        <v>245</v>
      </c>
      <c r="D84" s="1" t="s">
        <v>130</v>
      </c>
      <c r="E84" s="7">
        <v>6</v>
      </c>
      <c r="F84" s="11">
        <v>1352</v>
      </c>
      <c r="G84" s="11">
        <f>F84*E84</f>
        <v>8112</v>
      </c>
      <c r="H84" s="15">
        <f>_xlfn.XLOOKUP(B84,Новинки!A:A,Новинки!B:B,0,0)</f>
        <v>0</v>
      </c>
      <c r="I84" s="15"/>
      <c r="J84" s="15"/>
      <c r="K84" s="15"/>
      <c r="L84" s="15"/>
    </row>
    <row r="85" spans="1:12" ht="60" customHeight="1" x14ac:dyDescent="0.25">
      <c r="A85" s="1"/>
      <c r="B85" s="1" t="s">
        <v>42</v>
      </c>
      <c r="C85" s="1" t="s">
        <v>246</v>
      </c>
      <c r="D85" s="1" t="s">
        <v>130</v>
      </c>
      <c r="E85" s="7">
        <v>42</v>
      </c>
      <c r="F85" s="11">
        <v>1352</v>
      </c>
      <c r="G85" s="11">
        <f>F85*E85</f>
        <v>56784</v>
      </c>
      <c r="H85" s="15">
        <f>_xlfn.XLOOKUP(B85,Новинки!A:A,Новинки!B:B,0,0)</f>
        <v>0</v>
      </c>
      <c r="I85" s="15"/>
      <c r="J85" s="15"/>
      <c r="K85" s="15"/>
      <c r="L85" s="15"/>
    </row>
    <row r="86" spans="1:12" ht="60" customHeight="1" x14ac:dyDescent="0.25">
      <c r="A86" s="1"/>
      <c r="B86" s="1" t="s">
        <v>43</v>
      </c>
      <c r="C86" s="1" t="s">
        <v>247</v>
      </c>
      <c r="D86" s="1" t="s">
        <v>130</v>
      </c>
      <c r="E86" s="7">
        <v>60</v>
      </c>
      <c r="F86" s="11">
        <v>1352</v>
      </c>
      <c r="G86" s="11">
        <f>F86*E86</f>
        <v>81120</v>
      </c>
      <c r="H86" s="15">
        <f>_xlfn.XLOOKUP(B86,Новинки!A:A,Новинки!B:B,0,0)</f>
        <v>0</v>
      </c>
      <c r="I86" s="15"/>
      <c r="J86" s="15"/>
      <c r="K86" s="15"/>
      <c r="L86" s="15"/>
    </row>
    <row r="87" spans="1:12" ht="60" customHeight="1" x14ac:dyDescent="0.25">
      <c r="A87" s="1"/>
      <c r="B87" s="1" t="s">
        <v>47</v>
      </c>
      <c r="C87" s="1" t="s">
        <v>248</v>
      </c>
      <c r="D87" s="1" t="s">
        <v>130</v>
      </c>
      <c r="E87" s="7">
        <v>204</v>
      </c>
      <c r="F87" s="11">
        <v>1352</v>
      </c>
      <c r="G87" s="11">
        <f>F87*E87</f>
        <v>275808</v>
      </c>
      <c r="H87" s="15">
        <f>_xlfn.XLOOKUP(B87,Новинки!A:A,Новинки!B:B,0,0)</f>
        <v>0</v>
      </c>
      <c r="I87" s="15"/>
      <c r="J87" s="15"/>
      <c r="K87" s="15"/>
      <c r="L87" s="15"/>
    </row>
    <row r="88" spans="1:12" ht="60" customHeight="1" x14ac:dyDescent="0.25">
      <c r="A88" s="1"/>
      <c r="B88" s="1" t="s">
        <v>48</v>
      </c>
      <c r="C88" s="1" t="s">
        <v>249</v>
      </c>
      <c r="D88" s="1" t="s">
        <v>130</v>
      </c>
      <c r="E88" s="7">
        <v>132</v>
      </c>
      <c r="F88" s="11">
        <v>1352</v>
      </c>
      <c r="G88" s="11">
        <f>F88*E88</f>
        <v>178464</v>
      </c>
      <c r="H88" s="15">
        <f>_xlfn.XLOOKUP(B88,Новинки!A:A,Новинки!B:B,0,0)</f>
        <v>0</v>
      </c>
      <c r="I88" s="15"/>
      <c r="J88" s="15"/>
      <c r="K88" s="15"/>
      <c r="L88" s="15"/>
    </row>
    <row r="89" spans="1:12" ht="60" customHeight="1" x14ac:dyDescent="0.25">
      <c r="A89" s="1"/>
      <c r="B89" s="1" t="s">
        <v>49</v>
      </c>
      <c r="C89" s="1" t="s">
        <v>250</v>
      </c>
      <c r="D89" s="1" t="s">
        <v>130</v>
      </c>
      <c r="E89" s="7">
        <v>408</v>
      </c>
      <c r="F89" s="11">
        <v>1352</v>
      </c>
      <c r="G89" s="11">
        <f>F89*E89</f>
        <v>551616</v>
      </c>
      <c r="H89" s="15">
        <f>_xlfn.XLOOKUP(B89,Новинки!A:A,Новинки!B:B,0,0)</f>
        <v>0</v>
      </c>
      <c r="I89" s="15"/>
      <c r="J89" s="15"/>
      <c r="K89" s="15"/>
      <c r="L89" s="15"/>
    </row>
    <row r="90" spans="1:12" ht="60" customHeight="1" x14ac:dyDescent="0.25">
      <c r="A90" s="1"/>
      <c r="B90" s="1" t="s">
        <v>125</v>
      </c>
      <c r="C90" s="1" t="s">
        <v>251</v>
      </c>
      <c r="D90" s="1" t="s">
        <v>130</v>
      </c>
      <c r="E90" s="7">
        <v>204</v>
      </c>
      <c r="F90" s="11">
        <v>1352</v>
      </c>
      <c r="G90" s="11">
        <f>F90*E90</f>
        <v>275808</v>
      </c>
      <c r="H90" s="15">
        <f>_xlfn.XLOOKUP(B90,Новинки!A:A,Новинки!B:B,0,0)</f>
        <v>0</v>
      </c>
      <c r="I90" s="15"/>
      <c r="J90" s="15"/>
      <c r="K90" s="15"/>
      <c r="L90" s="15"/>
    </row>
    <row r="91" spans="1:12" ht="60" customHeight="1" x14ac:dyDescent="0.25">
      <c r="A91" s="1"/>
      <c r="B91" s="1" t="s">
        <v>50</v>
      </c>
      <c r="C91" s="1" t="s">
        <v>157</v>
      </c>
      <c r="D91" s="1" t="s">
        <v>130</v>
      </c>
      <c r="E91" s="7">
        <v>144</v>
      </c>
      <c r="F91" s="11">
        <v>1352</v>
      </c>
      <c r="G91" s="11">
        <f>F91*E91</f>
        <v>194688</v>
      </c>
      <c r="H91" s="15">
        <f>_xlfn.XLOOKUP(B91,Новинки!A:A,Новинки!B:B,0,0)</f>
        <v>0</v>
      </c>
      <c r="I91" s="15"/>
      <c r="J91" s="15"/>
      <c r="K91" s="15"/>
      <c r="L91" s="15"/>
    </row>
    <row r="92" spans="1:12" ht="60" customHeight="1" x14ac:dyDescent="0.25">
      <c r="A92" s="1"/>
      <c r="B92" s="1" t="s">
        <v>124</v>
      </c>
      <c r="C92" s="1" t="s">
        <v>158</v>
      </c>
      <c r="D92" s="1" t="s">
        <v>130</v>
      </c>
      <c r="E92" s="7">
        <v>192</v>
      </c>
      <c r="F92" s="11">
        <v>1352</v>
      </c>
      <c r="G92" s="11">
        <f>F92*E92</f>
        <v>259584</v>
      </c>
      <c r="H92" s="15">
        <f>_xlfn.XLOOKUP(B92,Новинки!A:A,Новинки!B:B,0,0)</f>
        <v>0</v>
      </c>
      <c r="I92" s="15"/>
      <c r="J92" s="15"/>
      <c r="K92" s="15"/>
      <c r="L92" s="15"/>
    </row>
    <row r="93" spans="1:12" ht="60" customHeight="1" x14ac:dyDescent="0.25">
      <c r="A93" s="1"/>
      <c r="B93" s="8" t="s">
        <v>126</v>
      </c>
      <c r="C93" s="8" t="s">
        <v>252</v>
      </c>
      <c r="D93" s="1" t="s">
        <v>130</v>
      </c>
      <c r="E93" s="7">
        <v>120</v>
      </c>
      <c r="F93" s="11">
        <v>1352</v>
      </c>
      <c r="G93" s="11">
        <f>F93*E93</f>
        <v>162240</v>
      </c>
      <c r="H93" s="15">
        <f>_xlfn.XLOOKUP(B93,Новинки!A:A,Новинки!B:B,0,0)</f>
        <v>0</v>
      </c>
      <c r="I93" s="15"/>
      <c r="J93" s="15"/>
      <c r="K93" s="15"/>
      <c r="L93" s="15"/>
    </row>
    <row r="94" spans="1:12" ht="60" customHeight="1" x14ac:dyDescent="0.25">
      <c r="A94" s="1"/>
      <c r="B94" s="1" t="s">
        <v>51</v>
      </c>
      <c r="C94" s="1" t="s">
        <v>159</v>
      </c>
      <c r="D94" s="1" t="s">
        <v>130</v>
      </c>
      <c r="E94" s="7">
        <v>132</v>
      </c>
      <c r="F94" s="11">
        <v>1352</v>
      </c>
      <c r="G94" s="11">
        <f>F94*E94</f>
        <v>178464</v>
      </c>
      <c r="H94" s="15">
        <f>_xlfn.XLOOKUP(B94,Новинки!A:A,Новинки!B:B,0,0)</f>
        <v>0</v>
      </c>
      <c r="I94" s="15"/>
      <c r="J94" s="15"/>
      <c r="K94" s="15"/>
      <c r="L94" s="15"/>
    </row>
    <row r="95" spans="1:12" ht="60" customHeight="1" x14ac:dyDescent="0.25">
      <c r="A95" s="1"/>
      <c r="B95" s="1" t="s">
        <v>52</v>
      </c>
      <c r="C95" s="1" t="s">
        <v>253</v>
      </c>
      <c r="D95" s="1" t="s">
        <v>130</v>
      </c>
      <c r="E95" s="7">
        <v>120</v>
      </c>
      <c r="F95" s="11">
        <v>1352</v>
      </c>
      <c r="G95" s="11">
        <f>F95*E95</f>
        <v>162240</v>
      </c>
      <c r="H95" s="15">
        <f>_xlfn.XLOOKUP(B95,Новинки!A:A,Новинки!B:B,0,0)</f>
        <v>0</v>
      </c>
      <c r="I95" s="15"/>
      <c r="J95" s="15"/>
      <c r="K95" s="15"/>
      <c r="L95" s="15"/>
    </row>
    <row r="96" spans="1:12" ht="60" customHeight="1" x14ac:dyDescent="0.25">
      <c r="A96" s="1"/>
      <c r="B96" s="8" t="s">
        <v>53</v>
      </c>
      <c r="C96" s="8" t="s">
        <v>158</v>
      </c>
      <c r="D96" s="1" t="s">
        <v>131</v>
      </c>
      <c r="E96" s="7">
        <v>60</v>
      </c>
      <c r="F96" s="11">
        <v>1352</v>
      </c>
      <c r="G96" s="11">
        <f>F96*E96</f>
        <v>81120</v>
      </c>
      <c r="H96" s="15">
        <f>_xlfn.XLOOKUP(B96,Новинки!A:A,Новинки!B:B,0,0)</f>
        <v>0</v>
      </c>
      <c r="I96" s="15"/>
      <c r="J96" s="15"/>
      <c r="K96" s="15"/>
      <c r="L96" s="15"/>
    </row>
    <row r="97" spans="1:12" ht="60" customHeight="1" x14ac:dyDescent="0.25">
      <c r="A97" s="1"/>
      <c r="B97" s="1" t="s">
        <v>54</v>
      </c>
      <c r="C97" s="1" t="s">
        <v>254</v>
      </c>
      <c r="D97" s="1" t="s">
        <v>130</v>
      </c>
      <c r="E97" s="7">
        <v>6</v>
      </c>
      <c r="F97" s="11">
        <v>1352</v>
      </c>
      <c r="G97" s="11">
        <f>F97*E97</f>
        <v>8112</v>
      </c>
      <c r="H97" s="15">
        <f>_xlfn.XLOOKUP(B97,Новинки!A:A,Новинки!B:B,0,0)</f>
        <v>0</v>
      </c>
      <c r="I97" s="15"/>
      <c r="J97" s="15"/>
      <c r="K97" s="15"/>
      <c r="L97" s="15"/>
    </row>
    <row r="98" spans="1:12" ht="60" customHeight="1" x14ac:dyDescent="0.25">
      <c r="A98" s="1"/>
      <c r="B98" s="1" t="s">
        <v>61</v>
      </c>
      <c r="C98" s="1" t="s">
        <v>255</v>
      </c>
      <c r="D98" s="1" t="s">
        <v>130</v>
      </c>
      <c r="E98" s="7">
        <v>24</v>
      </c>
      <c r="F98" s="11">
        <v>1352</v>
      </c>
      <c r="G98" s="11">
        <f>F98*E98</f>
        <v>32448</v>
      </c>
      <c r="H98" s="15">
        <f>_xlfn.XLOOKUP(B98,Новинки!A:A,Новинки!B:B,0,0)</f>
        <v>0</v>
      </c>
      <c r="I98" s="15"/>
      <c r="J98" s="15"/>
      <c r="K98" s="15"/>
      <c r="L98" s="15"/>
    </row>
    <row r="99" spans="1:12" ht="60" customHeight="1" x14ac:dyDescent="0.25">
      <c r="A99" s="1"/>
      <c r="B99" s="1" t="s">
        <v>62</v>
      </c>
      <c r="C99" s="1" t="s">
        <v>169</v>
      </c>
      <c r="D99" s="1" t="s">
        <v>130</v>
      </c>
      <c r="E99" s="7">
        <v>72</v>
      </c>
      <c r="F99" s="11">
        <v>1352</v>
      </c>
      <c r="G99" s="11">
        <f>F99*E99</f>
        <v>97344</v>
      </c>
      <c r="H99" s="15">
        <f>_xlfn.XLOOKUP(B99,Новинки!A:A,Новинки!B:B,0,0)</f>
        <v>0</v>
      </c>
      <c r="I99" s="15"/>
      <c r="J99" s="15"/>
      <c r="K99" s="15"/>
      <c r="L99" s="15"/>
    </row>
    <row r="100" spans="1:12" ht="60" customHeight="1" x14ac:dyDescent="0.25">
      <c r="A100" s="1"/>
      <c r="B100" s="1" t="s">
        <v>122</v>
      </c>
      <c r="C100" s="1" t="s">
        <v>256</v>
      </c>
      <c r="D100" s="1" t="s">
        <v>130</v>
      </c>
      <c r="E100" s="7">
        <v>96</v>
      </c>
      <c r="F100" s="11">
        <v>1352</v>
      </c>
      <c r="G100" s="11">
        <f>F100*E100</f>
        <v>129792</v>
      </c>
      <c r="H100" s="15">
        <f>_xlfn.XLOOKUP(B100,Новинки!A:A,Новинки!B:B,0,0)</f>
        <v>0</v>
      </c>
      <c r="I100" s="15"/>
      <c r="J100" s="15"/>
      <c r="K100" s="15"/>
      <c r="L100" s="15"/>
    </row>
    <row r="101" spans="1:12" ht="60" customHeight="1" x14ac:dyDescent="0.25">
      <c r="A101" s="1"/>
      <c r="B101" s="1" t="s">
        <v>64</v>
      </c>
      <c r="C101" s="1" t="s">
        <v>257</v>
      </c>
      <c r="D101" s="1" t="s">
        <v>130</v>
      </c>
      <c r="E101" s="7">
        <v>18</v>
      </c>
      <c r="F101" s="11">
        <v>1352</v>
      </c>
      <c r="G101" s="11">
        <f>F101*E101</f>
        <v>24336</v>
      </c>
      <c r="H101" s="15">
        <f>_xlfn.XLOOKUP(B101,Новинки!A:A,Новинки!B:B,0,0)</f>
        <v>0</v>
      </c>
      <c r="I101" s="15"/>
      <c r="J101" s="15"/>
      <c r="K101" s="15"/>
      <c r="L101" s="15"/>
    </row>
    <row r="102" spans="1:12" ht="60" customHeight="1" x14ac:dyDescent="0.25">
      <c r="A102" s="1"/>
      <c r="B102" s="1" t="s">
        <v>65</v>
      </c>
      <c r="C102" s="1" t="s">
        <v>258</v>
      </c>
      <c r="D102" s="1" t="s">
        <v>130</v>
      </c>
      <c r="E102" s="7">
        <v>120</v>
      </c>
      <c r="F102" s="11">
        <v>1352</v>
      </c>
      <c r="G102" s="11">
        <f>F102*E102</f>
        <v>162240</v>
      </c>
      <c r="H102" s="15">
        <f>_xlfn.XLOOKUP(B102,Новинки!A:A,Новинки!B:B,0,0)</f>
        <v>0</v>
      </c>
      <c r="I102" s="15"/>
      <c r="J102" s="15"/>
      <c r="K102" s="15"/>
      <c r="L102" s="15"/>
    </row>
    <row r="103" spans="1:12" ht="60" customHeight="1" x14ac:dyDescent="0.25">
      <c r="A103" s="1"/>
      <c r="B103" s="1" t="s">
        <v>66</v>
      </c>
      <c r="C103" s="1" t="s">
        <v>259</v>
      </c>
      <c r="D103" s="1" t="s">
        <v>130</v>
      </c>
      <c r="E103" s="7">
        <v>48</v>
      </c>
      <c r="F103" s="11">
        <v>1352</v>
      </c>
      <c r="G103" s="11">
        <f>F103*E103</f>
        <v>64896</v>
      </c>
      <c r="H103" s="15">
        <f>_xlfn.XLOOKUP(B103,Новинки!A:A,Новинки!B:B,0,0)</f>
        <v>0</v>
      </c>
      <c r="I103" s="15"/>
      <c r="J103" s="15"/>
      <c r="K103" s="15"/>
      <c r="L103" s="15"/>
    </row>
    <row r="104" spans="1:12" ht="60" customHeight="1" x14ac:dyDescent="0.25">
      <c r="A104" s="1"/>
      <c r="B104" s="1" t="s">
        <v>67</v>
      </c>
      <c r="C104" s="1" t="s">
        <v>260</v>
      </c>
      <c r="D104" s="1" t="s">
        <v>130</v>
      </c>
      <c r="E104" s="7">
        <v>36</v>
      </c>
      <c r="F104" s="11">
        <v>1352</v>
      </c>
      <c r="G104" s="11">
        <f>F104*E104</f>
        <v>48672</v>
      </c>
      <c r="H104" s="15">
        <f>_xlfn.XLOOKUP(B104,Новинки!A:A,Новинки!B:B,0,0)</f>
        <v>0</v>
      </c>
      <c r="I104" s="15"/>
      <c r="J104" s="15"/>
      <c r="K104" s="15"/>
      <c r="L104" s="15"/>
    </row>
    <row r="105" spans="1:12" ht="60" customHeight="1" x14ac:dyDescent="0.25">
      <c r="A105" s="1"/>
      <c r="B105" s="1" t="s">
        <v>68</v>
      </c>
      <c r="C105" s="1" t="s">
        <v>261</v>
      </c>
      <c r="D105" s="1" t="s">
        <v>130</v>
      </c>
      <c r="E105" s="7">
        <v>60</v>
      </c>
      <c r="F105" s="11">
        <v>1352</v>
      </c>
      <c r="G105" s="11">
        <f>F105*E105</f>
        <v>81120</v>
      </c>
      <c r="H105" s="15">
        <f>_xlfn.XLOOKUP(B105,Новинки!A:A,Новинки!B:B,0,0)</f>
        <v>0</v>
      </c>
      <c r="I105" s="15"/>
      <c r="J105" s="15"/>
      <c r="K105" s="15"/>
      <c r="L105" s="15"/>
    </row>
    <row r="106" spans="1:12" ht="60" customHeight="1" x14ac:dyDescent="0.25">
      <c r="A106" s="1"/>
      <c r="B106" s="1" t="s">
        <v>69</v>
      </c>
      <c r="C106" s="1" t="s">
        <v>262</v>
      </c>
      <c r="D106" s="1" t="s">
        <v>130</v>
      </c>
      <c r="E106" s="7">
        <v>6</v>
      </c>
      <c r="F106" s="11">
        <v>1352</v>
      </c>
      <c r="G106" s="11">
        <f>F106*E106</f>
        <v>8112</v>
      </c>
      <c r="H106" s="15">
        <f>_xlfn.XLOOKUP(B106,Новинки!A:A,Новинки!B:B,0,0)</f>
        <v>0</v>
      </c>
      <c r="I106" s="15"/>
      <c r="J106" s="15"/>
      <c r="K106" s="15"/>
      <c r="L106" s="15"/>
    </row>
    <row r="107" spans="1:12" ht="60" customHeight="1" x14ac:dyDescent="0.25">
      <c r="A107" s="1"/>
      <c r="B107" s="1" t="s">
        <v>71</v>
      </c>
      <c r="C107" s="1" t="s">
        <v>263</v>
      </c>
      <c r="D107" s="1" t="s">
        <v>130</v>
      </c>
      <c r="E107" s="7">
        <v>132</v>
      </c>
      <c r="F107" s="11">
        <v>1352</v>
      </c>
      <c r="G107" s="11">
        <f>F107*E107</f>
        <v>178464</v>
      </c>
      <c r="H107" s="15">
        <f>_xlfn.XLOOKUP(B107,Новинки!A:A,Новинки!B:B,0,0)</f>
        <v>0</v>
      </c>
      <c r="I107" s="15"/>
      <c r="J107" s="15"/>
      <c r="K107" s="15"/>
      <c r="L107" s="15"/>
    </row>
    <row r="108" spans="1:12" ht="60" customHeight="1" x14ac:dyDescent="0.25">
      <c r="A108" s="1"/>
      <c r="B108" s="1" t="s">
        <v>72</v>
      </c>
      <c r="C108" s="1" t="s">
        <v>264</v>
      </c>
      <c r="D108" s="1" t="s">
        <v>130</v>
      </c>
      <c r="E108" s="7">
        <v>72</v>
      </c>
      <c r="F108" s="11">
        <v>1352</v>
      </c>
      <c r="G108" s="11">
        <f>F108*E108</f>
        <v>97344</v>
      </c>
      <c r="H108" s="15">
        <f>_xlfn.XLOOKUP(B108,Новинки!A:A,Новинки!B:B,0,0)</f>
        <v>0</v>
      </c>
      <c r="I108" s="15"/>
      <c r="J108" s="15"/>
      <c r="K108" s="15"/>
      <c r="L108" s="15"/>
    </row>
    <row r="109" spans="1:12" ht="60" customHeight="1" x14ac:dyDescent="0.25">
      <c r="A109" s="1"/>
      <c r="B109" s="1" t="s">
        <v>123</v>
      </c>
      <c r="C109" s="1" t="s">
        <v>169</v>
      </c>
      <c r="D109" s="1" t="s">
        <v>130</v>
      </c>
      <c r="E109" s="7">
        <v>6</v>
      </c>
      <c r="F109" s="11">
        <v>1352</v>
      </c>
      <c r="G109" s="11">
        <f>F109*E109</f>
        <v>8112</v>
      </c>
      <c r="H109" s="15">
        <f>_xlfn.XLOOKUP(B109,Новинки!A:A,Новинки!B:B,0,0)</f>
        <v>0</v>
      </c>
      <c r="I109" s="15"/>
      <c r="J109" s="15"/>
      <c r="K109" s="15"/>
      <c r="L109" s="15"/>
    </row>
    <row r="110" spans="1:12" ht="60" customHeight="1" x14ac:dyDescent="0.25">
      <c r="A110" s="1"/>
      <c r="B110" s="1" t="s">
        <v>105</v>
      </c>
      <c r="C110" s="1" t="s">
        <v>265</v>
      </c>
      <c r="D110" s="1" t="s">
        <v>131</v>
      </c>
      <c r="E110" s="7">
        <v>6</v>
      </c>
      <c r="F110" s="11">
        <v>1352</v>
      </c>
      <c r="G110" s="11">
        <f>F110*E110</f>
        <v>8112</v>
      </c>
      <c r="H110" s="15">
        <f>_xlfn.XLOOKUP(B110,Новинки!A:A,Новинки!B:B,0,0)</f>
        <v>0</v>
      </c>
      <c r="I110" s="15"/>
      <c r="J110" s="15"/>
      <c r="K110" s="15"/>
      <c r="L110" s="15"/>
    </row>
    <row r="111" spans="1:12" ht="60" customHeight="1" x14ac:dyDescent="0.25">
      <c r="A111" s="1"/>
      <c r="B111" s="1" t="s">
        <v>127</v>
      </c>
      <c r="C111" s="1" t="s">
        <v>266</v>
      </c>
      <c r="D111" s="1" t="s">
        <v>130</v>
      </c>
      <c r="E111" s="7">
        <v>12</v>
      </c>
      <c r="F111" s="11">
        <v>1352</v>
      </c>
      <c r="G111" s="11">
        <f>F111*E111</f>
        <v>16224</v>
      </c>
      <c r="H111" s="15">
        <f>_xlfn.XLOOKUP(B111,Новинки!A:A,Новинки!B:B,0,0)</f>
        <v>0</v>
      </c>
      <c r="I111" s="15"/>
      <c r="J111" s="15"/>
      <c r="K111" s="15"/>
      <c r="L111" s="15"/>
    </row>
    <row r="112" spans="1:12" ht="60" customHeight="1" x14ac:dyDescent="0.25">
      <c r="A112" s="1"/>
      <c r="B112" s="1" t="s">
        <v>120</v>
      </c>
      <c r="C112" s="1" t="s">
        <v>267</v>
      </c>
      <c r="D112" s="1" t="s">
        <v>130</v>
      </c>
      <c r="E112" s="7">
        <v>24</v>
      </c>
      <c r="F112" s="11">
        <v>1352</v>
      </c>
      <c r="G112" s="11">
        <f>F112*E112</f>
        <v>32448</v>
      </c>
      <c r="H112" s="15">
        <f>_xlfn.XLOOKUP(B112,Новинки!A:A,Новинки!B:B,0,0)</f>
        <v>0</v>
      </c>
      <c r="I112" s="15"/>
      <c r="J112" s="15"/>
      <c r="K112" s="15"/>
      <c r="L112" s="15"/>
    </row>
    <row r="113" spans="1:12" ht="60" customHeight="1" x14ac:dyDescent="0.25">
      <c r="A113" s="1"/>
      <c r="B113" s="1" t="s">
        <v>121</v>
      </c>
      <c r="C113" s="1" t="s">
        <v>268</v>
      </c>
      <c r="D113" s="1" t="s">
        <v>130</v>
      </c>
      <c r="E113" s="7">
        <v>24</v>
      </c>
      <c r="F113" s="11">
        <v>1352</v>
      </c>
      <c r="G113" s="11">
        <f>F113*E113</f>
        <v>32448</v>
      </c>
      <c r="H113" s="15">
        <f>_xlfn.XLOOKUP(B113,Новинки!A:A,Новинки!B:B,0,0)</f>
        <v>0</v>
      </c>
      <c r="I113" s="15"/>
      <c r="J113" s="15"/>
      <c r="K113" s="15"/>
      <c r="L113" s="15"/>
    </row>
    <row r="114" spans="1:12" ht="60" customHeight="1" x14ac:dyDescent="0.25">
      <c r="A114" s="1"/>
      <c r="B114" s="1" t="s">
        <v>108</v>
      </c>
      <c r="C114" s="1" t="s">
        <v>269</v>
      </c>
      <c r="D114" s="1" t="s">
        <v>130</v>
      </c>
      <c r="E114" s="7">
        <v>12</v>
      </c>
      <c r="F114" s="11">
        <v>1352</v>
      </c>
      <c r="G114" s="11">
        <f>F114*E114</f>
        <v>16224</v>
      </c>
      <c r="H114" s="15">
        <f>_xlfn.XLOOKUP(B114,Новинки!A:A,Новинки!B:B,0,0)</f>
        <v>0</v>
      </c>
      <c r="I114" s="15"/>
      <c r="J114" s="15"/>
      <c r="K114" s="15"/>
      <c r="L114" s="15"/>
    </row>
    <row r="115" spans="1:12" ht="60" customHeight="1" x14ac:dyDescent="0.25">
      <c r="A115" s="1"/>
      <c r="B115" s="1" t="s">
        <v>109</v>
      </c>
      <c r="C115" s="1" t="s">
        <v>270</v>
      </c>
      <c r="D115" s="1" t="s">
        <v>130</v>
      </c>
      <c r="E115" s="7">
        <v>12</v>
      </c>
      <c r="F115" s="11">
        <v>1352</v>
      </c>
      <c r="G115" s="11">
        <f>F115*E115</f>
        <v>16224</v>
      </c>
      <c r="H115" s="15">
        <f>_xlfn.XLOOKUP(B115,Новинки!A:A,Новинки!B:B,0,0)</f>
        <v>0</v>
      </c>
      <c r="I115" s="15"/>
      <c r="J115" s="15"/>
      <c r="K115" s="15"/>
      <c r="L115" s="15"/>
    </row>
  </sheetData>
  <sheetCalcPr fullCalcOnLoad="1"/>
  <sheetProtection formatCells="0" formatColumns="0" formatRows="0" insertColumns="0" insertRows="0" insertHyperlinks="0" deleteColumns="0" deleteRows="0" sort="0" autoFilter="0" pivotTables="0"/>
  <autoFilter ref="A2:L2"/>
  <pageMargins left="0.7" right="0.7" top="0.75" bottom="0.75" header="0.3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0000"/>
  </sheetPr>
  <dimension ref="A1:B121"/>
  <sheetViews>
    <sheetView workbookViewId="0">
      <pane ySplit="1" topLeftCell="A37" activePane="bottomLeft" state="frozen"/>
      <selection pane="bottomLeft" activeCell="B64" sqref="B64"/>
    </sheetView>
  </sheetViews>
  <sheetFormatPr defaultRowHeight="13.9" customHeight="1" x14ac:dyDescent="0.25"/>
  <cols>
    <col min="1" max="1" width="21" bestFit="1" customWidth="1"/>
    <col min="2" max="2" width="23.42578125" bestFit="1" customWidth="1"/>
  </cols>
  <sheetData>
    <row r="1" spans="1:2" ht="13.9" customHeight="1" x14ac:dyDescent="0.25">
      <c r="A1" t="s">
        <v>1</v>
      </c>
      <c r="B1" t="s">
        <v>2</v>
      </c>
    </row>
    <row r="2" spans="1:2" ht="13.9" customHeight="1" x14ac:dyDescent="0.25">
      <c r="A2" t="s">
        <v>6</v>
      </c>
      <c r="B2" t="s">
        <v>5</v>
      </c>
    </row>
    <row r="3" spans="1:2" ht="13.9" customHeight="1" x14ac:dyDescent="0.25">
      <c r="A3" t="s">
        <v>7</v>
      </c>
      <c r="B3" t="s">
        <v>5</v>
      </c>
    </row>
    <row r="4" spans="1:2" ht="13.9" customHeight="1" x14ac:dyDescent="0.25">
      <c r="A4" t="s">
        <v>8</v>
      </c>
      <c r="B4" t="s">
        <v>5</v>
      </c>
    </row>
    <row r="5" spans="1:2" ht="13.9" customHeight="1" x14ac:dyDescent="0.25">
      <c r="A5" t="s">
        <v>10</v>
      </c>
      <c r="B5" t="s">
        <v>5</v>
      </c>
    </row>
    <row r="6" spans="1:2" ht="13.9" customHeight="1" x14ac:dyDescent="0.25">
      <c r="A6" t="s">
        <v>11</v>
      </c>
      <c r="B6" t="s">
        <v>12</v>
      </c>
    </row>
    <row r="7" spans="1:2" ht="13.9" customHeight="1" x14ac:dyDescent="0.25">
      <c r="A7" t="s">
        <v>13</v>
      </c>
      <c r="B7" t="s">
        <v>5</v>
      </c>
    </row>
    <row r="8" spans="1:2" ht="13.9" customHeight="1" x14ac:dyDescent="0.25">
      <c r="A8" t="s">
        <v>14</v>
      </c>
      <c r="B8" t="s">
        <v>5</v>
      </c>
    </row>
    <row r="9" spans="1:2" ht="13.9" customHeight="1" x14ac:dyDescent="0.25">
      <c r="A9" t="s">
        <v>15</v>
      </c>
      <c r="B9" t="s">
        <v>5</v>
      </c>
    </row>
    <row r="10" spans="1:2" ht="13.9" customHeight="1" x14ac:dyDescent="0.25">
      <c r="A10" t="s">
        <v>16</v>
      </c>
      <c r="B10" t="s">
        <v>5</v>
      </c>
    </row>
    <row r="11" spans="1:2" ht="13.9" customHeight="1" x14ac:dyDescent="0.25">
      <c r="A11" t="s">
        <v>20</v>
      </c>
      <c r="B11" t="s">
        <v>5</v>
      </c>
    </row>
    <row r="12" spans="1:2" ht="13.9" customHeight="1" x14ac:dyDescent="0.25">
      <c r="A12" t="s">
        <v>21</v>
      </c>
      <c r="B12" t="s">
        <v>5</v>
      </c>
    </row>
    <row r="13" spans="1:2" ht="13.9" customHeight="1" x14ac:dyDescent="0.25">
      <c r="A13" t="s">
        <v>22</v>
      </c>
      <c r="B13" t="s">
        <v>17</v>
      </c>
    </row>
    <row r="14" spans="1:2" ht="13.9" customHeight="1" x14ac:dyDescent="0.25">
      <c r="A14" t="s">
        <v>23</v>
      </c>
      <c r="B14" t="s">
        <v>17</v>
      </c>
    </row>
    <row r="15" spans="1:2" ht="13.9" customHeight="1" x14ac:dyDescent="0.25">
      <c r="A15" t="s">
        <v>25</v>
      </c>
      <c r="B15" t="s">
        <v>5</v>
      </c>
    </row>
    <row r="16" spans="1:2" ht="13.9" customHeight="1" x14ac:dyDescent="0.25">
      <c r="A16" t="s">
        <v>26</v>
      </c>
      <c r="B16" t="s">
        <v>19</v>
      </c>
    </row>
    <row r="17" spans="1:2" ht="13.9" customHeight="1" x14ac:dyDescent="0.25">
      <c r="A17" t="s">
        <v>27</v>
      </c>
      <c r="B17" t="s">
        <v>5</v>
      </c>
    </row>
    <row r="18" spans="1:2" ht="13.9" customHeight="1" x14ac:dyDescent="0.25">
      <c r="A18" t="s">
        <v>28</v>
      </c>
      <c r="B18" t="s">
        <v>19</v>
      </c>
    </row>
    <row r="19" spans="1:2" ht="13.9" customHeight="1" x14ac:dyDescent="0.25">
      <c r="A19" t="s">
        <v>29</v>
      </c>
      <c r="B19" t="s">
        <v>5</v>
      </c>
    </row>
    <row r="20" spans="1:2" ht="13.9" customHeight="1" x14ac:dyDescent="0.25">
      <c r="A20" t="s">
        <v>30</v>
      </c>
      <c r="B20" t="s">
        <v>18</v>
      </c>
    </row>
    <row r="21" spans="1:2" ht="13.9" customHeight="1" x14ac:dyDescent="0.25">
      <c r="A21" t="s">
        <v>31</v>
      </c>
      <c r="B21" t="s">
        <v>12</v>
      </c>
    </row>
    <row r="22" spans="1:2" ht="13.9" customHeight="1" x14ac:dyDescent="0.25">
      <c r="A22" t="s">
        <v>32</v>
      </c>
      <c r="B22" t="s">
        <v>12</v>
      </c>
    </row>
    <row r="23" spans="1:2" ht="13.9" customHeight="1" x14ac:dyDescent="0.25">
      <c r="A23" t="s">
        <v>33</v>
      </c>
      <c r="B23" t="s">
        <v>12</v>
      </c>
    </row>
    <row r="24" spans="1:2" ht="13.9" customHeight="1" x14ac:dyDescent="0.25">
      <c r="A24" t="s">
        <v>34</v>
      </c>
      <c r="B24" t="s">
        <v>17</v>
      </c>
    </row>
    <row r="25" spans="1:2" ht="13.9" customHeight="1" x14ac:dyDescent="0.25">
      <c r="A25" t="s">
        <v>35</v>
      </c>
      <c r="B25" t="s">
        <v>17</v>
      </c>
    </row>
    <row r="26" spans="1:2" ht="13.9" customHeight="1" x14ac:dyDescent="0.25">
      <c r="A26" t="s">
        <v>36</v>
      </c>
      <c r="B26" t="s">
        <v>17</v>
      </c>
    </row>
    <row r="27" spans="1:2" ht="13.9" customHeight="1" x14ac:dyDescent="0.25">
      <c r="A27" t="s">
        <v>37</v>
      </c>
      <c r="B27" t="s">
        <v>5</v>
      </c>
    </row>
    <row r="28" spans="1:2" ht="13.9" customHeight="1" x14ac:dyDescent="0.25">
      <c r="A28" t="s">
        <v>38</v>
      </c>
      <c r="B28" t="s">
        <v>5</v>
      </c>
    </row>
    <row r="29" spans="1:2" ht="13.9" customHeight="1" x14ac:dyDescent="0.25">
      <c r="A29" t="s">
        <v>39</v>
      </c>
      <c r="B29" t="s">
        <v>4</v>
      </c>
    </row>
    <row r="30" spans="1:2" ht="13.9" customHeight="1" x14ac:dyDescent="0.25">
      <c r="A30" t="s">
        <v>41</v>
      </c>
      <c r="B30" t="s">
        <v>4</v>
      </c>
    </row>
    <row r="31" spans="1:2" ht="13.9" customHeight="1" x14ac:dyDescent="0.25">
      <c r="A31" t="s">
        <v>42</v>
      </c>
      <c r="B31" t="s">
        <v>5</v>
      </c>
    </row>
    <row r="32" spans="1:2" ht="13.9" customHeight="1" x14ac:dyDescent="0.25">
      <c r="A32" t="s">
        <v>43</v>
      </c>
      <c r="B32" t="s">
        <v>5</v>
      </c>
    </row>
    <row r="33" spans="1:2" ht="13.9" customHeight="1" x14ac:dyDescent="0.25">
      <c r="A33" t="s">
        <v>44</v>
      </c>
      <c r="B33" t="s">
        <v>4</v>
      </c>
    </row>
    <row r="34" spans="1:2" ht="13.9" customHeight="1" x14ac:dyDescent="0.25">
      <c r="A34" t="s">
        <v>45</v>
      </c>
      <c r="B34" t="s">
        <v>4</v>
      </c>
    </row>
    <row r="35" spans="1:2" ht="13.9" customHeight="1" x14ac:dyDescent="0.25">
      <c r="A35" t="s">
        <v>46</v>
      </c>
      <c r="B35" t="s">
        <v>18</v>
      </c>
    </row>
    <row r="36" spans="1:2" ht="13.9" customHeight="1" x14ac:dyDescent="0.25">
      <c r="A36" t="s">
        <v>47</v>
      </c>
      <c r="B36" t="s">
        <v>4</v>
      </c>
    </row>
    <row r="37" spans="1:2" ht="13.9" customHeight="1" x14ac:dyDescent="0.25">
      <c r="A37" t="s">
        <v>48</v>
      </c>
      <c r="B37" t="s">
        <v>4</v>
      </c>
    </row>
    <row r="38" spans="1:2" ht="13.9" customHeight="1" x14ac:dyDescent="0.25">
      <c r="A38" t="s">
        <v>49</v>
      </c>
      <c r="B38" t="s">
        <v>4</v>
      </c>
    </row>
    <row r="39" spans="1:2" ht="13.9" customHeight="1" x14ac:dyDescent="0.25">
      <c r="A39" t="s">
        <v>125</v>
      </c>
      <c r="B39" t="s">
        <v>4</v>
      </c>
    </row>
    <row r="40" spans="1:2" ht="13.9" customHeight="1" x14ac:dyDescent="0.25">
      <c r="A40" t="s">
        <v>50</v>
      </c>
      <c r="B40" t="s">
        <v>18</v>
      </c>
    </row>
    <row r="41" spans="1:2" ht="13.9" customHeight="1" x14ac:dyDescent="0.25">
      <c r="A41" t="s">
        <v>124</v>
      </c>
      <c r="B41" t="s">
        <v>4</v>
      </c>
    </row>
    <row r="42" spans="1:2" ht="13.9" customHeight="1" x14ac:dyDescent="0.25">
      <c r="A42" t="s">
        <v>51</v>
      </c>
      <c r="B42" t="s">
        <v>4</v>
      </c>
    </row>
    <row r="43" spans="1:2" ht="13.9" customHeight="1" x14ac:dyDescent="0.25">
      <c r="A43" t="s">
        <v>53</v>
      </c>
      <c r="B43" t="s">
        <v>4</v>
      </c>
    </row>
    <row r="44" spans="1:2" ht="13.9" customHeight="1" x14ac:dyDescent="0.25">
      <c r="A44" t="s">
        <v>54</v>
      </c>
      <c r="B44" t="s">
        <v>17</v>
      </c>
    </row>
    <row r="45" spans="1:2" ht="13.9" customHeight="1" x14ac:dyDescent="0.25">
      <c r="A45" t="s">
        <v>55</v>
      </c>
      <c r="B45" t="s">
        <v>17</v>
      </c>
    </row>
    <row r="46" spans="1:2" ht="13.9" customHeight="1" x14ac:dyDescent="0.25">
      <c r="A46" t="s">
        <v>56</v>
      </c>
      <c r="B46" t="s">
        <v>17</v>
      </c>
    </row>
    <row r="47" spans="1:2" ht="13.9" customHeight="1" x14ac:dyDescent="0.25">
      <c r="A47" t="s">
        <v>57</v>
      </c>
      <c r="B47" t="s">
        <v>17</v>
      </c>
    </row>
    <row r="48" spans="1:2" ht="13.9" customHeight="1" x14ac:dyDescent="0.25">
      <c r="A48" t="s">
        <v>58</v>
      </c>
      <c r="B48" t="s">
        <v>9</v>
      </c>
    </row>
    <row r="49" spans="1:2" ht="13.9" customHeight="1" x14ac:dyDescent="0.25">
      <c r="A49" t="s">
        <v>59</v>
      </c>
      <c r="B49" t="s">
        <v>9</v>
      </c>
    </row>
    <row r="50" spans="1:2" ht="13.9" customHeight="1" x14ac:dyDescent="0.25">
      <c r="A50" t="s">
        <v>60</v>
      </c>
      <c r="B50" t="s">
        <v>17</v>
      </c>
    </row>
    <row r="51" spans="1:2" ht="13.9" customHeight="1" x14ac:dyDescent="0.25">
      <c r="A51" t="s">
        <v>61</v>
      </c>
      <c r="B51" t="s">
        <v>5</v>
      </c>
    </row>
    <row r="52" spans="1:2" ht="13.9" customHeight="1" x14ac:dyDescent="0.25">
      <c r="A52" t="s">
        <v>62</v>
      </c>
      <c r="B52" t="s">
        <v>24</v>
      </c>
    </row>
    <row r="53" spans="1:2" ht="13.9" customHeight="1" x14ac:dyDescent="0.25">
      <c r="A53" t="s">
        <v>122</v>
      </c>
      <c r="B53" t="s">
        <v>24</v>
      </c>
    </row>
    <row r="54" spans="1:2" ht="13.9" customHeight="1" x14ac:dyDescent="0.25">
      <c r="A54" t="s">
        <v>63</v>
      </c>
      <c r="B54" t="s">
        <v>24</v>
      </c>
    </row>
    <row r="55" spans="1:2" ht="13.9" customHeight="1" x14ac:dyDescent="0.25">
      <c r="A55" t="s">
        <v>64</v>
      </c>
      <c r="B55" t="s">
        <v>24</v>
      </c>
    </row>
    <row r="56" spans="1:2" ht="13.9" customHeight="1" x14ac:dyDescent="0.25">
      <c r="A56" t="s">
        <v>65</v>
      </c>
      <c r="B56" t="s">
        <v>24</v>
      </c>
    </row>
    <row r="57" spans="1:2" ht="13.9" customHeight="1" x14ac:dyDescent="0.25">
      <c r="A57" t="s">
        <v>66</v>
      </c>
      <c r="B57" t="s">
        <v>17</v>
      </c>
    </row>
    <row r="58" spans="1:2" ht="13.9" customHeight="1" x14ac:dyDescent="0.25">
      <c r="A58" t="s">
        <v>67</v>
      </c>
      <c r="B58" t="s">
        <v>17</v>
      </c>
    </row>
    <row r="59" spans="1:2" ht="13.9" customHeight="1" x14ac:dyDescent="0.25">
      <c r="A59" t="s">
        <v>68</v>
      </c>
      <c r="B59" t="s">
        <v>9</v>
      </c>
    </row>
    <row r="60" spans="1:2" ht="13.9" customHeight="1" x14ac:dyDescent="0.25">
      <c r="A60" t="s">
        <v>69</v>
      </c>
      <c r="B60" t="s">
        <v>5</v>
      </c>
    </row>
    <row r="61" spans="1:2" ht="13.9" customHeight="1" x14ac:dyDescent="0.25">
      <c r="A61" t="s">
        <v>70</v>
      </c>
      <c r="B61" t="s">
        <v>9</v>
      </c>
    </row>
    <row r="62" spans="1:2" ht="13.9" customHeight="1" x14ac:dyDescent="0.25">
      <c r="A62" t="s">
        <v>71</v>
      </c>
      <c r="B62" t="s">
        <v>9</v>
      </c>
    </row>
    <row r="63" spans="1:2" ht="13.9" customHeight="1" x14ac:dyDescent="0.25">
      <c r="A63" t="s">
        <v>72</v>
      </c>
      <c r="B63" t="s">
        <v>9</v>
      </c>
    </row>
    <row r="64" spans="1:2" ht="13.9" customHeight="1" x14ac:dyDescent="0.25">
      <c r="A64" t="s">
        <v>123</v>
      </c>
      <c r="B64" t="s">
        <v>129</v>
      </c>
    </row>
    <row r="65" spans="1:2" ht="13.9" customHeight="1" x14ac:dyDescent="0.25">
      <c r="A65" t="s">
        <v>73</v>
      </c>
      <c r="B65" t="s">
        <v>9</v>
      </c>
    </row>
    <row r="66" spans="1:2" ht="13.9" customHeight="1" x14ac:dyDescent="0.25">
      <c r="A66" t="s">
        <v>74</v>
      </c>
      <c r="B66" t="s">
        <v>5</v>
      </c>
    </row>
    <row r="67" spans="1:2" ht="13.9" customHeight="1" x14ac:dyDescent="0.25">
      <c r="A67" t="s">
        <v>75</v>
      </c>
      <c r="B67" t="s">
        <v>5</v>
      </c>
    </row>
    <row r="68" spans="1:2" ht="13.9" customHeight="1" x14ac:dyDescent="0.25">
      <c r="A68" t="s">
        <v>76</v>
      </c>
      <c r="B68" t="s">
        <v>12</v>
      </c>
    </row>
    <row r="69" spans="1:2" ht="13.9" customHeight="1" x14ac:dyDescent="0.25">
      <c r="A69" t="s">
        <v>77</v>
      </c>
      <c r="B69" t="s">
        <v>5</v>
      </c>
    </row>
    <row r="70" spans="1:2" ht="13.9" customHeight="1" x14ac:dyDescent="0.25">
      <c r="A70" t="s">
        <v>78</v>
      </c>
      <c r="B70" t="s">
        <v>9</v>
      </c>
    </row>
    <row r="71" spans="1:2" ht="13.9" customHeight="1" x14ac:dyDescent="0.25">
      <c r="A71" t="s">
        <v>79</v>
      </c>
      <c r="B71" t="s">
        <v>5</v>
      </c>
    </row>
    <row r="72" spans="1:2" ht="13.9" customHeight="1" x14ac:dyDescent="0.25">
      <c r="A72" t="s">
        <v>80</v>
      </c>
      <c r="B72" t="s">
        <v>17</v>
      </c>
    </row>
    <row r="73" spans="1:2" ht="13.9" customHeight="1" x14ac:dyDescent="0.25">
      <c r="A73" t="s">
        <v>81</v>
      </c>
      <c r="B73" t="s">
        <v>12</v>
      </c>
    </row>
    <row r="74" spans="1:2" ht="13.9" customHeight="1" x14ac:dyDescent="0.25">
      <c r="A74" t="s">
        <v>82</v>
      </c>
      <c r="B74" t="s">
        <v>5</v>
      </c>
    </row>
    <row r="75" spans="1:2" ht="13.9" customHeight="1" x14ac:dyDescent="0.25">
      <c r="A75" t="s">
        <v>83</v>
      </c>
      <c r="B75" t="s">
        <v>5</v>
      </c>
    </row>
    <row r="76" spans="1:2" ht="13.9" customHeight="1" x14ac:dyDescent="0.25">
      <c r="A76" t="s">
        <v>84</v>
      </c>
      <c r="B76" t="s">
        <v>5</v>
      </c>
    </row>
    <row r="77" spans="1:2" ht="13.9" customHeight="1" x14ac:dyDescent="0.25">
      <c r="A77" t="s">
        <v>85</v>
      </c>
      <c r="B77" t="s">
        <v>5</v>
      </c>
    </row>
    <row r="78" spans="1:2" ht="13.9" customHeight="1" x14ac:dyDescent="0.25">
      <c r="A78" t="s">
        <v>86</v>
      </c>
      <c r="B78" t="s">
        <v>5</v>
      </c>
    </row>
    <row r="79" spans="1:2" ht="13.9" customHeight="1" x14ac:dyDescent="0.25">
      <c r="A79" t="s">
        <v>87</v>
      </c>
      <c r="B79" t="s">
        <v>9</v>
      </c>
    </row>
    <row r="80" spans="1:2" ht="13.9" customHeight="1" x14ac:dyDescent="0.25">
      <c r="A80" t="s">
        <v>88</v>
      </c>
      <c r="B80" t="s">
        <v>5</v>
      </c>
    </row>
    <row r="81" spans="1:2" ht="13.9" customHeight="1" x14ac:dyDescent="0.25">
      <c r="A81" t="s">
        <v>89</v>
      </c>
      <c r="B81" t="s">
        <v>5</v>
      </c>
    </row>
    <row r="82" spans="1:2" ht="13.9" customHeight="1" x14ac:dyDescent="0.25">
      <c r="A82" t="s">
        <v>90</v>
      </c>
      <c r="B82" t="s">
        <v>5</v>
      </c>
    </row>
    <row r="83" spans="1:2" ht="13.9" customHeight="1" x14ac:dyDescent="0.25">
      <c r="A83" t="s">
        <v>91</v>
      </c>
      <c r="B83" t="s">
        <v>5</v>
      </c>
    </row>
    <row r="84" spans="1:2" ht="13.9" customHeight="1" x14ac:dyDescent="0.25">
      <c r="A84" t="s">
        <v>92</v>
      </c>
      <c r="B84" t="s">
        <v>5</v>
      </c>
    </row>
    <row r="85" spans="1:2" ht="13.9" customHeight="1" x14ac:dyDescent="0.25">
      <c r="A85" t="s">
        <v>93</v>
      </c>
      <c r="B85" t="s">
        <v>5</v>
      </c>
    </row>
    <row r="86" spans="1:2" ht="13.9" customHeight="1" x14ac:dyDescent="0.25">
      <c r="A86" t="s">
        <v>94</v>
      </c>
      <c r="B86" t="s">
        <v>17</v>
      </c>
    </row>
    <row r="87" spans="1:2" ht="13.9" customHeight="1" x14ac:dyDescent="0.25">
      <c r="A87" t="s">
        <v>95</v>
      </c>
      <c r="B87" t="s">
        <v>17</v>
      </c>
    </row>
    <row r="88" spans="1:2" ht="13.9" customHeight="1" x14ac:dyDescent="0.25">
      <c r="A88" t="s">
        <v>96</v>
      </c>
      <c r="B88" t="s">
        <v>12</v>
      </c>
    </row>
    <row r="89" spans="1:2" ht="13.9" customHeight="1" x14ac:dyDescent="0.25">
      <c r="A89" t="s">
        <v>97</v>
      </c>
      <c r="B89" t="s">
        <v>5</v>
      </c>
    </row>
    <row r="90" spans="1:2" ht="13.9" customHeight="1" x14ac:dyDescent="0.25">
      <c r="A90" t="s">
        <v>98</v>
      </c>
      <c r="B90" t="s">
        <v>5</v>
      </c>
    </row>
    <row r="91" spans="1:2" ht="13.9" customHeight="1" x14ac:dyDescent="0.25">
      <c r="A91" t="s">
        <v>99</v>
      </c>
      <c r="B91" t="s">
        <v>5</v>
      </c>
    </row>
    <row r="92" spans="1:2" ht="13.9" customHeight="1" x14ac:dyDescent="0.25">
      <c r="A92" t="s">
        <v>100</v>
      </c>
      <c r="B92" t="s">
        <v>5</v>
      </c>
    </row>
    <row r="93" spans="1:2" ht="13.9" customHeight="1" x14ac:dyDescent="0.25">
      <c r="A93" t="s">
        <v>101</v>
      </c>
      <c r="B93" t="s">
        <v>5</v>
      </c>
    </row>
    <row r="94" spans="1:2" ht="13.9" customHeight="1" x14ac:dyDescent="0.25">
      <c r="A94" t="s">
        <v>102</v>
      </c>
      <c r="B94" t="s">
        <v>5</v>
      </c>
    </row>
    <row r="95" spans="1:2" ht="13.9" customHeight="1" x14ac:dyDescent="0.25">
      <c r="A95" t="s">
        <v>103</v>
      </c>
      <c r="B95" t="s">
        <v>5</v>
      </c>
    </row>
    <row r="96" spans="1:2" ht="13.9" customHeight="1" x14ac:dyDescent="0.25">
      <c r="A96" t="s">
        <v>104</v>
      </c>
      <c r="B96" t="s">
        <v>17</v>
      </c>
    </row>
    <row r="97" spans="1:2" ht="13.9" customHeight="1" x14ac:dyDescent="0.25">
      <c r="A97" t="s">
        <v>105</v>
      </c>
      <c r="B97" t="s">
        <v>5</v>
      </c>
    </row>
    <row r="98" spans="1:2" ht="13.9" customHeight="1" x14ac:dyDescent="0.25">
      <c r="A98" t="s">
        <v>106</v>
      </c>
      <c r="B98" t="s">
        <v>5</v>
      </c>
    </row>
    <row r="99" spans="1:2" ht="13.9" customHeight="1" x14ac:dyDescent="0.25">
      <c r="A99" t="s">
        <v>107</v>
      </c>
      <c r="B99" t="s">
        <v>5</v>
      </c>
    </row>
    <row r="100" spans="1:2" ht="13.9" customHeight="1" x14ac:dyDescent="0.25">
      <c r="A100" t="s">
        <v>127</v>
      </c>
      <c r="B100" t="s">
        <v>4</v>
      </c>
    </row>
    <row r="101" spans="1:2" ht="13.9" customHeight="1" x14ac:dyDescent="0.25">
      <c r="A101" t="s">
        <v>120</v>
      </c>
      <c r="B101" t="s">
        <v>4</v>
      </c>
    </row>
    <row r="102" spans="1:2" ht="13.9" customHeight="1" x14ac:dyDescent="0.25">
      <c r="A102" t="s">
        <v>121</v>
      </c>
      <c r="B102" t="s">
        <v>4</v>
      </c>
    </row>
    <row r="103" spans="1:2" ht="13.9" customHeight="1" x14ac:dyDescent="0.25">
      <c r="A103" t="s">
        <v>108</v>
      </c>
      <c r="B103" t="s">
        <v>5</v>
      </c>
    </row>
    <row r="104" spans="1:2" ht="13.9" customHeight="1" x14ac:dyDescent="0.25">
      <c r="A104" t="s">
        <v>109</v>
      </c>
      <c r="B104" t="s">
        <v>5</v>
      </c>
    </row>
    <row r="105" spans="1:2" ht="13.9" customHeight="1" x14ac:dyDescent="0.25">
      <c r="A105" t="s">
        <v>110</v>
      </c>
      <c r="B105" t="s">
        <v>17</v>
      </c>
    </row>
    <row r="106" spans="1:2" ht="13.9" customHeight="1" x14ac:dyDescent="0.25">
      <c r="A106" t="s">
        <v>111</v>
      </c>
      <c r="B106" t="s">
        <v>5</v>
      </c>
    </row>
    <row r="107" spans="1:2" ht="13.9" customHeight="1" x14ac:dyDescent="0.25">
      <c r="A107" t="s">
        <v>112</v>
      </c>
      <c r="B107" t="s">
        <v>5</v>
      </c>
    </row>
    <row r="108" spans="1:2" ht="13.9" customHeight="1" x14ac:dyDescent="0.25">
      <c r="A108" t="s">
        <v>113</v>
      </c>
      <c r="B108" t="s">
        <v>5</v>
      </c>
    </row>
    <row r="109" spans="1:2" ht="13.9" customHeight="1" x14ac:dyDescent="0.25">
      <c r="A109" t="s">
        <v>114</v>
      </c>
      <c r="B109" t="s">
        <v>5</v>
      </c>
    </row>
    <row r="110" spans="1:2" ht="13.9" customHeight="1" x14ac:dyDescent="0.25">
      <c r="A110" t="s">
        <v>115</v>
      </c>
      <c r="B110" t="s">
        <v>12</v>
      </c>
    </row>
    <row r="111" spans="1:2" ht="13.9" customHeight="1" x14ac:dyDescent="0.25">
      <c r="A111" t="s">
        <v>76</v>
      </c>
      <c r="B111" t="s">
        <v>12</v>
      </c>
    </row>
    <row r="112" spans="1:2" ht="13.9" customHeight="1" x14ac:dyDescent="0.25">
      <c r="A112" t="s">
        <v>40</v>
      </c>
      <c r="B112" t="s">
        <v>4</v>
      </c>
    </row>
    <row r="113" spans="1:2" ht="13.9" customHeight="1" x14ac:dyDescent="0.25">
      <c r="A113" t="s">
        <v>41</v>
      </c>
      <c r="B113" t="s">
        <v>4</v>
      </c>
    </row>
    <row r="114" spans="1:2" ht="13.9" customHeight="1" x14ac:dyDescent="0.25">
      <c r="A114" t="s">
        <v>47</v>
      </c>
      <c r="B114" t="s">
        <v>4</v>
      </c>
    </row>
    <row r="115" spans="1:2" ht="13.9" customHeight="1" x14ac:dyDescent="0.25">
      <c r="A115" t="s">
        <v>49</v>
      </c>
      <c r="B115" t="s">
        <v>4</v>
      </c>
    </row>
    <row r="116" spans="1:2" ht="13.9" customHeight="1" x14ac:dyDescent="0.25">
      <c r="A116" t="s">
        <v>124</v>
      </c>
      <c r="B116" t="s">
        <v>4</v>
      </c>
    </row>
    <row r="117" spans="1:2" ht="13.9" customHeight="1" x14ac:dyDescent="0.25">
      <c r="A117" t="s">
        <v>126</v>
      </c>
      <c r="B117" t="s">
        <v>5</v>
      </c>
    </row>
    <row r="118" spans="1:2" ht="13.9" customHeight="1" x14ac:dyDescent="0.25">
      <c r="A118" t="s">
        <v>52</v>
      </c>
      <c r="B118" t="s">
        <v>5</v>
      </c>
    </row>
    <row r="119" spans="1:2" ht="13.9" customHeight="1" x14ac:dyDescent="0.25">
      <c r="A119" t="s">
        <v>65</v>
      </c>
      <c r="B119" t="s">
        <v>24</v>
      </c>
    </row>
    <row r="120" spans="1:2" ht="13.9" customHeight="1" x14ac:dyDescent="0.25">
      <c r="A120" t="s">
        <v>128</v>
      </c>
      <c r="B120" t="s">
        <v>24</v>
      </c>
    </row>
    <row r="121" spans="1:2" ht="13.9" customHeight="1" x14ac:dyDescent="0.25">
      <c r="A121" t="s">
        <v>71</v>
      </c>
      <c r="B1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71"/>
  <sheetViews>
    <sheetView workbookViewId="0">
      <selection activeCell="B1" sqref="B1:B71"/>
    </sheetView>
  </sheetViews>
  <sheetFormatPr defaultRowHeight="15" x14ac:dyDescent="0.25"/>
  <cols>
    <col min="1" max="1" width="19.140625" bestFit="1" customWidth="1"/>
  </cols>
  <sheetData>
    <row r="1" spans="1:2" x14ac:dyDescent="0.25">
      <c r="A1" t="s">
        <v>6</v>
      </c>
      <c r="B1">
        <v>1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</v>
      </c>
    </row>
    <row r="6" spans="1:2" x14ac:dyDescent="0.25">
      <c r="A6" t="s">
        <v>15</v>
      </c>
      <c r="B6">
        <v>1</v>
      </c>
    </row>
    <row r="7" spans="1:2" x14ac:dyDescent="0.25">
      <c r="A7" t="s">
        <v>16</v>
      </c>
      <c r="B7">
        <v>1</v>
      </c>
    </row>
    <row r="8" spans="1:2" x14ac:dyDescent="0.25">
      <c r="A8" t="s">
        <v>20</v>
      </c>
      <c r="B8">
        <v>1</v>
      </c>
    </row>
    <row r="9" spans="1:2" x14ac:dyDescent="0.25">
      <c r="A9" t="s">
        <v>25</v>
      </c>
      <c r="B9">
        <v>1</v>
      </c>
    </row>
    <row r="10" spans="1:2" x14ac:dyDescent="0.25">
      <c r="A10" t="s">
        <v>29</v>
      </c>
      <c r="B10">
        <v>1</v>
      </c>
    </row>
    <row r="11" spans="1:2" x14ac:dyDescent="0.25">
      <c r="A11" t="s">
        <v>31</v>
      </c>
      <c r="B11">
        <v>1</v>
      </c>
    </row>
    <row r="12" spans="1:2" x14ac:dyDescent="0.25">
      <c r="A12" t="s">
        <v>32</v>
      </c>
      <c r="B12">
        <v>1</v>
      </c>
    </row>
    <row r="13" spans="1:2" x14ac:dyDescent="0.25">
      <c r="A13" t="s">
        <v>33</v>
      </c>
      <c r="B13">
        <v>1</v>
      </c>
    </row>
    <row r="14" spans="1:2" x14ac:dyDescent="0.25">
      <c r="A14" t="s">
        <v>34</v>
      </c>
      <c r="B14">
        <v>1</v>
      </c>
    </row>
    <row r="15" spans="1:2" x14ac:dyDescent="0.25">
      <c r="A15" t="s">
        <v>35</v>
      </c>
      <c r="B15">
        <v>1</v>
      </c>
    </row>
    <row r="16" spans="1:2" x14ac:dyDescent="0.25">
      <c r="A16" t="s">
        <v>36</v>
      </c>
      <c r="B16">
        <v>1</v>
      </c>
    </row>
    <row r="17" spans="1:2" x14ac:dyDescent="0.25">
      <c r="A17" t="s">
        <v>39</v>
      </c>
      <c r="B17">
        <v>1</v>
      </c>
    </row>
    <row r="18" spans="1:2" x14ac:dyDescent="0.25">
      <c r="A18" t="s">
        <v>40</v>
      </c>
      <c r="B18">
        <v>1</v>
      </c>
    </row>
    <row r="19" spans="1:2" x14ac:dyDescent="0.25">
      <c r="A19" t="s">
        <v>41</v>
      </c>
      <c r="B19">
        <v>1</v>
      </c>
    </row>
    <row r="20" spans="1:2" x14ac:dyDescent="0.25">
      <c r="A20" t="s">
        <v>44</v>
      </c>
      <c r="B20">
        <v>1</v>
      </c>
    </row>
    <row r="21" spans="1:2" x14ac:dyDescent="0.25">
      <c r="A21" t="s">
        <v>45</v>
      </c>
      <c r="B21">
        <v>1</v>
      </c>
    </row>
    <row r="22" spans="1:2" x14ac:dyDescent="0.25">
      <c r="A22" t="s">
        <v>46</v>
      </c>
      <c r="B22">
        <v>1</v>
      </c>
    </row>
    <row r="23" spans="1:2" x14ac:dyDescent="0.25">
      <c r="A23" t="s">
        <v>55</v>
      </c>
      <c r="B23">
        <v>1</v>
      </c>
    </row>
    <row r="24" spans="1:2" x14ac:dyDescent="0.25">
      <c r="A24" t="s">
        <v>56</v>
      </c>
      <c r="B24">
        <v>1</v>
      </c>
    </row>
    <row r="25" spans="1:2" x14ac:dyDescent="0.25">
      <c r="A25" t="s">
        <v>57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1</v>
      </c>
    </row>
    <row r="28" spans="1:2" x14ac:dyDescent="0.25">
      <c r="A28" t="s">
        <v>60</v>
      </c>
      <c r="B28">
        <v>1</v>
      </c>
    </row>
    <row r="29" spans="1:2" x14ac:dyDescent="0.25">
      <c r="A29" t="s">
        <v>63</v>
      </c>
      <c r="B29">
        <v>1</v>
      </c>
    </row>
    <row r="30" spans="1:2" x14ac:dyDescent="0.25">
      <c r="A30" t="s">
        <v>128</v>
      </c>
      <c r="B30">
        <v>1</v>
      </c>
    </row>
    <row r="31" spans="1:2" x14ac:dyDescent="0.25">
      <c r="A31" t="s">
        <v>70</v>
      </c>
      <c r="B31">
        <v>1</v>
      </c>
    </row>
    <row r="32" spans="1:2" x14ac:dyDescent="0.25">
      <c r="A32" t="s">
        <v>73</v>
      </c>
      <c r="B32">
        <v>1</v>
      </c>
    </row>
    <row r="33" spans="1:2" x14ac:dyDescent="0.25">
      <c r="A33" t="s">
        <v>74</v>
      </c>
      <c r="B33">
        <v>1</v>
      </c>
    </row>
    <row r="34" spans="1:2" x14ac:dyDescent="0.25">
      <c r="A34" t="s">
        <v>75</v>
      </c>
      <c r="B34">
        <v>1</v>
      </c>
    </row>
    <row r="35" spans="1:2" x14ac:dyDescent="0.25">
      <c r="A35" t="s">
        <v>76</v>
      </c>
      <c r="B35">
        <v>1</v>
      </c>
    </row>
    <row r="36" spans="1:2" x14ac:dyDescent="0.25">
      <c r="A36" t="s">
        <v>77</v>
      </c>
      <c r="B36">
        <v>1</v>
      </c>
    </row>
    <row r="37" spans="1:2" x14ac:dyDescent="0.25">
      <c r="A37" t="s">
        <v>78</v>
      </c>
      <c r="B37">
        <v>1</v>
      </c>
    </row>
    <row r="38" spans="1:2" x14ac:dyDescent="0.25">
      <c r="A38" t="s">
        <v>79</v>
      </c>
      <c r="B38">
        <v>1</v>
      </c>
    </row>
    <row r="39" spans="1:2" x14ac:dyDescent="0.25">
      <c r="A39" t="s">
        <v>80</v>
      </c>
      <c r="B39">
        <v>1</v>
      </c>
    </row>
    <row r="40" spans="1:2" x14ac:dyDescent="0.25">
      <c r="A40" t="s">
        <v>81</v>
      </c>
      <c r="B40">
        <v>1</v>
      </c>
    </row>
    <row r="41" spans="1:2" x14ac:dyDescent="0.25">
      <c r="A41" t="s">
        <v>82</v>
      </c>
      <c r="B41">
        <v>1</v>
      </c>
    </row>
    <row r="42" spans="1:2" x14ac:dyDescent="0.25">
      <c r="A42" t="s">
        <v>83</v>
      </c>
      <c r="B42">
        <v>1</v>
      </c>
    </row>
    <row r="43" spans="1:2" x14ac:dyDescent="0.25">
      <c r="A43" t="s">
        <v>84</v>
      </c>
      <c r="B43">
        <v>1</v>
      </c>
    </row>
    <row r="44" spans="1:2" x14ac:dyDescent="0.25">
      <c r="A44" t="s">
        <v>85</v>
      </c>
      <c r="B44">
        <v>1</v>
      </c>
    </row>
    <row r="45" spans="1:2" x14ac:dyDescent="0.25">
      <c r="A45" t="s">
        <v>86</v>
      </c>
      <c r="B45">
        <v>1</v>
      </c>
    </row>
    <row r="46" spans="1:2" x14ac:dyDescent="0.25">
      <c r="A46" t="s">
        <v>87</v>
      </c>
      <c r="B46">
        <v>1</v>
      </c>
    </row>
    <row r="47" spans="1:2" x14ac:dyDescent="0.25">
      <c r="A47" t="s">
        <v>88</v>
      </c>
      <c r="B47">
        <v>1</v>
      </c>
    </row>
    <row r="48" spans="1:2" x14ac:dyDescent="0.25">
      <c r="A48" t="s">
        <v>89</v>
      </c>
      <c r="B48">
        <v>1</v>
      </c>
    </row>
    <row r="49" spans="1:2" x14ac:dyDescent="0.25">
      <c r="A49" t="s">
        <v>90</v>
      </c>
      <c r="B49">
        <v>1</v>
      </c>
    </row>
    <row r="50" spans="1:2" x14ac:dyDescent="0.25">
      <c r="A50" t="s">
        <v>91</v>
      </c>
      <c r="B50">
        <v>1</v>
      </c>
    </row>
    <row r="51" spans="1:2" x14ac:dyDescent="0.25">
      <c r="A51" t="s">
        <v>92</v>
      </c>
      <c r="B51">
        <v>1</v>
      </c>
    </row>
    <row r="52" spans="1:2" x14ac:dyDescent="0.25">
      <c r="A52" t="s">
        <v>93</v>
      </c>
      <c r="B52">
        <v>1</v>
      </c>
    </row>
    <row r="53" spans="1:2" x14ac:dyDescent="0.25">
      <c r="A53" t="s">
        <v>94</v>
      </c>
      <c r="B53">
        <v>1</v>
      </c>
    </row>
    <row r="54" spans="1:2" x14ac:dyDescent="0.25">
      <c r="A54" t="s">
        <v>95</v>
      </c>
      <c r="B54">
        <v>1</v>
      </c>
    </row>
    <row r="55" spans="1:2" x14ac:dyDescent="0.25">
      <c r="A55" t="s">
        <v>96</v>
      </c>
      <c r="B55">
        <v>1</v>
      </c>
    </row>
    <row r="56" spans="1:2" x14ac:dyDescent="0.25">
      <c r="A56" t="s">
        <v>97</v>
      </c>
      <c r="B56">
        <v>1</v>
      </c>
    </row>
    <row r="57" spans="1:2" x14ac:dyDescent="0.25">
      <c r="A57" t="s">
        <v>98</v>
      </c>
      <c r="B57">
        <v>1</v>
      </c>
    </row>
    <row r="58" spans="1:2" x14ac:dyDescent="0.25">
      <c r="A58" t="s">
        <v>99</v>
      </c>
      <c r="B58">
        <v>1</v>
      </c>
    </row>
    <row r="59" spans="1:2" x14ac:dyDescent="0.25">
      <c r="A59" t="s">
        <v>100</v>
      </c>
      <c r="B59">
        <v>1</v>
      </c>
    </row>
    <row r="60" spans="1:2" x14ac:dyDescent="0.25">
      <c r="A60" t="s">
        <v>101</v>
      </c>
      <c r="B60">
        <v>1</v>
      </c>
    </row>
    <row r="61" spans="1:2" x14ac:dyDescent="0.25">
      <c r="A61" t="s">
        <v>102</v>
      </c>
      <c r="B61">
        <v>1</v>
      </c>
    </row>
    <row r="62" spans="1:2" x14ac:dyDescent="0.25">
      <c r="A62" t="s">
        <v>103</v>
      </c>
      <c r="B62">
        <v>1</v>
      </c>
    </row>
    <row r="63" spans="1:2" x14ac:dyDescent="0.25">
      <c r="A63" t="s">
        <v>104</v>
      </c>
      <c r="B63">
        <v>1</v>
      </c>
    </row>
    <row r="64" spans="1:2" x14ac:dyDescent="0.25">
      <c r="A64" t="s">
        <v>106</v>
      </c>
      <c r="B64">
        <v>1</v>
      </c>
    </row>
    <row r="65" spans="1:2" x14ac:dyDescent="0.25">
      <c r="A65" t="s">
        <v>107</v>
      </c>
      <c r="B65">
        <v>1</v>
      </c>
    </row>
    <row r="66" spans="1:2" x14ac:dyDescent="0.25">
      <c r="A66" t="s">
        <v>110</v>
      </c>
      <c r="B66">
        <v>1</v>
      </c>
    </row>
    <row r="67" spans="1:2" x14ac:dyDescent="0.25">
      <c r="A67" t="s">
        <v>111</v>
      </c>
      <c r="B67">
        <v>1</v>
      </c>
    </row>
    <row r="68" spans="1:2" x14ac:dyDescent="0.25">
      <c r="A68" t="s">
        <v>112</v>
      </c>
      <c r="B68">
        <v>1</v>
      </c>
    </row>
    <row r="69" spans="1:2" x14ac:dyDescent="0.25">
      <c r="A69" t="s">
        <v>113</v>
      </c>
      <c r="B69">
        <v>1</v>
      </c>
    </row>
    <row r="70" spans="1:2" x14ac:dyDescent="0.25">
      <c r="A70" t="s">
        <v>114</v>
      </c>
      <c r="B70">
        <v>1</v>
      </c>
    </row>
    <row r="71" spans="1:2" x14ac:dyDescent="0.25">
      <c r="A71" t="s">
        <v>115</v>
      </c>
      <c r="B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71"/>
  <sheetViews>
    <sheetView workbookViewId="0">
      <selection activeCell="C16" sqref="C16"/>
    </sheetView>
  </sheetViews>
  <sheetFormatPr defaultRowHeight="15" x14ac:dyDescent="0.25"/>
  <cols>
    <col min="1" max="1" width="14.140625" style="18" bestFit="1" customWidth="1"/>
    <col min="2" max="2" width="14" style="18" bestFit="1" customWidth="1"/>
    <col min="3" max="3" width="19.5703125" style="18" bestFit="1" customWidth="1"/>
  </cols>
  <sheetData>
    <row r="1" spans="1:3" x14ac:dyDescent="0.25">
      <c r="A1" s="17" t="s">
        <v>209</v>
      </c>
      <c r="B1" s="17" t="s">
        <v>207</v>
      </c>
      <c r="C1" s="17" t="s">
        <v>208</v>
      </c>
    </row>
    <row r="2" spans="1:3" x14ac:dyDescent="0.25">
      <c r="A2" s="18" t="s">
        <v>193</v>
      </c>
      <c r="B2" s="19" t="s">
        <v>206</v>
      </c>
      <c r="C2" s="18" t="s">
        <v>205</v>
      </c>
    </row>
    <row r="3" spans="1:3" x14ac:dyDescent="0.25">
      <c r="A3" s="18" t="s">
        <v>192</v>
      </c>
      <c r="B3" s="18" t="s">
        <v>206</v>
      </c>
      <c r="C3" s="18" t="s">
        <v>205</v>
      </c>
    </row>
    <row r="4" spans="1:3" x14ac:dyDescent="0.25">
      <c r="A4" s="18" t="s">
        <v>182</v>
      </c>
      <c r="B4" s="19" t="s">
        <v>213</v>
      </c>
      <c r="C4" s="18" t="s">
        <v>210</v>
      </c>
    </row>
    <row r="5" spans="1:3" x14ac:dyDescent="0.25">
      <c r="A5" s="18" t="s">
        <v>181</v>
      </c>
      <c r="B5" s="19" t="s">
        <v>213</v>
      </c>
      <c r="C5" s="18" t="s">
        <v>210</v>
      </c>
    </row>
    <row r="6" spans="1:3" x14ac:dyDescent="0.25">
      <c r="A6" s="18" t="s">
        <v>162</v>
      </c>
      <c r="B6" s="19" t="s">
        <v>211</v>
      </c>
      <c r="C6" s="18" t="s">
        <v>274</v>
      </c>
    </row>
    <row r="7" spans="1:3" x14ac:dyDescent="0.25">
      <c r="A7" s="18" t="s">
        <v>152</v>
      </c>
      <c r="B7" s="19" t="s">
        <v>211</v>
      </c>
      <c r="C7" s="19" t="s">
        <v>212</v>
      </c>
    </row>
    <row r="8" spans="1:3" x14ac:dyDescent="0.25">
      <c r="A8" s="18" t="s">
        <v>177</v>
      </c>
      <c r="B8" s="19" t="s">
        <v>213</v>
      </c>
      <c r="C8" s="19" t="s">
        <v>214</v>
      </c>
    </row>
    <row r="9" spans="1:3" x14ac:dyDescent="0.25">
      <c r="A9" s="18" t="s">
        <v>176</v>
      </c>
      <c r="B9" s="19" t="s">
        <v>213</v>
      </c>
      <c r="C9" s="19" t="s">
        <v>214</v>
      </c>
    </row>
    <row r="10" spans="1:3" x14ac:dyDescent="0.25">
      <c r="A10" s="18" t="s">
        <v>144</v>
      </c>
      <c r="B10" s="18" t="s">
        <v>215</v>
      </c>
      <c r="C10" s="18" t="s">
        <v>216</v>
      </c>
    </row>
    <row r="11" spans="1:3" x14ac:dyDescent="0.25">
      <c r="A11" s="18" t="s">
        <v>164</v>
      </c>
      <c r="B11" s="18" t="s">
        <v>217</v>
      </c>
      <c r="C11" s="18" t="s">
        <v>218</v>
      </c>
    </row>
    <row r="12" spans="1:3" x14ac:dyDescent="0.25">
      <c r="A12" s="18" t="s">
        <v>203</v>
      </c>
      <c r="B12" s="19" t="s">
        <v>284</v>
      </c>
      <c r="C12" s="19" t="s">
        <v>285</v>
      </c>
    </row>
    <row r="13" spans="1:3" x14ac:dyDescent="0.25">
      <c r="A13" s="18" t="s">
        <v>202</v>
      </c>
      <c r="B13" s="19" t="s">
        <v>284</v>
      </c>
      <c r="C13" s="19" t="s">
        <v>285</v>
      </c>
    </row>
    <row r="14" spans="1:3" x14ac:dyDescent="0.25">
      <c r="A14" s="18" t="s">
        <v>171</v>
      </c>
      <c r="B14" s="18" t="s">
        <v>217</v>
      </c>
      <c r="C14" s="19" t="s">
        <v>219</v>
      </c>
    </row>
    <row r="15" spans="1:3" x14ac:dyDescent="0.25">
      <c r="A15" s="18" t="s">
        <v>199</v>
      </c>
      <c r="B15" s="19" t="s">
        <v>284</v>
      </c>
      <c r="C15" s="19" t="s">
        <v>284</v>
      </c>
    </row>
    <row r="16" spans="1:3" x14ac:dyDescent="0.25">
      <c r="A16" s="18" t="s">
        <v>191</v>
      </c>
      <c r="B16" s="19" t="s">
        <v>206</v>
      </c>
      <c r="C16" s="19" t="s">
        <v>278</v>
      </c>
    </row>
    <row r="17" spans="1:3" x14ac:dyDescent="0.25">
      <c r="A17" s="18" t="s">
        <v>190</v>
      </c>
      <c r="B17" s="19" t="s">
        <v>206</v>
      </c>
      <c r="C17" s="19" t="s">
        <v>278</v>
      </c>
    </row>
    <row r="18" spans="1:3" x14ac:dyDescent="0.25">
      <c r="A18" s="18" t="s">
        <v>161</v>
      </c>
      <c r="B18" s="18" t="s">
        <v>211</v>
      </c>
      <c r="C18" s="18" t="s">
        <v>220</v>
      </c>
    </row>
    <row r="19" spans="1:3" x14ac:dyDescent="0.25">
      <c r="A19" s="18" t="s">
        <v>160</v>
      </c>
      <c r="B19" s="18" t="s">
        <v>211</v>
      </c>
      <c r="C19" s="18" t="s">
        <v>220</v>
      </c>
    </row>
    <row r="20" spans="1:3" x14ac:dyDescent="0.25">
      <c r="A20" s="18" t="s">
        <v>159</v>
      </c>
      <c r="B20" s="18" t="s">
        <v>211</v>
      </c>
      <c r="C20" s="18" t="s">
        <v>220</v>
      </c>
    </row>
    <row r="21" spans="1:3" x14ac:dyDescent="0.25">
      <c r="A21" s="18" t="s">
        <v>163</v>
      </c>
      <c r="B21" s="18" t="s">
        <v>217</v>
      </c>
      <c r="C21" s="18" t="s">
        <v>221</v>
      </c>
    </row>
    <row r="22" spans="1:3" x14ac:dyDescent="0.25">
      <c r="A22" s="18" t="s">
        <v>194</v>
      </c>
      <c r="B22" s="18" t="s">
        <v>217</v>
      </c>
      <c r="C22" s="18" t="s">
        <v>221</v>
      </c>
    </row>
    <row r="23" spans="1:3" x14ac:dyDescent="0.25">
      <c r="A23" s="18" t="s">
        <v>198</v>
      </c>
      <c r="B23" s="18" t="s">
        <v>281</v>
      </c>
      <c r="C23" s="19" t="s">
        <v>282</v>
      </c>
    </row>
    <row r="24" spans="1:3" x14ac:dyDescent="0.25">
      <c r="A24" s="18" t="s">
        <v>195</v>
      </c>
    </row>
    <row r="25" spans="1:3" x14ac:dyDescent="0.25">
      <c r="A25" s="18" t="s">
        <v>175</v>
      </c>
      <c r="B25" s="19" t="s">
        <v>213</v>
      </c>
      <c r="C25" s="19" t="s">
        <v>275</v>
      </c>
    </row>
    <row r="26" spans="1:3" x14ac:dyDescent="0.25">
      <c r="A26" s="18" t="s">
        <v>185</v>
      </c>
      <c r="B26" s="19" t="s">
        <v>222</v>
      </c>
      <c r="C26" s="19" t="s">
        <v>222</v>
      </c>
    </row>
    <row r="27" spans="1:3" x14ac:dyDescent="0.25">
      <c r="A27" s="18" t="s">
        <v>158</v>
      </c>
      <c r="B27" s="19" t="s">
        <v>211</v>
      </c>
      <c r="C27" s="18" t="s">
        <v>212</v>
      </c>
    </row>
    <row r="28" spans="1:3" x14ac:dyDescent="0.25">
      <c r="A28" s="18" t="s">
        <v>157</v>
      </c>
      <c r="B28" s="18" t="s">
        <v>211</v>
      </c>
      <c r="C28" s="18" t="s">
        <v>212</v>
      </c>
    </row>
    <row r="29" spans="1:3" x14ac:dyDescent="0.25">
      <c r="A29" s="18" t="s">
        <v>151</v>
      </c>
      <c r="B29" s="18" t="s">
        <v>223</v>
      </c>
      <c r="C29" s="18" t="s">
        <v>224</v>
      </c>
    </row>
    <row r="30" spans="1:3" x14ac:dyDescent="0.25">
      <c r="A30" s="18" t="s">
        <v>189</v>
      </c>
      <c r="B30" s="18" t="s">
        <v>206</v>
      </c>
      <c r="C30" s="19" t="s">
        <v>276</v>
      </c>
    </row>
    <row r="31" spans="1:3" x14ac:dyDescent="0.25">
      <c r="A31" s="18" t="s">
        <v>188</v>
      </c>
      <c r="B31" s="18" t="s">
        <v>206</v>
      </c>
      <c r="C31" s="18" t="s">
        <v>276</v>
      </c>
    </row>
    <row r="32" spans="1:3" x14ac:dyDescent="0.25">
      <c r="A32" s="18" t="s">
        <v>187</v>
      </c>
      <c r="B32" s="18" t="s">
        <v>206</v>
      </c>
      <c r="C32" s="18" t="s">
        <v>278</v>
      </c>
    </row>
    <row r="33" spans="1:3" x14ac:dyDescent="0.25">
      <c r="A33" s="18" t="s">
        <v>186</v>
      </c>
      <c r="B33" s="18" t="s">
        <v>206</v>
      </c>
      <c r="C33" s="18" t="s">
        <v>278</v>
      </c>
    </row>
    <row r="34" spans="1:3" x14ac:dyDescent="0.25">
      <c r="A34" s="18" t="s">
        <v>141</v>
      </c>
      <c r="B34" s="18" t="s">
        <v>215</v>
      </c>
      <c r="C34" s="18" t="s">
        <v>225</v>
      </c>
    </row>
    <row r="35" spans="1:3" x14ac:dyDescent="0.25">
      <c r="A35" s="18" t="s">
        <v>142</v>
      </c>
      <c r="B35" s="18" t="s">
        <v>226</v>
      </c>
      <c r="C35" s="18" t="s">
        <v>227</v>
      </c>
    </row>
    <row r="36" spans="1:3" x14ac:dyDescent="0.25">
      <c r="A36" s="18" t="s">
        <v>143</v>
      </c>
      <c r="B36" s="19" t="s">
        <v>215</v>
      </c>
      <c r="C36" s="18" t="s">
        <v>227</v>
      </c>
    </row>
    <row r="37" spans="1:3" x14ac:dyDescent="0.25">
      <c r="A37" s="18" t="s">
        <v>140</v>
      </c>
      <c r="B37" s="19" t="s">
        <v>215</v>
      </c>
      <c r="C37" s="18" t="s">
        <v>227</v>
      </c>
    </row>
    <row r="38" spans="1:3" x14ac:dyDescent="0.25">
      <c r="A38" s="18" t="s">
        <v>184</v>
      </c>
      <c r="B38" s="19" t="s">
        <v>222</v>
      </c>
      <c r="C38" s="19" t="s">
        <v>228</v>
      </c>
    </row>
    <row r="39" spans="1:3" x14ac:dyDescent="0.25">
      <c r="A39" s="18" t="s">
        <v>150</v>
      </c>
      <c r="B39" s="18" t="s">
        <v>223</v>
      </c>
      <c r="C39" s="19" t="s">
        <v>229</v>
      </c>
    </row>
    <row r="40" spans="1:3" x14ac:dyDescent="0.25">
      <c r="A40" s="18" t="s">
        <v>201</v>
      </c>
      <c r="B40" s="19" t="s">
        <v>284</v>
      </c>
      <c r="C40" s="19" t="s">
        <v>283</v>
      </c>
    </row>
    <row r="41" spans="1:3" x14ac:dyDescent="0.25">
      <c r="A41" s="18" t="s">
        <v>200</v>
      </c>
      <c r="B41" s="19" t="s">
        <v>284</v>
      </c>
      <c r="C41" s="19" t="s">
        <v>283</v>
      </c>
    </row>
    <row r="42" spans="1:3" x14ac:dyDescent="0.25">
      <c r="A42" s="18" t="s">
        <v>174</v>
      </c>
      <c r="B42" s="19" t="s">
        <v>213</v>
      </c>
      <c r="C42" s="19" t="s">
        <v>273</v>
      </c>
    </row>
    <row r="43" spans="1:3" x14ac:dyDescent="0.25">
      <c r="A43" s="18" t="s">
        <v>173</v>
      </c>
      <c r="B43" s="19" t="s">
        <v>213</v>
      </c>
      <c r="C43" s="19" t="s">
        <v>273</v>
      </c>
    </row>
    <row r="44" spans="1:3" x14ac:dyDescent="0.25">
      <c r="A44" s="18" t="s">
        <v>149</v>
      </c>
      <c r="B44" s="18" t="s">
        <v>223</v>
      </c>
      <c r="C44" s="18" t="s">
        <v>230</v>
      </c>
    </row>
    <row r="45" spans="1:3" x14ac:dyDescent="0.25">
      <c r="A45" s="18" t="s">
        <v>147</v>
      </c>
      <c r="B45" s="18" t="s">
        <v>215</v>
      </c>
      <c r="C45" s="18" t="s">
        <v>231</v>
      </c>
    </row>
    <row r="46" spans="1:3" x14ac:dyDescent="0.25">
      <c r="A46" s="18" t="s">
        <v>135</v>
      </c>
      <c r="B46" s="18" t="s">
        <v>215</v>
      </c>
      <c r="C46" s="18" t="s">
        <v>231</v>
      </c>
    </row>
    <row r="47" spans="1:3" x14ac:dyDescent="0.25">
      <c r="A47" s="18" t="s">
        <v>146</v>
      </c>
      <c r="B47" s="18" t="s">
        <v>215</v>
      </c>
      <c r="C47" s="18" t="s">
        <v>231</v>
      </c>
    </row>
    <row r="48" spans="1:3" x14ac:dyDescent="0.25">
      <c r="A48" s="18" t="s">
        <v>145</v>
      </c>
      <c r="B48" s="18" t="s">
        <v>215</v>
      </c>
      <c r="C48" s="18" t="s">
        <v>231</v>
      </c>
    </row>
    <row r="49" spans="1:3" x14ac:dyDescent="0.25">
      <c r="A49" s="18" t="s">
        <v>139</v>
      </c>
      <c r="B49" s="18" t="s">
        <v>215</v>
      </c>
      <c r="C49" s="18" t="s">
        <v>231</v>
      </c>
    </row>
    <row r="50" spans="1:3" x14ac:dyDescent="0.25">
      <c r="A50" s="18" t="s">
        <v>138</v>
      </c>
      <c r="B50" s="18" t="s">
        <v>215</v>
      </c>
      <c r="C50" s="18" t="s">
        <v>231</v>
      </c>
    </row>
    <row r="51" spans="1:3" x14ac:dyDescent="0.25">
      <c r="A51" s="18" t="s">
        <v>197</v>
      </c>
      <c r="B51" s="18" t="s">
        <v>279</v>
      </c>
      <c r="C51" s="19" t="s">
        <v>280</v>
      </c>
    </row>
    <row r="52" spans="1:3" x14ac:dyDescent="0.25">
      <c r="A52" s="18" t="s">
        <v>196</v>
      </c>
      <c r="B52" s="18" t="s">
        <v>279</v>
      </c>
      <c r="C52" s="19" t="s">
        <v>280</v>
      </c>
    </row>
    <row r="53" spans="1:3" x14ac:dyDescent="0.25">
      <c r="A53" s="18" t="s">
        <v>156</v>
      </c>
      <c r="B53" s="19" t="s">
        <v>217</v>
      </c>
      <c r="C53" s="19" t="s">
        <v>233</v>
      </c>
    </row>
    <row r="54" spans="1:3" x14ac:dyDescent="0.25">
      <c r="A54" s="18" t="s">
        <v>155</v>
      </c>
      <c r="B54" s="19" t="s">
        <v>217</v>
      </c>
      <c r="C54" s="19" t="s">
        <v>233</v>
      </c>
    </row>
    <row r="55" spans="1:3" x14ac:dyDescent="0.25">
      <c r="A55" s="18" t="s">
        <v>154</v>
      </c>
      <c r="B55" s="18" t="s">
        <v>211</v>
      </c>
      <c r="C55" s="19" t="s">
        <v>232</v>
      </c>
    </row>
    <row r="56" spans="1:3" x14ac:dyDescent="0.25">
      <c r="A56" s="18" t="s">
        <v>180</v>
      </c>
      <c r="B56" s="19" t="s">
        <v>213</v>
      </c>
      <c r="C56" s="19" t="s">
        <v>272</v>
      </c>
    </row>
    <row r="57" spans="1:3" x14ac:dyDescent="0.25">
      <c r="A57" s="18" t="s">
        <v>179</v>
      </c>
      <c r="B57" s="19" t="s">
        <v>213</v>
      </c>
      <c r="C57" s="19" t="s">
        <v>272</v>
      </c>
    </row>
    <row r="58" spans="1:3" x14ac:dyDescent="0.25">
      <c r="A58" s="18" t="s">
        <v>178</v>
      </c>
      <c r="B58" s="19" t="s">
        <v>213</v>
      </c>
      <c r="C58" s="19" t="s">
        <v>272</v>
      </c>
    </row>
    <row r="59" spans="1:3" x14ac:dyDescent="0.25">
      <c r="A59" s="18" t="s">
        <v>172</v>
      </c>
      <c r="B59" s="19" t="s">
        <v>213</v>
      </c>
      <c r="C59" s="19" t="s">
        <v>272</v>
      </c>
    </row>
    <row r="60" spans="1:3" x14ac:dyDescent="0.25">
      <c r="A60" s="18" t="s">
        <v>170</v>
      </c>
      <c r="B60" s="18" t="s">
        <v>217</v>
      </c>
      <c r="C60" s="18" t="s">
        <v>233</v>
      </c>
    </row>
    <row r="61" spans="1:3" x14ac:dyDescent="0.25">
      <c r="A61" s="18" t="s">
        <v>165</v>
      </c>
      <c r="B61" s="18" t="s">
        <v>217</v>
      </c>
      <c r="C61" s="18" t="s">
        <v>233</v>
      </c>
    </row>
    <row r="62" spans="1:3" x14ac:dyDescent="0.25">
      <c r="A62" s="18" t="s">
        <v>169</v>
      </c>
      <c r="B62" s="18" t="s">
        <v>217</v>
      </c>
      <c r="C62" s="18" t="s">
        <v>234</v>
      </c>
    </row>
    <row r="63" spans="1:3" x14ac:dyDescent="0.25">
      <c r="A63" s="18" t="s">
        <v>168</v>
      </c>
      <c r="B63" s="18" t="s">
        <v>217</v>
      </c>
      <c r="C63" s="18" t="s">
        <v>234</v>
      </c>
    </row>
    <row r="64" spans="1:3" x14ac:dyDescent="0.25">
      <c r="A64" s="18" t="s">
        <v>204</v>
      </c>
    </row>
    <row r="65" spans="1:3" x14ac:dyDescent="0.25">
      <c r="A65" s="18" t="s">
        <v>167</v>
      </c>
      <c r="B65" s="18" t="s">
        <v>217</v>
      </c>
      <c r="C65" s="18" t="s">
        <v>235</v>
      </c>
    </row>
    <row r="66" spans="1:3" x14ac:dyDescent="0.25">
      <c r="A66" s="18" t="s">
        <v>166</v>
      </c>
      <c r="B66" s="18" t="s">
        <v>217</v>
      </c>
      <c r="C66" s="18" t="s">
        <v>235</v>
      </c>
    </row>
    <row r="67" spans="1:3" x14ac:dyDescent="0.25">
      <c r="A67" s="18" t="s">
        <v>137</v>
      </c>
      <c r="B67" s="18" t="s">
        <v>215</v>
      </c>
      <c r="C67" s="19" t="s">
        <v>236</v>
      </c>
    </row>
    <row r="68" spans="1:3" x14ac:dyDescent="0.25">
      <c r="A68" s="18" t="s">
        <v>136</v>
      </c>
      <c r="B68" s="18" t="s">
        <v>215</v>
      </c>
      <c r="C68" s="19" t="s">
        <v>236</v>
      </c>
    </row>
    <row r="69" spans="1:3" x14ac:dyDescent="0.25">
      <c r="A69" s="18" t="s">
        <v>148</v>
      </c>
      <c r="B69" s="18" t="s">
        <v>223</v>
      </c>
      <c r="C69" s="19" t="s">
        <v>237</v>
      </c>
    </row>
    <row r="70" spans="1:3" x14ac:dyDescent="0.25">
      <c r="A70" s="18" t="s">
        <v>183</v>
      </c>
      <c r="B70" s="19" t="s">
        <v>222</v>
      </c>
      <c r="C70" s="19" t="s">
        <v>277</v>
      </c>
    </row>
    <row r="71" spans="1:3" x14ac:dyDescent="0.25">
      <c r="A71" s="18" t="s">
        <v>153</v>
      </c>
      <c r="B71" s="18" t="s">
        <v>223</v>
      </c>
      <c r="C71" s="19" t="s">
        <v>229</v>
      </c>
    </row>
  </sheetData>
  <autoFilter ref="A1:A71">
    <sortState xmlns:xlrd2="http://schemas.microsoft.com/office/spreadsheetml/2017/richdata2" ref="A2:A70">
      <sortCondition descending="1" ref="A1:A70"/>
    </sortState>
  </autoFilter>
  <conditionalFormatting sqref="A1:A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invoice</vt:lpstr>
      <vt:lpstr>Составы</vt:lpstr>
      <vt:lpstr>Новинки</vt:lpstr>
      <vt:lpstr>Мультики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</dc:title>
  <dc:creator>Textiss</dc:creator>
  <cp:lastModifiedBy>BUH</cp:lastModifiedBy>
  <dcterms:created xsi:type="dcterms:W3CDTF">2021-07-22T11:25:02Z</dcterms:created>
  <dcterms:modified xsi:type="dcterms:W3CDTF">2022-03-31T15:43:59Z</dcterms:modified>
</cp:coreProperties>
</file>