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BUH\Documents\HatsAndCaps\Excel\Fredrikson\Заказ\"/>
    </mc:Choice>
  </mc:AlternateContent>
  <xr:revisionPtr revIDLastSave="0" documentId="13_ncr:1_{D048C901-97D5-49FC-A870-7452E4BB76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3" r:id="rId2"/>
  </sheets>
  <definedNames>
    <definedName name="_xlnm.Print_Titles" localSheetId="0">Лист1!$1:$1</definedName>
    <definedName name="_xlnm.Print_Titles" localSheetId="1">Лист2!$1:$1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1" i="1" l="1"/>
  <c r="O81" i="1"/>
  <c r="B81" i="1"/>
  <c r="P80" i="1"/>
  <c r="O80" i="1"/>
  <c r="B80" i="1"/>
  <c r="P79" i="1"/>
  <c r="O79" i="1"/>
  <c r="B79" i="1"/>
  <c r="P78" i="1"/>
  <c r="O78" i="1"/>
  <c r="B78" i="1"/>
  <c r="P77" i="1"/>
  <c r="O77" i="1"/>
  <c r="B77" i="1"/>
  <c r="P76" i="1"/>
  <c r="O76" i="1"/>
  <c r="B76" i="1"/>
  <c r="P75" i="1"/>
  <c r="O75" i="1"/>
  <c r="B75" i="1"/>
  <c r="P74" i="1"/>
  <c r="O74" i="1"/>
  <c r="B74" i="1"/>
  <c r="P73" i="1"/>
  <c r="O73" i="1"/>
  <c r="B73" i="1"/>
  <c r="P72" i="1"/>
  <c r="O72" i="1"/>
  <c r="B72" i="1"/>
  <c r="P71" i="1"/>
  <c r="O71" i="1"/>
  <c r="B71" i="1"/>
  <c r="P70" i="1"/>
  <c r="O70" i="1"/>
  <c r="B70" i="1"/>
  <c r="P69" i="1"/>
  <c r="O69" i="1"/>
  <c r="B69" i="1"/>
  <c r="P68" i="1"/>
  <c r="O68" i="1"/>
  <c r="B68" i="1"/>
  <c r="P67" i="1"/>
  <c r="O67" i="1"/>
  <c r="B67" i="1"/>
  <c r="P66" i="1"/>
  <c r="O66" i="1"/>
  <c r="B66" i="1"/>
  <c r="P65" i="1"/>
  <c r="O65" i="1"/>
  <c r="B65" i="1"/>
  <c r="P64" i="1"/>
  <c r="O64" i="1"/>
  <c r="B64" i="1"/>
  <c r="P63" i="1"/>
  <c r="O63" i="1"/>
  <c r="B63" i="1"/>
  <c r="P62" i="1"/>
  <c r="O62" i="1"/>
  <c r="B62" i="1"/>
  <c r="P61" i="1"/>
  <c r="O61" i="1"/>
  <c r="B61" i="1"/>
  <c r="P60" i="1"/>
  <c r="O60" i="1"/>
  <c r="B60" i="1"/>
  <c r="P59" i="1"/>
  <c r="O59" i="1"/>
  <c r="B59" i="1"/>
  <c r="P58" i="1"/>
  <c r="O58" i="1"/>
  <c r="B58" i="1"/>
  <c r="P57" i="1"/>
  <c r="O57" i="1"/>
  <c r="B57" i="1"/>
  <c r="P56" i="1"/>
  <c r="O56" i="1"/>
  <c r="B56" i="1"/>
  <c r="P55" i="1"/>
  <c r="O55" i="1"/>
  <c r="B55" i="1"/>
  <c r="P54" i="1"/>
  <c r="O54" i="1"/>
  <c r="B54" i="1"/>
  <c r="P53" i="1"/>
  <c r="O53" i="1"/>
  <c r="B53" i="1"/>
  <c r="P52" i="1"/>
  <c r="O52" i="1"/>
  <c r="B52" i="1"/>
  <c r="P51" i="1"/>
  <c r="O51" i="1"/>
  <c r="B51" i="1"/>
  <c r="P50" i="1"/>
  <c r="O50" i="1"/>
  <c r="B50" i="1"/>
  <c r="P49" i="1"/>
  <c r="O49" i="1"/>
  <c r="B49" i="1"/>
  <c r="P48" i="1"/>
  <c r="O48" i="1"/>
  <c r="B48" i="1"/>
  <c r="P47" i="1"/>
  <c r="O47" i="1"/>
  <c r="B47" i="1"/>
  <c r="P46" i="1"/>
  <c r="O46" i="1"/>
  <c r="B46" i="1"/>
  <c r="P45" i="1"/>
  <c r="O45" i="1"/>
  <c r="B45" i="1"/>
  <c r="P44" i="1"/>
  <c r="O44" i="1"/>
  <c r="B44" i="1"/>
  <c r="P43" i="1"/>
  <c r="O43" i="1"/>
  <c r="B43" i="1"/>
  <c r="P42" i="1"/>
  <c r="O42" i="1"/>
  <c r="B42" i="1"/>
  <c r="P41" i="1"/>
  <c r="O41" i="1"/>
  <c r="B41" i="1"/>
  <c r="P40" i="1"/>
  <c r="O40" i="1"/>
  <c r="B40" i="1"/>
  <c r="P39" i="1"/>
  <c r="O39" i="1"/>
  <c r="B39" i="1"/>
  <c r="P38" i="1"/>
  <c r="O38" i="1"/>
  <c r="B38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  <c r="P46" i="3" l="1"/>
  <c r="O46" i="3"/>
  <c r="P45" i="3"/>
  <c r="O45" i="3"/>
  <c r="P44" i="3"/>
  <c r="O44" i="3"/>
  <c r="P43" i="3"/>
  <c r="O43" i="3"/>
  <c r="P42" i="3"/>
  <c r="O42" i="3"/>
  <c r="P41" i="3"/>
  <c r="O41" i="3"/>
  <c r="P40" i="3"/>
  <c r="O40" i="3"/>
  <c r="P39" i="3"/>
  <c r="O39" i="3"/>
  <c r="P38" i="3"/>
  <c r="O38" i="3"/>
  <c r="P37" i="3"/>
  <c r="O37" i="3"/>
  <c r="P36" i="3"/>
  <c r="O36" i="3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2" i="3"/>
  <c r="O2" i="3"/>
  <c r="O47" i="3" s="1"/>
  <c r="O37" i="1" l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l="1"/>
  <c r="P30" i="1"/>
</calcChain>
</file>

<file path=xl/sharedStrings.xml><?xml version="1.0" encoding="utf-8"?>
<sst xmlns="http://schemas.openxmlformats.org/spreadsheetml/2006/main" count="492" uniqueCount="53">
  <si>
    <t>Фото товара</t>
  </si>
  <si>
    <t>Цена</t>
  </si>
  <si>
    <t>Сумма</t>
  </si>
  <si>
    <t>3215-684-289</t>
  </si>
  <si>
    <t>Бейсболка</t>
  </si>
  <si>
    <t>Группа</t>
  </si>
  <si>
    <t>Всего</t>
  </si>
  <si>
    <t>Кепка восьмиклинка</t>
  </si>
  <si>
    <t>Кепка шестиклинка</t>
  </si>
  <si>
    <t>Кепка плоская</t>
  </si>
  <si>
    <t>состав</t>
  </si>
  <si>
    <t>624/70</t>
  </si>
  <si>
    <t>630/77</t>
  </si>
  <si>
    <t>652/72</t>
  </si>
  <si>
    <t>667/20</t>
  </si>
  <si>
    <t>684/29</t>
  </si>
  <si>
    <t>632/23</t>
  </si>
  <si>
    <t>630/23</t>
  </si>
  <si>
    <t>624/25</t>
  </si>
  <si>
    <t>684/44</t>
  </si>
  <si>
    <t>685/15</t>
  </si>
  <si>
    <t>699/79</t>
  </si>
  <si>
    <t>646/79</t>
  </si>
  <si>
    <t>608/53</t>
  </si>
  <si>
    <t>626/78</t>
  </si>
  <si>
    <t>641/76</t>
  </si>
  <si>
    <t>685/55</t>
  </si>
  <si>
    <t>657/27</t>
  </si>
  <si>
    <t>699/51</t>
  </si>
  <si>
    <t>709/21</t>
  </si>
  <si>
    <t>640/79</t>
  </si>
  <si>
    <t>619/23</t>
  </si>
  <si>
    <t>640/71</t>
  </si>
  <si>
    <t>678/76</t>
  </si>
  <si>
    <t>Модель</t>
  </si>
  <si>
    <t>Цвет</t>
  </si>
  <si>
    <t>80% шерсть - 20% полиамид / Подклад: 100% вискоза</t>
  </si>
  <si>
    <t xml:space="preserve"> </t>
  </si>
  <si>
    <t>637/70</t>
  </si>
  <si>
    <t>644/74</t>
  </si>
  <si>
    <t>640/77</t>
  </si>
  <si>
    <t>642/79</t>
  </si>
  <si>
    <t>624/91</t>
  </si>
  <si>
    <t>3101-667-77</t>
  </si>
  <si>
    <t>667/57</t>
  </si>
  <si>
    <t>622/22</t>
  </si>
  <si>
    <t>699/78</t>
  </si>
  <si>
    <t>Кепка картуз</t>
  </si>
  <si>
    <t>642/70</t>
  </si>
  <si>
    <t>625/20</t>
  </si>
  <si>
    <t>Кепка кадетка</t>
  </si>
  <si>
    <t>631/90</t>
  </si>
  <si>
    <t>Панама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</si>
</sst>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₽&quot;_-;\-* #,##0.00\ &quot;₽&quot;_-;_-* &quot;-&quot;??\ &quot;₽&quot;_-;_-@_-"/>
    <numFmt numFmtId="164" formatCode="_-* #,##0\ &quot;₽&quot;_-;\-* #,##0\ &quot;₽&quot;_-;_-* &quot;-&quot;??\ &quot;₽&quot;_-;_-@_-"/>
    <numFmt numFmtId="165" formatCode="_-* #,##0.00\ [$₽-419]_-;\-* #,##0.00\ [$₽-419]_-;_-* &quot;-&quot;??\ [$₽-419]_-;_-@_-"/>
    <numFmt numFmtId="166" formatCode="#,##0.00\ &quot;₽&quot;"/>
    <numFmt numFmtId="167" formatCode="#,##0\ &quot;₽&quot;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3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44" fontId="2" fillId="0" borderId="1" xfId="1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3">
    <cellStyle name="Денежный" xfId="1" builtinId="4"/>
    <cellStyle name="Обычный" xfId="0" builtinId="0"/>
    <cellStyle name="Обычный 30" xfId="2" xr:uid="{38063734-6A65-4C8F-A6B6-395639959244}"/>
  </cellStyles>
  <dxfs count="52"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G"/><Relationship Id="rId21" Type="http://schemas.openxmlformats.org/officeDocument/2006/relationships/image" Target="../media/image21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63" Type="http://schemas.openxmlformats.org/officeDocument/2006/relationships/image" Target="../media/image63.JPG"/><Relationship Id="rId68" Type="http://schemas.openxmlformats.org/officeDocument/2006/relationships/image" Target="../media/image68.png"/><Relationship Id="rId16" Type="http://schemas.openxmlformats.org/officeDocument/2006/relationships/image" Target="../media/image1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66" Type="http://schemas.openxmlformats.org/officeDocument/2006/relationships/image" Target="../media/image66.JPG"/><Relationship Id="rId74" Type="http://schemas.openxmlformats.org/officeDocument/2006/relationships/image" Target="../media/image74.JPG"/><Relationship Id="rId79" Type="http://schemas.openxmlformats.org/officeDocument/2006/relationships/image" Target="../media/image79.png"/><Relationship Id="rId5" Type="http://schemas.openxmlformats.org/officeDocument/2006/relationships/image" Target="../media/image5.JPG"/><Relationship Id="rId61" Type="http://schemas.openxmlformats.org/officeDocument/2006/relationships/image" Target="../media/image61.JPG"/><Relationship Id="rId19" Type="http://schemas.openxmlformats.org/officeDocument/2006/relationships/image" Target="../media/image1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pn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56" Type="http://schemas.openxmlformats.org/officeDocument/2006/relationships/image" Target="../media/image56.JPG"/><Relationship Id="rId64" Type="http://schemas.openxmlformats.org/officeDocument/2006/relationships/image" Target="../media/image64.JPG"/><Relationship Id="rId69" Type="http://schemas.openxmlformats.org/officeDocument/2006/relationships/image" Target="../media/image69.jpg"/><Relationship Id="rId77" Type="http://schemas.openxmlformats.org/officeDocument/2006/relationships/image" Target="../media/image77.JPG"/><Relationship Id="rId8" Type="http://schemas.openxmlformats.org/officeDocument/2006/relationships/image" Target="../media/image8.JPG"/><Relationship Id="rId51" Type="http://schemas.openxmlformats.org/officeDocument/2006/relationships/image" Target="../media/image51.png"/><Relationship Id="rId72" Type="http://schemas.openxmlformats.org/officeDocument/2006/relationships/image" Target="../media/image72.JPG"/><Relationship Id="rId3" Type="http://schemas.openxmlformats.org/officeDocument/2006/relationships/image" Target="../media/image3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46" Type="http://schemas.openxmlformats.org/officeDocument/2006/relationships/image" Target="../media/image46.JPG"/><Relationship Id="rId59" Type="http://schemas.openxmlformats.org/officeDocument/2006/relationships/image" Target="../media/image59.JPG"/><Relationship Id="rId67" Type="http://schemas.openxmlformats.org/officeDocument/2006/relationships/image" Target="../media/image67.JPG"/><Relationship Id="rId20" Type="http://schemas.openxmlformats.org/officeDocument/2006/relationships/image" Target="../media/image20.JP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52" Type="http://schemas.openxmlformats.org/officeDocument/2006/relationships/image" Target="../media/image52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73" Type="http://schemas.openxmlformats.org/officeDocument/2006/relationships/image" Target="../media/image73.JPG"/><Relationship Id="rId78" Type="http://schemas.openxmlformats.org/officeDocument/2006/relationships/image" Target="../media/image78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JPG"/><Relationship Id="rId76" Type="http://schemas.openxmlformats.org/officeDocument/2006/relationships/image" Target="../media/image76.png"/><Relationship Id="rId7" Type="http://schemas.openxmlformats.org/officeDocument/2006/relationships/image" Target="../media/image7.JPG"/><Relationship Id="rId71" Type="http://schemas.openxmlformats.org/officeDocument/2006/relationships/image" Target="../media/image71.png"/><Relationship Id="rId2" Type="http://schemas.openxmlformats.org/officeDocument/2006/relationships/image" Target="../media/image2.JPG"/><Relationship Id="rId29" Type="http://schemas.openxmlformats.org/officeDocument/2006/relationships/image" Target="../media/image29.JP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92.JPG"/><Relationship Id="rId18" Type="http://schemas.openxmlformats.org/officeDocument/2006/relationships/image" Target="../media/image97.JPG"/><Relationship Id="rId26" Type="http://schemas.openxmlformats.org/officeDocument/2006/relationships/image" Target="../media/image105.JPG"/><Relationship Id="rId39" Type="http://schemas.openxmlformats.org/officeDocument/2006/relationships/image" Target="../media/image118.png"/><Relationship Id="rId21" Type="http://schemas.openxmlformats.org/officeDocument/2006/relationships/image" Target="../media/image100.jpg"/><Relationship Id="rId34" Type="http://schemas.openxmlformats.org/officeDocument/2006/relationships/image" Target="../media/image113.png"/><Relationship Id="rId42" Type="http://schemas.openxmlformats.org/officeDocument/2006/relationships/image" Target="../media/image121.png"/><Relationship Id="rId7" Type="http://schemas.openxmlformats.org/officeDocument/2006/relationships/image" Target="../media/image86.JPG"/><Relationship Id="rId2" Type="http://schemas.openxmlformats.org/officeDocument/2006/relationships/image" Target="../media/image81.JPG"/><Relationship Id="rId16" Type="http://schemas.openxmlformats.org/officeDocument/2006/relationships/image" Target="../media/image95.JPG"/><Relationship Id="rId20" Type="http://schemas.openxmlformats.org/officeDocument/2006/relationships/image" Target="../media/image99.JPG"/><Relationship Id="rId29" Type="http://schemas.openxmlformats.org/officeDocument/2006/relationships/image" Target="../media/image108.JPG"/><Relationship Id="rId41" Type="http://schemas.openxmlformats.org/officeDocument/2006/relationships/image" Target="../media/image120.png"/><Relationship Id="rId1" Type="http://schemas.openxmlformats.org/officeDocument/2006/relationships/image" Target="../media/image80.JPG"/><Relationship Id="rId6" Type="http://schemas.openxmlformats.org/officeDocument/2006/relationships/image" Target="../media/image85.JPG"/><Relationship Id="rId11" Type="http://schemas.openxmlformats.org/officeDocument/2006/relationships/image" Target="../media/image90.JPG"/><Relationship Id="rId24" Type="http://schemas.openxmlformats.org/officeDocument/2006/relationships/image" Target="../media/image103.JPG"/><Relationship Id="rId32" Type="http://schemas.openxmlformats.org/officeDocument/2006/relationships/image" Target="../media/image111.JPG"/><Relationship Id="rId37" Type="http://schemas.openxmlformats.org/officeDocument/2006/relationships/image" Target="../media/image116.png"/><Relationship Id="rId40" Type="http://schemas.openxmlformats.org/officeDocument/2006/relationships/image" Target="../media/image119.png"/><Relationship Id="rId5" Type="http://schemas.openxmlformats.org/officeDocument/2006/relationships/image" Target="../media/image84.JPG"/><Relationship Id="rId15" Type="http://schemas.openxmlformats.org/officeDocument/2006/relationships/image" Target="../media/image94.JPG"/><Relationship Id="rId23" Type="http://schemas.openxmlformats.org/officeDocument/2006/relationships/image" Target="../media/image102.JPG"/><Relationship Id="rId28" Type="http://schemas.openxmlformats.org/officeDocument/2006/relationships/image" Target="../media/image107.JPG"/><Relationship Id="rId36" Type="http://schemas.openxmlformats.org/officeDocument/2006/relationships/image" Target="../media/image115.png"/><Relationship Id="rId10" Type="http://schemas.openxmlformats.org/officeDocument/2006/relationships/image" Target="../media/image89.JPG"/><Relationship Id="rId19" Type="http://schemas.openxmlformats.org/officeDocument/2006/relationships/image" Target="../media/image98.jpg"/><Relationship Id="rId31" Type="http://schemas.openxmlformats.org/officeDocument/2006/relationships/image" Target="../media/image110.jpg"/><Relationship Id="rId44" Type="http://schemas.openxmlformats.org/officeDocument/2006/relationships/image" Target="../media/image123.png"/><Relationship Id="rId4" Type="http://schemas.openxmlformats.org/officeDocument/2006/relationships/image" Target="../media/image83.JPG"/><Relationship Id="rId9" Type="http://schemas.openxmlformats.org/officeDocument/2006/relationships/image" Target="../media/image88.JPG"/><Relationship Id="rId14" Type="http://schemas.openxmlformats.org/officeDocument/2006/relationships/image" Target="../media/image93.JPG"/><Relationship Id="rId22" Type="http://schemas.openxmlformats.org/officeDocument/2006/relationships/image" Target="../media/image101.JPG"/><Relationship Id="rId27" Type="http://schemas.openxmlformats.org/officeDocument/2006/relationships/image" Target="../media/image106.JPG"/><Relationship Id="rId30" Type="http://schemas.openxmlformats.org/officeDocument/2006/relationships/image" Target="../media/image109.JPG"/><Relationship Id="rId35" Type="http://schemas.openxmlformats.org/officeDocument/2006/relationships/image" Target="../media/image114.png"/><Relationship Id="rId43" Type="http://schemas.openxmlformats.org/officeDocument/2006/relationships/image" Target="../media/image122.png"/><Relationship Id="rId8" Type="http://schemas.openxmlformats.org/officeDocument/2006/relationships/image" Target="../media/image87.JPG"/><Relationship Id="rId3" Type="http://schemas.openxmlformats.org/officeDocument/2006/relationships/image" Target="../media/image82.JPG"/><Relationship Id="rId12" Type="http://schemas.openxmlformats.org/officeDocument/2006/relationships/image" Target="../media/image91.jpg"/><Relationship Id="rId17" Type="http://schemas.openxmlformats.org/officeDocument/2006/relationships/image" Target="../media/image96.JPG"/><Relationship Id="rId25" Type="http://schemas.openxmlformats.org/officeDocument/2006/relationships/image" Target="../media/image104.JPG"/><Relationship Id="rId33" Type="http://schemas.openxmlformats.org/officeDocument/2006/relationships/image" Target="../media/image112.png"/><Relationship Id="rId38" Type="http://schemas.openxmlformats.org/officeDocument/2006/relationships/image" Target="../media/image1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25400</xdr:rowOff>
    </xdr:from>
    <xdr:to>
      <xdr:col>0</xdr:col>
      <xdr:colOff>1778000</xdr:colOff>
      <xdr:row>1</xdr:row>
      <xdr:rowOff>1803400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30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25400</xdr:rowOff>
    </xdr:from>
    <xdr:to>
      <xdr:col>0</xdr:col>
      <xdr:colOff>1778000</xdr:colOff>
      <xdr:row>2</xdr:row>
      <xdr:rowOff>1803400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018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25400</xdr:rowOff>
    </xdr:from>
    <xdr:to>
      <xdr:col>0</xdr:col>
      <xdr:colOff>1778000</xdr:colOff>
      <xdr:row>3</xdr:row>
      <xdr:rowOff>1803400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1306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25400</xdr:rowOff>
    </xdr:from>
    <xdr:to>
      <xdr:col>0</xdr:col>
      <xdr:colOff>1778000</xdr:colOff>
      <xdr:row>4</xdr:row>
      <xdr:rowOff>1803400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594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25400</xdr:rowOff>
    </xdr:from>
    <xdr:to>
      <xdr:col>0</xdr:col>
      <xdr:colOff>1778000</xdr:colOff>
      <xdr:row>6</xdr:row>
      <xdr:rowOff>1803400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7996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103909</xdr:colOff>
      <xdr:row>7</xdr:row>
      <xdr:rowOff>42718</xdr:rowOff>
    </xdr:from>
    <xdr:to>
      <xdr:col>0</xdr:col>
      <xdr:colOff>1881909</xdr:colOff>
      <xdr:row>7</xdr:row>
      <xdr:rowOff>1820718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09" y="1131685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25400</xdr:rowOff>
    </xdr:from>
    <xdr:to>
      <xdr:col>0</xdr:col>
      <xdr:colOff>1778000</xdr:colOff>
      <xdr:row>8</xdr:row>
      <xdr:rowOff>1803400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4765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25400</xdr:rowOff>
    </xdr:from>
    <xdr:to>
      <xdr:col>0</xdr:col>
      <xdr:colOff>1778000</xdr:colOff>
      <xdr:row>9</xdr:row>
      <xdr:rowOff>1803400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3053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25400</xdr:rowOff>
    </xdr:from>
    <xdr:to>
      <xdr:col>0</xdr:col>
      <xdr:colOff>1778000</xdr:colOff>
      <xdr:row>10</xdr:row>
      <xdr:rowOff>1803400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1341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25400</xdr:rowOff>
    </xdr:from>
    <xdr:to>
      <xdr:col>0</xdr:col>
      <xdr:colOff>1778000</xdr:colOff>
      <xdr:row>11</xdr:row>
      <xdr:rowOff>1803400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9629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25400</xdr:rowOff>
    </xdr:from>
    <xdr:to>
      <xdr:col>0</xdr:col>
      <xdr:colOff>1778000</xdr:colOff>
      <xdr:row>13</xdr:row>
      <xdr:rowOff>1803400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14686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25400</xdr:rowOff>
    </xdr:from>
    <xdr:to>
      <xdr:col>0</xdr:col>
      <xdr:colOff>1778000</xdr:colOff>
      <xdr:row>14</xdr:row>
      <xdr:rowOff>1803400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2974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25400</xdr:rowOff>
    </xdr:from>
    <xdr:to>
      <xdr:col>0</xdr:col>
      <xdr:colOff>1778000</xdr:colOff>
      <xdr:row>15</xdr:row>
      <xdr:rowOff>1803400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1262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25400</xdr:rowOff>
    </xdr:from>
    <xdr:to>
      <xdr:col>0</xdr:col>
      <xdr:colOff>1778000</xdr:colOff>
      <xdr:row>18</xdr:row>
      <xdr:rowOff>1803400</xdr:rowOff>
    </xdr:to>
    <xdr:pic>
      <xdr:nvPicPr>
        <xdr:cNvPr id="53" name="Рисунок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3360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25400</xdr:rowOff>
    </xdr:from>
    <xdr:to>
      <xdr:col>0</xdr:col>
      <xdr:colOff>1778000</xdr:colOff>
      <xdr:row>19</xdr:row>
      <xdr:rowOff>1803400</xdr:rowOff>
    </xdr:to>
    <xdr:pic>
      <xdr:nvPicPr>
        <xdr:cNvPr id="55" name="Рисунок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1648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25400</xdr:rowOff>
    </xdr:from>
    <xdr:to>
      <xdr:col>0</xdr:col>
      <xdr:colOff>1778000</xdr:colOff>
      <xdr:row>20</xdr:row>
      <xdr:rowOff>1803400</xdr:rowOff>
    </xdr:to>
    <xdr:pic>
      <xdr:nvPicPr>
        <xdr:cNvPr id="59" name="Рисунок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8224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25400</xdr:rowOff>
    </xdr:from>
    <xdr:to>
      <xdr:col>0</xdr:col>
      <xdr:colOff>1778000</xdr:colOff>
      <xdr:row>21</xdr:row>
      <xdr:rowOff>1803400</xdr:rowOff>
    </xdr:to>
    <xdr:pic>
      <xdr:nvPicPr>
        <xdr:cNvPr id="63" name="Рисунок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4800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25400</xdr:rowOff>
    </xdr:from>
    <xdr:to>
      <xdr:col>0</xdr:col>
      <xdr:colOff>1778000</xdr:colOff>
      <xdr:row>22</xdr:row>
      <xdr:rowOff>1803400</xdr:rowOff>
    </xdr:to>
    <xdr:pic>
      <xdr:nvPicPr>
        <xdr:cNvPr id="65" name="Рисунок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3088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25400</xdr:rowOff>
    </xdr:from>
    <xdr:to>
      <xdr:col>0</xdr:col>
      <xdr:colOff>1778000</xdr:colOff>
      <xdr:row>23</xdr:row>
      <xdr:rowOff>1803400</xdr:rowOff>
    </xdr:to>
    <xdr:pic>
      <xdr:nvPicPr>
        <xdr:cNvPr id="67" name="Рисунок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1376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25400</xdr:rowOff>
    </xdr:from>
    <xdr:to>
      <xdr:col>0</xdr:col>
      <xdr:colOff>1778000</xdr:colOff>
      <xdr:row>24</xdr:row>
      <xdr:rowOff>1803400</xdr:rowOff>
    </xdr:to>
    <xdr:pic>
      <xdr:nvPicPr>
        <xdr:cNvPr id="69" name="Рисунок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9664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25400</xdr:rowOff>
    </xdr:from>
    <xdr:to>
      <xdr:col>0</xdr:col>
      <xdr:colOff>1778000</xdr:colOff>
      <xdr:row>25</xdr:row>
      <xdr:rowOff>1803400</xdr:rowOff>
    </xdr:to>
    <xdr:pic>
      <xdr:nvPicPr>
        <xdr:cNvPr id="71" name="Рисунок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7952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25400</xdr:rowOff>
    </xdr:from>
    <xdr:to>
      <xdr:col>0</xdr:col>
      <xdr:colOff>1778000</xdr:colOff>
      <xdr:row>26</xdr:row>
      <xdr:rowOff>1803400</xdr:rowOff>
    </xdr:to>
    <xdr:pic>
      <xdr:nvPicPr>
        <xdr:cNvPr id="75" name="Рисунок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74528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25400</xdr:rowOff>
    </xdr:from>
    <xdr:to>
      <xdr:col>0</xdr:col>
      <xdr:colOff>1778000</xdr:colOff>
      <xdr:row>27</xdr:row>
      <xdr:rowOff>1803400</xdr:rowOff>
    </xdr:to>
    <xdr:pic>
      <xdr:nvPicPr>
        <xdr:cNvPr id="77" name="Рисунок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2816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25400</xdr:rowOff>
    </xdr:from>
    <xdr:to>
      <xdr:col>0</xdr:col>
      <xdr:colOff>1778000</xdr:colOff>
      <xdr:row>30</xdr:row>
      <xdr:rowOff>1803400</xdr:rowOff>
    </xdr:to>
    <xdr:pic>
      <xdr:nvPicPr>
        <xdr:cNvPr id="87" name="Рисунок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8066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25400</xdr:rowOff>
    </xdr:from>
    <xdr:to>
      <xdr:col>0</xdr:col>
      <xdr:colOff>1778000</xdr:colOff>
      <xdr:row>31</xdr:row>
      <xdr:rowOff>1803400</xdr:rowOff>
    </xdr:to>
    <xdr:pic>
      <xdr:nvPicPr>
        <xdr:cNvPr id="89" name="Рисунок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06354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25400</xdr:rowOff>
    </xdr:from>
    <xdr:to>
      <xdr:col>0</xdr:col>
      <xdr:colOff>1778000</xdr:colOff>
      <xdr:row>32</xdr:row>
      <xdr:rowOff>1803400</xdr:rowOff>
    </xdr:to>
    <xdr:pic>
      <xdr:nvPicPr>
        <xdr:cNvPr id="91" name="Рисунок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24642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25400</xdr:rowOff>
    </xdr:from>
    <xdr:to>
      <xdr:col>0</xdr:col>
      <xdr:colOff>1778000</xdr:colOff>
      <xdr:row>33</xdr:row>
      <xdr:rowOff>1803400</xdr:rowOff>
    </xdr:to>
    <xdr:pic>
      <xdr:nvPicPr>
        <xdr:cNvPr id="93" name="Рисунок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930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25400</xdr:rowOff>
    </xdr:from>
    <xdr:to>
      <xdr:col>0</xdr:col>
      <xdr:colOff>1778000</xdr:colOff>
      <xdr:row>34</xdr:row>
      <xdr:rowOff>1803400</xdr:rowOff>
    </xdr:to>
    <xdr:pic>
      <xdr:nvPicPr>
        <xdr:cNvPr id="95" name="Рисунок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61218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25400</xdr:rowOff>
    </xdr:from>
    <xdr:to>
      <xdr:col>0</xdr:col>
      <xdr:colOff>1778000</xdr:colOff>
      <xdr:row>35</xdr:row>
      <xdr:rowOff>1803400</xdr:rowOff>
    </xdr:to>
    <xdr:pic>
      <xdr:nvPicPr>
        <xdr:cNvPr id="97" name="Рисунок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79506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25400</xdr:rowOff>
    </xdr:from>
    <xdr:to>
      <xdr:col>0</xdr:col>
      <xdr:colOff>1778000</xdr:colOff>
      <xdr:row>36</xdr:row>
      <xdr:rowOff>1803400</xdr:rowOff>
    </xdr:to>
    <xdr:pic>
      <xdr:nvPicPr>
        <xdr:cNvPr id="101" name="Рисунок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082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312453</xdr:colOff>
      <xdr:row>5</xdr:row>
      <xdr:rowOff>39255</xdr:rowOff>
    </xdr:from>
    <xdr:to>
      <xdr:col>0</xdr:col>
      <xdr:colOff>1593273</xdr:colOff>
      <xdr:row>5</xdr:row>
      <xdr:rowOff>1288474</xdr:rowOff>
    </xdr:to>
    <xdr:pic>
      <xdr:nvPicPr>
        <xdr:cNvPr id="121" name="Рисунок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53" y="7797800"/>
          <a:ext cx="1280820" cy="1249219"/>
        </a:xfrm>
        <a:prstGeom prst="rect">
          <a:avLst/>
        </a:prstGeom>
      </xdr:spPr>
    </xdr:pic>
    <xdr:clientData/>
  </xdr:twoCellAnchor>
  <xdr:twoCellAnchor editAs="oneCell">
    <xdr:from>
      <xdr:col>0</xdr:col>
      <xdr:colOff>49213</xdr:colOff>
      <xdr:row>28</xdr:row>
      <xdr:rowOff>25400</xdr:rowOff>
    </xdr:from>
    <xdr:to>
      <xdr:col>0</xdr:col>
      <xdr:colOff>1827213</xdr:colOff>
      <xdr:row>28</xdr:row>
      <xdr:rowOff>1803400</xdr:rowOff>
    </xdr:to>
    <xdr:pic>
      <xdr:nvPicPr>
        <xdr:cNvPr id="129" name="Рисунок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13" y="743870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49213</xdr:colOff>
      <xdr:row>29</xdr:row>
      <xdr:rowOff>25400</xdr:rowOff>
    </xdr:from>
    <xdr:to>
      <xdr:col>0</xdr:col>
      <xdr:colOff>1827213</xdr:colOff>
      <xdr:row>29</xdr:row>
      <xdr:rowOff>1803400</xdr:rowOff>
    </xdr:to>
    <xdr:pic>
      <xdr:nvPicPr>
        <xdr:cNvPr id="135" name="Рисунок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13" y="798734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110836</xdr:colOff>
      <xdr:row>12</xdr:row>
      <xdr:rowOff>346363</xdr:rowOff>
    </xdr:from>
    <xdr:to>
      <xdr:col>0</xdr:col>
      <xdr:colOff>1773381</xdr:colOff>
      <xdr:row>12</xdr:row>
      <xdr:rowOff>1295454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10836" y="39249927"/>
          <a:ext cx="1662545" cy="949091"/>
        </a:xfrm>
        <a:prstGeom prst="rect">
          <a:avLst/>
        </a:prstGeom>
      </xdr:spPr>
    </xdr:pic>
    <xdr:clientData/>
  </xdr:twoCellAnchor>
  <xdr:twoCellAnchor editAs="oneCell">
    <xdr:from>
      <xdr:col>0</xdr:col>
      <xdr:colOff>124690</xdr:colOff>
      <xdr:row>16</xdr:row>
      <xdr:rowOff>249382</xdr:rowOff>
    </xdr:from>
    <xdr:to>
      <xdr:col>0</xdr:col>
      <xdr:colOff>1773381</xdr:colOff>
      <xdr:row>16</xdr:row>
      <xdr:rowOff>1335729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24690" y="44625491"/>
          <a:ext cx="1648691" cy="1086347"/>
        </a:xfrm>
        <a:prstGeom prst="rect">
          <a:avLst/>
        </a:prstGeom>
      </xdr:spPr>
    </xdr:pic>
    <xdr:clientData/>
  </xdr:twoCellAnchor>
  <xdr:twoCellAnchor editAs="oneCell">
    <xdr:from>
      <xdr:col>0</xdr:col>
      <xdr:colOff>166260</xdr:colOff>
      <xdr:row>17</xdr:row>
      <xdr:rowOff>235535</xdr:rowOff>
    </xdr:from>
    <xdr:to>
      <xdr:col>0</xdr:col>
      <xdr:colOff>1814951</xdr:colOff>
      <xdr:row>17</xdr:row>
      <xdr:rowOff>1579691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66260" y="29704153"/>
          <a:ext cx="1648691" cy="1344156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37</xdr:row>
      <xdr:rowOff>25400</xdr:rowOff>
    </xdr:from>
    <xdr:to>
      <xdr:col>0</xdr:col>
      <xdr:colOff>1879600</xdr:colOff>
      <xdr:row>37</xdr:row>
      <xdr:rowOff>1803400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7F5954B6-602B-43BD-8DA3-5B130E9192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658526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38</xdr:row>
      <xdr:rowOff>25400</xdr:rowOff>
    </xdr:from>
    <xdr:to>
      <xdr:col>0</xdr:col>
      <xdr:colOff>1879600</xdr:colOff>
      <xdr:row>38</xdr:row>
      <xdr:rowOff>1803400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8C31B733-9236-43FA-85AC-5F8285BD1D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676814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39</xdr:row>
      <xdr:rowOff>22963</xdr:rowOff>
    </xdr:from>
    <xdr:to>
      <xdr:col>0</xdr:col>
      <xdr:colOff>1879600</xdr:colOff>
      <xdr:row>39</xdr:row>
      <xdr:rowOff>1072417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68CAA7E3-0B73-4891-AD02-1EA5A817F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69507838"/>
          <a:ext cx="1778000" cy="1049454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40</xdr:row>
      <xdr:rowOff>25400</xdr:rowOff>
    </xdr:from>
    <xdr:to>
      <xdr:col>0</xdr:col>
      <xdr:colOff>1879600</xdr:colOff>
      <xdr:row>40</xdr:row>
      <xdr:rowOff>1803400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7E6C4EBA-8321-4B2F-98A5-E239DBCFD8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706056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41</xdr:row>
      <xdr:rowOff>23242</xdr:rowOff>
    </xdr:from>
    <xdr:to>
      <xdr:col>0</xdr:col>
      <xdr:colOff>1879600</xdr:colOff>
      <xdr:row>41</xdr:row>
      <xdr:rowOff>1110229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99DDA0F1-CA50-4D87-B6F6-7A7F8CB769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72432292"/>
          <a:ext cx="1778000" cy="108698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42</xdr:row>
      <xdr:rowOff>25400</xdr:rowOff>
    </xdr:from>
    <xdr:to>
      <xdr:col>0</xdr:col>
      <xdr:colOff>1879600</xdr:colOff>
      <xdr:row>42</xdr:row>
      <xdr:rowOff>1803400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1E1254A0-84DF-4047-930C-21212FC938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735679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43</xdr:row>
      <xdr:rowOff>25400</xdr:rowOff>
    </xdr:from>
    <xdr:to>
      <xdr:col>0</xdr:col>
      <xdr:colOff>1879600</xdr:colOff>
      <xdr:row>43</xdr:row>
      <xdr:rowOff>1803400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F4A2AF0A-33DE-4340-8DA3-080E72E80B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753967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44</xdr:row>
      <xdr:rowOff>25400</xdr:rowOff>
    </xdr:from>
    <xdr:to>
      <xdr:col>0</xdr:col>
      <xdr:colOff>1879600</xdr:colOff>
      <xdr:row>44</xdr:row>
      <xdr:rowOff>1803400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1A0DEECB-07EC-435B-A29B-F5993D3FEE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772255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45</xdr:row>
      <xdr:rowOff>25400</xdr:rowOff>
    </xdr:from>
    <xdr:to>
      <xdr:col>0</xdr:col>
      <xdr:colOff>1879600</xdr:colOff>
      <xdr:row>45</xdr:row>
      <xdr:rowOff>1803400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33188B32-0EF9-47C9-9011-418877B40B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790543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46</xdr:row>
      <xdr:rowOff>25400</xdr:rowOff>
    </xdr:from>
    <xdr:to>
      <xdr:col>0</xdr:col>
      <xdr:colOff>1879600</xdr:colOff>
      <xdr:row>46</xdr:row>
      <xdr:rowOff>1803400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76FE2420-938A-402F-AFA6-2E202E2161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808831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47</xdr:row>
      <xdr:rowOff>25400</xdr:rowOff>
    </xdr:from>
    <xdr:to>
      <xdr:col>0</xdr:col>
      <xdr:colOff>1879600</xdr:colOff>
      <xdr:row>47</xdr:row>
      <xdr:rowOff>1803400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E0287ED7-EA8A-4F2A-8041-7E26073581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827119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48</xdr:row>
      <xdr:rowOff>25400</xdr:rowOff>
    </xdr:from>
    <xdr:to>
      <xdr:col>0</xdr:col>
      <xdr:colOff>1879600</xdr:colOff>
      <xdr:row>48</xdr:row>
      <xdr:rowOff>1193800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B4335235-EDD6-47E2-80BA-3839B7B68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84540725"/>
          <a:ext cx="1778000" cy="11684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49</xdr:row>
      <xdr:rowOff>24699</xdr:rowOff>
    </xdr:from>
    <xdr:to>
      <xdr:col>0</xdr:col>
      <xdr:colOff>1879600</xdr:colOff>
      <xdr:row>49</xdr:row>
      <xdr:rowOff>1165927</xdr:rowOff>
    </xdr:to>
    <xdr:pic>
      <xdr:nvPicPr>
        <xdr:cNvPr id="105" name="Рисунок 104">
          <a:extLst>
            <a:ext uri="{FF2B5EF4-FFF2-40B4-BE49-F238E27FC236}">
              <a16:creationId xmlns:a16="http://schemas.microsoft.com/office/drawing/2014/main" id="{414A25AF-8C4C-4324-8F7E-DA6A33AF22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85759224"/>
          <a:ext cx="1778000" cy="1141228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50</xdr:row>
      <xdr:rowOff>22020</xdr:rowOff>
    </xdr:from>
    <xdr:to>
      <xdr:col>0</xdr:col>
      <xdr:colOff>1879600</xdr:colOff>
      <xdr:row>50</xdr:row>
      <xdr:rowOff>1197179</xdr:rowOff>
    </xdr:to>
    <xdr:pic>
      <xdr:nvPicPr>
        <xdr:cNvPr id="107" name="Рисунок 106">
          <a:extLst>
            <a:ext uri="{FF2B5EF4-FFF2-40B4-BE49-F238E27FC236}">
              <a16:creationId xmlns:a16="http://schemas.microsoft.com/office/drawing/2014/main" id="{35ECB5C0-3FB0-4076-8462-D1E4526E89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86947170"/>
          <a:ext cx="1778000" cy="1175159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51</xdr:row>
      <xdr:rowOff>24736</xdr:rowOff>
    </xdr:from>
    <xdr:to>
      <xdr:col>0</xdr:col>
      <xdr:colOff>1879600</xdr:colOff>
      <xdr:row>51</xdr:row>
      <xdr:rowOff>1299232</xdr:rowOff>
    </xdr:to>
    <xdr:pic>
      <xdr:nvPicPr>
        <xdr:cNvPr id="109" name="Рисунок 108">
          <a:extLst>
            <a:ext uri="{FF2B5EF4-FFF2-40B4-BE49-F238E27FC236}">
              <a16:creationId xmlns:a16="http://schemas.microsoft.com/office/drawing/2014/main" id="{3BC92D5E-5B12-4872-8CC0-8F44FC7342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88169086"/>
          <a:ext cx="1778000" cy="1274496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52</xdr:row>
      <xdr:rowOff>25400</xdr:rowOff>
    </xdr:from>
    <xdr:to>
      <xdr:col>0</xdr:col>
      <xdr:colOff>1879600</xdr:colOff>
      <xdr:row>52</xdr:row>
      <xdr:rowOff>1803400</xdr:rowOff>
    </xdr:to>
    <xdr:pic>
      <xdr:nvPicPr>
        <xdr:cNvPr id="111" name="Рисунок 110">
          <a:extLst>
            <a:ext uri="{FF2B5EF4-FFF2-40B4-BE49-F238E27FC236}">
              <a16:creationId xmlns:a16="http://schemas.microsoft.com/office/drawing/2014/main" id="{8751A657-11F9-4AAB-9386-C3F141AF39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894937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53</xdr:row>
      <xdr:rowOff>25400</xdr:rowOff>
    </xdr:from>
    <xdr:to>
      <xdr:col>0</xdr:col>
      <xdr:colOff>1879600</xdr:colOff>
      <xdr:row>53</xdr:row>
      <xdr:rowOff>1803400</xdr:rowOff>
    </xdr:to>
    <xdr:pic>
      <xdr:nvPicPr>
        <xdr:cNvPr id="113" name="Рисунок 112">
          <a:extLst>
            <a:ext uri="{FF2B5EF4-FFF2-40B4-BE49-F238E27FC236}">
              <a16:creationId xmlns:a16="http://schemas.microsoft.com/office/drawing/2014/main" id="{BE5C33F5-6018-4816-84DD-79D7608582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913225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54</xdr:row>
      <xdr:rowOff>21561</xdr:rowOff>
    </xdr:from>
    <xdr:to>
      <xdr:col>0</xdr:col>
      <xdr:colOff>1879600</xdr:colOff>
      <xdr:row>54</xdr:row>
      <xdr:rowOff>1283368</xdr:rowOff>
    </xdr:to>
    <xdr:pic>
      <xdr:nvPicPr>
        <xdr:cNvPr id="115" name="Рисунок 114">
          <a:extLst>
            <a:ext uri="{FF2B5EF4-FFF2-40B4-BE49-F238E27FC236}">
              <a16:creationId xmlns:a16="http://schemas.microsoft.com/office/drawing/2014/main" id="{44A5E40D-F62E-4954-A1CE-4524826DA8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93147486"/>
          <a:ext cx="1778000" cy="126180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55</xdr:row>
      <xdr:rowOff>25400</xdr:rowOff>
    </xdr:from>
    <xdr:to>
      <xdr:col>0</xdr:col>
      <xdr:colOff>1879600</xdr:colOff>
      <xdr:row>55</xdr:row>
      <xdr:rowOff>1803400</xdr:rowOff>
    </xdr:to>
    <xdr:pic>
      <xdr:nvPicPr>
        <xdr:cNvPr id="117" name="Рисунок 116">
          <a:extLst>
            <a:ext uri="{FF2B5EF4-FFF2-40B4-BE49-F238E27FC236}">
              <a16:creationId xmlns:a16="http://schemas.microsoft.com/office/drawing/2014/main" id="{B2E92563-8D98-4AAD-A5DE-B62997F43D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944562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56</xdr:row>
      <xdr:rowOff>25400</xdr:rowOff>
    </xdr:from>
    <xdr:to>
      <xdr:col>0</xdr:col>
      <xdr:colOff>1879600</xdr:colOff>
      <xdr:row>56</xdr:row>
      <xdr:rowOff>1803400</xdr:rowOff>
    </xdr:to>
    <xdr:pic>
      <xdr:nvPicPr>
        <xdr:cNvPr id="119" name="Рисунок 118">
          <a:extLst>
            <a:ext uri="{FF2B5EF4-FFF2-40B4-BE49-F238E27FC236}">
              <a16:creationId xmlns:a16="http://schemas.microsoft.com/office/drawing/2014/main" id="{881D9DC0-0E02-49BF-8C9D-7881D7E483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962850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57</xdr:row>
      <xdr:rowOff>24730</xdr:rowOff>
    </xdr:from>
    <xdr:to>
      <xdr:col>0</xdr:col>
      <xdr:colOff>1879600</xdr:colOff>
      <xdr:row>57</xdr:row>
      <xdr:rowOff>1194467</xdr:rowOff>
    </xdr:to>
    <xdr:pic>
      <xdr:nvPicPr>
        <xdr:cNvPr id="122" name="Рисунок 121">
          <a:extLst>
            <a:ext uri="{FF2B5EF4-FFF2-40B4-BE49-F238E27FC236}">
              <a16:creationId xmlns:a16="http://schemas.microsoft.com/office/drawing/2014/main" id="{82AB2581-456C-47FB-8012-85A4B2D2E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98113180"/>
          <a:ext cx="1778000" cy="116973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58</xdr:row>
      <xdr:rowOff>25400</xdr:rowOff>
    </xdr:from>
    <xdr:to>
      <xdr:col>0</xdr:col>
      <xdr:colOff>1879600</xdr:colOff>
      <xdr:row>58</xdr:row>
      <xdr:rowOff>1803400</xdr:rowOff>
    </xdr:to>
    <xdr:pic>
      <xdr:nvPicPr>
        <xdr:cNvPr id="124" name="Рисунок 123">
          <a:extLst>
            <a:ext uri="{FF2B5EF4-FFF2-40B4-BE49-F238E27FC236}">
              <a16:creationId xmlns:a16="http://schemas.microsoft.com/office/drawing/2014/main" id="{ABD735FB-380B-48E8-91C4-40A68A93E7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993330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59</xdr:row>
      <xdr:rowOff>25400</xdr:rowOff>
    </xdr:from>
    <xdr:to>
      <xdr:col>0</xdr:col>
      <xdr:colOff>1879600</xdr:colOff>
      <xdr:row>59</xdr:row>
      <xdr:rowOff>1803400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9495AD98-3450-404B-8021-21DF49007E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011618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60</xdr:row>
      <xdr:rowOff>25400</xdr:rowOff>
    </xdr:from>
    <xdr:to>
      <xdr:col>0</xdr:col>
      <xdr:colOff>1879600</xdr:colOff>
      <xdr:row>60</xdr:row>
      <xdr:rowOff>1803400</xdr:rowOff>
    </xdr:to>
    <xdr:pic>
      <xdr:nvPicPr>
        <xdr:cNvPr id="128" name="Рисунок 127">
          <a:extLst>
            <a:ext uri="{FF2B5EF4-FFF2-40B4-BE49-F238E27FC236}">
              <a16:creationId xmlns:a16="http://schemas.microsoft.com/office/drawing/2014/main" id="{063DA816-C7D0-4842-A5AE-2099A4748A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029906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61</xdr:row>
      <xdr:rowOff>25400</xdr:rowOff>
    </xdr:from>
    <xdr:to>
      <xdr:col>0</xdr:col>
      <xdr:colOff>1879600</xdr:colOff>
      <xdr:row>61</xdr:row>
      <xdr:rowOff>1803400</xdr:rowOff>
    </xdr:to>
    <xdr:pic>
      <xdr:nvPicPr>
        <xdr:cNvPr id="131" name="Рисунок 130">
          <a:extLst>
            <a:ext uri="{FF2B5EF4-FFF2-40B4-BE49-F238E27FC236}">
              <a16:creationId xmlns:a16="http://schemas.microsoft.com/office/drawing/2014/main" id="{E85728CA-D41B-4226-85D8-7C9E72504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048194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62</xdr:row>
      <xdr:rowOff>25400</xdr:rowOff>
    </xdr:from>
    <xdr:to>
      <xdr:col>0</xdr:col>
      <xdr:colOff>1879600</xdr:colOff>
      <xdr:row>62</xdr:row>
      <xdr:rowOff>1803400</xdr:rowOff>
    </xdr:to>
    <xdr:pic>
      <xdr:nvPicPr>
        <xdr:cNvPr id="136" name="Рисунок 135">
          <a:extLst>
            <a:ext uri="{FF2B5EF4-FFF2-40B4-BE49-F238E27FC236}">
              <a16:creationId xmlns:a16="http://schemas.microsoft.com/office/drawing/2014/main" id="{803E5628-9AE5-43D2-8913-CB44F99B95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084770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66</xdr:row>
      <xdr:rowOff>25400</xdr:rowOff>
    </xdr:from>
    <xdr:to>
      <xdr:col>0</xdr:col>
      <xdr:colOff>1879600</xdr:colOff>
      <xdr:row>66</xdr:row>
      <xdr:rowOff>1803400</xdr:rowOff>
    </xdr:to>
    <xdr:pic>
      <xdr:nvPicPr>
        <xdr:cNvPr id="142" name="Рисунок 141">
          <a:extLst>
            <a:ext uri="{FF2B5EF4-FFF2-40B4-BE49-F238E27FC236}">
              <a16:creationId xmlns:a16="http://schemas.microsoft.com/office/drawing/2014/main" id="{FB664C9E-1131-4D68-8B18-644B50F9C4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136872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67</xdr:row>
      <xdr:rowOff>25400</xdr:rowOff>
    </xdr:from>
    <xdr:to>
      <xdr:col>0</xdr:col>
      <xdr:colOff>1879600</xdr:colOff>
      <xdr:row>67</xdr:row>
      <xdr:rowOff>1803400</xdr:rowOff>
    </xdr:to>
    <xdr:pic>
      <xdr:nvPicPr>
        <xdr:cNvPr id="144" name="Рисунок 143">
          <a:extLst>
            <a:ext uri="{FF2B5EF4-FFF2-40B4-BE49-F238E27FC236}">
              <a16:creationId xmlns:a16="http://schemas.microsoft.com/office/drawing/2014/main" id="{0FF53584-E29D-4BDC-A063-8C06B6737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155160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68</xdr:row>
      <xdr:rowOff>25400</xdr:rowOff>
    </xdr:from>
    <xdr:to>
      <xdr:col>0</xdr:col>
      <xdr:colOff>1879600</xdr:colOff>
      <xdr:row>68</xdr:row>
      <xdr:rowOff>1803400</xdr:rowOff>
    </xdr:to>
    <xdr:pic>
      <xdr:nvPicPr>
        <xdr:cNvPr id="146" name="Рисунок 145">
          <a:extLst>
            <a:ext uri="{FF2B5EF4-FFF2-40B4-BE49-F238E27FC236}">
              <a16:creationId xmlns:a16="http://schemas.microsoft.com/office/drawing/2014/main" id="{3606D256-E4A4-44BB-9923-181013C840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173448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69</xdr:row>
      <xdr:rowOff>25400</xdr:rowOff>
    </xdr:from>
    <xdr:to>
      <xdr:col>0</xdr:col>
      <xdr:colOff>1879600</xdr:colOff>
      <xdr:row>69</xdr:row>
      <xdr:rowOff>1803400</xdr:rowOff>
    </xdr:to>
    <xdr:pic>
      <xdr:nvPicPr>
        <xdr:cNvPr id="148" name="Рисунок 147">
          <a:extLst>
            <a:ext uri="{FF2B5EF4-FFF2-40B4-BE49-F238E27FC236}">
              <a16:creationId xmlns:a16="http://schemas.microsoft.com/office/drawing/2014/main" id="{BE63734B-CC66-49D8-93C7-E5A97F1809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191736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70</xdr:row>
      <xdr:rowOff>25400</xdr:rowOff>
    </xdr:from>
    <xdr:to>
      <xdr:col>0</xdr:col>
      <xdr:colOff>1879600</xdr:colOff>
      <xdr:row>70</xdr:row>
      <xdr:rowOff>1803400</xdr:rowOff>
    </xdr:to>
    <xdr:pic>
      <xdr:nvPicPr>
        <xdr:cNvPr id="150" name="Рисунок 149">
          <a:extLst>
            <a:ext uri="{FF2B5EF4-FFF2-40B4-BE49-F238E27FC236}">
              <a16:creationId xmlns:a16="http://schemas.microsoft.com/office/drawing/2014/main" id="{2930CC21-BC6A-45C9-A123-699A56DF1D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210024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71</xdr:row>
      <xdr:rowOff>22299</xdr:rowOff>
    </xdr:from>
    <xdr:to>
      <xdr:col>0</xdr:col>
      <xdr:colOff>1879600</xdr:colOff>
      <xdr:row>71</xdr:row>
      <xdr:rowOff>1092113</xdr:rowOff>
    </xdr:to>
    <xdr:pic>
      <xdr:nvPicPr>
        <xdr:cNvPr id="152" name="Рисунок 151">
          <a:extLst>
            <a:ext uri="{FF2B5EF4-FFF2-40B4-BE49-F238E27FC236}">
              <a16:creationId xmlns:a16="http://schemas.microsoft.com/office/drawing/2014/main" id="{4FFC1B09-8F59-4ECA-A4CD-EF72F911E3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22828124"/>
          <a:ext cx="1778000" cy="1069814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72</xdr:row>
      <xdr:rowOff>25400</xdr:rowOff>
    </xdr:from>
    <xdr:to>
      <xdr:col>0</xdr:col>
      <xdr:colOff>1879600</xdr:colOff>
      <xdr:row>72</xdr:row>
      <xdr:rowOff>1803400</xdr:rowOff>
    </xdr:to>
    <xdr:pic>
      <xdr:nvPicPr>
        <xdr:cNvPr id="154" name="Рисунок 153">
          <a:extLst>
            <a:ext uri="{FF2B5EF4-FFF2-40B4-BE49-F238E27FC236}">
              <a16:creationId xmlns:a16="http://schemas.microsoft.com/office/drawing/2014/main" id="{709EFCCD-E773-4161-8C77-752873321B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239456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73</xdr:row>
      <xdr:rowOff>25400</xdr:rowOff>
    </xdr:from>
    <xdr:to>
      <xdr:col>0</xdr:col>
      <xdr:colOff>1879600</xdr:colOff>
      <xdr:row>73</xdr:row>
      <xdr:rowOff>1803400</xdr:rowOff>
    </xdr:to>
    <xdr:pic>
      <xdr:nvPicPr>
        <xdr:cNvPr id="156" name="Рисунок 155">
          <a:extLst>
            <a:ext uri="{FF2B5EF4-FFF2-40B4-BE49-F238E27FC236}">
              <a16:creationId xmlns:a16="http://schemas.microsoft.com/office/drawing/2014/main" id="{D2075F82-EA64-4A5E-BD91-637A7104CE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257744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74</xdr:row>
      <xdr:rowOff>25400</xdr:rowOff>
    </xdr:from>
    <xdr:to>
      <xdr:col>0</xdr:col>
      <xdr:colOff>1879600</xdr:colOff>
      <xdr:row>74</xdr:row>
      <xdr:rowOff>1803400</xdr:rowOff>
    </xdr:to>
    <xdr:pic>
      <xdr:nvPicPr>
        <xdr:cNvPr id="158" name="Рисунок 157">
          <a:extLst>
            <a:ext uri="{FF2B5EF4-FFF2-40B4-BE49-F238E27FC236}">
              <a16:creationId xmlns:a16="http://schemas.microsoft.com/office/drawing/2014/main" id="{183C25E3-7973-4EFA-835E-F8B33783B0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276032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75</xdr:row>
      <xdr:rowOff>21295</xdr:rowOff>
    </xdr:from>
    <xdr:to>
      <xdr:col>0</xdr:col>
      <xdr:colOff>1879600</xdr:colOff>
      <xdr:row>75</xdr:row>
      <xdr:rowOff>1197913</xdr:rowOff>
    </xdr:to>
    <xdr:pic>
      <xdr:nvPicPr>
        <xdr:cNvPr id="160" name="Рисунок 159">
          <a:extLst>
            <a:ext uri="{FF2B5EF4-FFF2-40B4-BE49-F238E27FC236}">
              <a16:creationId xmlns:a16="http://schemas.microsoft.com/office/drawing/2014/main" id="{6382BE02-286C-4381-B153-608BE33643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29427945"/>
          <a:ext cx="1778000" cy="1176618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76</xdr:row>
      <xdr:rowOff>25400</xdr:rowOff>
    </xdr:from>
    <xdr:to>
      <xdr:col>0</xdr:col>
      <xdr:colOff>1879600</xdr:colOff>
      <xdr:row>76</xdr:row>
      <xdr:rowOff>1803400</xdr:rowOff>
    </xdr:to>
    <xdr:pic>
      <xdr:nvPicPr>
        <xdr:cNvPr id="162" name="Рисунок 161">
          <a:extLst>
            <a:ext uri="{FF2B5EF4-FFF2-40B4-BE49-F238E27FC236}">
              <a16:creationId xmlns:a16="http://schemas.microsoft.com/office/drawing/2014/main" id="{C57FC21C-3959-4C51-B0AC-CA95B7C75E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306512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77</xdr:row>
      <xdr:rowOff>25400</xdr:rowOff>
    </xdr:from>
    <xdr:to>
      <xdr:col>0</xdr:col>
      <xdr:colOff>1879600</xdr:colOff>
      <xdr:row>77</xdr:row>
      <xdr:rowOff>1803400</xdr:rowOff>
    </xdr:to>
    <xdr:pic>
      <xdr:nvPicPr>
        <xdr:cNvPr id="164" name="Рисунок 163">
          <a:extLst>
            <a:ext uri="{FF2B5EF4-FFF2-40B4-BE49-F238E27FC236}">
              <a16:creationId xmlns:a16="http://schemas.microsoft.com/office/drawing/2014/main" id="{594DF5CE-09C8-4BF9-B96E-0A62EE1900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324800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78</xdr:row>
      <xdr:rowOff>25400</xdr:rowOff>
    </xdr:from>
    <xdr:to>
      <xdr:col>0</xdr:col>
      <xdr:colOff>1879600</xdr:colOff>
      <xdr:row>78</xdr:row>
      <xdr:rowOff>1803400</xdr:rowOff>
    </xdr:to>
    <xdr:pic>
      <xdr:nvPicPr>
        <xdr:cNvPr id="166" name="Рисунок 165">
          <a:extLst>
            <a:ext uri="{FF2B5EF4-FFF2-40B4-BE49-F238E27FC236}">
              <a16:creationId xmlns:a16="http://schemas.microsoft.com/office/drawing/2014/main" id="{E99D088C-A787-4E8B-9709-4AEA76196E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343088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79</xdr:row>
      <xdr:rowOff>25400</xdr:rowOff>
    </xdr:from>
    <xdr:to>
      <xdr:col>0</xdr:col>
      <xdr:colOff>1879600</xdr:colOff>
      <xdr:row>79</xdr:row>
      <xdr:rowOff>1803400</xdr:rowOff>
    </xdr:to>
    <xdr:pic>
      <xdr:nvPicPr>
        <xdr:cNvPr id="168" name="Рисунок 167">
          <a:extLst>
            <a:ext uri="{FF2B5EF4-FFF2-40B4-BE49-F238E27FC236}">
              <a16:creationId xmlns:a16="http://schemas.microsoft.com/office/drawing/2014/main" id="{AD63EEE6-E04C-4232-9752-0F722FD7F5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361376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80</xdr:row>
      <xdr:rowOff>22225</xdr:rowOff>
    </xdr:from>
    <xdr:to>
      <xdr:col>0</xdr:col>
      <xdr:colOff>1879600</xdr:colOff>
      <xdr:row>80</xdr:row>
      <xdr:rowOff>1292225</xdr:rowOff>
    </xdr:to>
    <xdr:pic>
      <xdr:nvPicPr>
        <xdr:cNvPr id="170" name="Рисунок 169">
          <a:extLst>
            <a:ext uri="{FF2B5EF4-FFF2-40B4-BE49-F238E27FC236}">
              <a16:creationId xmlns:a16="http://schemas.microsoft.com/office/drawing/2014/main" id="{7ADE8639-A6BC-4ABF-B2A0-6A81590028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37963275"/>
          <a:ext cx="1778000" cy="127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63</xdr:row>
      <xdr:rowOff>25400</xdr:rowOff>
    </xdr:from>
    <xdr:to>
      <xdr:col>0</xdr:col>
      <xdr:colOff>1879600</xdr:colOff>
      <xdr:row>63</xdr:row>
      <xdr:rowOff>1803400</xdr:rowOff>
    </xdr:to>
    <xdr:pic>
      <xdr:nvPicPr>
        <xdr:cNvPr id="172" name="Рисунок 171">
          <a:extLst>
            <a:ext uri="{FF2B5EF4-FFF2-40B4-BE49-F238E27FC236}">
              <a16:creationId xmlns:a16="http://schemas.microsoft.com/office/drawing/2014/main" id="{B1005324-ED0C-43DC-B668-2411AD90C3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103058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64</xdr:row>
      <xdr:rowOff>25400</xdr:rowOff>
    </xdr:from>
    <xdr:to>
      <xdr:col>0</xdr:col>
      <xdr:colOff>1879600</xdr:colOff>
      <xdr:row>64</xdr:row>
      <xdr:rowOff>1803400</xdr:rowOff>
    </xdr:to>
    <xdr:pic>
      <xdr:nvPicPr>
        <xdr:cNvPr id="174" name="Рисунок 173">
          <a:extLst>
            <a:ext uri="{FF2B5EF4-FFF2-40B4-BE49-F238E27FC236}">
              <a16:creationId xmlns:a16="http://schemas.microsoft.com/office/drawing/2014/main" id="{D0CCA05C-D47F-4ECD-9872-C24F0862D1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121346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65</xdr:row>
      <xdr:rowOff>25574</xdr:rowOff>
    </xdr:from>
    <xdr:to>
      <xdr:col>0</xdr:col>
      <xdr:colOff>1879600</xdr:colOff>
      <xdr:row>65</xdr:row>
      <xdr:rowOff>1260296</xdr:rowOff>
    </xdr:to>
    <xdr:pic>
      <xdr:nvPicPr>
        <xdr:cNvPr id="176" name="Рисунок 175">
          <a:extLst>
            <a:ext uri="{FF2B5EF4-FFF2-40B4-BE49-F238E27FC236}">
              <a16:creationId xmlns:a16="http://schemas.microsoft.com/office/drawing/2014/main" id="{FA0EACFC-C4F3-40DE-ABB8-860268D5DE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13963624"/>
          <a:ext cx="1778000" cy="1234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25400</xdr:rowOff>
    </xdr:from>
    <xdr:to>
      <xdr:col>0</xdr:col>
      <xdr:colOff>1778000</xdr:colOff>
      <xdr:row>31</xdr:row>
      <xdr:rowOff>1803400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9176B57-0F71-46AF-B747-193872A24C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4033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25400</xdr:rowOff>
    </xdr:from>
    <xdr:to>
      <xdr:col>0</xdr:col>
      <xdr:colOff>1778000</xdr:colOff>
      <xdr:row>32</xdr:row>
      <xdr:rowOff>1803400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005DE40-43F5-4C55-AC57-9F89796FF1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2512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25400</xdr:rowOff>
    </xdr:from>
    <xdr:to>
      <xdr:col>0</xdr:col>
      <xdr:colOff>1778000</xdr:colOff>
      <xdr:row>33</xdr:row>
      <xdr:rowOff>1803400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BBACFB0-2CF9-4546-B2E1-4FE8E64532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0800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25400</xdr:rowOff>
    </xdr:from>
    <xdr:to>
      <xdr:col>0</xdr:col>
      <xdr:colOff>1778000</xdr:colOff>
      <xdr:row>34</xdr:row>
      <xdr:rowOff>1803400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EC43D04-91FA-47C6-AEE2-FADC179681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9278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25400</xdr:rowOff>
    </xdr:from>
    <xdr:to>
      <xdr:col>0</xdr:col>
      <xdr:colOff>1778000</xdr:colOff>
      <xdr:row>35</xdr:row>
      <xdr:rowOff>1803400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58B29C6-2074-483C-90CD-B0279582A6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7566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25400</xdr:rowOff>
    </xdr:from>
    <xdr:to>
      <xdr:col>0</xdr:col>
      <xdr:colOff>1778000</xdr:colOff>
      <xdr:row>1</xdr:row>
      <xdr:rowOff>1803400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9D32D3FD-2AF5-42B9-9969-E96F1532FA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2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25400</xdr:rowOff>
    </xdr:from>
    <xdr:to>
      <xdr:col>0</xdr:col>
      <xdr:colOff>1778000</xdr:colOff>
      <xdr:row>2</xdr:row>
      <xdr:rowOff>1803400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24E87FB9-38F8-41FB-9553-87213D0DB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20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25400</xdr:rowOff>
    </xdr:from>
    <xdr:to>
      <xdr:col>0</xdr:col>
      <xdr:colOff>1778000</xdr:colOff>
      <xdr:row>4</xdr:row>
      <xdr:rowOff>1803400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705E8E73-51E8-4DEC-8417-D7FEF654A1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785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25400</xdr:rowOff>
    </xdr:from>
    <xdr:to>
      <xdr:col>0</xdr:col>
      <xdr:colOff>1778000</xdr:colOff>
      <xdr:row>7</xdr:row>
      <xdr:rowOff>116114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8D38174E-BB90-4CCE-9124-8BF586C87F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3175"/>
          <a:ext cx="1778000" cy="17671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25400</xdr:rowOff>
    </xdr:from>
    <xdr:to>
      <xdr:col>0</xdr:col>
      <xdr:colOff>1778000</xdr:colOff>
      <xdr:row>7</xdr:row>
      <xdr:rowOff>1803400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D7088039-E29C-4565-B41B-B5B5B1C1BD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695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25400</xdr:rowOff>
    </xdr:from>
    <xdr:to>
      <xdr:col>0</xdr:col>
      <xdr:colOff>1778000</xdr:colOff>
      <xdr:row>8</xdr:row>
      <xdr:rowOff>1803400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ED27E7CB-5B63-4FEF-BB18-5FAB90EE02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3983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25400</xdr:rowOff>
    </xdr:from>
    <xdr:to>
      <xdr:col>0</xdr:col>
      <xdr:colOff>1778000</xdr:colOff>
      <xdr:row>9</xdr:row>
      <xdr:rowOff>1803400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42B9EB21-D097-4FBA-AA8D-EB718B239D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2271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25400</xdr:rowOff>
    </xdr:from>
    <xdr:to>
      <xdr:col>0</xdr:col>
      <xdr:colOff>1778000</xdr:colOff>
      <xdr:row>10</xdr:row>
      <xdr:rowOff>1803400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462220CB-7F46-46A1-BDB2-9E842502D8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0559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25400</xdr:rowOff>
    </xdr:from>
    <xdr:to>
      <xdr:col>0</xdr:col>
      <xdr:colOff>1778000</xdr:colOff>
      <xdr:row>11</xdr:row>
      <xdr:rowOff>1803400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FDC1545C-D1C6-41D5-A89B-7808AC5F66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8752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25400</xdr:rowOff>
    </xdr:from>
    <xdr:to>
      <xdr:col>0</xdr:col>
      <xdr:colOff>1778000</xdr:colOff>
      <xdr:row>22</xdr:row>
      <xdr:rowOff>1803400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604BC4CD-26FB-4947-8230-C4BE98325C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2300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25400</xdr:rowOff>
    </xdr:from>
    <xdr:to>
      <xdr:col>0</xdr:col>
      <xdr:colOff>1778000</xdr:colOff>
      <xdr:row>23</xdr:row>
      <xdr:rowOff>1803400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3641B909-26ED-402F-BA1A-96FD64E31F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077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25400</xdr:rowOff>
    </xdr:from>
    <xdr:to>
      <xdr:col>0</xdr:col>
      <xdr:colOff>1778000</xdr:colOff>
      <xdr:row>27</xdr:row>
      <xdr:rowOff>1803400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CF4E2011-2BDC-4B40-A926-062E59393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9454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25400</xdr:rowOff>
    </xdr:from>
    <xdr:to>
      <xdr:col>0</xdr:col>
      <xdr:colOff>1778000</xdr:colOff>
      <xdr:row>28</xdr:row>
      <xdr:rowOff>1803400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3763F375-3B0A-4F3C-89C6-591FC29CC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7742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25400</xdr:rowOff>
    </xdr:from>
    <xdr:to>
      <xdr:col>0</xdr:col>
      <xdr:colOff>1778000</xdr:colOff>
      <xdr:row>38</xdr:row>
      <xdr:rowOff>399142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79515580-EC49-4545-986E-6C1FFFFEC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985650"/>
          <a:ext cx="1778000" cy="17739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25400</xdr:rowOff>
    </xdr:from>
    <xdr:to>
      <xdr:col>0</xdr:col>
      <xdr:colOff>1778000</xdr:colOff>
      <xdr:row>39</xdr:row>
      <xdr:rowOff>399143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AAD1DEB9-A67A-40D0-81C0-D004E395EE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385825"/>
          <a:ext cx="1778000" cy="17739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25400</xdr:rowOff>
    </xdr:from>
    <xdr:to>
      <xdr:col>0</xdr:col>
      <xdr:colOff>1778000</xdr:colOff>
      <xdr:row>40</xdr:row>
      <xdr:rowOff>399143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D35EC135-2277-4015-85FB-D4CEB4D71D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786000"/>
          <a:ext cx="1778000" cy="17739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25400</xdr:rowOff>
    </xdr:from>
    <xdr:to>
      <xdr:col>0</xdr:col>
      <xdr:colOff>1778000</xdr:colOff>
      <xdr:row>16</xdr:row>
      <xdr:rowOff>1803400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57C88E44-037C-464C-BD48-306CD5885B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0287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25400</xdr:rowOff>
    </xdr:from>
    <xdr:to>
      <xdr:col>0</xdr:col>
      <xdr:colOff>1778000</xdr:colOff>
      <xdr:row>17</xdr:row>
      <xdr:rowOff>1803400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61981602-B3AB-4D58-9126-D671667B29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8575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25400</xdr:rowOff>
    </xdr:from>
    <xdr:to>
      <xdr:col>0</xdr:col>
      <xdr:colOff>1778000</xdr:colOff>
      <xdr:row>19</xdr:row>
      <xdr:rowOff>1803400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A17E3CE2-943D-46D4-BF00-F8EE2D17A6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1151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25400</xdr:rowOff>
    </xdr:from>
    <xdr:to>
      <xdr:col>0</xdr:col>
      <xdr:colOff>1778000</xdr:colOff>
      <xdr:row>20</xdr:row>
      <xdr:rowOff>1803400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EABA1DE9-BC7B-4A8B-B34B-81C6474B2B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9629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25400</xdr:rowOff>
    </xdr:from>
    <xdr:to>
      <xdr:col>0</xdr:col>
      <xdr:colOff>1778000</xdr:colOff>
      <xdr:row>24</xdr:row>
      <xdr:rowOff>1803400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ACA055D7-E15B-47DB-A662-AEE6B78091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9067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25400</xdr:rowOff>
    </xdr:from>
    <xdr:to>
      <xdr:col>0</xdr:col>
      <xdr:colOff>1778000</xdr:colOff>
      <xdr:row>25</xdr:row>
      <xdr:rowOff>1803400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EC4C0C96-321B-4ED6-9BA0-3CB9C7FA28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7355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25400</xdr:rowOff>
    </xdr:from>
    <xdr:to>
      <xdr:col>0</xdr:col>
      <xdr:colOff>1778000</xdr:colOff>
      <xdr:row>41</xdr:row>
      <xdr:rowOff>1803400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BD47D7AE-0C92-4F9E-91E4-4019F3EDD8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85863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25400</xdr:rowOff>
    </xdr:from>
    <xdr:to>
      <xdr:col>0</xdr:col>
      <xdr:colOff>1778000</xdr:colOff>
      <xdr:row>42</xdr:row>
      <xdr:rowOff>1803400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3CE1C0D4-28E4-4FFC-99EF-1DDA1CF8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4151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25400</xdr:rowOff>
    </xdr:from>
    <xdr:to>
      <xdr:col>0</xdr:col>
      <xdr:colOff>1778000</xdr:colOff>
      <xdr:row>43</xdr:row>
      <xdr:rowOff>1803400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B40666F7-6617-4051-97AC-3A31BA7605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22439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25400</xdr:rowOff>
    </xdr:from>
    <xdr:to>
      <xdr:col>0</xdr:col>
      <xdr:colOff>1778000</xdr:colOff>
      <xdr:row>44</xdr:row>
      <xdr:rowOff>1803400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4BBE453F-EDA2-4597-B954-7955F7615A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0727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53296</xdr:colOff>
      <xdr:row>12</xdr:row>
      <xdr:rowOff>199142</xdr:rowOff>
    </xdr:from>
    <xdr:to>
      <xdr:col>1</xdr:col>
      <xdr:colOff>2496</xdr:colOff>
      <xdr:row>12</xdr:row>
      <xdr:rowOff>1368410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A77AAE90-9614-49B0-BCFF-4C308929B8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96" y="19887317"/>
          <a:ext cx="1768475" cy="1169268"/>
        </a:xfrm>
        <a:prstGeom prst="rect">
          <a:avLst/>
        </a:prstGeom>
      </xdr:spPr>
    </xdr:pic>
    <xdr:clientData/>
  </xdr:twoCellAnchor>
  <xdr:twoCellAnchor editAs="oneCell">
    <xdr:from>
      <xdr:col>0</xdr:col>
      <xdr:colOff>265567</xdr:colOff>
      <xdr:row>29</xdr:row>
      <xdr:rowOff>68036</xdr:rowOff>
    </xdr:from>
    <xdr:to>
      <xdr:col>0</xdr:col>
      <xdr:colOff>1496786</xdr:colOff>
      <xdr:row>29</xdr:row>
      <xdr:rowOff>1310822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59E0EF12-138F-4D6E-9906-AC0D0C79B1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67" y="49584429"/>
          <a:ext cx="1231219" cy="1242786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3</xdr:row>
      <xdr:rowOff>185057</xdr:rowOff>
    </xdr:from>
    <xdr:to>
      <xdr:col>0</xdr:col>
      <xdr:colOff>1714635</xdr:colOff>
      <xdr:row>3</xdr:row>
      <xdr:rowOff>1107157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94698315-6A55-46C2-B1B7-27E5FA534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52400" y="4109357"/>
          <a:ext cx="1562235" cy="922100"/>
        </a:xfrm>
        <a:prstGeom prst="rect">
          <a:avLst/>
        </a:prstGeom>
      </xdr:spPr>
    </xdr:pic>
    <xdr:clientData/>
  </xdr:twoCellAnchor>
  <xdr:twoCellAnchor editAs="oneCell">
    <xdr:from>
      <xdr:col>0</xdr:col>
      <xdr:colOff>65316</xdr:colOff>
      <xdr:row>13</xdr:row>
      <xdr:rowOff>54430</xdr:rowOff>
    </xdr:from>
    <xdr:to>
      <xdr:col>1</xdr:col>
      <xdr:colOff>2</xdr:colOff>
      <xdr:row>13</xdr:row>
      <xdr:rowOff>1186342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A12ADA10-DA27-4B23-AC43-358DEE7A6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5316" y="21571405"/>
          <a:ext cx="1753961" cy="1131912"/>
        </a:xfrm>
        <a:prstGeom prst="rect">
          <a:avLst/>
        </a:prstGeom>
      </xdr:spPr>
    </xdr:pic>
    <xdr:clientData/>
  </xdr:twoCellAnchor>
  <xdr:twoCellAnchor editAs="oneCell">
    <xdr:from>
      <xdr:col>0</xdr:col>
      <xdr:colOff>65316</xdr:colOff>
      <xdr:row>45</xdr:row>
      <xdr:rowOff>239486</xdr:rowOff>
    </xdr:from>
    <xdr:to>
      <xdr:col>0</xdr:col>
      <xdr:colOff>1356128</xdr:colOff>
      <xdr:row>45</xdr:row>
      <xdr:rowOff>1115862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E45095C1-49A1-4904-87C8-0B05D2DD0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5316" y="76115636"/>
          <a:ext cx="1290812" cy="876376"/>
        </a:xfrm>
        <a:prstGeom prst="rect">
          <a:avLst/>
        </a:prstGeom>
      </xdr:spPr>
    </xdr:pic>
    <xdr:clientData/>
  </xdr:twoCellAnchor>
  <xdr:twoCellAnchor editAs="oneCell">
    <xdr:from>
      <xdr:col>0</xdr:col>
      <xdr:colOff>87085</xdr:colOff>
      <xdr:row>21</xdr:row>
      <xdr:rowOff>348343</xdr:rowOff>
    </xdr:from>
    <xdr:to>
      <xdr:col>0</xdr:col>
      <xdr:colOff>1287182</xdr:colOff>
      <xdr:row>21</xdr:row>
      <xdr:rowOff>1077686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E6644C6C-32DC-4B8C-8E9F-1591E54B3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87085" y="36152818"/>
          <a:ext cx="1200097" cy="729343"/>
        </a:xfrm>
        <a:prstGeom prst="rect">
          <a:avLst/>
        </a:prstGeom>
      </xdr:spPr>
    </xdr:pic>
    <xdr:clientData/>
  </xdr:twoCellAnchor>
  <xdr:twoCellAnchor editAs="oneCell">
    <xdr:from>
      <xdr:col>0</xdr:col>
      <xdr:colOff>54431</xdr:colOff>
      <xdr:row>40</xdr:row>
      <xdr:rowOff>272151</xdr:rowOff>
    </xdr:from>
    <xdr:to>
      <xdr:col>0</xdr:col>
      <xdr:colOff>1338945</xdr:colOff>
      <xdr:row>40</xdr:row>
      <xdr:rowOff>1122197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C2D29A60-9D8D-4732-AACF-22D87C36E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4431" y="67432926"/>
          <a:ext cx="1284514" cy="850046"/>
        </a:xfrm>
        <a:prstGeom prst="rect">
          <a:avLst/>
        </a:prstGeom>
      </xdr:spPr>
    </xdr:pic>
    <xdr:clientData/>
  </xdr:twoCellAnchor>
  <xdr:twoCellAnchor editAs="oneCell">
    <xdr:from>
      <xdr:col>0</xdr:col>
      <xdr:colOff>43544</xdr:colOff>
      <xdr:row>36</xdr:row>
      <xdr:rowOff>337457</xdr:rowOff>
    </xdr:from>
    <xdr:to>
      <xdr:col>0</xdr:col>
      <xdr:colOff>1349830</xdr:colOff>
      <xdr:row>36</xdr:row>
      <xdr:rowOff>1123443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71B3A2D6-CB1F-4280-8464-0E881878E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3544" y="61897532"/>
          <a:ext cx="1306286" cy="785986"/>
        </a:xfrm>
        <a:prstGeom prst="rect">
          <a:avLst/>
        </a:prstGeom>
      </xdr:spPr>
    </xdr:pic>
    <xdr:clientData/>
  </xdr:twoCellAnchor>
  <xdr:twoCellAnchor editAs="oneCell">
    <xdr:from>
      <xdr:col>0</xdr:col>
      <xdr:colOff>43544</xdr:colOff>
      <xdr:row>26</xdr:row>
      <xdr:rowOff>228606</xdr:rowOff>
    </xdr:from>
    <xdr:to>
      <xdr:col>0</xdr:col>
      <xdr:colOff>1360715</xdr:colOff>
      <xdr:row>26</xdr:row>
      <xdr:rowOff>1160567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B1D814E6-759A-4E4E-9980-4712F0901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43544" y="44748456"/>
          <a:ext cx="1317171" cy="931961"/>
        </a:xfrm>
        <a:prstGeom prst="rect">
          <a:avLst/>
        </a:prstGeom>
      </xdr:spPr>
    </xdr:pic>
    <xdr:clientData/>
  </xdr:twoCellAnchor>
  <xdr:twoCellAnchor editAs="oneCell">
    <xdr:from>
      <xdr:col>0</xdr:col>
      <xdr:colOff>32658</xdr:colOff>
      <xdr:row>5</xdr:row>
      <xdr:rowOff>337466</xdr:rowOff>
    </xdr:from>
    <xdr:to>
      <xdr:col>0</xdr:col>
      <xdr:colOff>1349829</xdr:colOff>
      <xdr:row>5</xdr:row>
      <xdr:rowOff>1142723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21C3CD64-E07B-440C-8FC4-D69EC3436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32658" y="7919366"/>
          <a:ext cx="1317171" cy="805257"/>
        </a:xfrm>
        <a:prstGeom prst="rect">
          <a:avLst/>
        </a:prstGeom>
      </xdr:spPr>
    </xdr:pic>
    <xdr:clientData/>
  </xdr:twoCellAnchor>
  <xdr:twoCellAnchor editAs="oneCell">
    <xdr:from>
      <xdr:col>0</xdr:col>
      <xdr:colOff>43545</xdr:colOff>
      <xdr:row>18</xdr:row>
      <xdr:rowOff>250378</xdr:rowOff>
    </xdr:from>
    <xdr:to>
      <xdr:col>0</xdr:col>
      <xdr:colOff>1349831</xdr:colOff>
      <xdr:row>18</xdr:row>
      <xdr:rowOff>1177420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E9D31AA4-D6D5-4CF4-AFF2-21F4326A4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3545" y="30939928"/>
          <a:ext cx="1306286" cy="927042"/>
        </a:xfrm>
        <a:prstGeom prst="rect">
          <a:avLst/>
        </a:prstGeom>
      </xdr:spPr>
    </xdr:pic>
    <xdr:clientData/>
  </xdr:twoCellAnchor>
  <xdr:twoCellAnchor editAs="oneCell">
    <xdr:from>
      <xdr:col>0</xdr:col>
      <xdr:colOff>10886</xdr:colOff>
      <xdr:row>14</xdr:row>
      <xdr:rowOff>283036</xdr:rowOff>
    </xdr:from>
    <xdr:to>
      <xdr:col>0</xdr:col>
      <xdr:colOff>1360715</xdr:colOff>
      <xdr:row>14</xdr:row>
      <xdr:rowOff>1175198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FB3CAE7B-32EF-4483-86D5-F94F3ADCB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0886" y="23628811"/>
          <a:ext cx="1349829" cy="892162"/>
        </a:xfrm>
        <a:prstGeom prst="rect">
          <a:avLst/>
        </a:prstGeom>
      </xdr:spPr>
    </xdr:pic>
    <xdr:clientData/>
  </xdr:twoCellAnchor>
  <xdr:twoCellAnchor editAs="oneCell">
    <xdr:from>
      <xdr:col>0</xdr:col>
      <xdr:colOff>32658</xdr:colOff>
      <xdr:row>15</xdr:row>
      <xdr:rowOff>239493</xdr:rowOff>
    </xdr:from>
    <xdr:to>
      <xdr:col>0</xdr:col>
      <xdr:colOff>1360715</xdr:colOff>
      <xdr:row>15</xdr:row>
      <xdr:rowOff>1191463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D2FE1DD7-6F9C-4AE0-838E-5E91A0AC4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2658" y="25414068"/>
          <a:ext cx="1328057" cy="951970"/>
        </a:xfrm>
        <a:prstGeom prst="rect">
          <a:avLst/>
        </a:prstGeom>
      </xdr:spPr>
    </xdr:pic>
    <xdr:clientData/>
  </xdr:twoCellAnchor>
  <xdr:twoCellAnchor editAs="oneCell">
    <xdr:from>
      <xdr:col>0</xdr:col>
      <xdr:colOff>185058</xdr:colOff>
      <xdr:row>30</xdr:row>
      <xdr:rowOff>209556</xdr:rowOff>
    </xdr:from>
    <xdr:to>
      <xdr:col>0</xdr:col>
      <xdr:colOff>1524001</xdr:colOff>
      <xdr:row>30</xdr:row>
      <xdr:rowOff>1139377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27CCE362-1977-4D3C-ABD9-077D83978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85058" y="51187356"/>
          <a:ext cx="1338943" cy="929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P81"/>
  <sheetViews>
    <sheetView tabSelected="1" zoomScale="40" zoomScaleNormal="40" workbookViewId="0">
      <pane ySplit="1" topLeftCell="A72" activePane="bottomLeft" state="frozen"/>
      <selection pane="bottomLeft" activeCell="F73" sqref="F73"/>
    </sheetView>
  </sheetViews>
  <sheetFormatPr defaultColWidth="9.140625" defaultRowHeight="21" x14ac:dyDescent="0.25"/>
  <cols>
    <col min="1" max="1" width="29.7109375" style="1" customWidth="1"/>
    <col min="2" max="2" width="20.5703125" style="1" bestFit="1" customWidth="1"/>
    <col min="3" max="3" width="32.28515625" style="1" bestFit="1" customWidth="1"/>
    <col min="4" max="4" width="13.7109375" style="1" bestFit="1" customWidth="1"/>
    <col min="5" max="5" width="12.7109375" style="1" bestFit="1" customWidth="1"/>
    <col min="6" max="6" width="84.140625" style="1" bestFit="1" customWidth="1"/>
    <col min="7" max="7" width="17" style="4" bestFit="1" customWidth="1"/>
    <col min="8" max="14" width="5.85546875" style="1" bestFit="1" customWidth="1"/>
    <col min="15" max="15" width="10.140625" style="1" bestFit="1" customWidth="1"/>
    <col min="16" max="16" width="23.42578125" style="13" bestFit="1" customWidth="1"/>
    <col min="17" max="16384" width="9.140625" style="1"/>
  </cols>
  <sheetData>
    <row r="1" spans="1:16" s="6" customFormat="1" x14ac:dyDescent="0.25">
      <c r="A1" s="23" t="s">
        <v>0</v>
      </c>
      <c r="B1" s="23"/>
      <c r="C1" s="23" t="s">
        <v>5</v>
      </c>
      <c r="D1" s="23" t="s">
        <v>34</v>
      </c>
      <c r="E1" s="23" t="s">
        <v>35</v>
      </c>
      <c r="F1" s="23" t="s">
        <v>10</v>
      </c>
      <c r="G1" s="24" t="s">
        <v>1</v>
      </c>
      <c r="H1" s="10">
        <v>56</v>
      </c>
      <c r="I1" s="10">
        <v>57</v>
      </c>
      <c r="J1" s="10">
        <v>58</v>
      </c>
      <c r="K1" s="10">
        <v>59</v>
      </c>
      <c r="L1" s="10">
        <v>60</v>
      </c>
      <c r="M1" s="10">
        <v>61</v>
      </c>
      <c r="N1" s="10">
        <v>62</v>
      </c>
      <c r="O1" s="23" t="s">
        <v>6</v>
      </c>
      <c r="P1" s="25" t="s">
        <v>2</v>
      </c>
    </row>
    <row r="2" spans="1:16" ht="144" customHeight="1" x14ac:dyDescent="0.25">
      <c r="A2" s="2"/>
      <c r="B2" s="3" t="str">
        <f>D2&amp;E2</f>
        <v>3215624/70</v>
      </c>
      <c r="C2" s="3" t="s">
        <v>4</v>
      </c>
      <c r="D2" s="3">
        <v>3215</v>
      </c>
      <c r="E2" s="3" t="s">
        <v>11</v>
      </c>
      <c r="F2" s="3" t="s">
        <v>36</v>
      </c>
      <c r="G2" s="7">
        <v>975.8</v>
      </c>
      <c r="H2" s="2"/>
      <c r="I2" s="2">
        <v>1</v>
      </c>
      <c r="J2" s="2">
        <v>1</v>
      </c>
      <c r="K2" s="2">
        <v>2</v>
      </c>
      <c r="L2" s="2">
        <v>1</v>
      </c>
      <c r="M2" s="2">
        <v>1</v>
      </c>
      <c r="N2" s="2"/>
      <c r="O2" s="2">
        <f t="shared" ref="O2:O18" si="0">SUM(H2:N2)</f>
        <v>6</v>
      </c>
      <c r="P2" s="12">
        <f>O2*G2</f>
        <v>5854.7999999999993</v>
      </c>
    </row>
    <row r="3" spans="1:16" ht="144" customHeight="1" x14ac:dyDescent="0.25">
      <c r="A3" s="2"/>
      <c r="B3" s="3" t="str">
        <f t="shared" ref="B3:B37" si="1">D3&amp;E3</f>
        <v>3215630/77</v>
      </c>
      <c r="C3" s="3" t="s">
        <v>4</v>
      </c>
      <c r="D3" s="3">
        <v>3215</v>
      </c>
      <c r="E3" s="3" t="s">
        <v>12</v>
      </c>
      <c r="F3" s="3" t="s">
        <v>36</v>
      </c>
      <c r="G3" s="7">
        <v>975.8</v>
      </c>
      <c r="H3" s="2"/>
      <c r="I3" s="2">
        <v>1</v>
      </c>
      <c r="J3" s="2">
        <v>1</v>
      </c>
      <c r="K3" s="2">
        <v>2</v>
      </c>
      <c r="L3" s="2">
        <v>1</v>
      </c>
      <c r="M3" s="2">
        <v>1</v>
      </c>
      <c r="N3" s="2">
        <v>1</v>
      </c>
      <c r="O3" s="2">
        <f t="shared" si="0"/>
        <v>7</v>
      </c>
      <c r="P3" s="12">
        <f t="shared" ref="P3:P37" si="2">O3*G3</f>
        <v>6830.5999999999995</v>
      </c>
    </row>
    <row r="4" spans="1:16" ht="144" customHeight="1" x14ac:dyDescent="0.25">
      <c r="A4" s="2"/>
      <c r="B4" s="3" t="str">
        <f t="shared" si="1"/>
        <v>3215652/72</v>
      </c>
      <c r="C4" s="3" t="s">
        <v>4</v>
      </c>
      <c r="D4" s="3">
        <v>3215</v>
      </c>
      <c r="E4" s="3" t="s">
        <v>13</v>
      </c>
      <c r="F4" s="3" t="s">
        <v>36</v>
      </c>
      <c r="G4" s="7">
        <v>975.8</v>
      </c>
      <c r="H4" s="2"/>
      <c r="I4" s="2">
        <v>1</v>
      </c>
      <c r="J4" s="2">
        <v>1</v>
      </c>
      <c r="K4" s="2">
        <v>2</v>
      </c>
      <c r="L4" s="2">
        <v>1</v>
      </c>
      <c r="M4" s="2">
        <v>1</v>
      </c>
      <c r="N4" s="2">
        <v>1</v>
      </c>
      <c r="O4" s="2">
        <f t="shared" si="0"/>
        <v>7</v>
      </c>
      <c r="P4" s="12">
        <f t="shared" si="2"/>
        <v>6830.5999999999995</v>
      </c>
    </row>
    <row r="5" spans="1:16" ht="144" customHeight="1" x14ac:dyDescent="0.25">
      <c r="A5" s="2"/>
      <c r="B5" s="3" t="str">
        <f t="shared" si="1"/>
        <v>3215667/20</v>
      </c>
      <c r="C5" s="3" t="s">
        <v>4</v>
      </c>
      <c r="D5" s="3">
        <v>3215</v>
      </c>
      <c r="E5" s="3" t="s">
        <v>14</v>
      </c>
      <c r="F5" s="3" t="s">
        <v>36</v>
      </c>
      <c r="G5" s="7">
        <v>975.8</v>
      </c>
      <c r="H5" s="2"/>
      <c r="I5" s="2">
        <v>1</v>
      </c>
      <c r="J5" s="2">
        <v>1</v>
      </c>
      <c r="K5" s="2">
        <v>2</v>
      </c>
      <c r="L5" s="2">
        <v>1</v>
      </c>
      <c r="M5" s="2"/>
      <c r="N5" s="2"/>
      <c r="O5" s="2">
        <f t="shared" si="0"/>
        <v>5</v>
      </c>
      <c r="P5" s="12">
        <f t="shared" si="2"/>
        <v>4879</v>
      </c>
    </row>
    <row r="6" spans="1:16" ht="144" customHeight="1" x14ac:dyDescent="0.35">
      <c r="A6" s="5" t="s">
        <v>3</v>
      </c>
      <c r="B6" s="3" t="str">
        <f t="shared" si="1"/>
        <v>3215684/29</v>
      </c>
      <c r="C6" s="3" t="s">
        <v>4</v>
      </c>
      <c r="D6" s="3">
        <v>3215</v>
      </c>
      <c r="E6" s="3" t="s">
        <v>15</v>
      </c>
      <c r="F6" s="3" t="s">
        <v>36</v>
      </c>
      <c r="G6" s="7">
        <v>975.8</v>
      </c>
      <c r="H6" s="2"/>
      <c r="I6" s="2">
        <v>1</v>
      </c>
      <c r="J6" s="2">
        <v>1</v>
      </c>
      <c r="K6" s="2">
        <v>2</v>
      </c>
      <c r="L6" s="2">
        <v>1</v>
      </c>
      <c r="M6" s="2">
        <v>1</v>
      </c>
      <c r="N6" s="2"/>
      <c r="O6" s="2">
        <f t="shared" si="0"/>
        <v>6</v>
      </c>
      <c r="P6" s="12">
        <f t="shared" si="2"/>
        <v>5854.7999999999993</v>
      </c>
    </row>
    <row r="7" spans="1:16" ht="144" customHeight="1" x14ac:dyDescent="0.25">
      <c r="A7" s="2"/>
      <c r="B7" s="3" t="str">
        <f t="shared" si="1"/>
        <v>3030632/23</v>
      </c>
      <c r="C7" s="3" t="s">
        <v>7</v>
      </c>
      <c r="D7" s="3">
        <v>3030</v>
      </c>
      <c r="E7" s="3" t="s">
        <v>16</v>
      </c>
      <c r="F7" s="3" t="s">
        <v>36</v>
      </c>
      <c r="G7" s="7">
        <v>975.8</v>
      </c>
      <c r="H7" s="2"/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O7" s="2">
        <f t="shared" si="0"/>
        <v>12</v>
      </c>
      <c r="P7" s="12">
        <f t="shared" si="2"/>
        <v>11709.599999999999</v>
      </c>
    </row>
    <row r="8" spans="1:16" ht="144" customHeight="1" x14ac:dyDescent="0.25">
      <c r="A8" s="2"/>
      <c r="B8" s="3" t="str">
        <f t="shared" si="1"/>
        <v>3035630/23</v>
      </c>
      <c r="C8" s="3" t="s">
        <v>7</v>
      </c>
      <c r="D8" s="3">
        <v>3035</v>
      </c>
      <c r="E8" s="3" t="s">
        <v>17</v>
      </c>
      <c r="F8" s="3" t="s">
        <v>36</v>
      </c>
      <c r="G8" s="7">
        <v>975.8</v>
      </c>
      <c r="H8" s="2"/>
      <c r="I8" s="2">
        <v>2</v>
      </c>
      <c r="J8" s="2">
        <v>3</v>
      </c>
      <c r="K8" s="2">
        <v>4</v>
      </c>
      <c r="L8" s="2">
        <v>3</v>
      </c>
      <c r="M8" s="2">
        <v>1</v>
      </c>
      <c r="N8" s="2"/>
      <c r="O8" s="2">
        <f t="shared" si="0"/>
        <v>13</v>
      </c>
      <c r="P8" s="12">
        <f t="shared" si="2"/>
        <v>12685.4</v>
      </c>
    </row>
    <row r="9" spans="1:16" ht="144" customHeight="1" x14ac:dyDescent="0.25">
      <c r="A9" s="2"/>
      <c r="B9" s="3" t="str">
        <f t="shared" si="1"/>
        <v>3101624/25</v>
      </c>
      <c r="C9" s="28" t="s">
        <v>7</v>
      </c>
      <c r="D9" s="3">
        <v>3101</v>
      </c>
      <c r="E9" s="3" t="s">
        <v>18</v>
      </c>
      <c r="F9" s="3" t="s">
        <v>36</v>
      </c>
      <c r="G9" s="7">
        <v>975.8</v>
      </c>
      <c r="H9" s="2">
        <v>1</v>
      </c>
      <c r="I9" s="2">
        <v>3</v>
      </c>
      <c r="J9" s="2">
        <v>4</v>
      </c>
      <c r="K9" s="2">
        <v>6</v>
      </c>
      <c r="L9" s="2">
        <v>4</v>
      </c>
      <c r="M9" s="2">
        <v>3</v>
      </c>
      <c r="N9" s="2">
        <v>2</v>
      </c>
      <c r="O9" s="2">
        <f t="shared" si="0"/>
        <v>23</v>
      </c>
      <c r="P9" s="12">
        <f t="shared" si="2"/>
        <v>22443.399999999998</v>
      </c>
    </row>
    <row r="10" spans="1:16" ht="144" customHeight="1" x14ac:dyDescent="0.25">
      <c r="A10" s="26"/>
      <c r="B10" s="3" t="str">
        <f t="shared" si="1"/>
        <v>3101684/44</v>
      </c>
      <c r="C10" s="30" t="s">
        <v>7</v>
      </c>
      <c r="D10" s="27">
        <v>3101</v>
      </c>
      <c r="E10" s="3" t="s">
        <v>19</v>
      </c>
      <c r="F10" s="3" t="s">
        <v>36</v>
      </c>
      <c r="G10" s="7">
        <v>975.8</v>
      </c>
      <c r="H10" s="2"/>
      <c r="I10" s="2"/>
      <c r="J10" s="2">
        <v>2</v>
      </c>
      <c r="K10" s="2">
        <v>3</v>
      </c>
      <c r="L10" s="2">
        <v>2</v>
      </c>
      <c r="M10" s="2">
        <v>1</v>
      </c>
      <c r="N10" s="2">
        <v>1</v>
      </c>
      <c r="O10" s="2">
        <f t="shared" si="0"/>
        <v>9</v>
      </c>
      <c r="P10" s="12">
        <f t="shared" si="2"/>
        <v>8782.1999999999989</v>
      </c>
    </row>
    <row r="11" spans="1:16" ht="144" customHeight="1" x14ac:dyDescent="0.25">
      <c r="A11" s="2"/>
      <c r="B11" s="3" t="str">
        <f t="shared" si="1"/>
        <v>3101685/15</v>
      </c>
      <c r="C11" s="29" t="s">
        <v>7</v>
      </c>
      <c r="D11" s="3">
        <v>3101</v>
      </c>
      <c r="E11" s="3" t="s">
        <v>20</v>
      </c>
      <c r="F11" s="3" t="s">
        <v>36</v>
      </c>
      <c r="G11" s="7">
        <v>975.8</v>
      </c>
      <c r="H11" s="2"/>
      <c r="I11" s="2">
        <v>1</v>
      </c>
      <c r="J11" s="2">
        <v>1</v>
      </c>
      <c r="K11" s="2">
        <v>2</v>
      </c>
      <c r="L11" s="2">
        <v>1</v>
      </c>
      <c r="M11" s="2">
        <v>1</v>
      </c>
      <c r="N11" s="2"/>
      <c r="O11" s="2">
        <f t="shared" si="0"/>
        <v>6</v>
      </c>
      <c r="P11" s="12">
        <f t="shared" si="2"/>
        <v>5854.7999999999993</v>
      </c>
    </row>
    <row r="12" spans="1:16" ht="144" customHeight="1" x14ac:dyDescent="0.25">
      <c r="A12" s="2"/>
      <c r="B12" s="3" t="str">
        <f t="shared" si="1"/>
        <v>3101699/79</v>
      </c>
      <c r="C12" s="3" t="s">
        <v>7</v>
      </c>
      <c r="D12" s="3">
        <v>3101</v>
      </c>
      <c r="E12" s="3" t="s">
        <v>21</v>
      </c>
      <c r="F12" s="3" t="s">
        <v>36</v>
      </c>
      <c r="G12" s="7">
        <v>975.8</v>
      </c>
      <c r="H12" s="2">
        <v>2</v>
      </c>
      <c r="I12" s="2">
        <v>4</v>
      </c>
      <c r="J12" s="2">
        <v>6</v>
      </c>
      <c r="K12" s="2">
        <v>8</v>
      </c>
      <c r="L12" s="2">
        <v>6</v>
      </c>
      <c r="M12" s="2">
        <v>4</v>
      </c>
      <c r="N12" s="2">
        <v>1</v>
      </c>
      <c r="O12" s="2">
        <f t="shared" si="0"/>
        <v>31</v>
      </c>
      <c r="P12" s="12">
        <f t="shared" si="2"/>
        <v>30249.8</v>
      </c>
    </row>
    <row r="13" spans="1:16" ht="143.44999999999999" customHeight="1" x14ac:dyDescent="0.25">
      <c r="A13" s="2"/>
      <c r="B13" s="3" t="str">
        <f t="shared" si="1"/>
        <v>3109646/79</v>
      </c>
      <c r="C13" s="3" t="s">
        <v>7</v>
      </c>
      <c r="D13" s="3">
        <v>3109</v>
      </c>
      <c r="E13" s="3" t="s">
        <v>22</v>
      </c>
      <c r="F13" s="3" t="s">
        <v>36</v>
      </c>
      <c r="G13" s="7">
        <v>975.8</v>
      </c>
      <c r="H13" s="2">
        <v>2</v>
      </c>
      <c r="I13" s="2">
        <v>4</v>
      </c>
      <c r="J13" s="2">
        <v>6</v>
      </c>
      <c r="K13" s="2">
        <v>8</v>
      </c>
      <c r="L13" s="2">
        <v>6</v>
      </c>
      <c r="M13" s="2">
        <v>4</v>
      </c>
      <c r="N13" s="2"/>
      <c r="O13" s="2">
        <f t="shared" si="0"/>
        <v>30</v>
      </c>
      <c r="P13" s="12">
        <f t="shared" si="2"/>
        <v>29274</v>
      </c>
    </row>
    <row r="14" spans="1:16" ht="144" customHeight="1" x14ac:dyDescent="0.25">
      <c r="A14" s="2"/>
      <c r="B14" s="3" t="str">
        <f t="shared" si="1"/>
        <v>3147608/53</v>
      </c>
      <c r="C14" s="3" t="s">
        <v>8</v>
      </c>
      <c r="D14" s="3">
        <v>3147</v>
      </c>
      <c r="E14" s="3" t="s">
        <v>23</v>
      </c>
      <c r="F14" s="3" t="s">
        <v>36</v>
      </c>
      <c r="G14" s="7">
        <v>975.8</v>
      </c>
      <c r="H14" s="2"/>
      <c r="I14" s="2">
        <v>1</v>
      </c>
      <c r="J14" s="2">
        <v>2</v>
      </c>
      <c r="K14" s="2">
        <v>3</v>
      </c>
      <c r="L14" s="2">
        <v>2</v>
      </c>
      <c r="M14" s="2">
        <v>1</v>
      </c>
      <c r="N14" s="2">
        <v>1</v>
      </c>
      <c r="O14" s="2">
        <f t="shared" si="0"/>
        <v>10</v>
      </c>
      <c r="P14" s="12">
        <f t="shared" si="2"/>
        <v>9758</v>
      </c>
    </row>
    <row r="15" spans="1:16" ht="144" customHeight="1" x14ac:dyDescent="0.25">
      <c r="A15" s="2"/>
      <c r="B15" s="3" t="str">
        <f t="shared" si="1"/>
        <v>3147626/78</v>
      </c>
      <c r="C15" s="3" t="s">
        <v>8</v>
      </c>
      <c r="D15" s="3">
        <v>3147</v>
      </c>
      <c r="E15" s="3" t="s">
        <v>24</v>
      </c>
      <c r="F15" s="3" t="s">
        <v>36</v>
      </c>
      <c r="G15" s="7">
        <v>975.8</v>
      </c>
      <c r="H15" s="2"/>
      <c r="I15" s="2">
        <v>2</v>
      </c>
      <c r="J15" s="2">
        <v>3</v>
      </c>
      <c r="K15" s="2">
        <v>4</v>
      </c>
      <c r="L15" s="2">
        <v>3</v>
      </c>
      <c r="M15" s="2"/>
      <c r="N15" s="2"/>
      <c r="O15" s="2">
        <f t="shared" si="0"/>
        <v>12</v>
      </c>
      <c r="P15" s="12">
        <f t="shared" si="2"/>
        <v>11709.599999999999</v>
      </c>
    </row>
    <row r="16" spans="1:16" ht="144" customHeight="1" x14ac:dyDescent="0.25">
      <c r="A16" s="2"/>
      <c r="B16" s="3" t="str">
        <f t="shared" si="1"/>
        <v>3147641/76</v>
      </c>
      <c r="C16" s="3" t="s">
        <v>8</v>
      </c>
      <c r="D16" s="3">
        <v>3147</v>
      </c>
      <c r="E16" s="3" t="s">
        <v>25</v>
      </c>
      <c r="F16" s="3" t="s">
        <v>36</v>
      </c>
      <c r="G16" s="7">
        <v>975.8</v>
      </c>
      <c r="H16" s="2">
        <v>1</v>
      </c>
      <c r="I16" s="2">
        <v>2</v>
      </c>
      <c r="J16" s="2">
        <v>3</v>
      </c>
      <c r="K16" s="2">
        <v>4</v>
      </c>
      <c r="L16" s="2">
        <v>3</v>
      </c>
      <c r="M16" s="2"/>
      <c r="N16" s="2"/>
      <c r="O16" s="2">
        <f t="shared" si="0"/>
        <v>13</v>
      </c>
      <c r="P16" s="12">
        <f t="shared" si="2"/>
        <v>12685.4</v>
      </c>
    </row>
    <row r="17" spans="1:16" ht="122.45" customHeight="1" x14ac:dyDescent="0.25">
      <c r="A17" s="2"/>
      <c r="B17" s="3" t="str">
        <f t="shared" si="1"/>
        <v>3147685/55</v>
      </c>
      <c r="C17" s="3" t="s">
        <v>8</v>
      </c>
      <c r="D17" s="3">
        <v>3147</v>
      </c>
      <c r="E17" s="3" t="s">
        <v>26</v>
      </c>
      <c r="F17" s="3" t="s">
        <v>36</v>
      </c>
      <c r="G17" s="7">
        <v>975.8</v>
      </c>
      <c r="H17" s="2"/>
      <c r="I17" s="2">
        <v>1</v>
      </c>
      <c r="J17" s="2">
        <v>1</v>
      </c>
      <c r="K17" s="2">
        <v>2</v>
      </c>
      <c r="L17" s="2">
        <v>1</v>
      </c>
      <c r="M17" s="2">
        <v>1</v>
      </c>
      <c r="N17" s="2"/>
      <c r="O17" s="2">
        <f t="shared" si="0"/>
        <v>6</v>
      </c>
      <c r="P17" s="12">
        <f t="shared" si="2"/>
        <v>5854.7999999999993</v>
      </c>
    </row>
    <row r="18" spans="1:16" ht="145.15" customHeight="1" x14ac:dyDescent="0.25">
      <c r="A18" s="2"/>
      <c r="B18" s="3" t="str">
        <f t="shared" si="1"/>
        <v>3155624/70</v>
      </c>
      <c r="C18" s="3" t="s">
        <v>7</v>
      </c>
      <c r="D18" s="3">
        <v>3155</v>
      </c>
      <c r="E18" s="3" t="s">
        <v>11</v>
      </c>
      <c r="F18" s="3" t="s">
        <v>36</v>
      </c>
      <c r="G18" s="7">
        <v>975.8</v>
      </c>
      <c r="H18" s="2">
        <v>2</v>
      </c>
      <c r="I18" s="2">
        <v>4</v>
      </c>
      <c r="J18" s="2">
        <v>6</v>
      </c>
      <c r="K18" s="2">
        <v>8</v>
      </c>
      <c r="L18" s="2">
        <v>6</v>
      </c>
      <c r="M18" s="2">
        <v>4</v>
      </c>
      <c r="N18" s="2">
        <v>1</v>
      </c>
      <c r="O18" s="2">
        <f t="shared" si="0"/>
        <v>31</v>
      </c>
      <c r="P18" s="12">
        <f t="shared" si="2"/>
        <v>30249.8</v>
      </c>
    </row>
    <row r="19" spans="1:16" ht="144" customHeight="1" x14ac:dyDescent="0.25">
      <c r="A19" s="2"/>
      <c r="B19" s="3" t="str">
        <f t="shared" si="1"/>
        <v>3155657/27</v>
      </c>
      <c r="C19" s="3" t="s">
        <v>7</v>
      </c>
      <c r="D19" s="3">
        <v>3155</v>
      </c>
      <c r="E19" s="3" t="s">
        <v>27</v>
      </c>
      <c r="F19" s="3" t="s">
        <v>36</v>
      </c>
      <c r="G19" s="7">
        <v>975.8</v>
      </c>
      <c r="H19" s="2">
        <v>4</v>
      </c>
      <c r="I19" s="2">
        <v>8</v>
      </c>
      <c r="J19" s="2">
        <v>13</v>
      </c>
      <c r="K19" s="2">
        <v>18</v>
      </c>
      <c r="L19" s="2">
        <v>13</v>
      </c>
      <c r="M19" s="2">
        <v>3</v>
      </c>
      <c r="N19" s="2">
        <v>2</v>
      </c>
      <c r="O19" s="2">
        <f t="shared" ref="O19:O37" si="3">SUM(H19:N19)</f>
        <v>61</v>
      </c>
      <c r="P19" s="12">
        <f t="shared" si="2"/>
        <v>59523.799999999996</v>
      </c>
    </row>
    <row r="20" spans="1:16" ht="144" customHeight="1" x14ac:dyDescent="0.25">
      <c r="A20" s="2"/>
      <c r="B20" s="3" t="str">
        <f t="shared" si="1"/>
        <v>3190608/53</v>
      </c>
      <c r="C20" s="3" t="s">
        <v>7</v>
      </c>
      <c r="D20" s="3">
        <v>3190</v>
      </c>
      <c r="E20" s="3" t="s">
        <v>23</v>
      </c>
      <c r="F20" s="3" t="s">
        <v>36</v>
      </c>
      <c r="G20" s="7">
        <v>975.8</v>
      </c>
      <c r="H20" s="2"/>
      <c r="I20" s="2">
        <v>1</v>
      </c>
      <c r="J20" s="2">
        <v>2</v>
      </c>
      <c r="K20" s="2">
        <v>3</v>
      </c>
      <c r="L20" s="2">
        <v>2</v>
      </c>
      <c r="M20" s="2">
        <v>1</v>
      </c>
      <c r="N20" s="2"/>
      <c r="O20" s="2">
        <f t="shared" si="3"/>
        <v>9</v>
      </c>
      <c r="P20" s="12">
        <f t="shared" si="2"/>
        <v>8782.1999999999989</v>
      </c>
    </row>
    <row r="21" spans="1:16" ht="144" customHeight="1" x14ac:dyDescent="0.25">
      <c r="A21" s="2"/>
      <c r="B21" s="3" t="str">
        <f t="shared" si="1"/>
        <v>3190630/77</v>
      </c>
      <c r="C21" s="3" t="s">
        <v>7</v>
      </c>
      <c r="D21" s="3">
        <v>3190</v>
      </c>
      <c r="E21" s="3" t="s">
        <v>12</v>
      </c>
      <c r="F21" s="3" t="s">
        <v>36</v>
      </c>
      <c r="G21" s="7">
        <v>975.8</v>
      </c>
      <c r="H21" s="2"/>
      <c r="I21" s="2">
        <v>1</v>
      </c>
      <c r="J21" s="2">
        <v>2</v>
      </c>
      <c r="K21" s="2">
        <v>3</v>
      </c>
      <c r="L21" s="2">
        <v>2</v>
      </c>
      <c r="M21" s="2">
        <v>1</v>
      </c>
      <c r="N21" s="2">
        <v>1</v>
      </c>
      <c r="O21" s="2">
        <f t="shared" si="3"/>
        <v>10</v>
      </c>
      <c r="P21" s="12">
        <f t="shared" si="2"/>
        <v>9758</v>
      </c>
    </row>
    <row r="22" spans="1:16" ht="144" customHeight="1" x14ac:dyDescent="0.25">
      <c r="A22" s="2"/>
      <c r="B22" s="3" t="str">
        <f t="shared" si="1"/>
        <v>3190652/72</v>
      </c>
      <c r="C22" s="3" t="s">
        <v>7</v>
      </c>
      <c r="D22" s="3">
        <v>3190</v>
      </c>
      <c r="E22" s="3" t="s">
        <v>13</v>
      </c>
      <c r="F22" s="3" t="s">
        <v>36</v>
      </c>
      <c r="G22" s="7">
        <v>975.8</v>
      </c>
      <c r="H22" s="2"/>
      <c r="I22" s="2"/>
      <c r="J22" s="2">
        <v>8</v>
      </c>
      <c r="K22" s="2">
        <v>10</v>
      </c>
      <c r="L22" s="2"/>
      <c r="M22" s="2"/>
      <c r="N22" s="2"/>
      <c r="O22" s="2">
        <f t="shared" si="3"/>
        <v>18</v>
      </c>
      <c r="P22" s="12">
        <f t="shared" si="2"/>
        <v>17564.399999999998</v>
      </c>
    </row>
    <row r="23" spans="1:16" ht="144" customHeight="1" x14ac:dyDescent="0.25">
      <c r="A23" s="2"/>
      <c r="B23" s="3" t="str">
        <f t="shared" si="1"/>
        <v>3190657/27</v>
      </c>
      <c r="C23" s="3" t="s">
        <v>7</v>
      </c>
      <c r="D23" s="3">
        <v>3190</v>
      </c>
      <c r="E23" s="3" t="s">
        <v>27</v>
      </c>
      <c r="F23" s="3" t="s">
        <v>36</v>
      </c>
      <c r="G23" s="7">
        <v>975.8</v>
      </c>
      <c r="H23" s="2">
        <v>2</v>
      </c>
      <c r="I23" s="2">
        <v>4</v>
      </c>
      <c r="J23" s="2">
        <v>6</v>
      </c>
      <c r="K23" s="2">
        <v>8</v>
      </c>
      <c r="L23" s="2">
        <v>6</v>
      </c>
      <c r="M23" s="2">
        <v>3</v>
      </c>
      <c r="N23" s="2">
        <v>2</v>
      </c>
      <c r="O23" s="2">
        <f t="shared" si="3"/>
        <v>31</v>
      </c>
      <c r="P23" s="12">
        <f t="shared" si="2"/>
        <v>30249.8</v>
      </c>
    </row>
    <row r="24" spans="1:16" ht="144" customHeight="1" x14ac:dyDescent="0.25">
      <c r="A24" s="2"/>
      <c r="B24" s="3" t="str">
        <f t="shared" si="1"/>
        <v>3190684/29</v>
      </c>
      <c r="C24" s="3" t="s">
        <v>7</v>
      </c>
      <c r="D24" s="3">
        <v>3190</v>
      </c>
      <c r="E24" s="3" t="s">
        <v>15</v>
      </c>
      <c r="F24" s="3" t="s">
        <v>36</v>
      </c>
      <c r="G24" s="7">
        <v>975.8</v>
      </c>
      <c r="H24" s="2"/>
      <c r="I24" s="2">
        <v>1</v>
      </c>
      <c r="J24" s="2">
        <v>1</v>
      </c>
      <c r="K24" s="2">
        <v>2</v>
      </c>
      <c r="L24" s="2">
        <v>1</v>
      </c>
      <c r="M24" s="2">
        <v>1</v>
      </c>
      <c r="N24" s="2"/>
      <c r="O24" s="2">
        <f t="shared" si="3"/>
        <v>6</v>
      </c>
      <c r="P24" s="12">
        <f t="shared" si="2"/>
        <v>5854.7999999999993</v>
      </c>
    </row>
    <row r="25" spans="1:16" ht="144" customHeight="1" x14ac:dyDescent="0.25">
      <c r="A25" s="2"/>
      <c r="B25" s="3" t="str">
        <f t="shared" si="1"/>
        <v>3190685/15</v>
      </c>
      <c r="C25" s="3" t="s">
        <v>7</v>
      </c>
      <c r="D25" s="3">
        <v>3190</v>
      </c>
      <c r="E25" s="3" t="s">
        <v>20</v>
      </c>
      <c r="F25" s="3" t="s">
        <v>36</v>
      </c>
      <c r="G25" s="7">
        <v>975.8</v>
      </c>
      <c r="H25" s="2"/>
      <c r="I25" s="2">
        <v>1</v>
      </c>
      <c r="J25" s="2">
        <v>1</v>
      </c>
      <c r="K25" s="2">
        <v>2</v>
      </c>
      <c r="L25" s="2">
        <v>1</v>
      </c>
      <c r="M25" s="2"/>
      <c r="N25" s="2"/>
      <c r="O25" s="2">
        <f t="shared" si="3"/>
        <v>5</v>
      </c>
      <c r="P25" s="12">
        <f t="shared" si="2"/>
        <v>4879</v>
      </c>
    </row>
    <row r="26" spans="1:16" ht="144" customHeight="1" x14ac:dyDescent="0.25">
      <c r="A26" s="2"/>
      <c r="B26" s="3" t="str">
        <f t="shared" si="1"/>
        <v>3190685/55</v>
      </c>
      <c r="C26" s="3" t="s">
        <v>7</v>
      </c>
      <c r="D26" s="3">
        <v>3190</v>
      </c>
      <c r="E26" s="3" t="s">
        <v>26</v>
      </c>
      <c r="F26" s="3" t="s">
        <v>36</v>
      </c>
      <c r="G26" s="7">
        <v>975.8</v>
      </c>
      <c r="H26" s="2"/>
      <c r="I26" s="2">
        <v>1</v>
      </c>
      <c r="J26" s="2">
        <v>1</v>
      </c>
      <c r="K26" s="2">
        <v>2</v>
      </c>
      <c r="L26" s="2">
        <v>1</v>
      </c>
      <c r="M26" s="2">
        <v>1</v>
      </c>
      <c r="N26" s="2"/>
      <c r="O26" s="2">
        <f t="shared" si="3"/>
        <v>6</v>
      </c>
      <c r="P26" s="12">
        <f t="shared" si="2"/>
        <v>5854.7999999999993</v>
      </c>
    </row>
    <row r="27" spans="1:16" ht="144" customHeight="1" x14ac:dyDescent="0.25">
      <c r="A27" s="2"/>
      <c r="B27" s="3" t="str">
        <f t="shared" si="1"/>
        <v>3190699/51</v>
      </c>
      <c r="C27" s="3" t="s">
        <v>7</v>
      </c>
      <c r="D27" s="3">
        <v>3190</v>
      </c>
      <c r="E27" s="3" t="s">
        <v>28</v>
      </c>
      <c r="F27" s="3" t="s">
        <v>36</v>
      </c>
      <c r="G27" s="7">
        <v>975.8</v>
      </c>
      <c r="H27" s="2"/>
      <c r="I27" s="2">
        <v>7</v>
      </c>
      <c r="J27" s="2">
        <v>1</v>
      </c>
      <c r="K27" s="2">
        <v>10</v>
      </c>
      <c r="L27" s="2">
        <v>7</v>
      </c>
      <c r="M27" s="2"/>
      <c r="N27" s="2"/>
      <c r="O27" s="2">
        <f t="shared" si="3"/>
        <v>25</v>
      </c>
      <c r="P27" s="12">
        <f t="shared" si="2"/>
        <v>24395</v>
      </c>
    </row>
    <row r="28" spans="1:16" ht="144" customHeight="1" x14ac:dyDescent="0.25">
      <c r="A28" s="2"/>
      <c r="B28" s="3" t="str">
        <f t="shared" si="1"/>
        <v>3190709/21</v>
      </c>
      <c r="C28" s="3" t="s">
        <v>7</v>
      </c>
      <c r="D28" s="3">
        <v>3190</v>
      </c>
      <c r="E28" s="3" t="s">
        <v>29</v>
      </c>
      <c r="F28" s="3" t="s">
        <v>36</v>
      </c>
      <c r="G28" s="7">
        <v>975.8</v>
      </c>
      <c r="H28" s="2"/>
      <c r="I28" s="2"/>
      <c r="J28" s="2">
        <v>5</v>
      </c>
      <c r="K28" s="2">
        <v>8</v>
      </c>
      <c r="L28" s="2">
        <v>5</v>
      </c>
      <c r="M28" s="2">
        <v>5</v>
      </c>
      <c r="N28" s="2"/>
      <c r="O28" s="2">
        <f t="shared" si="3"/>
        <v>23</v>
      </c>
      <c r="P28" s="12">
        <f t="shared" si="2"/>
        <v>22443.399999999998</v>
      </c>
    </row>
    <row r="29" spans="1:16" ht="144" customHeight="1" x14ac:dyDescent="0.25">
      <c r="A29" s="2"/>
      <c r="B29" s="3" t="str">
        <f t="shared" si="1"/>
        <v>319079</v>
      </c>
      <c r="C29" s="3" t="s">
        <v>7</v>
      </c>
      <c r="D29" s="3">
        <v>3190</v>
      </c>
      <c r="E29" s="3">
        <v>79</v>
      </c>
      <c r="F29" s="3" t="s">
        <v>36</v>
      </c>
      <c r="G29" s="7">
        <v>975.8</v>
      </c>
      <c r="H29" s="2"/>
      <c r="I29" s="2">
        <v>3</v>
      </c>
      <c r="J29" s="2">
        <v>5</v>
      </c>
      <c r="K29" s="2">
        <v>7</v>
      </c>
      <c r="L29" s="2">
        <v>5</v>
      </c>
      <c r="M29" s="2">
        <v>3</v>
      </c>
      <c r="N29" s="2">
        <v>2</v>
      </c>
      <c r="O29" s="2">
        <f t="shared" si="3"/>
        <v>25</v>
      </c>
      <c r="P29" s="12">
        <f t="shared" si="2"/>
        <v>24395</v>
      </c>
    </row>
    <row r="30" spans="1:16" ht="144" customHeight="1" x14ac:dyDescent="0.25">
      <c r="A30" s="2"/>
      <c r="B30" s="3" t="str">
        <f t="shared" si="1"/>
        <v>3122640/79</v>
      </c>
      <c r="C30" s="3" t="s">
        <v>9</v>
      </c>
      <c r="D30" s="3">
        <v>3122</v>
      </c>
      <c r="E30" s="3" t="s">
        <v>30</v>
      </c>
      <c r="F30" s="3" t="s">
        <v>36</v>
      </c>
      <c r="G30" s="7">
        <v>975.8</v>
      </c>
      <c r="H30" s="2"/>
      <c r="I30" s="2">
        <v>1</v>
      </c>
      <c r="J30" s="2">
        <v>2</v>
      </c>
      <c r="K30" s="2">
        <v>3</v>
      </c>
      <c r="L30" s="2">
        <v>2</v>
      </c>
      <c r="M30" s="2">
        <v>1</v>
      </c>
      <c r="N30" s="2">
        <v>1</v>
      </c>
      <c r="O30" s="2">
        <f t="shared" si="3"/>
        <v>10</v>
      </c>
      <c r="P30" s="12">
        <f t="shared" si="2"/>
        <v>9758</v>
      </c>
    </row>
    <row r="31" spans="1:16" ht="144" customHeight="1" x14ac:dyDescent="0.25">
      <c r="A31" s="2"/>
      <c r="B31" s="3" t="str">
        <f t="shared" si="1"/>
        <v>3125619/23</v>
      </c>
      <c r="C31" s="3" t="s">
        <v>9</v>
      </c>
      <c r="D31" s="3">
        <v>3125</v>
      </c>
      <c r="E31" s="3" t="s">
        <v>31</v>
      </c>
      <c r="F31" s="3" t="s">
        <v>36</v>
      </c>
      <c r="G31" s="7">
        <v>975.8</v>
      </c>
      <c r="H31" s="2"/>
      <c r="I31" s="2">
        <v>1</v>
      </c>
      <c r="J31" s="2">
        <v>2</v>
      </c>
      <c r="K31" s="2">
        <v>3</v>
      </c>
      <c r="L31" s="2">
        <v>2</v>
      </c>
      <c r="M31" s="2">
        <v>1</v>
      </c>
      <c r="N31" s="2">
        <v>1</v>
      </c>
      <c r="O31" s="2">
        <f t="shared" si="3"/>
        <v>10</v>
      </c>
      <c r="P31" s="12">
        <f t="shared" si="2"/>
        <v>9758</v>
      </c>
    </row>
    <row r="32" spans="1:16" ht="144" customHeight="1" x14ac:dyDescent="0.25">
      <c r="A32" s="2"/>
      <c r="B32" s="3" t="str">
        <f t="shared" si="1"/>
        <v>3125624/25</v>
      </c>
      <c r="C32" s="3" t="s">
        <v>9</v>
      </c>
      <c r="D32" s="3">
        <v>3125</v>
      </c>
      <c r="E32" s="3" t="s">
        <v>18</v>
      </c>
      <c r="F32" s="3" t="s">
        <v>36</v>
      </c>
      <c r="G32" s="7">
        <v>975.8</v>
      </c>
      <c r="H32" s="2"/>
      <c r="I32" s="2">
        <v>1</v>
      </c>
      <c r="J32" s="2">
        <v>1</v>
      </c>
      <c r="K32" s="2">
        <v>2</v>
      </c>
      <c r="L32" s="2">
        <v>1</v>
      </c>
      <c r="M32" s="2">
        <v>1</v>
      </c>
      <c r="N32" s="2">
        <v>1</v>
      </c>
      <c r="O32" s="2">
        <f t="shared" si="3"/>
        <v>7</v>
      </c>
      <c r="P32" s="12">
        <f t="shared" si="2"/>
        <v>6830.5999999999995</v>
      </c>
    </row>
    <row r="33" spans="1:16" ht="144" customHeight="1" x14ac:dyDescent="0.25">
      <c r="A33" s="2"/>
      <c r="B33" s="3" t="str">
        <f t="shared" si="1"/>
        <v>3125630/77</v>
      </c>
      <c r="C33" s="3" t="s">
        <v>9</v>
      </c>
      <c r="D33" s="3">
        <v>3125</v>
      </c>
      <c r="E33" s="3" t="s">
        <v>12</v>
      </c>
      <c r="F33" s="3" t="s">
        <v>36</v>
      </c>
      <c r="G33" s="7">
        <v>975.8</v>
      </c>
      <c r="H33" s="2"/>
      <c r="I33" s="2">
        <v>1</v>
      </c>
      <c r="J33" s="2">
        <v>1</v>
      </c>
      <c r="K33" s="2">
        <v>2</v>
      </c>
      <c r="L33" s="2">
        <v>1</v>
      </c>
      <c r="M33" s="2">
        <v>1</v>
      </c>
      <c r="N33" s="2">
        <v>1</v>
      </c>
      <c r="O33" s="2">
        <f t="shared" si="3"/>
        <v>7</v>
      </c>
      <c r="P33" s="12">
        <f t="shared" si="2"/>
        <v>6830.5999999999995</v>
      </c>
    </row>
    <row r="34" spans="1:16" ht="144" customHeight="1" x14ac:dyDescent="0.25">
      <c r="A34" s="2"/>
      <c r="B34" s="3" t="str">
        <f t="shared" si="1"/>
        <v>3125640/71</v>
      </c>
      <c r="C34" s="3" t="s">
        <v>9</v>
      </c>
      <c r="D34" s="3">
        <v>3125</v>
      </c>
      <c r="E34" s="3" t="s">
        <v>32</v>
      </c>
      <c r="F34" s="3" t="s">
        <v>36</v>
      </c>
      <c r="G34" s="7">
        <v>975.8</v>
      </c>
      <c r="H34" s="2"/>
      <c r="I34" s="2">
        <v>1</v>
      </c>
      <c r="J34" s="2">
        <v>2</v>
      </c>
      <c r="K34" s="2">
        <v>3</v>
      </c>
      <c r="L34" s="2">
        <v>2</v>
      </c>
      <c r="M34" s="2">
        <v>1</v>
      </c>
      <c r="N34" s="2">
        <v>1</v>
      </c>
      <c r="O34" s="2">
        <f t="shared" si="3"/>
        <v>10</v>
      </c>
      <c r="P34" s="12">
        <f t="shared" si="2"/>
        <v>9758</v>
      </c>
    </row>
    <row r="35" spans="1:16" ht="144" customHeight="1" x14ac:dyDescent="0.25">
      <c r="A35" s="2"/>
      <c r="B35" s="3" t="str">
        <f t="shared" si="1"/>
        <v>3125657/27</v>
      </c>
      <c r="C35" s="3" t="s">
        <v>9</v>
      </c>
      <c r="D35" s="3">
        <v>3125</v>
      </c>
      <c r="E35" s="3" t="s">
        <v>27</v>
      </c>
      <c r="F35" s="3" t="s">
        <v>36</v>
      </c>
      <c r="G35" s="7">
        <v>975.8</v>
      </c>
      <c r="H35" s="2"/>
      <c r="I35" s="2">
        <v>1</v>
      </c>
      <c r="J35" s="2">
        <v>2</v>
      </c>
      <c r="K35" s="2">
        <v>3</v>
      </c>
      <c r="L35" s="2">
        <v>2</v>
      </c>
      <c r="M35" s="2">
        <v>1</v>
      </c>
      <c r="N35" s="2">
        <v>1</v>
      </c>
      <c r="O35" s="2">
        <f t="shared" si="3"/>
        <v>10</v>
      </c>
      <c r="P35" s="12">
        <f t="shared" si="2"/>
        <v>9758</v>
      </c>
    </row>
    <row r="36" spans="1:16" ht="144" customHeight="1" x14ac:dyDescent="0.25">
      <c r="A36" s="2"/>
      <c r="B36" s="3" t="str">
        <f t="shared" si="1"/>
        <v>3125678/76</v>
      </c>
      <c r="C36" s="3" t="s">
        <v>9</v>
      </c>
      <c r="D36" s="3">
        <v>3125</v>
      </c>
      <c r="E36" s="3" t="s">
        <v>33</v>
      </c>
      <c r="F36" s="3" t="s">
        <v>36</v>
      </c>
      <c r="G36" s="7">
        <v>975.8</v>
      </c>
      <c r="H36" s="2">
        <v>1</v>
      </c>
      <c r="I36" s="2">
        <v>2</v>
      </c>
      <c r="J36" s="2">
        <v>3</v>
      </c>
      <c r="K36" s="2">
        <v>4</v>
      </c>
      <c r="L36" s="2">
        <v>3</v>
      </c>
      <c r="M36" s="2"/>
      <c r="N36" s="2"/>
      <c r="O36" s="2">
        <f t="shared" si="3"/>
        <v>13</v>
      </c>
      <c r="P36" s="12">
        <f t="shared" si="2"/>
        <v>12685.4</v>
      </c>
    </row>
    <row r="37" spans="1:16" ht="144" customHeight="1" x14ac:dyDescent="0.25">
      <c r="A37" s="2"/>
      <c r="B37" s="3" t="str">
        <f t="shared" si="1"/>
        <v>3125699/51</v>
      </c>
      <c r="C37" s="3" t="s">
        <v>9</v>
      </c>
      <c r="D37" s="3">
        <v>3125</v>
      </c>
      <c r="E37" s="3" t="s">
        <v>28</v>
      </c>
      <c r="F37" s="3" t="s">
        <v>36</v>
      </c>
      <c r="G37" s="7">
        <v>975.8</v>
      </c>
      <c r="H37" s="2"/>
      <c r="I37" s="2">
        <v>2</v>
      </c>
      <c r="J37" s="2">
        <v>3</v>
      </c>
      <c r="K37" s="2">
        <v>4</v>
      </c>
      <c r="L37" s="2">
        <v>3</v>
      </c>
      <c r="M37" s="2">
        <v>2</v>
      </c>
      <c r="N37" s="2">
        <v>1</v>
      </c>
      <c r="O37" s="2">
        <f t="shared" si="3"/>
        <v>15</v>
      </c>
      <c r="P37" s="12">
        <f t="shared" si="2"/>
        <v>14637</v>
      </c>
    </row>
    <row r="38" spans="1:16" ht="144" customHeight="1" x14ac:dyDescent="0.25">
      <c r="A38" s="14"/>
      <c r="B38" s="3" t="str">
        <f>D38&amp;E38</f>
        <v>3030630/23</v>
      </c>
      <c r="C38" s="3" t="s">
        <v>7</v>
      </c>
      <c r="D38" s="3">
        <v>3030</v>
      </c>
      <c r="E38" s="3" t="s">
        <v>17</v>
      </c>
      <c r="F38" s="3" t="s">
        <v>36</v>
      </c>
      <c r="G38" s="7">
        <v>975.8</v>
      </c>
      <c r="H38" s="2" t="s">
        <v>37</v>
      </c>
      <c r="I38" s="2">
        <v>2</v>
      </c>
      <c r="J38" s="2" t="s">
        <v>37</v>
      </c>
      <c r="K38" s="2">
        <v>5</v>
      </c>
      <c r="L38" s="2">
        <v>5</v>
      </c>
      <c r="M38" s="2">
        <v>2</v>
      </c>
      <c r="N38" s="2">
        <v>1</v>
      </c>
      <c r="O38" s="2">
        <f t="shared" ref="O38:O53" si="4">SUM(H38:N38)</f>
        <v>15</v>
      </c>
      <c r="P38" s="12">
        <f t="shared" ref="P38:P53" si="5">SUM(H38:N38)*G38</f>
        <v>14637</v>
      </c>
    </row>
    <row r="39" spans="1:16" ht="144" customHeight="1" x14ac:dyDescent="0.25">
      <c r="A39" s="14"/>
      <c r="B39" s="3" t="str">
        <f>D39&amp;E39</f>
        <v>3030641/76</v>
      </c>
      <c r="C39" s="3" t="s">
        <v>7</v>
      </c>
      <c r="D39" s="3">
        <v>3030</v>
      </c>
      <c r="E39" s="3" t="s">
        <v>25</v>
      </c>
      <c r="F39" s="3" t="s">
        <v>36</v>
      </c>
      <c r="G39" s="7">
        <v>975.8</v>
      </c>
      <c r="H39" s="2">
        <v>2</v>
      </c>
      <c r="I39" s="2">
        <v>3</v>
      </c>
      <c r="J39" s="2">
        <v>4</v>
      </c>
      <c r="K39" s="2">
        <v>6</v>
      </c>
      <c r="L39" s="2">
        <v>4</v>
      </c>
      <c r="M39" s="2">
        <v>3</v>
      </c>
      <c r="N39" s="2">
        <v>2</v>
      </c>
      <c r="O39" s="2">
        <f t="shared" si="4"/>
        <v>24</v>
      </c>
      <c r="P39" s="12">
        <f t="shared" si="5"/>
        <v>23419.199999999997</v>
      </c>
    </row>
    <row r="40" spans="1:16" ht="86.65" customHeight="1" x14ac:dyDescent="0.25">
      <c r="A40" s="14"/>
      <c r="B40" s="3" t="str">
        <f>D40&amp;E40</f>
        <v>3035637/70</v>
      </c>
      <c r="C40" s="3" t="s">
        <v>7</v>
      </c>
      <c r="D40" s="3">
        <v>3035</v>
      </c>
      <c r="E40" s="3" t="s">
        <v>38</v>
      </c>
      <c r="F40" s="3" t="s">
        <v>36</v>
      </c>
      <c r="G40" s="7">
        <v>975.8</v>
      </c>
      <c r="H40" s="2">
        <v>2</v>
      </c>
      <c r="I40" s="2">
        <v>3</v>
      </c>
      <c r="J40" s="2">
        <v>5</v>
      </c>
      <c r="K40" s="2">
        <v>5</v>
      </c>
      <c r="L40" s="2">
        <v>4</v>
      </c>
      <c r="M40" s="2">
        <v>2</v>
      </c>
      <c r="N40" s="2">
        <v>1</v>
      </c>
      <c r="O40" s="2">
        <f t="shared" si="4"/>
        <v>22</v>
      </c>
      <c r="P40" s="12">
        <f t="shared" si="5"/>
        <v>21467.599999999999</v>
      </c>
    </row>
    <row r="41" spans="1:16" ht="144" customHeight="1" x14ac:dyDescent="0.25">
      <c r="A41" s="14"/>
      <c r="B41" s="3" t="str">
        <f>D41&amp;E41</f>
        <v>3035641/76</v>
      </c>
      <c r="C41" s="3" t="s">
        <v>7</v>
      </c>
      <c r="D41" s="3">
        <v>3035</v>
      </c>
      <c r="E41" s="3" t="s">
        <v>25</v>
      </c>
      <c r="F41" s="3" t="s">
        <v>36</v>
      </c>
      <c r="G41" s="7">
        <v>975.8</v>
      </c>
      <c r="H41" s="2">
        <v>1</v>
      </c>
      <c r="I41" s="2">
        <v>2</v>
      </c>
      <c r="J41" s="2">
        <v>3</v>
      </c>
      <c r="K41" s="2">
        <v>4</v>
      </c>
      <c r="L41" s="2">
        <v>3</v>
      </c>
      <c r="M41" s="2">
        <v>2</v>
      </c>
      <c r="N41" s="2">
        <v>1</v>
      </c>
      <c r="O41" s="2">
        <f t="shared" si="4"/>
        <v>16</v>
      </c>
      <c r="P41" s="12">
        <f t="shared" si="5"/>
        <v>15612.8</v>
      </c>
    </row>
    <row r="42" spans="1:16" ht="89.65" customHeight="1" x14ac:dyDescent="0.25">
      <c r="A42" s="20"/>
      <c r="B42" s="3" t="str">
        <f>D42&amp;E42</f>
        <v>3035644/74</v>
      </c>
      <c r="C42" s="3" t="s">
        <v>7</v>
      </c>
      <c r="D42" s="3">
        <v>3035</v>
      </c>
      <c r="E42" s="3" t="s">
        <v>39</v>
      </c>
      <c r="F42" s="3" t="s">
        <v>36</v>
      </c>
      <c r="G42" s="7">
        <v>975.8</v>
      </c>
      <c r="H42" s="2">
        <v>1</v>
      </c>
      <c r="I42" s="2">
        <v>3</v>
      </c>
      <c r="J42" s="2">
        <v>5</v>
      </c>
      <c r="K42" s="2">
        <v>5</v>
      </c>
      <c r="L42" s="2">
        <v>3</v>
      </c>
      <c r="M42" s="2">
        <v>2</v>
      </c>
      <c r="N42" s="2" t="s">
        <v>37</v>
      </c>
      <c r="O42" s="2">
        <f t="shared" si="4"/>
        <v>19</v>
      </c>
      <c r="P42" s="12">
        <f t="shared" si="5"/>
        <v>18540.2</v>
      </c>
    </row>
    <row r="43" spans="1:16" ht="144" customHeight="1" x14ac:dyDescent="0.25">
      <c r="A43" s="14"/>
      <c r="B43" s="3" t="str">
        <f>D43&amp;E43</f>
        <v>3080640/77</v>
      </c>
      <c r="C43" s="3" t="s">
        <v>7</v>
      </c>
      <c r="D43" s="3">
        <v>3080</v>
      </c>
      <c r="E43" s="3" t="s">
        <v>40</v>
      </c>
      <c r="F43" s="3" t="s">
        <v>36</v>
      </c>
      <c r="G43" s="7">
        <v>975.8</v>
      </c>
      <c r="H43" s="2" t="s">
        <v>37</v>
      </c>
      <c r="I43" s="2">
        <v>4</v>
      </c>
      <c r="J43" s="2" t="s">
        <v>37</v>
      </c>
      <c r="K43" s="2">
        <v>8</v>
      </c>
      <c r="L43" s="2" t="s">
        <v>37</v>
      </c>
      <c r="M43" s="2" t="s">
        <v>37</v>
      </c>
      <c r="N43" s="2" t="s">
        <v>37</v>
      </c>
      <c r="O43" s="2">
        <f t="shared" si="4"/>
        <v>12</v>
      </c>
      <c r="P43" s="12">
        <f t="shared" si="5"/>
        <v>11709.599999999999</v>
      </c>
    </row>
    <row r="44" spans="1:16" ht="144" customHeight="1" x14ac:dyDescent="0.25">
      <c r="A44" s="14"/>
      <c r="B44" s="3" t="str">
        <f>D44&amp;E44</f>
        <v>3080641/76</v>
      </c>
      <c r="C44" s="3" t="s">
        <v>7</v>
      </c>
      <c r="D44" s="3">
        <v>3080</v>
      </c>
      <c r="E44" s="3" t="s">
        <v>25</v>
      </c>
      <c r="F44" s="3" t="s">
        <v>36</v>
      </c>
      <c r="G44" s="7">
        <v>975.8</v>
      </c>
      <c r="H44" s="2" t="s">
        <v>37</v>
      </c>
      <c r="I44" s="2">
        <v>6</v>
      </c>
      <c r="J44" s="2" t="s">
        <v>37</v>
      </c>
      <c r="K44" s="2">
        <v>12</v>
      </c>
      <c r="L44" s="2" t="s">
        <v>37</v>
      </c>
      <c r="M44" s="2" t="s">
        <v>37</v>
      </c>
      <c r="N44" s="2" t="s">
        <v>37</v>
      </c>
      <c r="O44" s="2">
        <f t="shared" si="4"/>
        <v>18</v>
      </c>
      <c r="P44" s="12">
        <f t="shared" si="5"/>
        <v>17564.399999999998</v>
      </c>
    </row>
    <row r="45" spans="1:16" ht="144" customHeight="1" x14ac:dyDescent="0.25">
      <c r="A45" s="14"/>
      <c r="B45" s="3" t="str">
        <f>D45&amp;E45</f>
        <v>3080642/79</v>
      </c>
      <c r="C45" s="3" t="s">
        <v>7</v>
      </c>
      <c r="D45" s="3">
        <v>3080</v>
      </c>
      <c r="E45" s="3" t="s">
        <v>41</v>
      </c>
      <c r="F45" s="3" t="s">
        <v>36</v>
      </c>
      <c r="G45" s="7">
        <v>975.8</v>
      </c>
      <c r="H45" s="2" t="s">
        <v>37</v>
      </c>
      <c r="I45" s="2">
        <v>8</v>
      </c>
      <c r="J45" s="2" t="s">
        <v>37</v>
      </c>
      <c r="K45" s="2">
        <v>16</v>
      </c>
      <c r="L45" s="2" t="s">
        <v>37</v>
      </c>
      <c r="M45" s="2" t="s">
        <v>37</v>
      </c>
      <c r="N45" s="2" t="s">
        <v>37</v>
      </c>
      <c r="O45" s="2">
        <f t="shared" si="4"/>
        <v>24</v>
      </c>
      <c r="P45" s="12">
        <f t="shared" si="5"/>
        <v>23419.199999999997</v>
      </c>
    </row>
    <row r="46" spans="1:16" ht="144" customHeight="1" x14ac:dyDescent="0.25">
      <c r="A46" s="14"/>
      <c r="B46" s="3" t="str">
        <f>D46&amp;E46</f>
        <v>3101624/91</v>
      </c>
      <c r="C46" s="3" t="s">
        <v>7</v>
      </c>
      <c r="D46" s="3">
        <v>3101</v>
      </c>
      <c r="E46" s="3" t="s">
        <v>42</v>
      </c>
      <c r="F46" s="3" t="s">
        <v>36</v>
      </c>
      <c r="G46" s="7">
        <v>975.8</v>
      </c>
      <c r="H46" s="2">
        <v>5</v>
      </c>
      <c r="I46" s="2">
        <v>10</v>
      </c>
      <c r="J46" s="2">
        <v>15</v>
      </c>
      <c r="K46" s="2">
        <v>20</v>
      </c>
      <c r="L46" s="2">
        <v>15</v>
      </c>
      <c r="M46" s="2">
        <v>10</v>
      </c>
      <c r="N46" s="2">
        <v>5</v>
      </c>
      <c r="O46" s="2">
        <f t="shared" si="4"/>
        <v>80</v>
      </c>
      <c r="P46" s="12">
        <f t="shared" si="5"/>
        <v>78064</v>
      </c>
    </row>
    <row r="47" spans="1:16" ht="144" customHeight="1" x14ac:dyDescent="0.25">
      <c r="A47" s="14"/>
      <c r="B47" s="3" t="str">
        <f>D47&amp;E47</f>
        <v>3101637/70</v>
      </c>
      <c r="C47" s="3" t="s">
        <v>7</v>
      </c>
      <c r="D47" s="3">
        <v>3101</v>
      </c>
      <c r="E47" s="3" t="s">
        <v>38</v>
      </c>
      <c r="F47" s="3" t="s">
        <v>36</v>
      </c>
      <c r="G47" s="7">
        <v>975.8</v>
      </c>
      <c r="H47" s="2">
        <v>7</v>
      </c>
      <c r="I47" s="2">
        <v>14</v>
      </c>
      <c r="J47" s="2">
        <v>21</v>
      </c>
      <c r="K47" s="2">
        <v>28</v>
      </c>
      <c r="L47" s="2">
        <v>21</v>
      </c>
      <c r="M47" s="2">
        <v>1</v>
      </c>
      <c r="N47" s="2">
        <v>2</v>
      </c>
      <c r="O47" s="2">
        <f t="shared" si="4"/>
        <v>94</v>
      </c>
      <c r="P47" s="12">
        <f t="shared" si="5"/>
        <v>91725.2</v>
      </c>
    </row>
    <row r="48" spans="1:16" ht="144" customHeight="1" x14ac:dyDescent="0.25">
      <c r="A48" s="14"/>
      <c r="B48" s="3" t="str">
        <f>D48&amp;E48</f>
        <v>3101644/74</v>
      </c>
      <c r="C48" s="3" t="s">
        <v>7</v>
      </c>
      <c r="D48" s="3">
        <v>3101</v>
      </c>
      <c r="E48" s="3" t="s">
        <v>39</v>
      </c>
      <c r="F48" s="3" t="s">
        <v>36</v>
      </c>
      <c r="G48" s="7">
        <v>975.8</v>
      </c>
      <c r="H48" s="2">
        <v>2</v>
      </c>
      <c r="I48" s="2">
        <v>9</v>
      </c>
      <c r="J48" s="2">
        <v>6</v>
      </c>
      <c r="K48" s="2">
        <v>10</v>
      </c>
      <c r="L48" s="2">
        <v>15</v>
      </c>
      <c r="M48" s="2" t="s">
        <v>37</v>
      </c>
      <c r="N48" s="2" t="s">
        <v>37</v>
      </c>
      <c r="O48" s="2">
        <f t="shared" si="4"/>
        <v>42</v>
      </c>
      <c r="P48" s="12">
        <f t="shared" si="5"/>
        <v>40983.599999999999</v>
      </c>
    </row>
    <row r="49" spans="1:16" ht="96" customHeight="1" x14ac:dyDescent="0.25">
      <c r="A49" s="14"/>
      <c r="B49" s="3" t="str">
        <f>D49&amp;E49</f>
        <v>3101667/57</v>
      </c>
      <c r="C49" s="3" t="s">
        <v>7</v>
      </c>
      <c r="D49" s="3">
        <v>3101</v>
      </c>
      <c r="E49" s="3" t="s">
        <v>44</v>
      </c>
      <c r="F49" s="3" t="s">
        <v>36</v>
      </c>
      <c r="G49" s="7">
        <v>975.8</v>
      </c>
      <c r="H49" s="2">
        <v>4</v>
      </c>
      <c r="I49" s="2">
        <v>8</v>
      </c>
      <c r="J49" s="2">
        <v>12</v>
      </c>
      <c r="K49" s="2">
        <v>14</v>
      </c>
      <c r="L49" s="2">
        <v>11</v>
      </c>
      <c r="M49" s="2">
        <v>6</v>
      </c>
      <c r="N49" s="2">
        <v>3</v>
      </c>
      <c r="O49" s="2">
        <f t="shared" si="4"/>
        <v>58</v>
      </c>
      <c r="P49" s="12">
        <f t="shared" si="5"/>
        <v>56596.399999999994</v>
      </c>
    </row>
    <row r="50" spans="1:16" ht="93.95" customHeight="1" x14ac:dyDescent="0.25">
      <c r="A50" s="14"/>
      <c r="B50" s="3" t="str">
        <f>D50&amp;E50</f>
        <v>3109622/22</v>
      </c>
      <c r="C50" s="3" t="s">
        <v>7</v>
      </c>
      <c r="D50" s="3">
        <v>3109</v>
      </c>
      <c r="E50" s="3" t="s">
        <v>45</v>
      </c>
      <c r="F50" s="3" t="s">
        <v>36</v>
      </c>
      <c r="G50" s="7">
        <v>975.8</v>
      </c>
      <c r="H50" s="2">
        <v>1</v>
      </c>
      <c r="I50" s="2">
        <v>3</v>
      </c>
      <c r="J50" s="2">
        <v>5</v>
      </c>
      <c r="K50" s="2">
        <v>7</v>
      </c>
      <c r="L50" s="2">
        <v>5</v>
      </c>
      <c r="M50" s="2" t="s">
        <v>37</v>
      </c>
      <c r="N50" s="2" t="s">
        <v>37</v>
      </c>
      <c r="O50" s="2">
        <f t="shared" si="4"/>
        <v>21</v>
      </c>
      <c r="P50" s="12">
        <f t="shared" si="5"/>
        <v>20491.8</v>
      </c>
    </row>
    <row r="51" spans="1:16" ht="96.6" customHeight="1" x14ac:dyDescent="0.25">
      <c r="A51" s="20"/>
      <c r="B51" s="3" t="str">
        <f>D51&amp;E51</f>
        <v>3109637/70</v>
      </c>
      <c r="C51" s="3" t="s">
        <v>7</v>
      </c>
      <c r="D51" s="3">
        <v>3109</v>
      </c>
      <c r="E51" s="3" t="s">
        <v>38</v>
      </c>
      <c r="F51" s="3" t="s">
        <v>36</v>
      </c>
      <c r="G51" s="7">
        <v>975.8</v>
      </c>
      <c r="H51" s="2">
        <v>10</v>
      </c>
      <c r="I51" s="2">
        <v>20</v>
      </c>
      <c r="J51" s="2">
        <v>30</v>
      </c>
      <c r="K51" s="2">
        <v>40</v>
      </c>
      <c r="L51" s="2">
        <v>30</v>
      </c>
      <c r="M51" s="2">
        <v>16</v>
      </c>
      <c r="N51" s="2">
        <v>10</v>
      </c>
      <c r="O51" s="2">
        <f t="shared" si="4"/>
        <v>156</v>
      </c>
      <c r="P51" s="12">
        <f t="shared" si="5"/>
        <v>152224.79999999999</v>
      </c>
    </row>
    <row r="52" spans="1:16" ht="104.45" customHeight="1" x14ac:dyDescent="0.25">
      <c r="A52" s="20"/>
      <c r="B52" s="3" t="str">
        <f>D52&amp;E52</f>
        <v>3109667/57</v>
      </c>
      <c r="C52" s="3" t="s">
        <v>7</v>
      </c>
      <c r="D52" s="3">
        <v>3109</v>
      </c>
      <c r="E52" s="3" t="s">
        <v>44</v>
      </c>
      <c r="F52" s="3" t="s">
        <v>36</v>
      </c>
      <c r="G52" s="7">
        <v>975.8</v>
      </c>
      <c r="H52" s="2">
        <v>5</v>
      </c>
      <c r="I52" s="2">
        <v>10</v>
      </c>
      <c r="J52" s="2">
        <v>15</v>
      </c>
      <c r="K52" s="2">
        <v>20</v>
      </c>
      <c r="L52" s="2">
        <v>15</v>
      </c>
      <c r="M52" s="2">
        <v>10</v>
      </c>
      <c r="N52" s="2">
        <v>5</v>
      </c>
      <c r="O52" s="2">
        <f t="shared" si="4"/>
        <v>80</v>
      </c>
      <c r="P52" s="12">
        <f t="shared" si="5"/>
        <v>78064</v>
      </c>
    </row>
    <row r="53" spans="1:16" ht="144" customHeight="1" x14ac:dyDescent="0.25">
      <c r="A53" s="14"/>
      <c r="B53" s="3" t="str">
        <f>D53&amp;E53</f>
        <v>3122624/91</v>
      </c>
      <c r="C53" s="3" t="s">
        <v>9</v>
      </c>
      <c r="D53" s="3">
        <v>3122</v>
      </c>
      <c r="E53" s="3" t="s">
        <v>42</v>
      </c>
      <c r="F53" s="3" t="s">
        <v>36</v>
      </c>
      <c r="G53" s="7">
        <v>975.8</v>
      </c>
      <c r="H53" s="2">
        <v>1</v>
      </c>
      <c r="I53" s="2">
        <v>2</v>
      </c>
      <c r="J53" s="2">
        <v>3</v>
      </c>
      <c r="K53" s="2">
        <v>4</v>
      </c>
      <c r="L53" s="2">
        <v>3</v>
      </c>
      <c r="M53" s="2">
        <v>2</v>
      </c>
      <c r="N53" s="2">
        <v>1</v>
      </c>
      <c r="O53" s="2">
        <f t="shared" si="4"/>
        <v>16</v>
      </c>
      <c r="P53" s="12">
        <f t="shared" si="5"/>
        <v>15612.8</v>
      </c>
    </row>
    <row r="54" spans="1:16" ht="144" customHeight="1" x14ac:dyDescent="0.25">
      <c r="A54" s="14"/>
      <c r="B54" s="3" t="str">
        <f>D54&amp;E54</f>
        <v>3125637/70</v>
      </c>
      <c r="C54" s="3" t="s">
        <v>9</v>
      </c>
      <c r="D54" s="3">
        <v>3125</v>
      </c>
      <c r="E54" s="3" t="s">
        <v>38</v>
      </c>
      <c r="F54" s="3" t="s">
        <v>36</v>
      </c>
      <c r="G54" s="7">
        <v>975.8</v>
      </c>
      <c r="H54" s="2">
        <v>4</v>
      </c>
      <c r="I54" s="2">
        <v>8</v>
      </c>
      <c r="J54" s="2">
        <v>12</v>
      </c>
      <c r="K54" s="2">
        <v>16</v>
      </c>
      <c r="L54" s="2">
        <v>12</v>
      </c>
      <c r="M54" s="2">
        <v>8</v>
      </c>
      <c r="N54" s="2">
        <v>4</v>
      </c>
      <c r="O54" s="2">
        <f t="shared" ref="O54:O64" si="6">SUM(H54:N54)</f>
        <v>64</v>
      </c>
      <c r="P54" s="12">
        <f t="shared" ref="P54:P81" si="7">SUM(H54:N54)*G54</f>
        <v>62451.199999999997</v>
      </c>
    </row>
    <row r="55" spans="1:16" ht="103.35" customHeight="1" x14ac:dyDescent="0.25">
      <c r="A55" s="20"/>
      <c r="B55" s="3" t="str">
        <f>D55&amp;E55</f>
        <v>3125641/76</v>
      </c>
      <c r="C55" s="3" t="s">
        <v>9</v>
      </c>
      <c r="D55" s="3">
        <v>3125</v>
      </c>
      <c r="E55" s="3" t="s">
        <v>25</v>
      </c>
      <c r="F55" s="3" t="s">
        <v>36</v>
      </c>
      <c r="G55" s="7">
        <v>975.8</v>
      </c>
      <c r="H55" s="2">
        <v>1</v>
      </c>
      <c r="I55" s="2">
        <v>2</v>
      </c>
      <c r="J55" s="2">
        <v>3</v>
      </c>
      <c r="K55" s="2">
        <v>4</v>
      </c>
      <c r="L55" s="2">
        <v>3</v>
      </c>
      <c r="M55" s="2" t="s">
        <v>37</v>
      </c>
      <c r="N55" s="2">
        <v>1</v>
      </c>
      <c r="O55" s="2">
        <f t="shared" si="6"/>
        <v>14</v>
      </c>
      <c r="P55" s="12">
        <f t="shared" si="7"/>
        <v>13661.199999999999</v>
      </c>
    </row>
    <row r="56" spans="1:16" ht="144" customHeight="1" x14ac:dyDescent="0.25">
      <c r="A56" s="14"/>
      <c r="B56" s="3" t="str">
        <f>D56&amp;E56</f>
        <v>3125667/57</v>
      </c>
      <c r="C56" s="3" t="s">
        <v>9</v>
      </c>
      <c r="D56" s="3">
        <v>3125</v>
      </c>
      <c r="E56" s="3" t="s">
        <v>44</v>
      </c>
      <c r="F56" s="3" t="s">
        <v>36</v>
      </c>
      <c r="G56" s="7">
        <v>975.8</v>
      </c>
      <c r="H56" s="2">
        <v>1</v>
      </c>
      <c r="I56" s="2">
        <v>8</v>
      </c>
      <c r="J56" s="2">
        <v>12</v>
      </c>
      <c r="K56" s="2">
        <v>16</v>
      </c>
      <c r="L56" s="2">
        <v>12</v>
      </c>
      <c r="M56" s="2">
        <v>4</v>
      </c>
      <c r="N56" s="2">
        <v>2</v>
      </c>
      <c r="O56" s="2">
        <f t="shared" si="6"/>
        <v>55</v>
      </c>
      <c r="P56" s="12">
        <f t="shared" si="7"/>
        <v>53669</v>
      </c>
    </row>
    <row r="57" spans="1:16" ht="144" customHeight="1" x14ac:dyDescent="0.25">
      <c r="A57" s="14"/>
      <c r="B57" s="3" t="str">
        <f>D57&amp;E57</f>
        <v>3125699/78</v>
      </c>
      <c r="C57" s="3" t="s">
        <v>9</v>
      </c>
      <c r="D57" s="3">
        <v>3125</v>
      </c>
      <c r="E57" s="3" t="s">
        <v>46</v>
      </c>
      <c r="F57" s="3" t="s">
        <v>36</v>
      </c>
      <c r="G57" s="7">
        <v>975.8</v>
      </c>
      <c r="H57" s="2">
        <v>4</v>
      </c>
      <c r="I57" s="2">
        <v>8</v>
      </c>
      <c r="J57" s="2">
        <v>9</v>
      </c>
      <c r="K57" s="2">
        <v>12</v>
      </c>
      <c r="L57" s="2">
        <v>10</v>
      </c>
      <c r="M57" s="2">
        <v>8</v>
      </c>
      <c r="N57" s="2">
        <v>4</v>
      </c>
      <c r="O57" s="2">
        <f t="shared" si="6"/>
        <v>55</v>
      </c>
      <c r="P57" s="12">
        <f t="shared" si="7"/>
        <v>53669</v>
      </c>
    </row>
    <row r="58" spans="1:16" ht="96.2" customHeight="1" x14ac:dyDescent="0.25">
      <c r="A58" s="20"/>
      <c r="B58" s="3" t="str">
        <f>D58&amp;E58</f>
        <v>3142624/91</v>
      </c>
      <c r="C58" s="3" t="s">
        <v>47</v>
      </c>
      <c r="D58" s="3">
        <v>3142</v>
      </c>
      <c r="E58" s="3" t="s">
        <v>42</v>
      </c>
      <c r="F58" s="3" t="s">
        <v>36</v>
      </c>
      <c r="G58" s="7">
        <v>975.8</v>
      </c>
      <c r="H58" s="2">
        <v>2</v>
      </c>
      <c r="I58" s="2">
        <v>4</v>
      </c>
      <c r="J58" s="2">
        <v>5</v>
      </c>
      <c r="K58" s="2">
        <v>8</v>
      </c>
      <c r="L58" s="2">
        <v>5</v>
      </c>
      <c r="M58" s="2">
        <v>4</v>
      </c>
      <c r="N58" s="2">
        <v>2</v>
      </c>
      <c r="O58" s="2">
        <f t="shared" si="6"/>
        <v>30</v>
      </c>
      <c r="P58" s="12">
        <f t="shared" si="7"/>
        <v>29274</v>
      </c>
    </row>
    <row r="59" spans="1:16" ht="144" customHeight="1" x14ac:dyDescent="0.25">
      <c r="A59" s="14"/>
      <c r="B59" s="3" t="str">
        <f>D59&amp;E59</f>
        <v>3142630/23</v>
      </c>
      <c r="C59" s="3" t="s">
        <v>47</v>
      </c>
      <c r="D59" s="3">
        <v>3142</v>
      </c>
      <c r="E59" s="3" t="s">
        <v>17</v>
      </c>
      <c r="F59" s="3" t="s">
        <v>36</v>
      </c>
      <c r="G59" s="7">
        <v>975.8</v>
      </c>
      <c r="H59" s="2" t="s">
        <v>37</v>
      </c>
      <c r="I59" s="2">
        <v>1</v>
      </c>
      <c r="J59" s="2" t="s">
        <v>37</v>
      </c>
      <c r="K59" s="2">
        <v>3</v>
      </c>
      <c r="L59" s="2">
        <v>3</v>
      </c>
      <c r="M59" s="2">
        <v>2</v>
      </c>
      <c r="N59" s="2" t="s">
        <v>37</v>
      </c>
      <c r="O59" s="2">
        <f t="shared" si="6"/>
        <v>9</v>
      </c>
      <c r="P59" s="12">
        <f t="shared" si="7"/>
        <v>8782.1999999999989</v>
      </c>
    </row>
    <row r="60" spans="1:16" ht="144" customHeight="1" x14ac:dyDescent="0.25">
      <c r="A60" s="14"/>
      <c r="B60" s="3" t="str">
        <f>D60&amp;E60</f>
        <v>3142641/76</v>
      </c>
      <c r="C60" s="3" t="s">
        <v>47</v>
      </c>
      <c r="D60" s="3">
        <v>3142</v>
      </c>
      <c r="E60" s="3" t="s">
        <v>25</v>
      </c>
      <c r="F60" s="3" t="s">
        <v>36</v>
      </c>
      <c r="G60" s="7">
        <v>975.8</v>
      </c>
      <c r="H60" s="2">
        <v>3</v>
      </c>
      <c r="I60" s="2">
        <v>5</v>
      </c>
      <c r="J60" s="2">
        <v>8</v>
      </c>
      <c r="K60" s="2">
        <v>9</v>
      </c>
      <c r="L60" s="2">
        <v>7</v>
      </c>
      <c r="M60" s="2">
        <v>4</v>
      </c>
      <c r="N60" s="2">
        <v>2</v>
      </c>
      <c r="O60" s="2">
        <f t="shared" si="6"/>
        <v>38</v>
      </c>
      <c r="P60" s="12">
        <f t="shared" si="7"/>
        <v>37080.400000000001</v>
      </c>
    </row>
    <row r="61" spans="1:16" ht="144" customHeight="1" x14ac:dyDescent="0.25">
      <c r="A61" s="14"/>
      <c r="B61" s="3" t="str">
        <f>D61&amp;E61</f>
        <v>3147640/77</v>
      </c>
      <c r="C61" s="3" t="s">
        <v>8</v>
      </c>
      <c r="D61" s="3">
        <v>3147</v>
      </c>
      <c r="E61" s="3" t="s">
        <v>40</v>
      </c>
      <c r="F61" s="3" t="s">
        <v>36</v>
      </c>
      <c r="G61" s="7">
        <v>975.8</v>
      </c>
      <c r="H61" s="2">
        <v>2</v>
      </c>
      <c r="I61" s="2">
        <v>6</v>
      </c>
      <c r="J61" s="2">
        <v>9</v>
      </c>
      <c r="K61" s="2">
        <v>12</v>
      </c>
      <c r="L61" s="2">
        <v>9</v>
      </c>
      <c r="M61" s="2">
        <v>4</v>
      </c>
      <c r="N61" s="2" t="s">
        <v>37</v>
      </c>
      <c r="O61" s="2">
        <f t="shared" si="6"/>
        <v>42</v>
      </c>
      <c r="P61" s="12">
        <f t="shared" si="7"/>
        <v>40983.599999999999</v>
      </c>
    </row>
    <row r="62" spans="1:16" ht="144" customHeight="1" x14ac:dyDescent="0.25">
      <c r="A62" s="14"/>
      <c r="B62" s="3" t="str">
        <f>D62&amp;E62</f>
        <v>3147642/70</v>
      </c>
      <c r="C62" s="3" t="s">
        <v>8</v>
      </c>
      <c r="D62" s="3">
        <v>3147</v>
      </c>
      <c r="E62" s="3" t="s">
        <v>48</v>
      </c>
      <c r="F62" s="3" t="s">
        <v>36</v>
      </c>
      <c r="G62" s="7">
        <v>975.8</v>
      </c>
      <c r="H62" s="2">
        <v>2</v>
      </c>
      <c r="I62" s="2">
        <v>6</v>
      </c>
      <c r="J62" s="2">
        <v>12</v>
      </c>
      <c r="K62" s="2">
        <v>15</v>
      </c>
      <c r="L62" s="2">
        <v>12</v>
      </c>
      <c r="M62" s="2" t="s">
        <v>37</v>
      </c>
      <c r="N62" s="2" t="s">
        <v>37</v>
      </c>
      <c r="O62" s="2">
        <f t="shared" si="6"/>
        <v>47</v>
      </c>
      <c r="P62" s="12">
        <f t="shared" si="7"/>
        <v>45862.6</v>
      </c>
    </row>
    <row r="63" spans="1:16" ht="144" customHeight="1" x14ac:dyDescent="0.25">
      <c r="A63" s="14"/>
      <c r="B63" s="3" t="str">
        <f>D63&amp;E63</f>
        <v>3190624/91</v>
      </c>
      <c r="C63" s="3" t="s">
        <v>7</v>
      </c>
      <c r="D63" s="3">
        <v>3190</v>
      </c>
      <c r="E63" s="3" t="s">
        <v>42</v>
      </c>
      <c r="F63" s="3" t="s">
        <v>36</v>
      </c>
      <c r="G63" s="7">
        <v>975.8</v>
      </c>
      <c r="H63" s="2">
        <v>10</v>
      </c>
      <c r="I63" s="2">
        <v>20</v>
      </c>
      <c r="J63" s="2">
        <v>30</v>
      </c>
      <c r="K63" s="2">
        <v>40</v>
      </c>
      <c r="L63" s="2">
        <v>30</v>
      </c>
      <c r="M63" s="2">
        <v>15</v>
      </c>
      <c r="N63" s="2">
        <v>2</v>
      </c>
      <c r="O63" s="2">
        <f t="shared" si="6"/>
        <v>147</v>
      </c>
      <c r="P63" s="12">
        <f t="shared" si="7"/>
        <v>143442.6</v>
      </c>
    </row>
    <row r="64" spans="1:16" ht="144" customHeight="1" x14ac:dyDescent="0.25">
      <c r="A64" s="14"/>
      <c r="B64" s="3" t="str">
        <f>D64&amp;E64</f>
        <v>3190630/23</v>
      </c>
      <c r="C64" s="3" t="s">
        <v>7</v>
      </c>
      <c r="D64" s="3">
        <v>3190</v>
      </c>
      <c r="E64" s="3" t="s">
        <v>17</v>
      </c>
      <c r="F64" s="3" t="s">
        <v>36</v>
      </c>
      <c r="G64" s="7">
        <v>975.8</v>
      </c>
      <c r="H64" s="2">
        <v>10</v>
      </c>
      <c r="I64" s="2">
        <v>20</v>
      </c>
      <c r="J64" s="2">
        <v>30</v>
      </c>
      <c r="K64" s="2">
        <v>36</v>
      </c>
      <c r="L64" s="2">
        <v>30</v>
      </c>
      <c r="M64" s="2">
        <v>16</v>
      </c>
      <c r="N64" s="2">
        <v>9</v>
      </c>
      <c r="O64" s="2">
        <f t="shared" si="6"/>
        <v>151</v>
      </c>
      <c r="P64" s="12">
        <f t="shared" si="7"/>
        <v>147345.79999999999</v>
      </c>
    </row>
    <row r="65" spans="1:16" ht="144" customHeight="1" x14ac:dyDescent="0.25">
      <c r="A65" s="14"/>
      <c r="B65" s="3" t="str">
        <f>D65&amp;E65</f>
        <v>3190640/77</v>
      </c>
      <c r="C65" s="3" t="s">
        <v>7</v>
      </c>
      <c r="D65" s="3">
        <v>3190</v>
      </c>
      <c r="E65" s="3" t="s">
        <v>40</v>
      </c>
      <c r="F65" s="3" t="s">
        <v>36</v>
      </c>
      <c r="G65" s="7">
        <v>975.8</v>
      </c>
      <c r="H65" s="2">
        <v>4</v>
      </c>
      <c r="I65" s="2">
        <v>8</v>
      </c>
      <c r="J65" s="2">
        <v>12</v>
      </c>
      <c r="K65" s="2">
        <v>18</v>
      </c>
      <c r="L65" s="2">
        <v>12</v>
      </c>
      <c r="M65" s="2">
        <v>8</v>
      </c>
      <c r="N65" s="2">
        <v>4</v>
      </c>
      <c r="O65" s="2">
        <f t="shared" ref="O65:O81" si="8">SUM(H65:N65)</f>
        <v>66</v>
      </c>
      <c r="P65" s="12">
        <f t="shared" si="7"/>
        <v>64402.799999999996</v>
      </c>
    </row>
    <row r="66" spans="1:16" ht="101.25" customHeight="1" x14ac:dyDescent="0.25">
      <c r="A66" s="20"/>
      <c r="B66" s="3" t="str">
        <f>D66&amp;E66</f>
        <v>3190699/78</v>
      </c>
      <c r="C66" s="3" t="s">
        <v>7</v>
      </c>
      <c r="D66" s="3">
        <v>3190</v>
      </c>
      <c r="E66" s="3" t="s">
        <v>46</v>
      </c>
      <c r="F66" s="3" t="s">
        <v>36</v>
      </c>
      <c r="G66" s="7">
        <v>975.8</v>
      </c>
      <c r="H66" s="2">
        <v>7</v>
      </c>
      <c r="I66" s="2">
        <v>20</v>
      </c>
      <c r="J66" s="2">
        <v>30</v>
      </c>
      <c r="K66" s="2">
        <v>40</v>
      </c>
      <c r="L66" s="2">
        <v>30</v>
      </c>
      <c r="M66" s="2" t="s">
        <v>37</v>
      </c>
      <c r="N66" s="2" t="s">
        <v>37</v>
      </c>
      <c r="O66" s="2">
        <f t="shared" si="8"/>
        <v>127</v>
      </c>
      <c r="P66" s="12">
        <f t="shared" si="7"/>
        <v>123926.59999999999</v>
      </c>
    </row>
    <row r="67" spans="1:16" ht="144" customHeight="1" x14ac:dyDescent="0.25">
      <c r="A67" s="14"/>
      <c r="B67" s="3" t="str">
        <f>D67&amp;E67</f>
        <v>3215624/91</v>
      </c>
      <c r="C67" s="3" t="s">
        <v>4</v>
      </c>
      <c r="D67" s="3">
        <v>3215</v>
      </c>
      <c r="E67" s="3" t="s">
        <v>42</v>
      </c>
      <c r="F67" s="3" t="s">
        <v>36</v>
      </c>
      <c r="G67" s="7">
        <v>975.8</v>
      </c>
      <c r="H67" s="2">
        <v>2</v>
      </c>
      <c r="I67" s="2">
        <v>5</v>
      </c>
      <c r="J67" s="2">
        <v>7</v>
      </c>
      <c r="K67" s="2">
        <v>11</v>
      </c>
      <c r="L67" s="2">
        <v>7</v>
      </c>
      <c r="M67" s="2" t="s">
        <v>37</v>
      </c>
      <c r="N67" s="2" t="s">
        <v>37</v>
      </c>
      <c r="O67" s="2">
        <f t="shared" si="8"/>
        <v>32</v>
      </c>
      <c r="P67" s="12">
        <f t="shared" si="7"/>
        <v>31225.599999999999</v>
      </c>
    </row>
    <row r="68" spans="1:16" ht="144" customHeight="1" x14ac:dyDescent="0.25">
      <c r="A68" s="14"/>
      <c r="B68" s="3" t="str">
        <f>D68&amp;E68</f>
        <v>3215625/20</v>
      </c>
      <c r="C68" s="3" t="s">
        <v>4</v>
      </c>
      <c r="D68" s="3">
        <v>3215</v>
      </c>
      <c r="E68" s="3" t="s">
        <v>49</v>
      </c>
      <c r="F68" s="3" t="s">
        <v>36</v>
      </c>
      <c r="G68" s="7">
        <v>975.8</v>
      </c>
      <c r="H68" s="2">
        <v>2</v>
      </c>
      <c r="I68" s="2">
        <v>4</v>
      </c>
      <c r="J68" s="2">
        <v>6</v>
      </c>
      <c r="K68" s="2">
        <v>9</v>
      </c>
      <c r="L68" s="2">
        <v>6</v>
      </c>
      <c r="M68" s="2">
        <v>4</v>
      </c>
      <c r="N68" s="2">
        <v>2</v>
      </c>
      <c r="O68" s="2">
        <f t="shared" si="8"/>
        <v>33</v>
      </c>
      <c r="P68" s="12">
        <f t="shared" si="7"/>
        <v>32201.399999999998</v>
      </c>
    </row>
    <row r="69" spans="1:16" ht="144" customHeight="1" x14ac:dyDescent="0.25">
      <c r="A69" s="14"/>
      <c r="B69" s="3" t="str">
        <f>D69&amp;E69</f>
        <v>3215630/23</v>
      </c>
      <c r="C69" s="3" t="s">
        <v>4</v>
      </c>
      <c r="D69" s="3">
        <v>3215</v>
      </c>
      <c r="E69" s="3" t="s">
        <v>17</v>
      </c>
      <c r="F69" s="3" t="s">
        <v>36</v>
      </c>
      <c r="G69" s="7">
        <v>975.8</v>
      </c>
      <c r="H69" s="2">
        <v>2</v>
      </c>
      <c r="I69" s="2">
        <v>4</v>
      </c>
      <c r="J69" s="2">
        <v>6</v>
      </c>
      <c r="K69" s="2">
        <v>9</v>
      </c>
      <c r="L69" s="2">
        <v>6</v>
      </c>
      <c r="M69" s="2">
        <v>4</v>
      </c>
      <c r="N69" s="2">
        <v>2</v>
      </c>
      <c r="O69" s="2">
        <f t="shared" si="8"/>
        <v>33</v>
      </c>
      <c r="P69" s="12">
        <f t="shared" si="7"/>
        <v>32201.399999999998</v>
      </c>
    </row>
    <row r="70" spans="1:16" ht="144" customHeight="1" x14ac:dyDescent="0.25">
      <c r="A70" s="14"/>
      <c r="B70" s="3" t="str">
        <f>D70&amp;E70</f>
        <v>3215641/76</v>
      </c>
      <c r="C70" s="3" t="s">
        <v>4</v>
      </c>
      <c r="D70" s="3">
        <v>3215</v>
      </c>
      <c r="E70" s="3" t="s">
        <v>25</v>
      </c>
      <c r="F70" s="3" t="s">
        <v>36</v>
      </c>
      <c r="G70" s="7">
        <v>975.8</v>
      </c>
      <c r="H70" s="2">
        <v>2</v>
      </c>
      <c r="I70" s="2">
        <v>4</v>
      </c>
      <c r="J70" s="2">
        <v>6</v>
      </c>
      <c r="K70" s="2">
        <v>9</v>
      </c>
      <c r="L70" s="2">
        <v>6</v>
      </c>
      <c r="M70" s="2">
        <v>4</v>
      </c>
      <c r="N70" s="2">
        <v>2</v>
      </c>
      <c r="O70" s="2">
        <f t="shared" si="8"/>
        <v>33</v>
      </c>
      <c r="P70" s="12">
        <f t="shared" si="7"/>
        <v>32201.399999999998</v>
      </c>
    </row>
    <row r="71" spans="1:16" ht="144" customHeight="1" x14ac:dyDescent="0.25">
      <c r="A71" s="14"/>
      <c r="B71" s="3" t="str">
        <f>D71&amp;E71</f>
        <v>3215644/74</v>
      </c>
      <c r="C71" s="3" t="s">
        <v>4</v>
      </c>
      <c r="D71" s="3">
        <v>3215</v>
      </c>
      <c r="E71" s="3" t="s">
        <v>39</v>
      </c>
      <c r="F71" s="3" t="s">
        <v>36</v>
      </c>
      <c r="G71" s="7">
        <v>975.8</v>
      </c>
      <c r="H71" s="2">
        <v>2</v>
      </c>
      <c r="I71" s="2">
        <v>4</v>
      </c>
      <c r="J71" s="2">
        <v>6</v>
      </c>
      <c r="K71" s="2">
        <v>9</v>
      </c>
      <c r="L71" s="2">
        <v>6</v>
      </c>
      <c r="M71" s="2">
        <v>4</v>
      </c>
      <c r="N71" s="2">
        <v>2</v>
      </c>
      <c r="O71" s="2">
        <f t="shared" si="8"/>
        <v>33</v>
      </c>
      <c r="P71" s="12">
        <f t="shared" si="7"/>
        <v>32201.399999999998</v>
      </c>
    </row>
    <row r="72" spans="1:16" ht="88.35" customHeight="1" x14ac:dyDescent="0.25">
      <c r="A72" s="20"/>
      <c r="B72" s="3" t="str">
        <f>D72&amp;E72</f>
        <v>3216625/20</v>
      </c>
      <c r="C72" s="3" t="s">
        <v>4</v>
      </c>
      <c r="D72" s="3">
        <v>3216</v>
      </c>
      <c r="E72" s="3" t="s">
        <v>49</v>
      </c>
      <c r="F72" s="3" t="s">
        <v>36</v>
      </c>
      <c r="G72" s="7">
        <v>975.8</v>
      </c>
      <c r="H72" s="2" t="s">
        <v>37</v>
      </c>
      <c r="I72" s="2">
        <v>2</v>
      </c>
      <c r="J72" s="2">
        <v>4</v>
      </c>
      <c r="K72" s="2">
        <v>5</v>
      </c>
      <c r="L72" s="2">
        <v>4</v>
      </c>
      <c r="M72" s="2" t="s">
        <v>37</v>
      </c>
      <c r="N72" s="2" t="s">
        <v>37</v>
      </c>
      <c r="O72" s="2">
        <f t="shared" si="8"/>
        <v>15</v>
      </c>
      <c r="P72" s="12">
        <f t="shared" si="7"/>
        <v>14637</v>
      </c>
    </row>
    <row r="73" spans="1:16" ht="144" customHeight="1" x14ac:dyDescent="0.25">
      <c r="A73" s="14"/>
      <c r="B73" s="3" t="str">
        <f>D73&amp;E73</f>
        <v>3243624/91</v>
      </c>
      <c r="C73" s="3" t="s">
        <v>50</v>
      </c>
      <c r="D73" s="3">
        <v>3243</v>
      </c>
      <c r="E73" s="3" t="s">
        <v>42</v>
      </c>
      <c r="F73" s="3" t="s">
        <v>36</v>
      </c>
      <c r="G73" s="7">
        <v>975.8</v>
      </c>
      <c r="H73" s="2" t="s">
        <v>37</v>
      </c>
      <c r="I73" s="2">
        <v>2</v>
      </c>
      <c r="J73" s="2">
        <v>4</v>
      </c>
      <c r="K73" s="2">
        <v>6</v>
      </c>
      <c r="L73" s="2" t="s">
        <v>37</v>
      </c>
      <c r="M73" s="2" t="s">
        <v>37</v>
      </c>
      <c r="N73" s="2" t="s">
        <v>37</v>
      </c>
      <c r="O73" s="2">
        <f t="shared" si="8"/>
        <v>12</v>
      </c>
      <c r="P73" s="12">
        <f t="shared" si="7"/>
        <v>11709.599999999999</v>
      </c>
    </row>
    <row r="74" spans="1:16" ht="144" customHeight="1" x14ac:dyDescent="0.25">
      <c r="A74" s="14"/>
      <c r="B74" s="3" t="str">
        <f>D74&amp;E74</f>
        <v>3243631/90</v>
      </c>
      <c r="C74" s="3" t="s">
        <v>50</v>
      </c>
      <c r="D74" s="3">
        <v>3243</v>
      </c>
      <c r="E74" s="3" t="s">
        <v>51</v>
      </c>
      <c r="F74" s="3" t="s">
        <v>36</v>
      </c>
      <c r="G74" s="7">
        <v>975.8</v>
      </c>
      <c r="H74" s="2" t="s">
        <v>37</v>
      </c>
      <c r="I74" s="2">
        <v>1</v>
      </c>
      <c r="J74" s="2">
        <v>2</v>
      </c>
      <c r="K74" s="2">
        <v>4</v>
      </c>
      <c r="L74" s="2">
        <v>2</v>
      </c>
      <c r="M74" s="2">
        <v>1</v>
      </c>
      <c r="N74" s="2">
        <v>1</v>
      </c>
      <c r="O74" s="2">
        <f t="shared" si="8"/>
        <v>11</v>
      </c>
      <c r="P74" s="12">
        <f t="shared" si="7"/>
        <v>10733.8</v>
      </c>
    </row>
    <row r="75" spans="1:16" ht="144" customHeight="1" x14ac:dyDescent="0.25">
      <c r="A75" s="14"/>
      <c r="B75" s="3" t="str">
        <f>D75&amp;E75</f>
        <v>3243641/76</v>
      </c>
      <c r="C75" s="3" t="s">
        <v>50</v>
      </c>
      <c r="D75" s="3">
        <v>3243</v>
      </c>
      <c r="E75" s="3" t="s">
        <v>25</v>
      </c>
      <c r="F75" s="3" t="s">
        <v>36</v>
      </c>
      <c r="G75" s="7">
        <v>975.8</v>
      </c>
      <c r="H75" s="2" t="s">
        <v>37</v>
      </c>
      <c r="I75" s="2">
        <v>1</v>
      </c>
      <c r="J75" s="2">
        <v>2</v>
      </c>
      <c r="K75" s="2">
        <v>3</v>
      </c>
      <c r="L75" s="2">
        <v>1</v>
      </c>
      <c r="M75" s="2" t="s">
        <v>37</v>
      </c>
      <c r="N75" s="2">
        <v>1</v>
      </c>
      <c r="O75" s="2">
        <f t="shared" si="8"/>
        <v>8</v>
      </c>
      <c r="P75" s="12">
        <f t="shared" si="7"/>
        <v>7806.4</v>
      </c>
    </row>
    <row r="76" spans="1:16" ht="96.6" customHeight="1" x14ac:dyDescent="0.25">
      <c r="A76" s="20"/>
      <c r="B76" s="3" t="str">
        <f>D76&amp;E76</f>
        <v>3276624/91</v>
      </c>
      <c r="C76" s="3" t="s">
        <v>4</v>
      </c>
      <c r="D76" s="3">
        <v>3276</v>
      </c>
      <c r="E76" s="3" t="s">
        <v>42</v>
      </c>
      <c r="F76" s="3" t="s">
        <v>36</v>
      </c>
      <c r="G76" s="7">
        <v>975.8</v>
      </c>
      <c r="H76" s="2" t="s">
        <v>37</v>
      </c>
      <c r="I76" s="2">
        <v>2</v>
      </c>
      <c r="J76" s="2">
        <v>4</v>
      </c>
      <c r="K76" s="2">
        <v>5</v>
      </c>
      <c r="L76" s="2">
        <v>4</v>
      </c>
      <c r="M76" s="2">
        <v>2</v>
      </c>
      <c r="N76" s="2" t="s">
        <v>37</v>
      </c>
      <c r="O76" s="2">
        <f t="shared" si="8"/>
        <v>17</v>
      </c>
      <c r="P76" s="12">
        <f t="shared" si="7"/>
        <v>16588.599999999999</v>
      </c>
    </row>
    <row r="77" spans="1:16" ht="144" customHeight="1" x14ac:dyDescent="0.25">
      <c r="A77" s="14"/>
      <c r="B77" s="3" t="str">
        <f>D77&amp;E77</f>
        <v>3363624/91</v>
      </c>
      <c r="C77" s="3" t="s">
        <v>52</v>
      </c>
      <c r="D77" s="3">
        <v>3363</v>
      </c>
      <c r="E77" s="3" t="s">
        <v>42</v>
      </c>
      <c r="F77" s="3" t="s">
        <v>36</v>
      </c>
      <c r="G77" s="7">
        <v>975.8</v>
      </c>
      <c r="H77" s="2">
        <v>1</v>
      </c>
      <c r="I77" s="2">
        <v>1</v>
      </c>
      <c r="J77" s="2">
        <v>1</v>
      </c>
      <c r="K77" s="2">
        <v>2</v>
      </c>
      <c r="L77" s="2" t="s">
        <v>37</v>
      </c>
      <c r="M77" s="2">
        <v>1</v>
      </c>
      <c r="N77" s="2" t="s">
        <v>37</v>
      </c>
      <c r="O77" s="2">
        <f t="shared" si="8"/>
        <v>6</v>
      </c>
      <c r="P77" s="12">
        <f t="shared" si="7"/>
        <v>5854.7999999999993</v>
      </c>
    </row>
    <row r="78" spans="1:16" ht="144" customHeight="1" x14ac:dyDescent="0.25">
      <c r="A78" s="14"/>
      <c r="B78" s="3" t="str">
        <f>D78&amp;E78</f>
        <v>3363625/20</v>
      </c>
      <c r="C78" s="3" t="s">
        <v>52</v>
      </c>
      <c r="D78" s="3">
        <v>3363</v>
      </c>
      <c r="E78" s="3" t="s">
        <v>49</v>
      </c>
      <c r="F78" s="3" t="s">
        <v>36</v>
      </c>
      <c r="G78" s="7">
        <v>975.8</v>
      </c>
      <c r="H78" s="2">
        <v>2</v>
      </c>
      <c r="I78" s="2">
        <v>3</v>
      </c>
      <c r="J78" s="2">
        <v>6</v>
      </c>
      <c r="K78" s="2">
        <v>6</v>
      </c>
      <c r="L78" s="2">
        <v>5</v>
      </c>
      <c r="M78" s="2">
        <v>2</v>
      </c>
      <c r="N78" s="2">
        <v>1</v>
      </c>
      <c r="O78" s="2">
        <f t="shared" si="8"/>
        <v>25</v>
      </c>
      <c r="P78" s="12">
        <f t="shared" si="7"/>
        <v>24395</v>
      </c>
    </row>
    <row r="79" spans="1:16" ht="144" customHeight="1" x14ac:dyDescent="0.25">
      <c r="A79" s="14"/>
      <c r="B79" s="3" t="str">
        <f>D79&amp;E79</f>
        <v>3363630/23</v>
      </c>
      <c r="C79" s="3" t="s">
        <v>52</v>
      </c>
      <c r="D79" s="3">
        <v>3363</v>
      </c>
      <c r="E79" s="3" t="s">
        <v>17</v>
      </c>
      <c r="F79" s="3" t="s">
        <v>36</v>
      </c>
      <c r="G79" s="7">
        <v>975.8</v>
      </c>
      <c r="H79" s="2">
        <v>1</v>
      </c>
      <c r="I79" s="2">
        <v>3</v>
      </c>
      <c r="J79" s="2">
        <v>5</v>
      </c>
      <c r="K79" s="2">
        <v>7</v>
      </c>
      <c r="L79" s="2">
        <v>5</v>
      </c>
      <c r="M79" s="2">
        <v>3</v>
      </c>
      <c r="N79" s="2" t="s">
        <v>37</v>
      </c>
      <c r="O79" s="2">
        <f t="shared" si="8"/>
        <v>24</v>
      </c>
      <c r="P79" s="12">
        <f t="shared" si="7"/>
        <v>23419.199999999997</v>
      </c>
    </row>
    <row r="80" spans="1:16" ht="144" customHeight="1" x14ac:dyDescent="0.25">
      <c r="A80" s="14"/>
      <c r="B80" s="3" t="str">
        <f>D80&amp;E80</f>
        <v>3363632/23</v>
      </c>
      <c r="C80" s="3" t="s">
        <v>52</v>
      </c>
      <c r="D80" s="3">
        <v>3363</v>
      </c>
      <c r="E80" s="3" t="s">
        <v>16</v>
      </c>
      <c r="F80" s="3" t="s">
        <v>36</v>
      </c>
      <c r="G80" s="7">
        <v>975.8</v>
      </c>
      <c r="H80" s="2">
        <v>1</v>
      </c>
      <c r="I80" s="2">
        <v>1</v>
      </c>
      <c r="J80" s="2">
        <v>2</v>
      </c>
      <c r="K80" s="2">
        <v>4</v>
      </c>
      <c r="L80" s="2">
        <v>1</v>
      </c>
      <c r="M80" s="2">
        <v>1</v>
      </c>
      <c r="N80" s="2" t="s">
        <v>37</v>
      </c>
      <c r="O80" s="2">
        <f t="shared" si="8"/>
        <v>10</v>
      </c>
      <c r="P80" s="12">
        <f t="shared" si="7"/>
        <v>9758</v>
      </c>
    </row>
    <row r="81" spans="1:16" ht="104.1" customHeight="1" x14ac:dyDescent="0.25">
      <c r="A81" s="20"/>
      <c r="B81" s="3" t="str">
        <f>D81&amp;E81</f>
        <v>3363641/76</v>
      </c>
      <c r="C81" s="3" t="s">
        <v>52</v>
      </c>
      <c r="D81" s="3">
        <v>3363</v>
      </c>
      <c r="E81" s="3" t="s">
        <v>25</v>
      </c>
      <c r="F81" s="3" t="s">
        <v>36</v>
      </c>
      <c r="G81" s="7">
        <v>975.8</v>
      </c>
      <c r="H81" s="2">
        <v>1</v>
      </c>
      <c r="I81" s="2">
        <v>3</v>
      </c>
      <c r="J81" s="2">
        <v>5</v>
      </c>
      <c r="K81" s="2">
        <v>7</v>
      </c>
      <c r="L81" s="2">
        <v>5</v>
      </c>
      <c r="M81" s="2">
        <v>3</v>
      </c>
      <c r="N81" s="2">
        <v>1</v>
      </c>
      <c r="O81" s="2">
        <f t="shared" si="8"/>
        <v>25</v>
      </c>
      <c r="P81" s="12">
        <f t="shared" si="7"/>
        <v>24395</v>
      </c>
    </row>
  </sheetData>
  <conditionalFormatting sqref="O2:O37 O82:O1048576">
    <cfRule type="cellIs" dxfId="34" priority="20" operator="greaterThan">
      <formula>0</formula>
    </cfRule>
  </conditionalFormatting>
  <conditionalFormatting sqref="H2:N37">
    <cfRule type="expression" dxfId="33" priority="22">
      <formula>OR(H2&gt;#REF!,#REF!="")</formula>
    </cfRule>
  </conditionalFormatting>
  <conditionalFormatting sqref="B1:B37 B82:B1048576">
    <cfRule type="duplicateValues" dxfId="18" priority="4"/>
  </conditionalFormatting>
  <conditionalFormatting sqref="O38:O81">
    <cfRule type="cellIs" dxfId="2" priority="2" operator="greaterThan">
      <formula>0</formula>
    </cfRule>
  </conditionalFormatting>
  <conditionalFormatting sqref="H38:N81">
    <cfRule type="expression" dxfId="1" priority="3">
      <formula>OR(H38&gt;#REF!,#REF!="")</formula>
    </cfRule>
  </conditionalFormatting>
  <conditionalFormatting sqref="B38:B81">
    <cfRule type="duplicateValues" dxfId="0" priority="1"/>
  </conditionalFormatting>
  <pageMargins left="0" right="0" top="0" bottom="0" header="0" footer="0"/>
  <pageSetup paperSize="9" scale="55" fitToHeight="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B3401-3DAE-4D55-B633-56D74BC94ACB}">
  <sheetPr codeName="Лист3">
    <pageSetUpPr fitToPage="1"/>
  </sheetPr>
  <dimension ref="A1:P47"/>
  <sheetViews>
    <sheetView zoomScale="70" zoomScaleNormal="70" workbookViewId="0">
      <pane ySplit="1" topLeftCell="A27" activePane="bottomLeft" state="frozen"/>
      <selection pane="bottomLeft" activeCell="B30" sqref="B30:B31"/>
    </sheetView>
  </sheetViews>
  <sheetFormatPr defaultColWidth="8.85546875" defaultRowHeight="15" x14ac:dyDescent="0.25"/>
  <cols>
    <col min="1" max="1" width="27.28515625" style="19" customWidth="1"/>
    <col min="2" max="2" width="19.7109375" style="19" customWidth="1"/>
    <col min="3" max="3" width="19.7109375" style="19" bestFit="1" customWidth="1"/>
    <col min="4" max="4" width="12" style="19" bestFit="1" customWidth="1"/>
    <col min="5" max="5" width="7.5703125" style="19" bestFit="1" customWidth="1"/>
    <col min="6" max="6" width="14.5703125" style="19" customWidth="1"/>
    <col min="7" max="7" width="10" style="21" bestFit="1" customWidth="1"/>
    <col min="8" max="14" width="5.7109375" style="19" customWidth="1"/>
    <col min="15" max="15" width="10.140625" style="19" customWidth="1"/>
    <col min="16" max="16" width="15" style="22" bestFit="1" customWidth="1"/>
    <col min="17" max="16384" width="8.85546875" style="19"/>
  </cols>
  <sheetData>
    <row r="1" spans="1:16" s="6" customFormat="1" ht="21" x14ac:dyDescent="0.25">
      <c r="A1" s="8" t="s">
        <v>0</v>
      </c>
      <c r="B1" s="8"/>
      <c r="C1" s="8" t="s">
        <v>5</v>
      </c>
      <c r="D1" s="8" t="s">
        <v>34</v>
      </c>
      <c r="E1" s="8" t="s">
        <v>35</v>
      </c>
      <c r="F1" s="8" t="s">
        <v>10</v>
      </c>
      <c r="G1" s="9" t="s">
        <v>1</v>
      </c>
      <c r="H1" s="10">
        <v>56</v>
      </c>
      <c r="I1" s="10">
        <v>57</v>
      </c>
      <c r="J1" s="10">
        <v>58</v>
      </c>
      <c r="K1" s="10">
        <v>59</v>
      </c>
      <c r="L1" s="10">
        <v>60</v>
      </c>
      <c r="M1" s="10">
        <v>61</v>
      </c>
      <c r="N1" s="10">
        <v>62</v>
      </c>
      <c r="O1" s="8" t="s">
        <v>6</v>
      </c>
      <c r="P1" s="11" t="s">
        <v>2</v>
      </c>
    </row>
    <row r="2" spans="1:16" ht="144" customHeight="1" x14ac:dyDescent="0.25">
      <c r="A2" s="14"/>
      <c r="B2" s="15" t="str">
        <f>D2&amp;E2</f>
        <v>3030630/23</v>
      </c>
      <c r="C2" s="15" t="s">
        <v>7</v>
      </c>
      <c r="D2" s="15">
        <v>3030</v>
      </c>
      <c r="E2" s="15" t="s">
        <v>17</v>
      </c>
      <c r="F2" s="16" t="s">
        <v>36</v>
      </c>
      <c r="G2" s="17">
        <v>975.8</v>
      </c>
      <c r="H2" s="14" t="s">
        <v>37</v>
      </c>
      <c r="I2" s="14">
        <v>2</v>
      </c>
      <c r="J2" s="14" t="s">
        <v>37</v>
      </c>
      <c r="K2" s="14">
        <v>5</v>
      </c>
      <c r="L2" s="14">
        <v>5</v>
      </c>
      <c r="M2" s="14">
        <v>2</v>
      </c>
      <c r="N2" s="14">
        <v>1</v>
      </c>
      <c r="O2" s="2">
        <f t="shared" ref="O2:O17" si="0">SUM(H2:N2)</f>
        <v>15</v>
      </c>
      <c r="P2" s="18">
        <f t="shared" ref="P2:P17" si="1">SUM(H2:N2)*G2</f>
        <v>14637</v>
      </c>
    </row>
    <row r="3" spans="1:16" ht="144" customHeight="1" x14ac:dyDescent="0.25">
      <c r="A3" s="14"/>
      <c r="B3" s="15" t="str">
        <f>D3&amp;E3</f>
        <v>3030641/76</v>
      </c>
      <c r="C3" s="15" t="s">
        <v>7</v>
      </c>
      <c r="D3" s="15">
        <v>3030</v>
      </c>
      <c r="E3" s="15" t="s">
        <v>25</v>
      </c>
      <c r="F3" s="16" t="s">
        <v>36</v>
      </c>
      <c r="G3" s="17">
        <v>975.8</v>
      </c>
      <c r="H3" s="14">
        <v>2</v>
      </c>
      <c r="I3" s="14">
        <v>3</v>
      </c>
      <c r="J3" s="14">
        <v>4</v>
      </c>
      <c r="K3" s="14">
        <v>6</v>
      </c>
      <c r="L3" s="14">
        <v>4</v>
      </c>
      <c r="M3" s="14">
        <v>3</v>
      </c>
      <c r="N3" s="14">
        <v>2</v>
      </c>
      <c r="O3" s="2">
        <f t="shared" si="0"/>
        <v>24</v>
      </c>
      <c r="P3" s="18">
        <f t="shared" si="1"/>
        <v>23419.199999999997</v>
      </c>
    </row>
    <row r="4" spans="1:16" ht="144" customHeight="1" x14ac:dyDescent="0.25">
      <c r="A4" s="14"/>
      <c r="B4" s="15" t="str">
        <f>D4&amp;E4</f>
        <v>3035637/70</v>
      </c>
      <c r="C4" s="15" t="s">
        <v>7</v>
      </c>
      <c r="D4" s="15">
        <v>3035</v>
      </c>
      <c r="E4" s="15" t="s">
        <v>38</v>
      </c>
      <c r="F4" s="16" t="s">
        <v>36</v>
      </c>
      <c r="G4" s="17">
        <v>975.8</v>
      </c>
      <c r="H4" s="14">
        <v>2</v>
      </c>
      <c r="I4" s="14">
        <v>3</v>
      </c>
      <c r="J4" s="14">
        <v>5</v>
      </c>
      <c r="K4" s="14">
        <v>5</v>
      </c>
      <c r="L4" s="14">
        <v>4</v>
      </c>
      <c r="M4" s="14">
        <v>2</v>
      </c>
      <c r="N4" s="14">
        <v>1</v>
      </c>
      <c r="O4" s="2">
        <f t="shared" si="0"/>
        <v>22</v>
      </c>
      <c r="P4" s="18">
        <f t="shared" si="1"/>
        <v>21467.599999999999</v>
      </c>
    </row>
    <row r="5" spans="1:16" ht="144" customHeight="1" x14ac:dyDescent="0.25">
      <c r="A5" s="14"/>
      <c r="B5" s="15" t="str">
        <f>D5&amp;E5</f>
        <v>3035641/76</v>
      </c>
      <c r="C5" s="15" t="s">
        <v>7</v>
      </c>
      <c r="D5" s="15">
        <v>3035</v>
      </c>
      <c r="E5" s="15" t="s">
        <v>25</v>
      </c>
      <c r="F5" s="16" t="s">
        <v>36</v>
      </c>
      <c r="G5" s="17">
        <v>975.8</v>
      </c>
      <c r="H5" s="14">
        <v>1</v>
      </c>
      <c r="I5" s="14">
        <v>2</v>
      </c>
      <c r="J5" s="14">
        <v>3</v>
      </c>
      <c r="K5" s="14">
        <v>4</v>
      </c>
      <c r="L5" s="14">
        <v>3</v>
      </c>
      <c r="M5" s="14">
        <v>2</v>
      </c>
      <c r="N5" s="14">
        <v>1</v>
      </c>
      <c r="O5" s="2">
        <f t="shared" si="0"/>
        <v>16</v>
      </c>
      <c r="P5" s="18">
        <f t="shared" si="1"/>
        <v>15612.8</v>
      </c>
    </row>
    <row r="6" spans="1:16" ht="101.45" customHeight="1" x14ac:dyDescent="0.25">
      <c r="A6" s="20"/>
      <c r="B6" s="15" t="str">
        <f>D6&amp;E6</f>
        <v>3035644/74</v>
      </c>
      <c r="C6" s="15" t="s">
        <v>7</v>
      </c>
      <c r="D6" s="15">
        <v>3035</v>
      </c>
      <c r="E6" s="15" t="s">
        <v>39</v>
      </c>
      <c r="F6" s="16" t="s">
        <v>36</v>
      </c>
      <c r="G6" s="17">
        <v>975.8</v>
      </c>
      <c r="H6" s="14">
        <v>1</v>
      </c>
      <c r="I6" s="14">
        <v>3</v>
      </c>
      <c r="J6" s="14">
        <v>5</v>
      </c>
      <c r="K6" s="14">
        <v>5</v>
      </c>
      <c r="L6" s="14">
        <v>3</v>
      </c>
      <c r="M6" s="14">
        <v>2</v>
      </c>
      <c r="N6" s="14" t="s">
        <v>37</v>
      </c>
      <c r="O6" s="2">
        <f t="shared" si="0"/>
        <v>19</v>
      </c>
      <c r="P6" s="18">
        <f t="shared" si="1"/>
        <v>18540.2</v>
      </c>
    </row>
    <row r="7" spans="1:16" ht="132.6" customHeight="1" x14ac:dyDescent="0.25">
      <c r="A7" s="14"/>
      <c r="B7" s="15" t="str">
        <f>D7&amp;E7</f>
        <v>3080640/77</v>
      </c>
      <c r="C7" s="15" t="s">
        <v>7</v>
      </c>
      <c r="D7" s="15">
        <v>3080</v>
      </c>
      <c r="E7" s="15" t="s">
        <v>40</v>
      </c>
      <c r="F7" s="16" t="s">
        <v>36</v>
      </c>
      <c r="G7" s="17">
        <v>975.8</v>
      </c>
      <c r="H7" s="14" t="s">
        <v>37</v>
      </c>
      <c r="I7" s="14">
        <v>4</v>
      </c>
      <c r="J7" s="14" t="s">
        <v>37</v>
      </c>
      <c r="K7" s="14">
        <v>8</v>
      </c>
      <c r="L7" s="14" t="s">
        <v>37</v>
      </c>
      <c r="M7" s="14" t="s">
        <v>37</v>
      </c>
      <c r="N7" s="14" t="s">
        <v>37</v>
      </c>
      <c r="O7" s="2">
        <f t="shared" si="0"/>
        <v>12</v>
      </c>
      <c r="P7" s="18">
        <f t="shared" si="1"/>
        <v>11709.599999999999</v>
      </c>
    </row>
    <row r="8" spans="1:16" ht="144" customHeight="1" x14ac:dyDescent="0.25">
      <c r="A8" s="14"/>
      <c r="B8" s="15" t="str">
        <f>D8&amp;E8</f>
        <v>3080641/76</v>
      </c>
      <c r="C8" s="15" t="s">
        <v>7</v>
      </c>
      <c r="D8" s="15">
        <v>3080</v>
      </c>
      <c r="E8" s="15" t="s">
        <v>25</v>
      </c>
      <c r="F8" s="16" t="s">
        <v>36</v>
      </c>
      <c r="G8" s="17">
        <v>975.8</v>
      </c>
      <c r="H8" s="14" t="s">
        <v>37</v>
      </c>
      <c r="I8" s="14">
        <v>6</v>
      </c>
      <c r="J8" s="14" t="s">
        <v>37</v>
      </c>
      <c r="K8" s="14">
        <v>12</v>
      </c>
      <c r="L8" s="14" t="s">
        <v>37</v>
      </c>
      <c r="M8" s="14" t="s">
        <v>37</v>
      </c>
      <c r="N8" s="14" t="s">
        <v>37</v>
      </c>
      <c r="O8" s="2">
        <f t="shared" si="0"/>
        <v>18</v>
      </c>
      <c r="P8" s="18">
        <f t="shared" si="1"/>
        <v>17564.399999999998</v>
      </c>
    </row>
    <row r="9" spans="1:16" ht="144" customHeight="1" x14ac:dyDescent="0.25">
      <c r="A9" s="14"/>
      <c r="B9" s="15" t="str">
        <f>D9&amp;E9</f>
        <v>3080642/79</v>
      </c>
      <c r="C9" s="15" t="s">
        <v>7</v>
      </c>
      <c r="D9" s="15">
        <v>3080</v>
      </c>
      <c r="E9" s="15" t="s">
        <v>41</v>
      </c>
      <c r="F9" s="16" t="s">
        <v>36</v>
      </c>
      <c r="G9" s="17">
        <v>975.8</v>
      </c>
      <c r="H9" s="14" t="s">
        <v>37</v>
      </c>
      <c r="I9" s="14">
        <v>8</v>
      </c>
      <c r="J9" s="14" t="s">
        <v>37</v>
      </c>
      <c r="K9" s="14">
        <v>16</v>
      </c>
      <c r="L9" s="14" t="s">
        <v>37</v>
      </c>
      <c r="M9" s="14" t="s">
        <v>37</v>
      </c>
      <c r="N9" s="14" t="s">
        <v>37</v>
      </c>
      <c r="O9" s="2">
        <f t="shared" si="0"/>
        <v>24</v>
      </c>
      <c r="P9" s="18">
        <f t="shared" si="1"/>
        <v>23419.199999999997</v>
      </c>
    </row>
    <row r="10" spans="1:16" ht="144" customHeight="1" x14ac:dyDescent="0.25">
      <c r="A10" s="14"/>
      <c r="B10" s="15" t="str">
        <f>D10&amp;E10</f>
        <v>3101624/91</v>
      </c>
      <c r="C10" s="15" t="s">
        <v>7</v>
      </c>
      <c r="D10" s="15">
        <v>3101</v>
      </c>
      <c r="E10" s="15" t="s">
        <v>42</v>
      </c>
      <c r="F10" s="16" t="s">
        <v>36</v>
      </c>
      <c r="G10" s="17">
        <v>975.8</v>
      </c>
      <c r="H10" s="14">
        <v>5</v>
      </c>
      <c r="I10" s="14">
        <v>10</v>
      </c>
      <c r="J10" s="14">
        <v>15</v>
      </c>
      <c r="K10" s="14">
        <v>20</v>
      </c>
      <c r="L10" s="14">
        <v>15</v>
      </c>
      <c r="M10" s="14">
        <v>10</v>
      </c>
      <c r="N10" s="14">
        <v>5</v>
      </c>
      <c r="O10" s="2">
        <f t="shared" si="0"/>
        <v>80</v>
      </c>
      <c r="P10" s="18">
        <f t="shared" si="1"/>
        <v>78064</v>
      </c>
    </row>
    <row r="11" spans="1:16" ht="143.44999999999999" customHeight="1" x14ac:dyDescent="0.25">
      <c r="A11" s="14"/>
      <c r="B11" s="15" t="str">
        <f>D11&amp;E11</f>
        <v>3101637/70</v>
      </c>
      <c r="C11" s="15" t="s">
        <v>7</v>
      </c>
      <c r="D11" s="15">
        <v>3101</v>
      </c>
      <c r="E11" s="15" t="s">
        <v>38</v>
      </c>
      <c r="F11" s="16" t="s">
        <v>36</v>
      </c>
      <c r="G11" s="17">
        <v>975.8</v>
      </c>
      <c r="H11" s="14">
        <v>7</v>
      </c>
      <c r="I11" s="14">
        <v>14</v>
      </c>
      <c r="J11" s="14">
        <v>21</v>
      </c>
      <c r="K11" s="14">
        <v>28</v>
      </c>
      <c r="L11" s="14">
        <v>21</v>
      </c>
      <c r="M11" s="14">
        <v>1</v>
      </c>
      <c r="N11" s="14">
        <v>2</v>
      </c>
      <c r="O11" s="2">
        <f t="shared" si="0"/>
        <v>94</v>
      </c>
      <c r="P11" s="18">
        <f t="shared" si="1"/>
        <v>91725.2</v>
      </c>
    </row>
    <row r="12" spans="1:16" ht="145.15" customHeight="1" x14ac:dyDescent="0.25">
      <c r="A12" s="14"/>
      <c r="B12" s="15" t="str">
        <f>D12&amp;E12</f>
        <v>3101644/74</v>
      </c>
      <c r="C12" s="15" t="s">
        <v>7</v>
      </c>
      <c r="D12" s="15">
        <v>3101</v>
      </c>
      <c r="E12" s="15" t="s">
        <v>39</v>
      </c>
      <c r="F12" s="16" t="s">
        <v>36</v>
      </c>
      <c r="G12" s="17">
        <v>975.8</v>
      </c>
      <c r="H12" s="14">
        <v>2</v>
      </c>
      <c r="I12" s="14">
        <v>9</v>
      </c>
      <c r="J12" s="14">
        <v>6</v>
      </c>
      <c r="K12" s="14">
        <v>10</v>
      </c>
      <c r="L12" s="14">
        <v>15</v>
      </c>
      <c r="M12" s="14" t="s">
        <v>37</v>
      </c>
      <c r="N12" s="14" t="s">
        <v>37</v>
      </c>
      <c r="O12" s="2">
        <f t="shared" si="0"/>
        <v>42</v>
      </c>
      <c r="P12" s="18">
        <f t="shared" si="1"/>
        <v>40983.599999999999</v>
      </c>
    </row>
    <row r="13" spans="1:16" ht="144" customHeight="1" x14ac:dyDescent="0.25">
      <c r="A13" s="14" t="s">
        <v>43</v>
      </c>
      <c r="B13" s="15" t="str">
        <f>D13&amp;E13</f>
        <v>3101667/57</v>
      </c>
      <c r="C13" s="15" t="s">
        <v>7</v>
      </c>
      <c r="D13" s="15">
        <v>3101</v>
      </c>
      <c r="E13" s="15" t="s">
        <v>44</v>
      </c>
      <c r="F13" s="16" t="s">
        <v>36</v>
      </c>
      <c r="G13" s="17">
        <v>975.8</v>
      </c>
      <c r="H13" s="14">
        <v>4</v>
      </c>
      <c r="I13" s="14">
        <v>8</v>
      </c>
      <c r="J13" s="14">
        <v>12</v>
      </c>
      <c r="K13" s="14">
        <v>14</v>
      </c>
      <c r="L13" s="14">
        <v>11</v>
      </c>
      <c r="M13" s="14">
        <v>6</v>
      </c>
      <c r="N13" s="14">
        <v>3</v>
      </c>
      <c r="O13" s="2">
        <f t="shared" si="0"/>
        <v>58</v>
      </c>
      <c r="P13" s="18">
        <f t="shared" si="1"/>
        <v>56596.399999999994</v>
      </c>
    </row>
    <row r="14" spans="1:16" ht="144" customHeight="1" x14ac:dyDescent="0.25">
      <c r="A14" s="14"/>
      <c r="B14" s="15" t="str">
        <f>D14&amp;E14</f>
        <v>3109622/22</v>
      </c>
      <c r="C14" s="15" t="s">
        <v>7</v>
      </c>
      <c r="D14" s="15">
        <v>3109</v>
      </c>
      <c r="E14" s="15" t="s">
        <v>45</v>
      </c>
      <c r="F14" s="16" t="s">
        <v>36</v>
      </c>
      <c r="G14" s="17">
        <v>975.8</v>
      </c>
      <c r="H14" s="14">
        <v>1</v>
      </c>
      <c r="I14" s="14">
        <v>3</v>
      </c>
      <c r="J14" s="14">
        <v>5</v>
      </c>
      <c r="K14" s="14">
        <v>7</v>
      </c>
      <c r="L14" s="14">
        <v>5</v>
      </c>
      <c r="M14" s="14" t="s">
        <v>37</v>
      </c>
      <c r="N14" s="14" t="s">
        <v>37</v>
      </c>
      <c r="O14" s="2">
        <f t="shared" si="0"/>
        <v>21</v>
      </c>
      <c r="P14" s="18">
        <f t="shared" si="1"/>
        <v>20491.8</v>
      </c>
    </row>
    <row r="15" spans="1:16" ht="144" customHeight="1" x14ac:dyDescent="0.25">
      <c r="A15" s="20"/>
      <c r="B15" s="15" t="str">
        <f>D15&amp;E15</f>
        <v>3109637/70</v>
      </c>
      <c r="C15" s="15" t="s">
        <v>7</v>
      </c>
      <c r="D15" s="15">
        <v>3109</v>
      </c>
      <c r="E15" s="15" t="s">
        <v>38</v>
      </c>
      <c r="F15" s="16" t="s">
        <v>36</v>
      </c>
      <c r="G15" s="17">
        <v>975.8</v>
      </c>
      <c r="H15" s="14">
        <v>10</v>
      </c>
      <c r="I15" s="14">
        <v>20</v>
      </c>
      <c r="J15" s="14">
        <v>30</v>
      </c>
      <c r="K15" s="14">
        <v>40</v>
      </c>
      <c r="L15" s="14">
        <v>30</v>
      </c>
      <c r="M15" s="14">
        <v>16</v>
      </c>
      <c r="N15" s="14">
        <v>10</v>
      </c>
      <c r="O15" s="2">
        <f t="shared" si="0"/>
        <v>156</v>
      </c>
      <c r="P15" s="18">
        <f t="shared" si="1"/>
        <v>152224.79999999999</v>
      </c>
    </row>
    <row r="16" spans="1:16" ht="144" customHeight="1" x14ac:dyDescent="0.25">
      <c r="A16" s="20"/>
      <c r="B16" s="15" t="str">
        <f>D16&amp;E16</f>
        <v>3109667/57</v>
      </c>
      <c r="C16" s="15" t="s">
        <v>7</v>
      </c>
      <c r="D16" s="15">
        <v>3109</v>
      </c>
      <c r="E16" s="15" t="s">
        <v>44</v>
      </c>
      <c r="F16" s="16" t="s">
        <v>36</v>
      </c>
      <c r="G16" s="17">
        <v>975.8</v>
      </c>
      <c r="H16" s="14">
        <v>5</v>
      </c>
      <c r="I16" s="14">
        <v>10</v>
      </c>
      <c r="J16" s="14">
        <v>15</v>
      </c>
      <c r="K16" s="14">
        <v>20</v>
      </c>
      <c r="L16" s="14">
        <v>15</v>
      </c>
      <c r="M16" s="14">
        <v>10</v>
      </c>
      <c r="N16" s="14">
        <v>5</v>
      </c>
      <c r="O16" s="2">
        <f t="shared" si="0"/>
        <v>80</v>
      </c>
      <c r="P16" s="18">
        <f t="shared" si="1"/>
        <v>78064</v>
      </c>
    </row>
    <row r="17" spans="1:16" ht="144" customHeight="1" x14ac:dyDescent="0.25">
      <c r="A17" s="14"/>
      <c r="B17" s="15" t="str">
        <f>D17&amp;E17</f>
        <v>3122624/91</v>
      </c>
      <c r="C17" s="15" t="s">
        <v>9</v>
      </c>
      <c r="D17" s="15">
        <v>3122</v>
      </c>
      <c r="E17" s="15" t="s">
        <v>42</v>
      </c>
      <c r="F17" s="16" t="s">
        <v>36</v>
      </c>
      <c r="G17" s="17">
        <v>975.8</v>
      </c>
      <c r="H17" s="14">
        <v>1</v>
      </c>
      <c r="I17" s="14">
        <v>2</v>
      </c>
      <c r="J17" s="14">
        <v>3</v>
      </c>
      <c r="K17" s="14">
        <v>4</v>
      </c>
      <c r="L17" s="14">
        <v>3</v>
      </c>
      <c r="M17" s="14">
        <v>2</v>
      </c>
      <c r="N17" s="14">
        <v>1</v>
      </c>
      <c r="O17" s="2">
        <f t="shared" si="0"/>
        <v>16</v>
      </c>
      <c r="P17" s="18">
        <f t="shared" si="1"/>
        <v>15612.8</v>
      </c>
    </row>
    <row r="18" spans="1:16" customFormat="1" ht="146.44999999999999" customHeight="1" x14ac:dyDescent="0.25">
      <c r="A18" s="14"/>
      <c r="B18" s="15" t="str">
        <f>D18&amp;E18</f>
        <v>3125637/70</v>
      </c>
      <c r="C18" s="15" t="s">
        <v>9</v>
      </c>
      <c r="D18" s="15">
        <v>3125</v>
      </c>
      <c r="E18" s="15" t="s">
        <v>38</v>
      </c>
      <c r="F18" s="16" t="s">
        <v>36</v>
      </c>
      <c r="G18" s="17">
        <v>975.8</v>
      </c>
      <c r="H18" s="14">
        <v>4</v>
      </c>
      <c r="I18" s="14">
        <v>8</v>
      </c>
      <c r="J18" s="14">
        <v>12</v>
      </c>
      <c r="K18" s="14">
        <v>16</v>
      </c>
      <c r="L18" s="14">
        <v>12</v>
      </c>
      <c r="M18" s="14">
        <v>8</v>
      </c>
      <c r="N18" s="14">
        <v>4</v>
      </c>
      <c r="O18" s="2">
        <f t="shared" ref="O18:O29" si="2">SUM(H18:N18)</f>
        <v>64</v>
      </c>
      <c r="P18" s="18">
        <f t="shared" ref="P18:P46" si="3">SUM(H18:N18)*G18</f>
        <v>62451.199999999997</v>
      </c>
    </row>
    <row r="19" spans="1:16" customFormat="1" ht="110.45" customHeight="1" x14ac:dyDescent="0.25">
      <c r="A19" s="20"/>
      <c r="B19" s="15" t="str">
        <f>D19&amp;E19</f>
        <v>3125641/76</v>
      </c>
      <c r="C19" s="15" t="s">
        <v>9</v>
      </c>
      <c r="D19" s="15">
        <v>3125</v>
      </c>
      <c r="E19" s="15" t="s">
        <v>25</v>
      </c>
      <c r="F19" s="16" t="s">
        <v>36</v>
      </c>
      <c r="G19" s="17">
        <v>975.8</v>
      </c>
      <c r="H19" s="14">
        <v>1</v>
      </c>
      <c r="I19" s="14">
        <v>2</v>
      </c>
      <c r="J19" s="14">
        <v>3</v>
      </c>
      <c r="K19" s="14">
        <v>4</v>
      </c>
      <c r="L19" s="14">
        <v>3</v>
      </c>
      <c r="M19" s="14" t="s">
        <v>37</v>
      </c>
      <c r="N19" s="14">
        <v>1</v>
      </c>
      <c r="O19" s="2">
        <f t="shared" si="2"/>
        <v>14</v>
      </c>
      <c r="P19" s="18">
        <f t="shared" si="3"/>
        <v>13661.199999999999</v>
      </c>
    </row>
    <row r="20" spans="1:16" customFormat="1" ht="145.9" customHeight="1" x14ac:dyDescent="0.25">
      <c r="A20" s="14"/>
      <c r="B20" s="15" t="str">
        <f>D20&amp;E20</f>
        <v>3125667/57</v>
      </c>
      <c r="C20" s="15" t="s">
        <v>9</v>
      </c>
      <c r="D20" s="15">
        <v>3125</v>
      </c>
      <c r="E20" s="15" t="s">
        <v>44</v>
      </c>
      <c r="F20" s="16" t="s">
        <v>36</v>
      </c>
      <c r="G20" s="17">
        <v>975.8</v>
      </c>
      <c r="H20" s="14">
        <v>1</v>
      </c>
      <c r="I20" s="14">
        <v>8</v>
      </c>
      <c r="J20" s="14">
        <v>12</v>
      </c>
      <c r="K20" s="14">
        <v>16</v>
      </c>
      <c r="L20" s="14">
        <v>12</v>
      </c>
      <c r="M20" s="14">
        <v>4</v>
      </c>
      <c r="N20" s="14">
        <v>2</v>
      </c>
      <c r="O20" s="2">
        <f t="shared" si="2"/>
        <v>55</v>
      </c>
      <c r="P20" s="18">
        <f t="shared" si="3"/>
        <v>53669</v>
      </c>
    </row>
    <row r="21" spans="1:16" customFormat="1" ht="147" customHeight="1" x14ac:dyDescent="0.25">
      <c r="A21" s="14"/>
      <c r="B21" s="15" t="str">
        <f>D21&amp;E21</f>
        <v>3125699/78</v>
      </c>
      <c r="C21" s="15" t="s">
        <v>9</v>
      </c>
      <c r="D21" s="15">
        <v>3125</v>
      </c>
      <c r="E21" s="15" t="s">
        <v>46</v>
      </c>
      <c r="F21" s="16" t="s">
        <v>36</v>
      </c>
      <c r="G21" s="17">
        <v>975.8</v>
      </c>
      <c r="H21" s="14">
        <v>4</v>
      </c>
      <c r="I21" s="14">
        <v>8</v>
      </c>
      <c r="J21" s="14">
        <v>9</v>
      </c>
      <c r="K21" s="14">
        <v>12</v>
      </c>
      <c r="L21" s="14">
        <v>10</v>
      </c>
      <c r="M21" s="14">
        <v>8</v>
      </c>
      <c r="N21" s="14">
        <v>4</v>
      </c>
      <c r="O21" s="2">
        <f t="shared" si="2"/>
        <v>55</v>
      </c>
      <c r="P21" s="18">
        <f t="shared" si="3"/>
        <v>53669</v>
      </c>
    </row>
    <row r="22" spans="1:16" customFormat="1" ht="110.45" customHeight="1" x14ac:dyDescent="0.25">
      <c r="A22" s="20"/>
      <c r="B22" s="15" t="str">
        <f>D22&amp;E22</f>
        <v>3142624/91</v>
      </c>
      <c r="C22" s="15" t="s">
        <v>47</v>
      </c>
      <c r="D22" s="15">
        <v>3142</v>
      </c>
      <c r="E22" s="15" t="s">
        <v>42</v>
      </c>
      <c r="F22" s="16" t="s">
        <v>36</v>
      </c>
      <c r="G22" s="17">
        <v>975.8</v>
      </c>
      <c r="H22" s="14">
        <v>2</v>
      </c>
      <c r="I22" s="14">
        <v>4</v>
      </c>
      <c r="J22" s="14">
        <v>5</v>
      </c>
      <c r="K22" s="14">
        <v>8</v>
      </c>
      <c r="L22" s="14">
        <v>5</v>
      </c>
      <c r="M22" s="14">
        <v>4</v>
      </c>
      <c r="N22" s="14">
        <v>2</v>
      </c>
      <c r="O22" s="2">
        <f t="shared" si="2"/>
        <v>30</v>
      </c>
      <c r="P22" s="18">
        <f t="shared" si="3"/>
        <v>29274</v>
      </c>
    </row>
    <row r="23" spans="1:16" customFormat="1" ht="145.9" customHeight="1" x14ac:dyDescent="0.25">
      <c r="A23" s="14"/>
      <c r="B23" s="15" t="str">
        <f>D23&amp;E23</f>
        <v>3142630/23</v>
      </c>
      <c r="C23" s="15" t="s">
        <v>47</v>
      </c>
      <c r="D23" s="15">
        <v>3142</v>
      </c>
      <c r="E23" s="15" t="s">
        <v>17</v>
      </c>
      <c r="F23" s="16" t="s">
        <v>36</v>
      </c>
      <c r="G23" s="17">
        <v>975.8</v>
      </c>
      <c r="H23" s="14" t="s">
        <v>37</v>
      </c>
      <c r="I23" s="14">
        <v>1</v>
      </c>
      <c r="J23" s="14" t="s">
        <v>37</v>
      </c>
      <c r="K23" s="14">
        <v>3</v>
      </c>
      <c r="L23" s="14">
        <v>3</v>
      </c>
      <c r="M23" s="14">
        <v>2</v>
      </c>
      <c r="N23" s="14" t="s">
        <v>37</v>
      </c>
      <c r="O23" s="2">
        <f t="shared" si="2"/>
        <v>9</v>
      </c>
      <c r="P23" s="18">
        <f t="shared" si="3"/>
        <v>8782.1999999999989</v>
      </c>
    </row>
    <row r="24" spans="1:16" customFormat="1" ht="144.6" customHeight="1" x14ac:dyDescent="0.25">
      <c r="A24" s="14"/>
      <c r="B24" s="15" t="str">
        <f>D24&amp;E24</f>
        <v>3142641/76</v>
      </c>
      <c r="C24" s="15" t="s">
        <v>47</v>
      </c>
      <c r="D24" s="15">
        <v>3142</v>
      </c>
      <c r="E24" s="15" t="s">
        <v>25</v>
      </c>
      <c r="F24" s="16" t="s">
        <v>36</v>
      </c>
      <c r="G24" s="17">
        <v>975.8</v>
      </c>
      <c r="H24" s="14">
        <v>3</v>
      </c>
      <c r="I24" s="14">
        <v>5</v>
      </c>
      <c r="J24" s="14">
        <v>8</v>
      </c>
      <c r="K24" s="14">
        <v>9</v>
      </c>
      <c r="L24" s="14">
        <v>7</v>
      </c>
      <c r="M24" s="14">
        <v>4</v>
      </c>
      <c r="N24" s="14">
        <v>2</v>
      </c>
      <c r="O24" s="2">
        <f t="shared" si="2"/>
        <v>38</v>
      </c>
      <c r="P24" s="18">
        <f t="shared" si="3"/>
        <v>37080.400000000001</v>
      </c>
    </row>
    <row r="25" spans="1:16" customFormat="1" ht="144.6" customHeight="1" x14ac:dyDescent="0.25">
      <c r="A25" s="14"/>
      <c r="B25" s="15" t="str">
        <f>D25&amp;E25</f>
        <v>3147640/77</v>
      </c>
      <c r="C25" s="15" t="s">
        <v>8</v>
      </c>
      <c r="D25" s="15">
        <v>3147</v>
      </c>
      <c r="E25" s="15" t="s">
        <v>40</v>
      </c>
      <c r="F25" s="16" t="s">
        <v>36</v>
      </c>
      <c r="G25" s="17">
        <v>975.8</v>
      </c>
      <c r="H25" s="14">
        <v>2</v>
      </c>
      <c r="I25" s="14">
        <v>6</v>
      </c>
      <c r="J25" s="14">
        <v>9</v>
      </c>
      <c r="K25" s="14">
        <v>12</v>
      </c>
      <c r="L25" s="14">
        <v>9</v>
      </c>
      <c r="M25" s="14">
        <v>4</v>
      </c>
      <c r="N25" s="14" t="s">
        <v>37</v>
      </c>
      <c r="O25" s="2">
        <f t="shared" si="2"/>
        <v>42</v>
      </c>
      <c r="P25" s="18">
        <f t="shared" si="3"/>
        <v>40983.599999999999</v>
      </c>
    </row>
    <row r="26" spans="1:16" customFormat="1" ht="142.9" customHeight="1" x14ac:dyDescent="0.25">
      <c r="A26" s="14"/>
      <c r="B26" s="15" t="str">
        <f>D26&amp;E26</f>
        <v>3147642/70</v>
      </c>
      <c r="C26" s="15" t="s">
        <v>8</v>
      </c>
      <c r="D26" s="15">
        <v>3147</v>
      </c>
      <c r="E26" s="15" t="s">
        <v>48</v>
      </c>
      <c r="F26" s="16" t="s">
        <v>36</v>
      </c>
      <c r="G26" s="17">
        <v>975.8</v>
      </c>
      <c r="H26" s="14">
        <v>2</v>
      </c>
      <c r="I26" s="14">
        <v>6</v>
      </c>
      <c r="J26" s="14">
        <v>12</v>
      </c>
      <c r="K26" s="14">
        <v>15</v>
      </c>
      <c r="L26" s="14">
        <v>12</v>
      </c>
      <c r="M26" s="14" t="s">
        <v>37</v>
      </c>
      <c r="N26" s="14" t="s">
        <v>37</v>
      </c>
      <c r="O26" s="2">
        <f t="shared" si="2"/>
        <v>47</v>
      </c>
      <c r="P26" s="18">
        <f t="shared" si="3"/>
        <v>45862.6</v>
      </c>
    </row>
    <row r="27" spans="1:16" customFormat="1" ht="110.45" customHeight="1" x14ac:dyDescent="0.25">
      <c r="A27" s="20"/>
      <c r="B27" s="15" t="str">
        <f>D27&amp;E27</f>
        <v>3155657/27</v>
      </c>
      <c r="C27" s="15" t="s">
        <v>7</v>
      </c>
      <c r="D27" s="15">
        <v>3155</v>
      </c>
      <c r="E27" s="15" t="s">
        <v>27</v>
      </c>
      <c r="F27" s="16" t="s">
        <v>36</v>
      </c>
      <c r="G27" s="17">
        <v>975.8</v>
      </c>
      <c r="H27" s="14">
        <v>3</v>
      </c>
      <c r="I27" s="14">
        <v>6</v>
      </c>
      <c r="J27" s="14">
        <v>9</v>
      </c>
      <c r="K27" s="14">
        <v>12</v>
      </c>
      <c r="L27" s="14">
        <v>9</v>
      </c>
      <c r="M27" s="14" t="s">
        <v>37</v>
      </c>
      <c r="N27" s="14" t="s">
        <v>37</v>
      </c>
      <c r="O27" s="2">
        <f t="shared" si="2"/>
        <v>39</v>
      </c>
      <c r="P27" s="18">
        <f t="shared" si="3"/>
        <v>38056.199999999997</v>
      </c>
    </row>
    <row r="28" spans="1:16" customFormat="1" ht="144.6" customHeight="1" x14ac:dyDescent="0.25">
      <c r="A28" s="14"/>
      <c r="B28" s="15" t="str">
        <f>D28&amp;E28</f>
        <v>3190624/91</v>
      </c>
      <c r="C28" s="15" t="s">
        <v>7</v>
      </c>
      <c r="D28" s="15">
        <v>3190</v>
      </c>
      <c r="E28" s="15" t="s">
        <v>42</v>
      </c>
      <c r="F28" s="16" t="s">
        <v>36</v>
      </c>
      <c r="G28" s="17">
        <v>975.8</v>
      </c>
      <c r="H28" s="14">
        <v>10</v>
      </c>
      <c r="I28" s="14">
        <v>20</v>
      </c>
      <c r="J28" s="14">
        <v>30</v>
      </c>
      <c r="K28" s="14">
        <v>40</v>
      </c>
      <c r="L28" s="14">
        <v>30</v>
      </c>
      <c r="M28" s="14">
        <v>15</v>
      </c>
      <c r="N28" s="14">
        <v>2</v>
      </c>
      <c r="O28" s="2">
        <f t="shared" si="2"/>
        <v>147</v>
      </c>
      <c r="P28" s="18">
        <f t="shared" si="3"/>
        <v>143442.6</v>
      </c>
    </row>
    <row r="29" spans="1:16" customFormat="1" ht="144" customHeight="1" x14ac:dyDescent="0.25">
      <c r="A29" s="14"/>
      <c r="B29" s="15" t="str">
        <f>D29&amp;E29</f>
        <v>3190630/23</v>
      </c>
      <c r="C29" s="15" t="s">
        <v>7</v>
      </c>
      <c r="D29" s="15">
        <v>3190</v>
      </c>
      <c r="E29" s="15" t="s">
        <v>17</v>
      </c>
      <c r="F29" s="16" t="s">
        <v>36</v>
      </c>
      <c r="G29" s="17">
        <v>975.8</v>
      </c>
      <c r="H29" s="14">
        <v>10</v>
      </c>
      <c r="I29" s="14">
        <v>20</v>
      </c>
      <c r="J29" s="14">
        <v>30</v>
      </c>
      <c r="K29" s="14">
        <v>36</v>
      </c>
      <c r="L29" s="14">
        <v>30</v>
      </c>
      <c r="M29" s="14">
        <v>16</v>
      </c>
      <c r="N29" s="14">
        <v>9</v>
      </c>
      <c r="O29" s="2">
        <f t="shared" si="2"/>
        <v>151</v>
      </c>
      <c r="P29" s="18">
        <f t="shared" si="3"/>
        <v>147345.79999999999</v>
      </c>
    </row>
    <row r="30" spans="1:16" customFormat="1" ht="110.45" customHeight="1" x14ac:dyDescent="0.25">
      <c r="A30" s="14"/>
      <c r="B30" s="15" t="str">
        <f>D30&amp;E30</f>
        <v>3190640/77</v>
      </c>
      <c r="C30" s="15" t="s">
        <v>7</v>
      </c>
      <c r="D30" s="15">
        <v>3190</v>
      </c>
      <c r="E30" s="15" t="s">
        <v>40</v>
      </c>
      <c r="F30" s="16" t="s">
        <v>36</v>
      </c>
      <c r="G30" s="17">
        <v>975.8</v>
      </c>
      <c r="H30" s="14">
        <v>4</v>
      </c>
      <c r="I30" s="14">
        <v>8</v>
      </c>
      <c r="J30" s="14">
        <v>12</v>
      </c>
      <c r="K30" s="14">
        <v>18</v>
      </c>
      <c r="L30" s="14">
        <v>12</v>
      </c>
      <c r="M30" s="14">
        <v>8</v>
      </c>
      <c r="N30" s="14">
        <v>4</v>
      </c>
      <c r="O30" s="2">
        <f t="shared" ref="O30:O46" si="4">SUM(H30:N30)</f>
        <v>66</v>
      </c>
      <c r="P30" s="18">
        <f t="shared" si="3"/>
        <v>64402.799999999996</v>
      </c>
    </row>
    <row r="31" spans="1:16" customFormat="1" ht="110.45" customHeight="1" x14ac:dyDescent="0.25">
      <c r="A31" s="20"/>
      <c r="B31" s="15" t="str">
        <f>D31&amp;E31</f>
        <v>3190699/78</v>
      </c>
      <c r="C31" s="15" t="s">
        <v>7</v>
      </c>
      <c r="D31" s="15">
        <v>3190</v>
      </c>
      <c r="E31" s="15" t="s">
        <v>46</v>
      </c>
      <c r="F31" s="16" t="s">
        <v>36</v>
      </c>
      <c r="G31" s="17">
        <v>975.8</v>
      </c>
      <c r="H31" s="14">
        <v>7</v>
      </c>
      <c r="I31" s="14">
        <v>20</v>
      </c>
      <c r="J31" s="14">
        <v>30</v>
      </c>
      <c r="K31" s="14">
        <v>40</v>
      </c>
      <c r="L31" s="14">
        <v>30</v>
      </c>
      <c r="M31" s="14" t="s">
        <v>37</v>
      </c>
      <c r="N31" s="14" t="s">
        <v>37</v>
      </c>
      <c r="O31" s="2">
        <f t="shared" si="4"/>
        <v>127</v>
      </c>
      <c r="P31" s="18">
        <f t="shared" si="3"/>
        <v>123926.59999999999</v>
      </c>
    </row>
    <row r="32" spans="1:16" customFormat="1" ht="145.9" customHeight="1" x14ac:dyDescent="0.25">
      <c r="A32" s="14"/>
      <c r="B32" s="15" t="str">
        <f>D32&amp;E32</f>
        <v>3215624/91</v>
      </c>
      <c r="C32" s="15" t="s">
        <v>4</v>
      </c>
      <c r="D32" s="15">
        <v>3215</v>
      </c>
      <c r="E32" s="15" t="s">
        <v>42</v>
      </c>
      <c r="F32" s="16" t="s">
        <v>36</v>
      </c>
      <c r="G32" s="17">
        <v>975.8</v>
      </c>
      <c r="H32" s="14">
        <v>2</v>
      </c>
      <c r="I32" s="14">
        <v>5</v>
      </c>
      <c r="J32" s="14">
        <v>7</v>
      </c>
      <c r="K32" s="14">
        <v>11</v>
      </c>
      <c r="L32" s="14">
        <v>7</v>
      </c>
      <c r="M32" s="14" t="s">
        <v>37</v>
      </c>
      <c r="N32" s="14" t="s">
        <v>37</v>
      </c>
      <c r="O32" s="2">
        <f t="shared" si="4"/>
        <v>32</v>
      </c>
      <c r="P32" s="18">
        <f t="shared" si="3"/>
        <v>31225.599999999999</v>
      </c>
    </row>
    <row r="33" spans="1:16" customFormat="1" ht="144.6" customHeight="1" x14ac:dyDescent="0.25">
      <c r="A33" s="14"/>
      <c r="B33" s="15" t="str">
        <f>D33&amp;E33</f>
        <v>3215625/20</v>
      </c>
      <c r="C33" s="15" t="s">
        <v>4</v>
      </c>
      <c r="D33" s="15">
        <v>3215</v>
      </c>
      <c r="E33" s="15" t="s">
        <v>49</v>
      </c>
      <c r="F33" s="16" t="s">
        <v>36</v>
      </c>
      <c r="G33" s="17">
        <v>975.8</v>
      </c>
      <c r="H33" s="14">
        <v>2</v>
      </c>
      <c r="I33" s="14">
        <v>4</v>
      </c>
      <c r="J33" s="14">
        <v>6</v>
      </c>
      <c r="K33" s="14">
        <v>9</v>
      </c>
      <c r="L33" s="14">
        <v>6</v>
      </c>
      <c r="M33" s="14">
        <v>4</v>
      </c>
      <c r="N33" s="14">
        <v>2</v>
      </c>
      <c r="O33" s="2">
        <f t="shared" si="4"/>
        <v>33</v>
      </c>
      <c r="P33" s="18">
        <f t="shared" si="3"/>
        <v>32201.399999999998</v>
      </c>
    </row>
    <row r="34" spans="1:16" customFormat="1" ht="145.9" customHeight="1" x14ac:dyDescent="0.25">
      <c r="A34" s="14"/>
      <c r="B34" s="15" t="str">
        <f>D34&amp;E34</f>
        <v>3215630/23</v>
      </c>
      <c r="C34" s="15" t="s">
        <v>4</v>
      </c>
      <c r="D34" s="15">
        <v>3215</v>
      </c>
      <c r="E34" s="15" t="s">
        <v>17</v>
      </c>
      <c r="F34" s="16" t="s">
        <v>36</v>
      </c>
      <c r="G34" s="17">
        <v>975.8</v>
      </c>
      <c r="H34" s="14">
        <v>2</v>
      </c>
      <c r="I34" s="14">
        <v>4</v>
      </c>
      <c r="J34" s="14">
        <v>6</v>
      </c>
      <c r="K34" s="14">
        <v>9</v>
      </c>
      <c r="L34" s="14">
        <v>6</v>
      </c>
      <c r="M34" s="14">
        <v>4</v>
      </c>
      <c r="N34" s="14">
        <v>2</v>
      </c>
      <c r="O34" s="2">
        <f t="shared" si="4"/>
        <v>33</v>
      </c>
      <c r="P34" s="18">
        <f t="shared" si="3"/>
        <v>32201.399999999998</v>
      </c>
    </row>
    <row r="35" spans="1:16" customFormat="1" ht="144" customHeight="1" x14ac:dyDescent="0.25">
      <c r="A35" s="14"/>
      <c r="B35" s="15" t="str">
        <f>D35&amp;E35</f>
        <v>3215641/76</v>
      </c>
      <c r="C35" s="15" t="s">
        <v>4</v>
      </c>
      <c r="D35" s="15">
        <v>3215</v>
      </c>
      <c r="E35" s="15" t="s">
        <v>25</v>
      </c>
      <c r="F35" s="16" t="s">
        <v>36</v>
      </c>
      <c r="G35" s="17">
        <v>975.8</v>
      </c>
      <c r="H35" s="14">
        <v>2</v>
      </c>
      <c r="I35" s="14">
        <v>4</v>
      </c>
      <c r="J35" s="14">
        <v>6</v>
      </c>
      <c r="K35" s="14">
        <v>9</v>
      </c>
      <c r="L35" s="14">
        <v>6</v>
      </c>
      <c r="M35" s="14">
        <v>4</v>
      </c>
      <c r="N35" s="14">
        <v>2</v>
      </c>
      <c r="O35" s="2">
        <f t="shared" si="4"/>
        <v>33</v>
      </c>
      <c r="P35" s="18">
        <f t="shared" si="3"/>
        <v>32201.399999999998</v>
      </c>
    </row>
    <row r="36" spans="1:16" customFormat="1" ht="144.6" customHeight="1" x14ac:dyDescent="0.25">
      <c r="A36" s="14"/>
      <c r="B36" s="15" t="str">
        <f>D36&amp;E36</f>
        <v>3215644/74</v>
      </c>
      <c r="C36" s="15" t="s">
        <v>4</v>
      </c>
      <c r="D36" s="15">
        <v>3215</v>
      </c>
      <c r="E36" s="15" t="s">
        <v>39</v>
      </c>
      <c r="F36" s="16" t="s">
        <v>36</v>
      </c>
      <c r="G36" s="17">
        <v>975.8</v>
      </c>
      <c r="H36" s="14">
        <v>2</v>
      </c>
      <c r="I36" s="14">
        <v>4</v>
      </c>
      <c r="J36" s="14">
        <v>6</v>
      </c>
      <c r="K36" s="14">
        <v>9</v>
      </c>
      <c r="L36" s="14">
        <v>6</v>
      </c>
      <c r="M36" s="14">
        <v>4</v>
      </c>
      <c r="N36" s="14">
        <v>2</v>
      </c>
      <c r="O36" s="2">
        <f t="shared" si="4"/>
        <v>33</v>
      </c>
      <c r="P36" s="18">
        <f t="shared" si="3"/>
        <v>32201.399999999998</v>
      </c>
    </row>
    <row r="37" spans="1:16" customFormat="1" ht="110.45" customHeight="1" x14ac:dyDescent="0.25">
      <c r="A37" s="20"/>
      <c r="B37" s="15" t="str">
        <f>D37&amp;E37</f>
        <v>3216625/20</v>
      </c>
      <c r="C37" s="15" t="s">
        <v>4</v>
      </c>
      <c r="D37" s="15">
        <v>3216</v>
      </c>
      <c r="E37" s="15" t="s">
        <v>49</v>
      </c>
      <c r="F37" s="16" t="s">
        <v>36</v>
      </c>
      <c r="G37" s="17">
        <v>975.8</v>
      </c>
      <c r="H37" s="14" t="s">
        <v>37</v>
      </c>
      <c r="I37" s="14">
        <v>2</v>
      </c>
      <c r="J37" s="14">
        <v>4</v>
      </c>
      <c r="K37" s="14">
        <v>5</v>
      </c>
      <c r="L37" s="14">
        <v>4</v>
      </c>
      <c r="M37" s="14" t="s">
        <v>37</v>
      </c>
      <c r="N37" s="14" t="s">
        <v>37</v>
      </c>
      <c r="O37" s="2">
        <f t="shared" si="4"/>
        <v>15</v>
      </c>
      <c r="P37" s="18">
        <f t="shared" si="3"/>
        <v>14637</v>
      </c>
    </row>
    <row r="38" spans="1:16" customFormat="1" ht="110.45" customHeight="1" x14ac:dyDescent="0.25">
      <c r="A38" s="14"/>
      <c r="B38" s="15" t="str">
        <f>D38&amp;E38</f>
        <v>3243624/91</v>
      </c>
      <c r="C38" s="15" t="s">
        <v>50</v>
      </c>
      <c r="D38" s="15">
        <v>3243</v>
      </c>
      <c r="E38" s="15" t="s">
        <v>42</v>
      </c>
      <c r="F38" s="16" t="s">
        <v>36</v>
      </c>
      <c r="G38" s="17">
        <v>975.8</v>
      </c>
      <c r="H38" s="14" t="s">
        <v>37</v>
      </c>
      <c r="I38" s="14">
        <v>2</v>
      </c>
      <c r="J38" s="14">
        <v>4</v>
      </c>
      <c r="K38" s="14">
        <v>6</v>
      </c>
      <c r="L38" s="14" t="s">
        <v>37</v>
      </c>
      <c r="M38" s="14" t="s">
        <v>37</v>
      </c>
      <c r="N38" s="14" t="s">
        <v>37</v>
      </c>
      <c r="O38" s="2">
        <f t="shared" si="4"/>
        <v>12</v>
      </c>
      <c r="P38" s="18">
        <f t="shared" si="3"/>
        <v>11709.599999999999</v>
      </c>
    </row>
    <row r="39" spans="1:16" customFormat="1" ht="110.45" customHeight="1" x14ac:dyDescent="0.25">
      <c r="A39" s="14"/>
      <c r="B39" s="15" t="str">
        <f>D39&amp;E39</f>
        <v>3243631/90</v>
      </c>
      <c r="C39" s="15" t="s">
        <v>50</v>
      </c>
      <c r="D39" s="15">
        <v>3243</v>
      </c>
      <c r="E39" s="15" t="s">
        <v>51</v>
      </c>
      <c r="F39" s="16" t="s">
        <v>36</v>
      </c>
      <c r="G39" s="17">
        <v>975.8</v>
      </c>
      <c r="H39" s="14" t="s">
        <v>37</v>
      </c>
      <c r="I39" s="14">
        <v>1</v>
      </c>
      <c r="J39" s="14">
        <v>2</v>
      </c>
      <c r="K39" s="14">
        <v>4</v>
      </c>
      <c r="L39" s="14">
        <v>2</v>
      </c>
      <c r="M39" s="14">
        <v>1</v>
      </c>
      <c r="N39" s="14">
        <v>1</v>
      </c>
      <c r="O39" s="2">
        <f t="shared" si="4"/>
        <v>11</v>
      </c>
      <c r="P39" s="18">
        <f t="shared" si="3"/>
        <v>10733.8</v>
      </c>
    </row>
    <row r="40" spans="1:16" customFormat="1" ht="110.45" customHeight="1" x14ac:dyDescent="0.25">
      <c r="A40" s="14"/>
      <c r="B40" s="15" t="str">
        <f>D40&amp;E40</f>
        <v>3243641/76</v>
      </c>
      <c r="C40" s="15" t="s">
        <v>50</v>
      </c>
      <c r="D40" s="15">
        <v>3243</v>
      </c>
      <c r="E40" s="15" t="s">
        <v>25</v>
      </c>
      <c r="F40" s="16" t="s">
        <v>36</v>
      </c>
      <c r="G40" s="17">
        <v>975.8</v>
      </c>
      <c r="H40" s="14" t="s">
        <v>37</v>
      </c>
      <c r="I40" s="14">
        <v>1</v>
      </c>
      <c r="J40" s="14">
        <v>2</v>
      </c>
      <c r="K40" s="14">
        <v>3</v>
      </c>
      <c r="L40" s="14">
        <v>1</v>
      </c>
      <c r="M40" s="14" t="s">
        <v>37</v>
      </c>
      <c r="N40" s="14">
        <v>1</v>
      </c>
      <c r="O40" s="2">
        <f t="shared" si="4"/>
        <v>8</v>
      </c>
      <c r="P40" s="18">
        <f t="shared" si="3"/>
        <v>7806.4</v>
      </c>
    </row>
    <row r="41" spans="1:16" customFormat="1" ht="110.45" customHeight="1" x14ac:dyDescent="0.25">
      <c r="A41" s="20"/>
      <c r="B41" s="15" t="str">
        <f>D41&amp;E41</f>
        <v>3276624/91</v>
      </c>
      <c r="C41" s="15" t="s">
        <v>4</v>
      </c>
      <c r="D41" s="15">
        <v>3276</v>
      </c>
      <c r="E41" s="15" t="s">
        <v>42</v>
      </c>
      <c r="F41" s="16" t="s">
        <v>36</v>
      </c>
      <c r="G41" s="17">
        <v>975.8</v>
      </c>
      <c r="H41" s="14" t="s">
        <v>37</v>
      </c>
      <c r="I41" s="14">
        <v>2</v>
      </c>
      <c r="J41" s="14">
        <v>4</v>
      </c>
      <c r="K41" s="14">
        <v>5</v>
      </c>
      <c r="L41" s="14">
        <v>4</v>
      </c>
      <c r="M41" s="14">
        <v>2</v>
      </c>
      <c r="N41" s="14" t="s">
        <v>37</v>
      </c>
      <c r="O41" s="2">
        <f t="shared" si="4"/>
        <v>17</v>
      </c>
      <c r="P41" s="18">
        <f t="shared" si="3"/>
        <v>16588.599999999999</v>
      </c>
    </row>
    <row r="42" spans="1:16" customFormat="1" ht="144" customHeight="1" x14ac:dyDescent="0.25">
      <c r="A42" s="14"/>
      <c r="B42" s="15" t="str">
        <f>D42&amp;E42</f>
        <v>3363624/91</v>
      </c>
      <c r="C42" s="15" t="s">
        <v>52</v>
      </c>
      <c r="D42" s="15">
        <v>3363</v>
      </c>
      <c r="E42" s="15" t="s">
        <v>42</v>
      </c>
      <c r="F42" s="16" t="s">
        <v>36</v>
      </c>
      <c r="G42" s="17">
        <v>975.8</v>
      </c>
      <c r="H42" s="14">
        <v>1</v>
      </c>
      <c r="I42" s="14">
        <v>1</v>
      </c>
      <c r="J42" s="14">
        <v>1</v>
      </c>
      <c r="K42" s="14">
        <v>2</v>
      </c>
      <c r="L42" s="14" t="s">
        <v>37</v>
      </c>
      <c r="M42" s="14">
        <v>1</v>
      </c>
      <c r="N42" s="14" t="s">
        <v>37</v>
      </c>
      <c r="O42" s="2">
        <f t="shared" si="4"/>
        <v>6</v>
      </c>
      <c r="P42" s="18">
        <f t="shared" si="3"/>
        <v>5854.7999999999993</v>
      </c>
    </row>
    <row r="43" spans="1:16" customFormat="1" ht="144" customHeight="1" x14ac:dyDescent="0.25">
      <c r="A43" s="14"/>
      <c r="B43" s="15" t="str">
        <f>D43&amp;E43</f>
        <v>3363625/20</v>
      </c>
      <c r="C43" s="15" t="s">
        <v>52</v>
      </c>
      <c r="D43" s="15">
        <v>3363</v>
      </c>
      <c r="E43" s="15" t="s">
        <v>49</v>
      </c>
      <c r="F43" s="16" t="s">
        <v>36</v>
      </c>
      <c r="G43" s="17">
        <v>975.8</v>
      </c>
      <c r="H43" s="14">
        <v>2</v>
      </c>
      <c r="I43" s="14">
        <v>3</v>
      </c>
      <c r="J43" s="14">
        <v>6</v>
      </c>
      <c r="K43" s="14">
        <v>6</v>
      </c>
      <c r="L43" s="14">
        <v>5</v>
      </c>
      <c r="M43" s="14">
        <v>2</v>
      </c>
      <c r="N43" s="14">
        <v>1</v>
      </c>
      <c r="O43" s="2">
        <f t="shared" si="4"/>
        <v>25</v>
      </c>
      <c r="P43" s="18">
        <f t="shared" si="3"/>
        <v>24395</v>
      </c>
    </row>
    <row r="44" spans="1:16" customFormat="1" ht="144" customHeight="1" x14ac:dyDescent="0.25">
      <c r="A44" s="14"/>
      <c r="B44" s="15" t="str">
        <f>D44&amp;E44</f>
        <v>3363630/23</v>
      </c>
      <c r="C44" s="15" t="s">
        <v>52</v>
      </c>
      <c r="D44" s="15">
        <v>3363</v>
      </c>
      <c r="E44" s="15" t="s">
        <v>17</v>
      </c>
      <c r="F44" s="16" t="s">
        <v>36</v>
      </c>
      <c r="G44" s="17">
        <v>975.8</v>
      </c>
      <c r="H44" s="14">
        <v>1</v>
      </c>
      <c r="I44" s="14">
        <v>3</v>
      </c>
      <c r="J44" s="14">
        <v>5</v>
      </c>
      <c r="K44" s="14">
        <v>7</v>
      </c>
      <c r="L44" s="14">
        <v>5</v>
      </c>
      <c r="M44" s="14">
        <v>3</v>
      </c>
      <c r="N44" s="14" t="s">
        <v>37</v>
      </c>
      <c r="O44" s="2">
        <f t="shared" si="4"/>
        <v>24</v>
      </c>
      <c r="P44" s="18">
        <f t="shared" si="3"/>
        <v>23419.199999999997</v>
      </c>
    </row>
    <row r="45" spans="1:16" customFormat="1" ht="144" customHeight="1" x14ac:dyDescent="0.25">
      <c r="A45" s="14"/>
      <c r="B45" s="15" t="str">
        <f>D45&amp;E45</f>
        <v>3363632/23</v>
      </c>
      <c r="C45" s="15" t="s">
        <v>52</v>
      </c>
      <c r="D45" s="15">
        <v>3363</v>
      </c>
      <c r="E45" s="15" t="s">
        <v>16</v>
      </c>
      <c r="F45" s="16" t="s">
        <v>36</v>
      </c>
      <c r="G45" s="17">
        <v>975.8</v>
      </c>
      <c r="H45" s="14">
        <v>1</v>
      </c>
      <c r="I45" s="14">
        <v>1</v>
      </c>
      <c r="J45" s="14">
        <v>2</v>
      </c>
      <c r="K45" s="14">
        <v>4</v>
      </c>
      <c r="L45" s="14">
        <v>1</v>
      </c>
      <c r="M45" s="14">
        <v>1</v>
      </c>
      <c r="N45" s="14" t="s">
        <v>37</v>
      </c>
      <c r="O45" s="2">
        <f t="shared" si="4"/>
        <v>10</v>
      </c>
      <c r="P45" s="18">
        <f t="shared" si="3"/>
        <v>9758</v>
      </c>
    </row>
    <row r="46" spans="1:16" customFormat="1" ht="110.45" customHeight="1" x14ac:dyDescent="0.25">
      <c r="A46" s="20"/>
      <c r="B46" s="15" t="str">
        <f>D46&amp;E46</f>
        <v>3363641/76</v>
      </c>
      <c r="C46" s="15" t="s">
        <v>52</v>
      </c>
      <c r="D46" s="15">
        <v>3363</v>
      </c>
      <c r="E46" s="15" t="s">
        <v>25</v>
      </c>
      <c r="F46" s="16" t="s">
        <v>36</v>
      </c>
      <c r="G46" s="17">
        <v>975.8</v>
      </c>
      <c r="H46" s="14">
        <v>1</v>
      </c>
      <c r="I46" s="14">
        <v>3</v>
      </c>
      <c r="J46" s="14">
        <v>5</v>
      </c>
      <c r="K46" s="14">
        <v>7</v>
      </c>
      <c r="L46" s="14">
        <v>5</v>
      </c>
      <c r="M46" s="14">
        <v>3</v>
      </c>
      <c r="N46" s="14">
        <v>1</v>
      </c>
      <c r="O46" s="2">
        <f t="shared" si="4"/>
        <v>25</v>
      </c>
      <c r="P46" s="18">
        <f t="shared" si="3"/>
        <v>24395</v>
      </c>
    </row>
    <row r="47" spans="1:16" x14ac:dyDescent="0.25">
      <c r="O47" s="19">
        <f>SUM(O2:O46)</f>
        <v>1898</v>
      </c>
    </row>
  </sheetData>
  <conditionalFormatting sqref="O36 O42:O46 O30:O33 O2:O21">
    <cfRule type="cellIs" dxfId="17" priority="14" operator="greaterThan">
      <formula>0</formula>
    </cfRule>
  </conditionalFormatting>
  <conditionalFormatting sqref="H2:N46">
    <cfRule type="expression" dxfId="16" priority="15">
      <formula>OR(H2&gt;#REF!,#REF!="")</formula>
    </cfRule>
  </conditionalFormatting>
  <conditionalFormatting sqref="O23 O37 O39">
    <cfRule type="cellIs" dxfId="15" priority="13" operator="greaterThan">
      <formula>0</formula>
    </cfRule>
  </conditionalFormatting>
  <conditionalFormatting sqref="O26">
    <cfRule type="cellIs" dxfId="14" priority="12" operator="greaterThan">
      <formula>0</formula>
    </cfRule>
  </conditionalFormatting>
  <conditionalFormatting sqref="O29">
    <cfRule type="cellIs" dxfId="13" priority="11" operator="greaterThan">
      <formula>0</formula>
    </cfRule>
  </conditionalFormatting>
  <conditionalFormatting sqref="O27">
    <cfRule type="cellIs" dxfId="12" priority="10" operator="greaterThan">
      <formula>0</formula>
    </cfRule>
  </conditionalFormatting>
  <conditionalFormatting sqref="O24">
    <cfRule type="cellIs" dxfId="11" priority="9" operator="greaterThan">
      <formula>0</formula>
    </cfRule>
  </conditionalFormatting>
  <conditionalFormatting sqref="O22">
    <cfRule type="cellIs" dxfId="10" priority="8" operator="greaterThan">
      <formula>0</formula>
    </cfRule>
  </conditionalFormatting>
  <conditionalFormatting sqref="O35">
    <cfRule type="cellIs" dxfId="9" priority="7" operator="greaterThan">
      <formula>0</formula>
    </cfRule>
  </conditionalFormatting>
  <conditionalFormatting sqref="O34">
    <cfRule type="cellIs" dxfId="8" priority="6" operator="greaterThan">
      <formula>0</formula>
    </cfRule>
  </conditionalFormatting>
  <conditionalFormatting sqref="O28">
    <cfRule type="cellIs" dxfId="7" priority="5" operator="greaterThan">
      <formula>0</formula>
    </cfRule>
  </conditionalFormatting>
  <conditionalFormatting sqref="O25">
    <cfRule type="cellIs" dxfId="6" priority="4" operator="greaterThan">
      <formula>0</formula>
    </cfRule>
  </conditionalFormatting>
  <conditionalFormatting sqref="O38">
    <cfRule type="cellIs" dxfId="5" priority="3" operator="greaterThan">
      <formula>0</formula>
    </cfRule>
  </conditionalFormatting>
  <conditionalFormatting sqref="O40">
    <cfRule type="cellIs" dxfId="4" priority="2" operator="greaterThan">
      <formula>0</formula>
    </cfRule>
  </conditionalFormatting>
  <conditionalFormatting sqref="O41">
    <cfRule type="cellIs" dxfId="3" priority="1" operator="greaterThan">
      <formula>0</formula>
    </cfRule>
  </conditionalFormatting>
  <pageMargins left="0" right="0" top="0" bottom="0" header="0" footer="0"/>
  <pageSetup paperSize="9" scale="61" fitToHeight="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Лист2</vt:lpstr>
      <vt:lpstr>Лист1!Заголовки_для_печати</vt:lpstr>
      <vt:lpstr>Лист2!Заголовки_для_печати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</dc:creator>
  <cp:lastModifiedBy>BUH</cp:lastModifiedBy>
  <cp:lastPrinted>2022-03-15T07:06:33Z</cp:lastPrinted>
  <dcterms:created xsi:type="dcterms:W3CDTF">2022-03-11T14:51:14Z</dcterms:created>
  <dcterms:modified xsi:type="dcterms:W3CDTF">2022-03-25T08:25:38Z</dcterms:modified>
</cp:coreProperties>
</file>