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CapsLab\2022.03.24\"/>
    </mc:Choice>
  </mc:AlternateContent>
  <xr:revisionPtr revIDLastSave="0" documentId="13_ncr:1_{0E8503F1-63A0-4D5C-A40A-C0D1CE58BA0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voice" sheetId="1" r:id="rId1"/>
    <sheet name="Составы" sheetId="2" r:id="rId2"/>
    <sheet name="Новинки" sheetId="3" r:id="rId3"/>
    <sheet name="Мультики" sheetId="5" r:id="rId4"/>
    <sheet name="Parse Order Style" sheetId="6" r:id="rId5"/>
    <sheet name="Parse 1C Style" sheetId="7" r:id="rId6"/>
  </sheets>
  <functionGroups builtInGroupCount="19"/>
  <definedNames>
    <definedName name="_xlpm.check" hidden="1" xlm="1">#NAME?</definedName>
    <definedName name="_xlpm.check1" hidden="1" xlm="1">#NAME?</definedName>
    <definedName name="_xlpm.check2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nm._FilterDatabase" localSheetId="0" hidden="1">invoice!$A$1:$L$1</definedName>
    <definedName name="_xlnm._FilterDatabase" localSheetId="3" hidden="1">Мультики!$A$1:$A$70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5" i="7" l="1" a="1"/>
  <c r="B123" i="7" a="1"/>
  <c r="B131" i="7" a="1"/>
  <c r="B139" i="7" a="1"/>
  <c r="B147" i="7" a="1"/>
  <c r="B160" i="7" a="1"/>
  <c r="B168" i="7" a="1"/>
  <c r="B176" i="7" a="1"/>
  <c r="B184" i="7" a="1"/>
  <c r="B192" i="7" a="1"/>
  <c r="B200" i="7" a="1"/>
  <c r="B208" i="7" a="1"/>
  <c r="B216" i="7" a="1"/>
  <c r="B224" i="7" a="1"/>
  <c r="B232" i="7" a="1"/>
  <c r="B240" i="7" a="1"/>
  <c r="B248" i="7" a="1"/>
  <c r="B256" i="7" a="1"/>
  <c r="B219" i="7" a="1"/>
  <c r="B227" i="7" a="1"/>
  <c r="B235" i="7" a="1"/>
  <c r="B243" i="7" a="1"/>
  <c r="B251" i="7" a="1"/>
  <c r="B259" i="7" a="1"/>
  <c r="B121" i="7" a="1"/>
  <c r="B137" i="7" a="1"/>
  <c r="B145" i="7" a="1"/>
  <c r="B118" i="7" a="1"/>
  <c r="B126" i="7" a="1"/>
  <c r="B134" i="7" a="1"/>
  <c r="B142" i="7" a="1"/>
  <c r="B150" i="7" a="1"/>
  <c r="B155" i="7" a="1"/>
  <c r="B163" i="7" a="1"/>
  <c r="B171" i="7" a="1"/>
  <c r="B179" i="7" a="1"/>
  <c r="B187" i="7" a="1"/>
  <c r="B195" i="7" a="1"/>
  <c r="B203" i="7" a="1"/>
  <c r="B211" i="7" a="1"/>
  <c r="B116" i="7" a="1"/>
  <c r="B124" i="7" a="1"/>
  <c r="B132" i="7" a="1"/>
  <c r="B140" i="7" a="1"/>
  <c r="B148" i="7" a="1"/>
  <c r="B161" i="7" a="1"/>
  <c r="B169" i="7" a="1"/>
  <c r="B177" i="7" a="1"/>
  <c r="B185" i="7" a="1"/>
  <c r="B193" i="7" a="1"/>
  <c r="B201" i="7" a="1"/>
  <c r="B209" i="7" a="1"/>
  <c r="B217" i="7" a="1"/>
  <c r="B225" i="7" a="1"/>
  <c r="B233" i="7" a="1"/>
  <c r="B241" i="7" a="1"/>
  <c r="B249" i="7" a="1"/>
  <c r="B257" i="7" a="1"/>
  <c r="B220" i="7" a="1"/>
  <c r="B228" i="7" a="1"/>
  <c r="B236" i="7" a="1"/>
  <c r="B244" i="7" a="1"/>
  <c r="B252" i="7" a="1"/>
  <c r="B260" i="7" a="1"/>
  <c r="B130" i="7" a="1"/>
  <c r="B138" i="7" a="1"/>
  <c r="B146" i="7" a="1"/>
  <c r="B167" i="7" a="1"/>
  <c r="B119" i="7" a="1"/>
  <c r="B127" i="7" a="1"/>
  <c r="B135" i="7" a="1"/>
  <c r="B143" i="7" a="1"/>
  <c r="B151" i="7" a="1"/>
  <c r="B156" i="7" a="1"/>
  <c r="B164" i="7" a="1"/>
  <c r="B172" i="7" a="1"/>
  <c r="B180" i="7" a="1"/>
  <c r="B188" i="7" a="1"/>
  <c r="B196" i="7" a="1"/>
  <c r="B204" i="7" a="1"/>
  <c r="B212" i="7" a="1"/>
  <c r="B122" i="7" a="1"/>
  <c r="B159" i="7" a="1"/>
  <c r="B175" i="7" a="1"/>
  <c r="B183" i="7" a="1"/>
  <c r="B191" i="7" a="1"/>
  <c r="B199" i="7" a="1"/>
  <c r="B117" i="7" a="1"/>
  <c r="B125" i="7" a="1"/>
  <c r="B133" i="7" a="1"/>
  <c r="B141" i="7" a="1"/>
  <c r="B149" i="7" a="1"/>
  <c r="B154" i="7" a="1"/>
  <c r="B162" i="7" a="1"/>
  <c r="B170" i="7" a="1"/>
  <c r="B178" i="7" a="1"/>
  <c r="B186" i="7" a="1"/>
  <c r="B194" i="7" a="1"/>
  <c r="B202" i="7" a="1"/>
  <c r="B210" i="7" a="1"/>
  <c r="B218" i="7" a="1"/>
  <c r="B226" i="7" a="1"/>
  <c r="B234" i="7" a="1"/>
  <c r="B242" i="7" a="1"/>
  <c r="B250" i="7" a="1"/>
  <c r="B258" i="7" a="1"/>
  <c r="B120" i="7" a="1"/>
  <c r="B128" i="7" a="1"/>
  <c r="B136" i="7" a="1"/>
  <c r="B144" i="7" a="1"/>
  <c r="B152" i="7" a="1"/>
  <c r="B157" i="7" a="1"/>
  <c r="B165" i="7" a="1"/>
  <c r="B173" i="7" a="1"/>
  <c r="B181" i="7" a="1"/>
  <c r="B190" i="7" a="1"/>
  <c r="B223" i="7" a="1"/>
  <c r="B230" i="7" a="1"/>
  <c r="B237" i="7" a="1"/>
  <c r="B207" i="7" a="1"/>
  <c r="B215" i="7" a="1"/>
  <c r="B174" i="7" a="1"/>
  <c r="B231" i="7" a="1"/>
  <c r="B238" i="7" a="1"/>
  <c r="B245" i="7" a="1"/>
  <c r="B254" i="7" a="1"/>
  <c r="B129" i="7" a="1"/>
  <c r="B255" i="7" a="1"/>
  <c r="B197" i="7" a="1"/>
  <c r="B213" i="7" a="1"/>
  <c r="B198" i="7" a="1"/>
  <c r="B221" i="7" a="1"/>
  <c r="B229" i="7" a="1"/>
  <c r="B239" i="7" a="1"/>
  <c r="B246" i="7" a="1"/>
  <c r="B253" i="7" a="1"/>
  <c r="B158" i="7" a="1"/>
  <c r="B247" i="7" a="1"/>
  <c r="B261" i="7" a="1"/>
  <c r="B182" i="7" a="1"/>
  <c r="B205" i="7" a="1"/>
  <c r="B262" i="7" a="1"/>
  <c r="B153" i="7" a="1"/>
  <c r="B206" i="7" a="1"/>
  <c r="B166" i="7" a="1"/>
  <c r="B214" i="7" a="1"/>
  <c r="B189" i="7" a="1"/>
  <c r="B222" i="7" a="1"/>
  <c r="B114" i="7" a="1"/>
  <c r="B110" i="7" a="1"/>
  <c r="B102" i="7" a="1"/>
  <c r="B94" i="7" a="1"/>
  <c r="B86" i="7" a="1"/>
  <c r="B78" i="7" a="1"/>
  <c r="B70" i="7" a="1"/>
  <c r="B62" i="7" a="1"/>
  <c r="B54" i="7" a="1"/>
  <c r="B46" i="7" a="1"/>
  <c r="B38" i="7" a="1"/>
  <c r="B30" i="7" a="1"/>
  <c r="B22" i="7" a="1"/>
  <c r="B14" i="7" a="1"/>
  <c r="B6" i="7" a="1"/>
  <c r="B98" i="7" a="1"/>
  <c r="B58" i="7" a="1"/>
  <c r="B42" i="7" a="1"/>
  <c r="B34" i="7" a="1"/>
  <c r="B113" i="7" a="1"/>
  <c r="B105" i="7" a="1"/>
  <c r="B97" i="7" a="1"/>
  <c r="B89" i="7" a="1"/>
  <c r="B81" i="7" a="1"/>
  <c r="B73" i="7" a="1"/>
  <c r="B65" i="7" a="1"/>
  <c r="B57" i="7" a="1"/>
  <c r="B49" i="7" a="1"/>
  <c r="B41" i="7" a="1"/>
  <c r="B33" i="7" a="1"/>
  <c r="B25" i="7" a="1"/>
  <c r="B17" i="7" a="1"/>
  <c r="B9" i="7" a="1"/>
  <c r="B106" i="7" a="1"/>
  <c r="B26" i="7" a="1"/>
  <c r="B2" i="7" a="1"/>
  <c r="B108" i="7" a="1"/>
  <c r="B100" i="7" a="1"/>
  <c r="B92" i="7" a="1"/>
  <c r="B84" i="7" a="1"/>
  <c r="B76" i="7" a="1"/>
  <c r="B68" i="7" a="1"/>
  <c r="B60" i="7" a="1"/>
  <c r="B52" i="7" a="1"/>
  <c r="B44" i="7" a="1"/>
  <c r="B36" i="7" a="1"/>
  <c r="B28" i="7" a="1"/>
  <c r="B20" i="7" a="1"/>
  <c r="B12" i="7" a="1"/>
  <c r="B4" i="7" a="1"/>
  <c r="B90" i="7" a="1"/>
  <c r="B66" i="7" a="1"/>
  <c r="B109" i="7" a="1"/>
  <c r="B111" i="7" a="1"/>
  <c r="B103" i="7" a="1"/>
  <c r="B95" i="7" a="1"/>
  <c r="B87" i="7" a="1"/>
  <c r="B79" i="7" a="1"/>
  <c r="B71" i="7" a="1"/>
  <c r="B63" i="7" a="1"/>
  <c r="B55" i="7" a="1"/>
  <c r="B47" i="7" a="1"/>
  <c r="B39" i="7" a="1"/>
  <c r="B31" i="7" a="1"/>
  <c r="B23" i="7" a="1"/>
  <c r="B15" i="7" a="1"/>
  <c r="B7" i="7" a="1"/>
  <c r="B74" i="7" a="1"/>
  <c r="B50" i="7" a="1"/>
  <c r="B112" i="7" a="1"/>
  <c r="B104" i="7" a="1"/>
  <c r="B96" i="7" a="1"/>
  <c r="B107" i="7" a="1"/>
  <c r="B99" i="7" a="1"/>
  <c r="B91" i="7" a="1"/>
  <c r="B83" i="7" a="1"/>
  <c r="B75" i="7" a="1"/>
  <c r="B67" i="7" a="1"/>
  <c r="B59" i="7" a="1"/>
  <c r="B51" i="7" a="1"/>
  <c r="B43" i="7" a="1"/>
  <c r="B35" i="7" a="1"/>
  <c r="B27" i="7" a="1"/>
  <c r="B19" i="7" a="1"/>
  <c r="B11" i="7" a="1"/>
  <c r="B3" i="7" a="1"/>
  <c r="B82" i="7" a="1"/>
  <c r="B18" i="7" a="1"/>
  <c r="B10" i="7" a="1"/>
  <c r="B93" i="7" a="1"/>
  <c r="B61" i="7" a="1"/>
  <c r="B29" i="7" a="1"/>
  <c r="B80" i="7" a="1"/>
  <c r="B48" i="7" a="1"/>
  <c r="B16" i="7" a="1"/>
  <c r="B101" i="7" a="1"/>
  <c r="B85" i="7" a="1"/>
  <c r="B53" i="7" a="1"/>
  <c r="B21" i="7" a="1"/>
  <c r="B45" i="7" a="1"/>
  <c r="B72" i="7" a="1"/>
  <c r="B40" i="7" a="1"/>
  <c r="B8" i="7" a="1"/>
  <c r="B77" i="7" a="1"/>
  <c r="B13" i="7" a="1"/>
  <c r="B64" i="7" a="1"/>
  <c r="B32" i="7" a="1"/>
  <c r="B88" i="7" a="1"/>
  <c r="B24" i="7" a="1"/>
  <c r="B69" i="7" a="1"/>
  <c r="B37" i="7" a="1"/>
  <c r="B5" i="7" a="1"/>
  <c r="B56" i="7" a="1"/>
  <c r="B3" i="6" a="1"/>
  <c r="B7" i="6" a="1"/>
  <c r="B11" i="6" a="1"/>
  <c r="B15" i="6" a="1"/>
  <c r="B19" i="6" a="1"/>
  <c r="B23" i="6" a="1"/>
  <c r="B27" i="6" a="1"/>
  <c r="B31" i="6" a="1"/>
  <c r="B35" i="6" a="1"/>
  <c r="B39" i="6" a="1"/>
  <c r="B43" i="6" a="1"/>
  <c r="B47" i="6" a="1"/>
  <c r="B51" i="6" a="1"/>
  <c r="B55" i="6" a="1"/>
  <c r="B59" i="6" a="1"/>
  <c r="B65" i="6" a="1"/>
  <c r="B73" i="6" a="1"/>
  <c r="B81" i="6" a="1"/>
  <c r="B89" i="6" a="1"/>
  <c r="B97" i="6" a="1"/>
  <c r="B105" i="6" a="1"/>
  <c r="B113" i="6" a="1"/>
  <c r="B72" i="6" a="1"/>
  <c r="B96" i="6" a="1"/>
  <c r="B6" i="6" a="1"/>
  <c r="B38" i="6" a="1"/>
  <c r="B58" i="6" a="1"/>
  <c r="B107" i="6" a="1"/>
  <c r="B68" i="6" a="1"/>
  <c r="B76" i="6" a="1"/>
  <c r="B84" i="6" a="1"/>
  <c r="B92" i="6" a="1"/>
  <c r="B100" i="6" a="1"/>
  <c r="B108" i="6" a="1"/>
  <c r="B22" i="6" a="1"/>
  <c r="B46" i="6" a="1"/>
  <c r="B67" i="6" a="1"/>
  <c r="B91" i="6" a="1"/>
  <c r="B86" i="6" a="1"/>
  <c r="B102" i="6" a="1"/>
  <c r="B4" i="6" a="1"/>
  <c r="B8" i="6" a="1"/>
  <c r="B12" i="6" a="1"/>
  <c r="B16" i="6" a="1"/>
  <c r="B20" i="6" a="1"/>
  <c r="B24" i="6" a="1"/>
  <c r="B28" i="6" a="1"/>
  <c r="B32" i="6" a="1"/>
  <c r="B36" i="6" a="1"/>
  <c r="B40" i="6" a="1"/>
  <c r="B44" i="6" a="1"/>
  <c r="B48" i="6" a="1"/>
  <c r="B52" i="6" a="1"/>
  <c r="B56" i="6" a="1"/>
  <c r="B60" i="6" a="1"/>
  <c r="B63" i="6" a="1"/>
  <c r="B71" i="6" a="1"/>
  <c r="B79" i="6" a="1"/>
  <c r="B87" i="6" a="1"/>
  <c r="B95" i="6" a="1"/>
  <c r="B103" i="6" a="1"/>
  <c r="B111" i="6" a="1"/>
  <c r="B88" i="6" a="1"/>
  <c r="B14" i="6" a="1"/>
  <c r="B34" i="6" a="1"/>
  <c r="B54" i="6" a="1"/>
  <c r="B75" i="6" a="1"/>
  <c r="B94" i="6" a="1"/>
  <c r="B66" i="6" a="1"/>
  <c r="B74" i="6" a="1"/>
  <c r="B82" i="6" a="1"/>
  <c r="B90" i="6" a="1"/>
  <c r="B98" i="6" a="1"/>
  <c r="B106" i="6" a="1"/>
  <c r="B114" i="6" a="1"/>
  <c r="B80" i="6" a="1"/>
  <c r="B112" i="6" a="1"/>
  <c r="B18" i="6" a="1"/>
  <c r="B30" i="6" a="1"/>
  <c r="B50" i="6" a="1"/>
  <c r="B70" i="6" a="1"/>
  <c r="B110" i="6" a="1"/>
  <c r="B5" i="6" a="1"/>
  <c r="B9" i="6" a="1"/>
  <c r="B13" i="6" a="1"/>
  <c r="B17" i="6" a="1"/>
  <c r="B21" i="6" a="1"/>
  <c r="B25" i="6" a="1"/>
  <c r="B29" i="6" a="1"/>
  <c r="B33" i="6" a="1"/>
  <c r="B37" i="6" a="1"/>
  <c r="B41" i="6" a="1"/>
  <c r="B45" i="6" a="1"/>
  <c r="B49" i="6" a="1"/>
  <c r="B53" i="6" a="1"/>
  <c r="B57" i="6" a="1"/>
  <c r="B61" i="6" a="1"/>
  <c r="B69" i="6" a="1"/>
  <c r="B77" i="6" a="1"/>
  <c r="B85" i="6" a="1"/>
  <c r="B93" i="6" a="1"/>
  <c r="B101" i="6" a="1"/>
  <c r="B109" i="6" a="1"/>
  <c r="B64" i="6" a="1"/>
  <c r="B104" i="6" a="1"/>
  <c r="B10" i="6" a="1"/>
  <c r="B26" i="6" a="1"/>
  <c r="B42" i="6" a="1"/>
  <c r="B83" i="6" a="1"/>
  <c r="B99" i="6" a="1"/>
  <c r="B62" i="6" a="1"/>
  <c r="B78" i="6" a="1"/>
  <c r="B222" i="7" l="1"/>
  <c r="C222" i="7" s="1"/>
  <c r="B189" i="7"/>
  <c r="C189" i="7" s="1"/>
  <c r="B214" i="7"/>
  <c r="C214" i="7" s="1"/>
  <c r="B166" i="7"/>
  <c r="C166" i="7" s="1"/>
  <c r="B206" i="7"/>
  <c r="C206" i="7" s="1"/>
  <c r="B153" i="7"/>
  <c r="C153" i="7" s="1"/>
  <c r="B262" i="7"/>
  <c r="C262" i="7" s="1"/>
  <c r="B205" i="7"/>
  <c r="C205" i="7" s="1"/>
  <c r="B182" i="7"/>
  <c r="C182" i="7" s="1"/>
  <c r="B261" i="7"/>
  <c r="C261" i="7" s="1"/>
  <c r="B247" i="7"/>
  <c r="C247" i="7" s="1"/>
  <c r="B158" i="7"/>
  <c r="C158" i="7" s="1"/>
  <c r="B253" i="7"/>
  <c r="C253" i="7" s="1"/>
  <c r="B246" i="7"/>
  <c r="C246" i="7" s="1"/>
  <c r="B239" i="7"/>
  <c r="C239" i="7" s="1"/>
  <c r="B229" i="7"/>
  <c r="C229" i="7" s="1"/>
  <c r="B221" i="7"/>
  <c r="C221" i="7" s="1"/>
  <c r="B198" i="7"/>
  <c r="C198" i="7" s="1"/>
  <c r="B213" i="7"/>
  <c r="C213" i="7" s="1"/>
  <c r="B197" i="7"/>
  <c r="C197" i="7" s="1"/>
  <c r="B255" i="7"/>
  <c r="C255" i="7" s="1"/>
  <c r="B129" i="7"/>
  <c r="C129" i="7" s="1"/>
  <c r="B254" i="7"/>
  <c r="C254" i="7" s="1"/>
  <c r="B245" i="7"/>
  <c r="C245" i="7" s="1"/>
  <c r="B238" i="7"/>
  <c r="C238" i="7" s="1"/>
  <c r="B231" i="7"/>
  <c r="C231" i="7" s="1"/>
  <c r="B174" i="7"/>
  <c r="C174" i="7" s="1"/>
  <c r="B215" i="7"/>
  <c r="C215" i="7" s="1"/>
  <c r="B207" i="7"/>
  <c r="C207" i="7" s="1"/>
  <c r="B237" i="7"/>
  <c r="C237" i="7" s="1"/>
  <c r="B230" i="7"/>
  <c r="C230" i="7" s="1"/>
  <c r="B223" i="7"/>
  <c r="C223" i="7" s="1"/>
  <c r="B190" i="7"/>
  <c r="C190" i="7" s="1"/>
  <c r="B181" i="7"/>
  <c r="C181" i="7" s="1"/>
  <c r="B173" i="7"/>
  <c r="C173" i="7" s="1"/>
  <c r="B165" i="7"/>
  <c r="C165" i="7" s="1"/>
  <c r="B157" i="7"/>
  <c r="C157" i="7" s="1"/>
  <c r="B152" i="7"/>
  <c r="C152" i="7" s="1"/>
  <c r="B144" i="7"/>
  <c r="C144" i="7" s="1"/>
  <c r="B136" i="7"/>
  <c r="C136" i="7" s="1"/>
  <c r="B128" i="7"/>
  <c r="C128" i="7" s="1"/>
  <c r="B120" i="7"/>
  <c r="C120" i="7" s="1"/>
  <c r="B258" i="7"/>
  <c r="C258" i="7" s="1"/>
  <c r="B250" i="7"/>
  <c r="C250" i="7" s="1"/>
  <c r="B242" i="7"/>
  <c r="C242" i="7" s="1"/>
  <c r="B234" i="7"/>
  <c r="C234" i="7" s="1"/>
  <c r="B226" i="7"/>
  <c r="C226" i="7" s="1"/>
  <c r="B218" i="7"/>
  <c r="C218" i="7" s="1"/>
  <c r="B210" i="7"/>
  <c r="C210" i="7" s="1"/>
  <c r="B202" i="7"/>
  <c r="C202" i="7" s="1"/>
  <c r="B194" i="7"/>
  <c r="C194" i="7" s="1"/>
  <c r="B186" i="7"/>
  <c r="C186" i="7" s="1"/>
  <c r="B178" i="7"/>
  <c r="C178" i="7" s="1"/>
  <c r="B170" i="7"/>
  <c r="C170" i="7" s="1"/>
  <c r="B162" i="7"/>
  <c r="C162" i="7" s="1"/>
  <c r="B154" i="7"/>
  <c r="C154" i="7" s="1"/>
  <c r="B149" i="7"/>
  <c r="C149" i="7" s="1"/>
  <c r="B141" i="7"/>
  <c r="C141" i="7" s="1"/>
  <c r="B133" i="7"/>
  <c r="C133" i="7" s="1"/>
  <c r="B125" i="7"/>
  <c r="C125" i="7" s="1"/>
  <c r="B117" i="7"/>
  <c r="C117" i="7" s="1"/>
  <c r="B199" i="7"/>
  <c r="C199" i="7" s="1"/>
  <c r="B191" i="7"/>
  <c r="C191" i="7" s="1"/>
  <c r="B183" i="7"/>
  <c r="C183" i="7" s="1"/>
  <c r="B175" i="7"/>
  <c r="C175" i="7" s="1"/>
  <c r="B159" i="7"/>
  <c r="C159" i="7" s="1"/>
  <c r="B122" i="7"/>
  <c r="C122" i="7" s="1"/>
  <c r="B212" i="7"/>
  <c r="C212" i="7" s="1"/>
  <c r="B204" i="7"/>
  <c r="C204" i="7" s="1"/>
  <c r="B196" i="7"/>
  <c r="C196" i="7" s="1"/>
  <c r="B188" i="7"/>
  <c r="C188" i="7" s="1"/>
  <c r="B180" i="7"/>
  <c r="C180" i="7" s="1"/>
  <c r="B172" i="7"/>
  <c r="C172" i="7" s="1"/>
  <c r="B164" i="7"/>
  <c r="C164" i="7" s="1"/>
  <c r="B156" i="7"/>
  <c r="C156" i="7" s="1"/>
  <c r="B151" i="7"/>
  <c r="C151" i="7" s="1"/>
  <c r="B143" i="7"/>
  <c r="C143" i="7" s="1"/>
  <c r="B135" i="7"/>
  <c r="C135" i="7" s="1"/>
  <c r="B127" i="7"/>
  <c r="C127" i="7" s="1"/>
  <c r="B119" i="7"/>
  <c r="C119" i="7" s="1"/>
  <c r="B167" i="7"/>
  <c r="C167" i="7" s="1"/>
  <c r="B146" i="7"/>
  <c r="C146" i="7" s="1"/>
  <c r="B138" i="7"/>
  <c r="C138" i="7" s="1"/>
  <c r="B130" i="7"/>
  <c r="C130" i="7" s="1"/>
  <c r="B260" i="7"/>
  <c r="C260" i="7" s="1"/>
  <c r="B252" i="7"/>
  <c r="C252" i="7" s="1"/>
  <c r="B244" i="7"/>
  <c r="C244" i="7" s="1"/>
  <c r="B236" i="7"/>
  <c r="C236" i="7" s="1"/>
  <c r="B228" i="7"/>
  <c r="C228" i="7" s="1"/>
  <c r="B220" i="7"/>
  <c r="C220" i="7" s="1"/>
  <c r="B257" i="7"/>
  <c r="C257" i="7" s="1"/>
  <c r="B249" i="7"/>
  <c r="C249" i="7" s="1"/>
  <c r="B241" i="7"/>
  <c r="C241" i="7" s="1"/>
  <c r="B233" i="7"/>
  <c r="C233" i="7" s="1"/>
  <c r="B225" i="7"/>
  <c r="C225" i="7" s="1"/>
  <c r="B217" i="7"/>
  <c r="C217" i="7" s="1"/>
  <c r="B209" i="7"/>
  <c r="C209" i="7" s="1"/>
  <c r="B201" i="7"/>
  <c r="C201" i="7" s="1"/>
  <c r="B193" i="7"/>
  <c r="C193" i="7" s="1"/>
  <c r="B185" i="7"/>
  <c r="C185" i="7" s="1"/>
  <c r="B177" i="7"/>
  <c r="C177" i="7" s="1"/>
  <c r="B169" i="7"/>
  <c r="C169" i="7" s="1"/>
  <c r="B161" i="7"/>
  <c r="C161" i="7" s="1"/>
  <c r="B148" i="7"/>
  <c r="C148" i="7" s="1"/>
  <c r="B140" i="7"/>
  <c r="C140" i="7" s="1"/>
  <c r="B132" i="7"/>
  <c r="C132" i="7" s="1"/>
  <c r="B124" i="7"/>
  <c r="C124" i="7" s="1"/>
  <c r="B116" i="7"/>
  <c r="C116" i="7" s="1"/>
  <c r="B211" i="7"/>
  <c r="C211" i="7" s="1"/>
  <c r="B203" i="7"/>
  <c r="C203" i="7" s="1"/>
  <c r="B195" i="7"/>
  <c r="C195" i="7" s="1"/>
  <c r="B187" i="7"/>
  <c r="C187" i="7" s="1"/>
  <c r="B179" i="7"/>
  <c r="C179" i="7" s="1"/>
  <c r="B171" i="7"/>
  <c r="C171" i="7" s="1"/>
  <c r="B163" i="7"/>
  <c r="C163" i="7" s="1"/>
  <c r="B155" i="7"/>
  <c r="C155" i="7" s="1"/>
  <c r="B150" i="7"/>
  <c r="C150" i="7" s="1"/>
  <c r="B142" i="7"/>
  <c r="C142" i="7" s="1"/>
  <c r="B134" i="7"/>
  <c r="C134" i="7" s="1"/>
  <c r="B126" i="7"/>
  <c r="C126" i="7" s="1"/>
  <c r="B118" i="7"/>
  <c r="C118" i="7" s="1"/>
  <c r="B145" i="7"/>
  <c r="C145" i="7" s="1"/>
  <c r="B137" i="7"/>
  <c r="C137" i="7" s="1"/>
  <c r="B121" i="7"/>
  <c r="C121" i="7" s="1"/>
  <c r="B259" i="7"/>
  <c r="C259" i="7" s="1"/>
  <c r="B251" i="7"/>
  <c r="C251" i="7" s="1"/>
  <c r="B243" i="7"/>
  <c r="C243" i="7" s="1"/>
  <c r="B235" i="7"/>
  <c r="C235" i="7" s="1"/>
  <c r="B227" i="7"/>
  <c r="C227" i="7" s="1"/>
  <c r="B219" i="7"/>
  <c r="C219" i="7" s="1"/>
  <c r="B256" i="7"/>
  <c r="C256" i="7" s="1"/>
  <c r="B248" i="7"/>
  <c r="C248" i="7" s="1"/>
  <c r="B240" i="7"/>
  <c r="C240" i="7" s="1"/>
  <c r="B232" i="7"/>
  <c r="C232" i="7" s="1"/>
  <c r="B224" i="7"/>
  <c r="C224" i="7" s="1"/>
  <c r="B216" i="7"/>
  <c r="C216" i="7" s="1"/>
  <c r="B208" i="7"/>
  <c r="C208" i="7" s="1"/>
  <c r="B200" i="7"/>
  <c r="C200" i="7" s="1"/>
  <c r="B192" i="7"/>
  <c r="C192" i="7" s="1"/>
  <c r="B184" i="7"/>
  <c r="C184" i="7" s="1"/>
  <c r="B176" i="7"/>
  <c r="C176" i="7" s="1"/>
  <c r="B168" i="7"/>
  <c r="C168" i="7" s="1"/>
  <c r="B160" i="7"/>
  <c r="C160" i="7" s="1"/>
  <c r="B147" i="7"/>
  <c r="C147" i="7" s="1"/>
  <c r="B139" i="7"/>
  <c r="C139" i="7" s="1"/>
  <c r="B131" i="7"/>
  <c r="C131" i="7" s="1"/>
  <c r="B123" i="7"/>
  <c r="C123" i="7" s="1"/>
  <c r="B115" i="7"/>
  <c r="C115" i="7" s="1"/>
  <c r="B114" i="7"/>
  <c r="C114" i="7" s="1"/>
  <c r="B56" i="7"/>
  <c r="C56" i="7" s="1"/>
  <c r="B5" i="7"/>
  <c r="C5" i="7" s="1"/>
  <c r="B37" i="7"/>
  <c r="C37" i="7" s="1"/>
  <c r="B69" i="7"/>
  <c r="C69" i="7" s="1"/>
  <c r="B24" i="7"/>
  <c r="C24" i="7" s="1"/>
  <c r="B88" i="7"/>
  <c r="C88" i="7" s="1"/>
  <c r="B32" i="7"/>
  <c r="C32" i="7" s="1"/>
  <c r="B64" i="7"/>
  <c r="C64" i="7" s="1"/>
  <c r="B13" i="7"/>
  <c r="C13" i="7" s="1"/>
  <c r="B77" i="7"/>
  <c r="C77" i="7" s="1"/>
  <c r="B8" i="7"/>
  <c r="C8" i="7" s="1"/>
  <c r="B40" i="7"/>
  <c r="C40" i="7" s="1"/>
  <c r="B72" i="7"/>
  <c r="C72" i="7" s="1"/>
  <c r="B45" i="7"/>
  <c r="C45" i="7" s="1"/>
  <c r="B21" i="7"/>
  <c r="C21" i="7" s="1"/>
  <c r="B53" i="7"/>
  <c r="C53" i="7" s="1"/>
  <c r="B85" i="7"/>
  <c r="C85" i="7" s="1"/>
  <c r="B101" i="7"/>
  <c r="C101" i="7" s="1"/>
  <c r="B16" i="7"/>
  <c r="C16" i="7" s="1"/>
  <c r="B48" i="7"/>
  <c r="C48" i="7" s="1"/>
  <c r="B80" i="7"/>
  <c r="C80" i="7" s="1"/>
  <c r="B29" i="7"/>
  <c r="C29" i="7" s="1"/>
  <c r="B61" i="7"/>
  <c r="C61" i="7" s="1"/>
  <c r="B93" i="7"/>
  <c r="C93" i="7" s="1"/>
  <c r="B10" i="7"/>
  <c r="C10" i="7" s="1"/>
  <c r="B18" i="7"/>
  <c r="C18" i="7" s="1"/>
  <c r="B82" i="7"/>
  <c r="C82" i="7" s="1"/>
  <c r="B3" i="7"/>
  <c r="C3" i="7" s="1"/>
  <c r="B11" i="7"/>
  <c r="C11" i="7" s="1"/>
  <c r="B19" i="7"/>
  <c r="C19" i="7" s="1"/>
  <c r="B27" i="7"/>
  <c r="C27" i="7" s="1"/>
  <c r="B35" i="7"/>
  <c r="C35" i="7" s="1"/>
  <c r="B43" i="7"/>
  <c r="C43" i="7" s="1"/>
  <c r="B51" i="7"/>
  <c r="C51" i="7" s="1"/>
  <c r="B59" i="7"/>
  <c r="C59" i="7" s="1"/>
  <c r="B67" i="7"/>
  <c r="C67" i="7" s="1"/>
  <c r="B75" i="7"/>
  <c r="C75" i="7" s="1"/>
  <c r="B83" i="7"/>
  <c r="C83" i="7" s="1"/>
  <c r="B91" i="7"/>
  <c r="C91" i="7" s="1"/>
  <c r="B99" i="7"/>
  <c r="C99" i="7" s="1"/>
  <c r="B107" i="7"/>
  <c r="C107" i="7" s="1"/>
  <c r="B96" i="7"/>
  <c r="C96" i="7" s="1"/>
  <c r="B104" i="7"/>
  <c r="C104" i="7" s="1"/>
  <c r="B112" i="7"/>
  <c r="C112" i="7" s="1"/>
  <c r="B50" i="7"/>
  <c r="C50" i="7" s="1"/>
  <c r="B74" i="7"/>
  <c r="C74" i="7" s="1"/>
  <c r="B7" i="7"/>
  <c r="C7" i="7" s="1"/>
  <c r="B15" i="7"/>
  <c r="C15" i="7" s="1"/>
  <c r="B23" i="7"/>
  <c r="C23" i="7" s="1"/>
  <c r="B31" i="7"/>
  <c r="C31" i="7" s="1"/>
  <c r="B39" i="7"/>
  <c r="C39" i="7" s="1"/>
  <c r="B47" i="7"/>
  <c r="C47" i="7" s="1"/>
  <c r="B55" i="7"/>
  <c r="C55" i="7" s="1"/>
  <c r="B63" i="7"/>
  <c r="C63" i="7" s="1"/>
  <c r="B71" i="7"/>
  <c r="C71" i="7" s="1"/>
  <c r="B79" i="7"/>
  <c r="C79" i="7" s="1"/>
  <c r="B87" i="7"/>
  <c r="C87" i="7" s="1"/>
  <c r="B95" i="7"/>
  <c r="C95" i="7" s="1"/>
  <c r="B103" i="7"/>
  <c r="C103" i="7" s="1"/>
  <c r="B111" i="7"/>
  <c r="C111" i="7" s="1"/>
  <c r="B109" i="7"/>
  <c r="C109" i="7" s="1"/>
  <c r="B66" i="7"/>
  <c r="C66" i="7" s="1"/>
  <c r="B90" i="7"/>
  <c r="C90" i="7" s="1"/>
  <c r="B4" i="7"/>
  <c r="C4" i="7" s="1"/>
  <c r="B12" i="7"/>
  <c r="C12" i="7" s="1"/>
  <c r="B20" i="7"/>
  <c r="C20" i="7" s="1"/>
  <c r="B28" i="7"/>
  <c r="C28" i="7" s="1"/>
  <c r="B36" i="7"/>
  <c r="C36" i="7" s="1"/>
  <c r="B44" i="7"/>
  <c r="C44" i="7" s="1"/>
  <c r="B52" i="7"/>
  <c r="C52" i="7" s="1"/>
  <c r="B60" i="7"/>
  <c r="C60" i="7" s="1"/>
  <c r="B68" i="7"/>
  <c r="C68" i="7" s="1"/>
  <c r="B76" i="7"/>
  <c r="C76" i="7" s="1"/>
  <c r="B84" i="7"/>
  <c r="C84" i="7" s="1"/>
  <c r="B92" i="7"/>
  <c r="C92" i="7" s="1"/>
  <c r="B100" i="7"/>
  <c r="C100" i="7" s="1"/>
  <c r="B108" i="7"/>
  <c r="C108" i="7" s="1"/>
  <c r="B2" i="7"/>
  <c r="C2" i="7" s="1"/>
  <c r="B26" i="7"/>
  <c r="C26" i="7" s="1"/>
  <c r="B106" i="7"/>
  <c r="C106" i="7" s="1"/>
  <c r="B9" i="7"/>
  <c r="C9" i="7" s="1"/>
  <c r="B17" i="7"/>
  <c r="C17" i="7" s="1"/>
  <c r="B25" i="7"/>
  <c r="C25" i="7" s="1"/>
  <c r="B33" i="7"/>
  <c r="C33" i="7" s="1"/>
  <c r="B41" i="7"/>
  <c r="C41" i="7" s="1"/>
  <c r="B49" i="7"/>
  <c r="C49" i="7" s="1"/>
  <c r="B57" i="7"/>
  <c r="C57" i="7" s="1"/>
  <c r="B65" i="7"/>
  <c r="C65" i="7" s="1"/>
  <c r="B73" i="7"/>
  <c r="C73" i="7" s="1"/>
  <c r="B81" i="7"/>
  <c r="C81" i="7" s="1"/>
  <c r="B89" i="7"/>
  <c r="C89" i="7" s="1"/>
  <c r="B97" i="7"/>
  <c r="C97" i="7" s="1"/>
  <c r="B105" i="7"/>
  <c r="C105" i="7" s="1"/>
  <c r="B113" i="7"/>
  <c r="C113" i="7" s="1"/>
  <c r="B34" i="7"/>
  <c r="C34" i="7" s="1"/>
  <c r="B42" i="7"/>
  <c r="C42" i="7" s="1"/>
  <c r="B58" i="7"/>
  <c r="C58" i="7" s="1"/>
  <c r="B98" i="7"/>
  <c r="C98" i="7" s="1"/>
  <c r="B6" i="7"/>
  <c r="C6" i="7" s="1"/>
  <c r="B14" i="7"/>
  <c r="C14" i="7" s="1"/>
  <c r="B22" i="7"/>
  <c r="C22" i="7" s="1"/>
  <c r="B30" i="7"/>
  <c r="C30" i="7" s="1"/>
  <c r="B38" i="7"/>
  <c r="C38" i="7" s="1"/>
  <c r="B46" i="7"/>
  <c r="C46" i="7" s="1"/>
  <c r="B54" i="7"/>
  <c r="C54" i="7" s="1"/>
  <c r="B62" i="7"/>
  <c r="C62" i="7" s="1"/>
  <c r="B70" i="7"/>
  <c r="C70" i="7" s="1"/>
  <c r="B78" i="7"/>
  <c r="C78" i="7" s="1"/>
  <c r="B86" i="7"/>
  <c r="C86" i="7" s="1"/>
  <c r="B94" i="7"/>
  <c r="C94" i="7" s="1"/>
  <c r="B102" i="7"/>
  <c r="C102" i="7" s="1"/>
  <c r="B110" i="7"/>
  <c r="C110" i="7" s="1"/>
  <c r="B78" i="6"/>
  <c r="B62" i="6"/>
  <c r="B99" i="6"/>
  <c r="B83" i="6"/>
  <c r="B42" i="6"/>
  <c r="B26" i="6"/>
  <c r="B10" i="6"/>
  <c r="B104" i="6"/>
  <c r="B64" i="6"/>
  <c r="B109" i="6"/>
  <c r="B101" i="6"/>
  <c r="B93" i="6"/>
  <c r="B85" i="6"/>
  <c r="B77" i="6"/>
  <c r="B69" i="6"/>
  <c r="B61" i="6"/>
  <c r="B57" i="6"/>
  <c r="B53" i="6"/>
  <c r="B49" i="6"/>
  <c r="B45" i="6"/>
  <c r="B41" i="6"/>
  <c r="B37" i="6"/>
  <c r="B33" i="6"/>
  <c r="B29" i="6"/>
  <c r="B25" i="6"/>
  <c r="B21" i="6"/>
  <c r="B17" i="6"/>
  <c r="B13" i="6"/>
  <c r="B9" i="6"/>
  <c r="B5" i="6"/>
  <c r="B110" i="6"/>
  <c r="B70" i="6"/>
  <c r="B50" i="6"/>
  <c r="B30" i="6"/>
  <c r="B18" i="6"/>
  <c r="B112" i="6"/>
  <c r="B80" i="6"/>
  <c r="B114" i="6"/>
  <c r="B106" i="6"/>
  <c r="B98" i="6"/>
  <c r="B90" i="6"/>
  <c r="B82" i="6"/>
  <c r="B74" i="6"/>
  <c r="B66" i="6"/>
  <c r="B94" i="6"/>
  <c r="B75" i="6"/>
  <c r="B54" i="6"/>
  <c r="B34" i="6"/>
  <c r="B14" i="6"/>
  <c r="B88" i="6"/>
  <c r="B111" i="6"/>
  <c r="B103" i="6"/>
  <c r="B95" i="6"/>
  <c r="B87" i="6"/>
  <c r="B79" i="6"/>
  <c r="B71" i="6"/>
  <c r="B63" i="6"/>
  <c r="B60" i="6"/>
  <c r="B56" i="6"/>
  <c r="B52" i="6"/>
  <c r="B48" i="6"/>
  <c r="B44" i="6"/>
  <c r="B40" i="6"/>
  <c r="B36" i="6"/>
  <c r="B32" i="6"/>
  <c r="B28" i="6"/>
  <c r="B24" i="6"/>
  <c r="B20" i="6"/>
  <c r="B16" i="6"/>
  <c r="B12" i="6"/>
  <c r="B8" i="6"/>
  <c r="B4" i="6"/>
  <c r="B102" i="6"/>
  <c r="B86" i="6"/>
  <c r="B91" i="6"/>
  <c r="B67" i="6"/>
  <c r="B46" i="6"/>
  <c r="B22" i="6"/>
  <c r="B108" i="6"/>
  <c r="B100" i="6"/>
  <c r="B92" i="6"/>
  <c r="B84" i="6"/>
  <c r="B76" i="6"/>
  <c r="B68" i="6"/>
  <c r="B107" i="6"/>
  <c r="B58" i="6"/>
  <c r="B38" i="6"/>
  <c r="B6" i="6"/>
  <c r="B96" i="6"/>
  <c r="B72" i="6"/>
  <c r="B113" i="6"/>
  <c r="B105" i="6"/>
  <c r="B97" i="6"/>
  <c r="B89" i="6"/>
  <c r="B81" i="6"/>
  <c r="B73" i="6"/>
  <c r="B65" i="6"/>
  <c r="B59" i="6"/>
  <c r="B55" i="6"/>
  <c r="B51" i="6"/>
  <c r="B47" i="6"/>
  <c r="B43" i="6"/>
  <c r="B39" i="6"/>
  <c r="B35" i="6"/>
  <c r="B31" i="6"/>
  <c r="B27" i="6"/>
  <c r="B23" i="6"/>
  <c r="B19" i="6"/>
  <c r="B15" i="6"/>
  <c r="B11" i="6"/>
  <c r="B7" i="6"/>
  <c r="B3" i="6"/>
  <c r="D147" i="7" l="1"/>
  <c r="E147" i="7"/>
  <c r="D216" i="7"/>
  <c r="E216" i="7"/>
  <c r="D235" i="7"/>
  <c r="E235" i="7"/>
  <c r="D126" i="7"/>
  <c r="E126" i="7"/>
  <c r="D187" i="7"/>
  <c r="E187" i="7"/>
  <c r="D148" i="7"/>
  <c r="E148" i="7"/>
  <c r="D217" i="7"/>
  <c r="E217" i="7"/>
  <c r="D236" i="7"/>
  <c r="E236" i="7"/>
  <c r="D119" i="7"/>
  <c r="E119" i="7"/>
  <c r="D180" i="7"/>
  <c r="E180" i="7"/>
  <c r="D183" i="7"/>
  <c r="E183" i="7"/>
  <c r="E154" i="7"/>
  <c r="D154" i="7"/>
  <c r="E218" i="7"/>
  <c r="D218" i="7"/>
  <c r="D136" i="7"/>
  <c r="E136" i="7"/>
  <c r="D223" i="7"/>
  <c r="E223" i="7"/>
  <c r="D245" i="7"/>
  <c r="E245" i="7"/>
  <c r="D229" i="7"/>
  <c r="E229" i="7"/>
  <c r="D205" i="7"/>
  <c r="E205" i="7"/>
  <c r="D160" i="7"/>
  <c r="E160" i="7"/>
  <c r="D224" i="7"/>
  <c r="E224" i="7"/>
  <c r="D243" i="7"/>
  <c r="E243" i="7"/>
  <c r="D134" i="7"/>
  <c r="E134" i="7"/>
  <c r="D195" i="7"/>
  <c r="E195" i="7"/>
  <c r="D161" i="7"/>
  <c r="E161" i="7"/>
  <c r="D225" i="7"/>
  <c r="E225" i="7"/>
  <c r="D244" i="7"/>
  <c r="E244" i="7"/>
  <c r="D127" i="7"/>
  <c r="E127" i="7"/>
  <c r="D188" i="7"/>
  <c r="E188" i="7"/>
  <c r="D191" i="7"/>
  <c r="E191" i="7"/>
  <c r="D162" i="7"/>
  <c r="E162" i="7"/>
  <c r="E226" i="7"/>
  <c r="D226" i="7"/>
  <c r="D144" i="7"/>
  <c r="E144" i="7"/>
  <c r="D230" i="7"/>
  <c r="E230" i="7"/>
  <c r="E254" i="7"/>
  <c r="D254" i="7"/>
  <c r="D239" i="7"/>
  <c r="E239" i="7"/>
  <c r="D262" i="7"/>
  <c r="E262" i="7"/>
  <c r="D168" i="7"/>
  <c r="E168" i="7"/>
  <c r="D232" i="7"/>
  <c r="E232" i="7"/>
  <c r="D251" i="7"/>
  <c r="E251" i="7"/>
  <c r="D142" i="7"/>
  <c r="E142" i="7"/>
  <c r="D203" i="7"/>
  <c r="E203" i="7"/>
  <c r="D169" i="7"/>
  <c r="E169" i="7"/>
  <c r="D233" i="7"/>
  <c r="E233" i="7"/>
  <c r="D252" i="7"/>
  <c r="E252" i="7"/>
  <c r="D135" i="7"/>
  <c r="E135" i="7"/>
  <c r="D196" i="7"/>
  <c r="E196" i="7"/>
  <c r="D199" i="7"/>
  <c r="E199" i="7"/>
  <c r="E170" i="7"/>
  <c r="D170" i="7"/>
  <c r="D234" i="7"/>
  <c r="E234" i="7"/>
  <c r="D152" i="7"/>
  <c r="E152" i="7"/>
  <c r="D237" i="7"/>
  <c r="E237" i="7"/>
  <c r="D129" i="7"/>
  <c r="E129" i="7"/>
  <c r="E246" i="7"/>
  <c r="D246" i="7"/>
  <c r="D153" i="7"/>
  <c r="E153" i="7"/>
  <c r="D176" i="7"/>
  <c r="E176" i="7"/>
  <c r="D240" i="7"/>
  <c r="E240" i="7"/>
  <c r="D259" i="7"/>
  <c r="E259" i="7"/>
  <c r="D150" i="7"/>
  <c r="E150" i="7"/>
  <c r="D211" i="7"/>
  <c r="E211" i="7"/>
  <c r="D177" i="7"/>
  <c r="E177" i="7"/>
  <c r="D241" i="7"/>
  <c r="E241" i="7"/>
  <c r="D260" i="7"/>
  <c r="E260" i="7"/>
  <c r="D143" i="7"/>
  <c r="E143" i="7"/>
  <c r="D204" i="7"/>
  <c r="E204" i="7"/>
  <c r="D117" i="7"/>
  <c r="E117" i="7"/>
  <c r="D178" i="7"/>
  <c r="E178" i="7"/>
  <c r="E242" i="7"/>
  <c r="D242" i="7"/>
  <c r="D157" i="7"/>
  <c r="E157" i="7"/>
  <c r="D207" i="7"/>
  <c r="E207" i="7"/>
  <c r="D255" i="7"/>
  <c r="E255" i="7"/>
  <c r="D253" i="7"/>
  <c r="E253" i="7"/>
  <c r="D206" i="7"/>
  <c r="E206" i="7"/>
  <c r="D115" i="7"/>
  <c r="E115" i="7"/>
  <c r="D184" i="7"/>
  <c r="E184" i="7"/>
  <c r="D248" i="7"/>
  <c r="E248" i="7"/>
  <c r="D121" i="7"/>
  <c r="E121" i="7"/>
  <c r="D155" i="7"/>
  <c r="E155" i="7"/>
  <c r="D116" i="7"/>
  <c r="E116" i="7"/>
  <c r="D185" i="7"/>
  <c r="E185" i="7"/>
  <c r="D249" i="7"/>
  <c r="E249" i="7"/>
  <c r="D130" i="7"/>
  <c r="E130" i="7"/>
  <c r="D151" i="7"/>
  <c r="E151" i="7"/>
  <c r="D212" i="7"/>
  <c r="E212" i="7"/>
  <c r="D125" i="7"/>
  <c r="E125" i="7"/>
  <c r="E186" i="7"/>
  <c r="D186" i="7"/>
  <c r="D250" i="7"/>
  <c r="E250" i="7"/>
  <c r="D165" i="7"/>
  <c r="E165" i="7"/>
  <c r="D215" i="7"/>
  <c r="E215" i="7"/>
  <c r="D197" i="7"/>
  <c r="E197" i="7"/>
  <c r="D158" i="7"/>
  <c r="E158" i="7"/>
  <c r="D166" i="7"/>
  <c r="E166" i="7"/>
  <c r="D123" i="7"/>
  <c r="E123" i="7"/>
  <c r="D192" i="7"/>
  <c r="E192" i="7"/>
  <c r="D256" i="7"/>
  <c r="E256" i="7"/>
  <c r="D137" i="7"/>
  <c r="E137" i="7"/>
  <c r="D163" i="7"/>
  <c r="E163" i="7"/>
  <c r="D124" i="7"/>
  <c r="E124" i="7"/>
  <c r="D193" i="7"/>
  <c r="E193" i="7"/>
  <c r="D257" i="7"/>
  <c r="E257" i="7"/>
  <c r="D138" i="7"/>
  <c r="E138" i="7"/>
  <c r="D156" i="7"/>
  <c r="E156" i="7"/>
  <c r="D122" i="7"/>
  <c r="E122" i="7"/>
  <c r="D133" i="7"/>
  <c r="E133" i="7"/>
  <c r="D194" i="7"/>
  <c r="E194" i="7"/>
  <c r="D258" i="7"/>
  <c r="E258" i="7"/>
  <c r="D173" i="7"/>
  <c r="E173" i="7"/>
  <c r="D174" i="7"/>
  <c r="E174" i="7"/>
  <c r="D213" i="7"/>
  <c r="E213" i="7"/>
  <c r="D247" i="7"/>
  <c r="E247" i="7"/>
  <c r="D214" i="7"/>
  <c r="E214" i="7"/>
  <c r="D131" i="7"/>
  <c r="E131" i="7"/>
  <c r="D200" i="7"/>
  <c r="E200" i="7"/>
  <c r="D219" i="7"/>
  <c r="E219" i="7"/>
  <c r="D145" i="7"/>
  <c r="E145" i="7"/>
  <c r="D171" i="7"/>
  <c r="E171" i="7"/>
  <c r="D132" i="7"/>
  <c r="E132" i="7"/>
  <c r="D201" i="7"/>
  <c r="E201" i="7"/>
  <c r="D220" i="7"/>
  <c r="E220" i="7"/>
  <c r="E146" i="7"/>
  <c r="D146" i="7"/>
  <c r="D164" i="7"/>
  <c r="E164" i="7"/>
  <c r="D159" i="7"/>
  <c r="E159" i="7"/>
  <c r="D141" i="7"/>
  <c r="E141" i="7"/>
  <c r="E202" i="7"/>
  <c r="D202" i="7"/>
  <c r="D120" i="7"/>
  <c r="E120" i="7"/>
  <c r="D181" i="7"/>
  <c r="E181" i="7"/>
  <c r="D231" i="7"/>
  <c r="E231" i="7"/>
  <c r="E198" i="7"/>
  <c r="D198" i="7"/>
  <c r="D261" i="7"/>
  <c r="E261" i="7"/>
  <c r="D189" i="7"/>
  <c r="E189" i="7"/>
  <c r="D139" i="7"/>
  <c r="E139" i="7"/>
  <c r="D208" i="7"/>
  <c r="E208" i="7"/>
  <c r="D227" i="7"/>
  <c r="E227" i="7"/>
  <c r="D118" i="7"/>
  <c r="E118" i="7"/>
  <c r="D179" i="7"/>
  <c r="E179" i="7"/>
  <c r="D140" i="7"/>
  <c r="E140" i="7"/>
  <c r="D209" i="7"/>
  <c r="E209" i="7"/>
  <c r="D228" i="7"/>
  <c r="E228" i="7"/>
  <c r="D167" i="7"/>
  <c r="E167" i="7"/>
  <c r="D172" i="7"/>
  <c r="E172" i="7"/>
  <c r="D175" i="7"/>
  <c r="E175" i="7"/>
  <c r="D149" i="7"/>
  <c r="E149" i="7"/>
  <c r="E210" i="7"/>
  <c r="D210" i="7"/>
  <c r="D128" i="7"/>
  <c r="E128" i="7"/>
  <c r="D190" i="7"/>
  <c r="E190" i="7"/>
  <c r="E238" i="7"/>
  <c r="D238" i="7"/>
  <c r="D221" i="7"/>
  <c r="E221" i="7"/>
  <c r="E182" i="7"/>
  <c r="D182" i="7"/>
  <c r="D222" i="7"/>
  <c r="E222" i="7"/>
  <c r="E102" i="7"/>
  <c r="D102" i="7"/>
  <c r="E34" i="7"/>
  <c r="D34" i="7"/>
  <c r="E57" i="7"/>
  <c r="D57" i="7"/>
  <c r="E26" i="7"/>
  <c r="D26" i="7"/>
  <c r="D60" i="7"/>
  <c r="E60" i="7"/>
  <c r="E90" i="7"/>
  <c r="D90" i="7"/>
  <c r="D71" i="7"/>
  <c r="E71" i="7"/>
  <c r="D7" i="7"/>
  <c r="E7" i="7"/>
  <c r="D99" i="7"/>
  <c r="E99" i="7"/>
  <c r="D35" i="7"/>
  <c r="E35" i="7"/>
  <c r="E93" i="7"/>
  <c r="D93" i="7"/>
  <c r="E53" i="7"/>
  <c r="D53" i="7"/>
  <c r="E64" i="7"/>
  <c r="D64" i="7"/>
  <c r="E38" i="7"/>
  <c r="D38" i="7"/>
  <c r="E94" i="7"/>
  <c r="D94" i="7"/>
  <c r="E30" i="7"/>
  <c r="D30" i="7"/>
  <c r="E113" i="7"/>
  <c r="D113" i="7"/>
  <c r="D49" i="7"/>
  <c r="E49" i="7"/>
  <c r="E2" i="7"/>
  <c r="D2" i="7"/>
  <c r="D52" i="7"/>
  <c r="E52" i="7"/>
  <c r="E66" i="7"/>
  <c r="D66" i="7"/>
  <c r="D63" i="7"/>
  <c r="E63" i="7"/>
  <c r="E74" i="7"/>
  <c r="D74" i="7"/>
  <c r="E91" i="7"/>
  <c r="D91" i="7"/>
  <c r="E27" i="7"/>
  <c r="D27" i="7"/>
  <c r="E61" i="7"/>
  <c r="D61" i="7"/>
  <c r="E21" i="7"/>
  <c r="D21" i="7"/>
  <c r="E32" i="7"/>
  <c r="D32" i="7"/>
  <c r="E86" i="7"/>
  <c r="D86" i="7"/>
  <c r="E22" i="7"/>
  <c r="D22" i="7"/>
  <c r="D105" i="7"/>
  <c r="E105" i="7"/>
  <c r="E41" i="7"/>
  <c r="D41" i="7"/>
  <c r="E108" i="7"/>
  <c r="D108" i="7"/>
  <c r="D44" i="7"/>
  <c r="E44" i="7"/>
  <c r="E109" i="7"/>
  <c r="D109" i="7"/>
  <c r="D55" i="7"/>
  <c r="E55" i="7"/>
  <c r="E50" i="7"/>
  <c r="D50" i="7"/>
  <c r="D83" i="7"/>
  <c r="E83" i="7"/>
  <c r="E19" i="7"/>
  <c r="D19" i="7"/>
  <c r="E29" i="7"/>
  <c r="D29" i="7"/>
  <c r="E45" i="7"/>
  <c r="D45" i="7"/>
  <c r="E88" i="7"/>
  <c r="D88" i="7"/>
  <c r="E78" i="7"/>
  <c r="D78" i="7"/>
  <c r="E14" i="7"/>
  <c r="D14" i="7"/>
  <c r="D97" i="7"/>
  <c r="E97" i="7"/>
  <c r="E33" i="7"/>
  <c r="D33" i="7"/>
  <c r="E100" i="7"/>
  <c r="D100" i="7"/>
  <c r="D36" i="7"/>
  <c r="E36" i="7"/>
  <c r="D111" i="7"/>
  <c r="E111" i="7"/>
  <c r="D47" i="7"/>
  <c r="E47" i="7"/>
  <c r="E114" i="7"/>
  <c r="D114" i="7"/>
  <c r="D75" i="7"/>
  <c r="E75" i="7"/>
  <c r="E11" i="7"/>
  <c r="D11" i="7"/>
  <c r="E80" i="7"/>
  <c r="D80" i="7"/>
  <c r="E72" i="7"/>
  <c r="D72" i="7"/>
  <c r="E24" i="7"/>
  <c r="D24" i="7"/>
  <c r="E70" i="7"/>
  <c r="D70" i="7"/>
  <c r="E6" i="7"/>
  <c r="D6" i="7"/>
  <c r="E89" i="7"/>
  <c r="D89" i="7"/>
  <c r="E25" i="7"/>
  <c r="D25" i="7"/>
  <c r="D92" i="7"/>
  <c r="E92" i="7"/>
  <c r="D28" i="7"/>
  <c r="E28" i="7"/>
  <c r="D103" i="7"/>
  <c r="E103" i="7"/>
  <c r="D39" i="7"/>
  <c r="E39" i="7"/>
  <c r="E112" i="7"/>
  <c r="D112" i="7"/>
  <c r="D67" i="7"/>
  <c r="E67" i="7"/>
  <c r="D3" i="7"/>
  <c r="E3" i="7"/>
  <c r="E48" i="7"/>
  <c r="D48" i="7"/>
  <c r="E40" i="7"/>
  <c r="D40" i="7"/>
  <c r="E69" i="7"/>
  <c r="D69" i="7"/>
  <c r="E62" i="7"/>
  <c r="D62" i="7"/>
  <c r="E98" i="7"/>
  <c r="D98" i="7"/>
  <c r="D81" i="7"/>
  <c r="E81" i="7"/>
  <c r="D17" i="7"/>
  <c r="E17" i="7"/>
  <c r="D84" i="7"/>
  <c r="E84" i="7"/>
  <c r="D20" i="7"/>
  <c r="E20" i="7"/>
  <c r="D95" i="7"/>
  <c r="E95" i="7"/>
  <c r="D31" i="7"/>
  <c r="E31" i="7"/>
  <c r="E104" i="7"/>
  <c r="D104" i="7"/>
  <c r="E59" i="7"/>
  <c r="D59" i="7"/>
  <c r="E82" i="7"/>
  <c r="D82" i="7"/>
  <c r="E16" i="7"/>
  <c r="D16" i="7"/>
  <c r="E8" i="7"/>
  <c r="D8" i="7"/>
  <c r="E37" i="7"/>
  <c r="D37" i="7"/>
  <c r="E54" i="7"/>
  <c r="D54" i="7"/>
  <c r="E58" i="7"/>
  <c r="D58" i="7"/>
  <c r="E73" i="7"/>
  <c r="D73" i="7"/>
  <c r="E9" i="7"/>
  <c r="D9" i="7"/>
  <c r="D76" i="7"/>
  <c r="E76" i="7"/>
  <c r="D12" i="7"/>
  <c r="E12" i="7"/>
  <c r="D87" i="7"/>
  <c r="E87" i="7"/>
  <c r="D23" i="7"/>
  <c r="E23" i="7"/>
  <c r="E96" i="7"/>
  <c r="D96" i="7"/>
  <c r="D51" i="7"/>
  <c r="E51" i="7"/>
  <c r="E18" i="7"/>
  <c r="D18" i="7"/>
  <c r="E101" i="7"/>
  <c r="D101" i="7"/>
  <c r="E77" i="7"/>
  <c r="D77" i="7"/>
  <c r="E5" i="7"/>
  <c r="D5" i="7"/>
  <c r="E110" i="7"/>
  <c r="D110" i="7"/>
  <c r="E46" i="7"/>
  <c r="D46" i="7"/>
  <c r="E42" i="7"/>
  <c r="D42" i="7"/>
  <c r="E65" i="7"/>
  <c r="D65" i="7"/>
  <c r="E106" i="7"/>
  <c r="D106" i="7"/>
  <c r="D68" i="7"/>
  <c r="E68" i="7"/>
  <c r="D4" i="7"/>
  <c r="E4" i="7"/>
  <c r="D79" i="7"/>
  <c r="E79" i="7"/>
  <c r="D15" i="7"/>
  <c r="E15" i="7"/>
  <c r="E107" i="7"/>
  <c r="D107" i="7"/>
  <c r="E43" i="7"/>
  <c r="D43" i="7"/>
  <c r="E10" i="7"/>
  <c r="D10" i="7"/>
  <c r="E85" i="7"/>
  <c r="D85" i="7"/>
  <c r="E13" i="7"/>
  <c r="D13" i="7"/>
  <c r="E56" i="7"/>
  <c r="D56" i="7"/>
  <c r="C15" i="6"/>
  <c r="E15" i="6" s="1"/>
  <c r="C97" i="6"/>
  <c r="E97" i="6" s="1"/>
  <c r="C107" i="6"/>
  <c r="E107" i="6" s="1"/>
  <c r="C46" i="6"/>
  <c r="E46" i="6" s="1"/>
  <c r="C48" i="6"/>
  <c r="E48" i="6" s="1"/>
  <c r="C3" i="6"/>
  <c r="E3" i="6" s="1"/>
  <c r="C35" i="6"/>
  <c r="E35" i="6" s="1"/>
  <c r="C73" i="6"/>
  <c r="E73" i="6" s="1"/>
  <c r="C6" i="6"/>
  <c r="E6" i="6" s="1"/>
  <c r="C100" i="6"/>
  <c r="E100" i="6" s="1"/>
  <c r="C4" i="6"/>
  <c r="E4" i="6" s="1"/>
  <c r="C36" i="6"/>
  <c r="E36" i="6" s="1"/>
  <c r="C71" i="6"/>
  <c r="E71" i="6" s="1"/>
  <c r="C34" i="6"/>
  <c r="E34" i="6" s="1"/>
  <c r="C98" i="6"/>
  <c r="E98" i="6" s="1"/>
  <c r="C70" i="6"/>
  <c r="E70" i="6" s="1"/>
  <c r="C29" i="6"/>
  <c r="E29" i="6" s="1"/>
  <c r="C61" i="6"/>
  <c r="E61" i="6" s="1"/>
  <c r="C104" i="6"/>
  <c r="E104" i="6" s="1"/>
  <c r="C80" i="6"/>
  <c r="E80" i="6" s="1"/>
  <c r="C7" i="6"/>
  <c r="E7" i="6" s="1"/>
  <c r="C39" i="6"/>
  <c r="E39" i="6" s="1"/>
  <c r="C81" i="6"/>
  <c r="E81" i="6" s="1"/>
  <c r="C38" i="6"/>
  <c r="E38" i="6" s="1"/>
  <c r="C108" i="6"/>
  <c r="E108" i="6" s="1"/>
  <c r="C8" i="6"/>
  <c r="E8" i="6" s="1"/>
  <c r="C40" i="6"/>
  <c r="E40" i="6" s="1"/>
  <c r="C79" i="6"/>
  <c r="E79" i="6" s="1"/>
  <c r="C54" i="6"/>
  <c r="E54" i="6" s="1"/>
  <c r="C106" i="6"/>
  <c r="E106" i="6" s="1"/>
  <c r="C110" i="6"/>
  <c r="E110" i="6" s="1"/>
  <c r="C33" i="6"/>
  <c r="E33" i="6" s="1"/>
  <c r="C69" i="6"/>
  <c r="E69" i="6" s="1"/>
  <c r="C10" i="6"/>
  <c r="E10" i="6" s="1"/>
  <c r="C16" i="6"/>
  <c r="E16" i="6" s="1"/>
  <c r="C11" i="6"/>
  <c r="E11" i="6" s="1"/>
  <c r="C43" i="6"/>
  <c r="E43" i="6" s="1"/>
  <c r="C89" i="6"/>
  <c r="E89" i="6" s="1"/>
  <c r="C58" i="6"/>
  <c r="E58" i="6" s="1"/>
  <c r="C22" i="6"/>
  <c r="E22" i="6" s="1"/>
  <c r="C12" i="6"/>
  <c r="E12" i="6" s="1"/>
  <c r="C44" i="6"/>
  <c r="E44" i="6" s="1"/>
  <c r="C87" i="6"/>
  <c r="E87" i="6" s="1"/>
  <c r="C75" i="6"/>
  <c r="E75" i="6" s="1"/>
  <c r="C114" i="6"/>
  <c r="E114" i="6" s="1"/>
  <c r="C5" i="6"/>
  <c r="E5" i="6" s="1"/>
  <c r="C37" i="6"/>
  <c r="E37" i="6" s="1"/>
  <c r="C77" i="6"/>
  <c r="E77" i="6" s="1"/>
  <c r="C26" i="6"/>
  <c r="E26" i="6" s="1"/>
  <c r="C85" i="6"/>
  <c r="E85" i="6" s="1"/>
  <c r="C42" i="6"/>
  <c r="E42" i="6" s="1"/>
  <c r="C47" i="6"/>
  <c r="E47" i="6" s="1"/>
  <c r="C9" i="6"/>
  <c r="E9" i="6" s="1"/>
  <c r="C19" i="6"/>
  <c r="E19" i="6" s="1"/>
  <c r="C51" i="6"/>
  <c r="E51" i="6" s="1"/>
  <c r="C105" i="6"/>
  <c r="E105" i="6" s="1"/>
  <c r="C68" i="6"/>
  <c r="E68" i="6" s="1"/>
  <c r="C67" i="6"/>
  <c r="E67" i="6" s="1"/>
  <c r="C20" i="6"/>
  <c r="E20" i="6" s="1"/>
  <c r="C52" i="6"/>
  <c r="E52" i="6" s="1"/>
  <c r="C103" i="6"/>
  <c r="E103" i="6" s="1"/>
  <c r="C66" i="6"/>
  <c r="E66" i="6" s="1"/>
  <c r="C112" i="6"/>
  <c r="E112" i="6" s="1"/>
  <c r="C13" i="6"/>
  <c r="E13" i="6" s="1"/>
  <c r="C45" i="6"/>
  <c r="E45" i="6" s="1"/>
  <c r="C93" i="6"/>
  <c r="E93" i="6" s="1"/>
  <c r="C83" i="6"/>
  <c r="E83" i="6" s="1"/>
  <c r="C41" i="6"/>
  <c r="E41" i="6" s="1"/>
  <c r="C23" i="6"/>
  <c r="E23" i="6" s="1"/>
  <c r="C55" i="6"/>
  <c r="E55" i="6" s="1"/>
  <c r="C113" i="6"/>
  <c r="E113" i="6" s="1"/>
  <c r="C76" i="6"/>
  <c r="E76" i="6" s="1"/>
  <c r="C91" i="6"/>
  <c r="E91" i="6" s="1"/>
  <c r="C24" i="6"/>
  <c r="E24" i="6" s="1"/>
  <c r="C56" i="6"/>
  <c r="E56" i="6" s="1"/>
  <c r="C111" i="6"/>
  <c r="E111" i="6" s="1"/>
  <c r="C74" i="6"/>
  <c r="E74" i="6" s="1"/>
  <c r="C18" i="6"/>
  <c r="E18" i="6" s="1"/>
  <c r="C17" i="6"/>
  <c r="E17" i="6" s="1"/>
  <c r="C49" i="6"/>
  <c r="E49" i="6" s="1"/>
  <c r="C101" i="6"/>
  <c r="E101" i="6" s="1"/>
  <c r="C99" i="6"/>
  <c r="E99" i="6" s="1"/>
  <c r="C94" i="6"/>
  <c r="E94" i="6" s="1"/>
  <c r="C27" i="6"/>
  <c r="E27" i="6" s="1"/>
  <c r="C59" i="6"/>
  <c r="E59" i="6" s="1"/>
  <c r="C72" i="6"/>
  <c r="E72" i="6" s="1"/>
  <c r="C84" i="6"/>
  <c r="E84" i="6" s="1"/>
  <c r="C86" i="6"/>
  <c r="E86" i="6" s="1"/>
  <c r="C28" i="6"/>
  <c r="E28" i="6" s="1"/>
  <c r="C60" i="6"/>
  <c r="E60" i="6" s="1"/>
  <c r="C88" i="6"/>
  <c r="E88" i="6" s="1"/>
  <c r="C82" i="6"/>
  <c r="E82" i="6" s="1"/>
  <c r="C30" i="6"/>
  <c r="E30" i="6" s="1"/>
  <c r="C21" i="6"/>
  <c r="E21" i="6" s="1"/>
  <c r="C53" i="6"/>
  <c r="E53" i="6" s="1"/>
  <c r="C109" i="6"/>
  <c r="E109" i="6" s="1"/>
  <c r="C62" i="6"/>
  <c r="E62" i="6" s="1"/>
  <c r="C95" i="6"/>
  <c r="E95" i="6" s="1"/>
  <c r="C31" i="6"/>
  <c r="E31" i="6" s="1"/>
  <c r="C65" i="6"/>
  <c r="E65" i="6" s="1"/>
  <c r="C96" i="6"/>
  <c r="E96" i="6" s="1"/>
  <c r="C92" i="6"/>
  <c r="E92" i="6" s="1"/>
  <c r="C102" i="6"/>
  <c r="E102" i="6" s="1"/>
  <c r="C32" i="6"/>
  <c r="E32" i="6" s="1"/>
  <c r="C63" i="6"/>
  <c r="E63" i="6" s="1"/>
  <c r="C14" i="6"/>
  <c r="E14" i="6" s="1"/>
  <c r="C90" i="6"/>
  <c r="E90" i="6" s="1"/>
  <c r="C50" i="6"/>
  <c r="E50" i="6" s="1"/>
  <c r="C25" i="6"/>
  <c r="E25" i="6" s="1"/>
  <c r="C57" i="6"/>
  <c r="E57" i="6" s="1"/>
  <c r="C64" i="6"/>
  <c r="E64" i="6" s="1"/>
  <c r="C78" i="6"/>
  <c r="E78" i="6" s="1"/>
  <c r="H1" i="7" l="1" a="1"/>
  <c r="H1" i="7" s="1"/>
  <c r="D78" i="6"/>
  <c r="D50" i="6"/>
  <c r="D32" i="6"/>
  <c r="D65" i="6"/>
  <c r="D109" i="6"/>
  <c r="D82" i="6"/>
  <c r="D86" i="6"/>
  <c r="D27" i="6"/>
  <c r="D49" i="6"/>
  <c r="D111" i="6"/>
  <c r="D76" i="6"/>
  <c r="D41" i="6"/>
  <c r="D13" i="6"/>
  <c r="D52" i="6"/>
  <c r="D105" i="6"/>
  <c r="D47" i="6"/>
  <c r="D77" i="6"/>
  <c r="D75" i="6"/>
  <c r="D22" i="6"/>
  <c r="D11" i="6"/>
  <c r="D33" i="6"/>
  <c r="D79" i="6"/>
  <c r="D38" i="6"/>
  <c r="D80" i="6"/>
  <c r="D70" i="6"/>
  <c r="D36" i="6"/>
  <c r="D73" i="6"/>
  <c r="D46" i="6"/>
  <c r="D64" i="6"/>
  <c r="D90" i="6"/>
  <c r="D102" i="6"/>
  <c r="D31" i="6"/>
  <c r="D53" i="6"/>
  <c r="D88" i="6"/>
  <c r="D84" i="6"/>
  <c r="D94" i="6"/>
  <c r="D17" i="6"/>
  <c r="D56" i="6"/>
  <c r="D113" i="6"/>
  <c r="D83" i="6"/>
  <c r="D112" i="6"/>
  <c r="D20" i="6"/>
  <c r="D51" i="6"/>
  <c r="D42" i="6"/>
  <c r="D37" i="6"/>
  <c r="D87" i="6"/>
  <c r="D58" i="6"/>
  <c r="D16" i="6"/>
  <c r="D110" i="6"/>
  <c r="D40" i="6"/>
  <c r="D81" i="6"/>
  <c r="D104" i="6"/>
  <c r="D98" i="6"/>
  <c r="D4" i="6"/>
  <c r="D35" i="6"/>
  <c r="D107" i="6"/>
  <c r="D57" i="6"/>
  <c r="D14" i="6"/>
  <c r="D92" i="6"/>
  <c r="D95" i="6"/>
  <c r="D21" i="6"/>
  <c r="D60" i="6"/>
  <c r="D72" i="6"/>
  <c r="D99" i="6"/>
  <c r="D18" i="6"/>
  <c r="D24" i="6"/>
  <c r="D55" i="6"/>
  <c r="D93" i="6"/>
  <c r="D66" i="6"/>
  <c r="D67" i="6"/>
  <c r="D19" i="6"/>
  <c r="D85" i="6"/>
  <c r="D5" i="6"/>
  <c r="D44" i="6"/>
  <c r="D89" i="6"/>
  <c r="D10" i="6"/>
  <c r="D106" i="6"/>
  <c r="D8" i="6"/>
  <c r="D39" i="6"/>
  <c r="D61" i="6"/>
  <c r="D34" i="6"/>
  <c r="D100" i="6"/>
  <c r="D3" i="6"/>
  <c r="D97" i="6"/>
  <c r="D25" i="6"/>
  <c r="D63" i="6"/>
  <c r="D96" i="6"/>
  <c r="D62" i="6"/>
  <c r="D30" i="6"/>
  <c r="D28" i="6"/>
  <c r="D59" i="6"/>
  <c r="D101" i="6"/>
  <c r="D74" i="6"/>
  <c r="D91" i="6"/>
  <c r="D23" i="6"/>
  <c r="D45" i="6"/>
  <c r="D103" i="6"/>
  <c r="D68" i="6"/>
  <c r="D9" i="6"/>
  <c r="D26" i="6"/>
  <c r="D114" i="6"/>
  <c r="D12" i="6"/>
  <c r="D43" i="6"/>
  <c r="D69" i="6"/>
  <c r="D54" i="6"/>
  <c r="D108" i="6"/>
  <c r="D7" i="6"/>
  <c r="D29" i="6"/>
  <c r="D71" i="6"/>
  <c r="D6" i="6"/>
  <c r="D48" i="6"/>
  <c r="D15" i="6"/>
  <c r="L73" i="1" l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2" i="1"/>
  <c r="I2" i="1"/>
  <c r="I3" i="1"/>
  <c r="K3" i="1" s="1"/>
  <c r="I4" i="1"/>
  <c r="I5" i="1"/>
  <c r="K5" i="1" s="1"/>
  <c r="I6" i="1"/>
  <c r="K6" i="1" s="1"/>
  <c r="I7" i="1"/>
  <c r="K7" i="1" s="1"/>
  <c r="I8" i="1"/>
  <c r="K8" i="1" s="1"/>
  <c r="I9" i="1"/>
  <c r="I10" i="1"/>
  <c r="K10" i="1" s="1"/>
  <c r="I11" i="1"/>
  <c r="K11" i="1" s="1"/>
  <c r="I12" i="1"/>
  <c r="K12" i="1" s="1"/>
  <c r="I13" i="1"/>
  <c r="K13" i="1" s="1"/>
  <c r="I14" i="1"/>
  <c r="K14" i="1" s="1"/>
  <c r="I15" i="1"/>
  <c r="K15" i="1" s="1"/>
  <c r="I16" i="1"/>
  <c r="K16" i="1" s="1"/>
  <c r="I17" i="1"/>
  <c r="I18" i="1"/>
  <c r="K18" i="1" s="1"/>
  <c r="I19" i="1"/>
  <c r="K19" i="1" s="1"/>
  <c r="I20" i="1"/>
  <c r="I21" i="1"/>
  <c r="K21" i="1" s="1"/>
  <c r="I22" i="1"/>
  <c r="K22" i="1" s="1"/>
  <c r="I23" i="1"/>
  <c r="K23" i="1" s="1"/>
  <c r="I24" i="1"/>
  <c r="K24" i="1" s="1"/>
  <c r="I25" i="1"/>
  <c r="I26" i="1"/>
  <c r="K26" i="1" s="1"/>
  <c r="I27" i="1"/>
  <c r="K27" i="1" s="1"/>
  <c r="I28" i="1"/>
  <c r="K28" i="1" s="1"/>
  <c r="I29" i="1"/>
  <c r="K29" i="1" s="1"/>
  <c r="I30" i="1"/>
  <c r="K30" i="1" s="1"/>
  <c r="I31" i="1"/>
  <c r="K31" i="1" s="1"/>
  <c r="I32" i="1"/>
  <c r="K32" i="1" s="1"/>
  <c r="I33" i="1"/>
  <c r="I34" i="1"/>
  <c r="K34" i="1" s="1"/>
  <c r="I35" i="1"/>
  <c r="K35" i="1" s="1"/>
  <c r="I36" i="1"/>
  <c r="I37" i="1"/>
  <c r="K37" i="1" s="1"/>
  <c r="I38" i="1"/>
  <c r="K38" i="1" s="1"/>
  <c r="I39" i="1"/>
  <c r="K39" i="1" s="1"/>
  <c r="I40" i="1"/>
  <c r="K40" i="1" s="1"/>
  <c r="I41" i="1"/>
  <c r="I42" i="1"/>
  <c r="K42" i="1" s="1"/>
  <c r="I43" i="1"/>
  <c r="K43" i="1" s="1"/>
  <c r="I44" i="1"/>
  <c r="K44" i="1" s="1"/>
  <c r="I45" i="1"/>
  <c r="K45" i="1" s="1"/>
  <c r="I46" i="1"/>
  <c r="K46" i="1" s="1"/>
  <c r="I47" i="1"/>
  <c r="I48" i="1"/>
  <c r="I49" i="1"/>
  <c r="K49" i="1" s="1"/>
  <c r="I50" i="1"/>
  <c r="K50" i="1" s="1"/>
  <c r="I51" i="1"/>
  <c r="K51" i="1" s="1"/>
  <c r="I52" i="1"/>
  <c r="I53" i="1"/>
  <c r="K53" i="1" s="1"/>
  <c r="I54" i="1"/>
  <c r="K54" i="1" s="1"/>
  <c r="I55" i="1"/>
  <c r="I56" i="1"/>
  <c r="I57" i="1"/>
  <c r="I58" i="1"/>
  <c r="K58" i="1" s="1"/>
  <c r="I59" i="1"/>
  <c r="K59" i="1" s="1"/>
  <c r="I60" i="1"/>
  <c r="K60" i="1" s="1"/>
  <c r="I61" i="1"/>
  <c r="K61" i="1" s="1"/>
  <c r="I62" i="1"/>
  <c r="I63" i="1"/>
  <c r="K63" i="1" s="1"/>
  <c r="I64" i="1"/>
  <c r="I65" i="1"/>
  <c r="I66" i="1"/>
  <c r="I67" i="1"/>
  <c r="K67" i="1" s="1"/>
  <c r="I68" i="1"/>
  <c r="I69" i="1"/>
  <c r="I70" i="1"/>
  <c r="I71" i="1"/>
  <c r="K71" i="1" s="1"/>
  <c r="I72" i="1"/>
  <c r="B2" i="6" a="1"/>
  <c r="K69" i="1" l="1"/>
  <c r="K62" i="1"/>
  <c r="B2" i="6"/>
  <c r="C2" i="6" s="1"/>
  <c r="K66" i="1"/>
  <c r="K70" i="1"/>
  <c r="K56" i="1"/>
  <c r="K72" i="1"/>
  <c r="K52" i="1"/>
  <c r="K20" i="1"/>
  <c r="K68" i="1"/>
  <c r="K4" i="1"/>
  <c r="K36" i="1"/>
  <c r="K48" i="1"/>
  <c r="K55" i="1"/>
  <c r="K41" i="1"/>
  <c r="K64" i="1"/>
  <c r="K47" i="1"/>
  <c r="K57" i="1"/>
  <c r="K17" i="1"/>
  <c r="K9" i="1"/>
  <c r="K25" i="1"/>
  <c r="K33" i="1"/>
  <c r="K65" i="1"/>
  <c r="K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2" i="1"/>
  <c r="H73" i="1"/>
  <c r="H74" i="1"/>
  <c r="H3" i="1"/>
  <c r="H4" i="1"/>
  <c r="H5" i="1"/>
  <c r="H6" i="1"/>
  <c r="H7" i="1"/>
  <c r="H8" i="1"/>
  <c r="H9" i="1"/>
  <c r="H75" i="1"/>
  <c r="H76" i="1"/>
  <c r="H77" i="1"/>
  <c r="H10" i="1"/>
  <c r="H78" i="1"/>
  <c r="H79" i="1"/>
  <c r="H80" i="1"/>
  <c r="H11" i="1"/>
  <c r="H81" i="1"/>
  <c r="H12" i="1"/>
  <c r="H13" i="1"/>
  <c r="H14" i="1"/>
  <c r="H15" i="1"/>
  <c r="H16" i="1"/>
  <c r="H17" i="1"/>
  <c r="H82" i="1"/>
  <c r="H83" i="1"/>
  <c r="H18" i="1"/>
  <c r="H19" i="1"/>
  <c r="H20" i="1"/>
  <c r="H84" i="1"/>
  <c r="H85" i="1"/>
  <c r="H21" i="1"/>
  <c r="H22" i="1"/>
  <c r="H23" i="1"/>
  <c r="H86" i="1"/>
  <c r="H87" i="1"/>
  <c r="H88" i="1"/>
  <c r="H89" i="1"/>
  <c r="H90" i="1"/>
  <c r="H91" i="1"/>
  <c r="H92" i="1"/>
  <c r="H93" i="1"/>
  <c r="H94" i="1"/>
  <c r="H95" i="1"/>
  <c r="H96" i="1"/>
  <c r="H24" i="1"/>
  <c r="H25" i="1"/>
  <c r="H26" i="1"/>
  <c r="H27" i="1"/>
  <c r="H28" i="1"/>
  <c r="H29" i="1"/>
  <c r="H97" i="1"/>
  <c r="H98" i="1"/>
  <c r="H99" i="1"/>
  <c r="H30" i="1"/>
  <c r="H100" i="1"/>
  <c r="H101" i="1"/>
  <c r="H102" i="1"/>
  <c r="H103" i="1"/>
  <c r="H31" i="1"/>
  <c r="H104" i="1"/>
  <c r="H105" i="1"/>
  <c r="H32" i="1"/>
  <c r="H106" i="1"/>
  <c r="H107" i="1"/>
  <c r="H108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109" i="1"/>
  <c r="H65" i="1"/>
  <c r="H66" i="1"/>
  <c r="H110" i="1"/>
  <c r="H111" i="1"/>
  <c r="H112" i="1"/>
  <c r="H113" i="1"/>
  <c r="H114" i="1"/>
  <c r="H67" i="1"/>
  <c r="H68" i="1"/>
  <c r="H69" i="1"/>
  <c r="H70" i="1"/>
  <c r="H71" i="1"/>
  <c r="H72" i="1"/>
  <c r="H2" i="1"/>
  <c r="G31" i="1"/>
  <c r="G110" i="1"/>
  <c r="G108" i="1"/>
  <c r="G92" i="1"/>
  <c r="G89" i="1"/>
  <c r="G91" i="1"/>
  <c r="G112" i="1"/>
  <c r="G111" i="1"/>
  <c r="G99" i="1"/>
  <c r="G74" i="1"/>
  <c r="G3" i="1"/>
  <c r="G4" i="1"/>
  <c r="G5" i="1"/>
  <c r="G6" i="1"/>
  <c r="G7" i="1"/>
  <c r="G8" i="1"/>
  <c r="G9" i="1"/>
  <c r="G75" i="1"/>
  <c r="G76" i="1"/>
  <c r="G77" i="1"/>
  <c r="G10" i="1"/>
  <c r="G78" i="1"/>
  <c r="G79" i="1"/>
  <c r="G80" i="1"/>
  <c r="G11" i="1"/>
  <c r="G81" i="1"/>
  <c r="G12" i="1"/>
  <c r="G13" i="1"/>
  <c r="G14" i="1"/>
  <c r="G15" i="1"/>
  <c r="G16" i="1"/>
  <c r="G17" i="1"/>
  <c r="G82" i="1"/>
  <c r="G83" i="1"/>
  <c r="G18" i="1"/>
  <c r="G19" i="1"/>
  <c r="G20" i="1"/>
  <c r="G84" i="1"/>
  <c r="G85" i="1"/>
  <c r="G21" i="1"/>
  <c r="G22" i="1"/>
  <c r="G23" i="1"/>
  <c r="G86" i="1"/>
  <c r="G87" i="1"/>
  <c r="G88" i="1"/>
  <c r="G90" i="1"/>
  <c r="G93" i="1"/>
  <c r="G94" i="1"/>
  <c r="G95" i="1"/>
  <c r="G96" i="1"/>
  <c r="G24" i="1"/>
  <c r="G25" i="1"/>
  <c r="G26" i="1"/>
  <c r="G27" i="1"/>
  <c r="G28" i="1"/>
  <c r="G29" i="1"/>
  <c r="G97" i="1"/>
  <c r="G98" i="1"/>
  <c r="G30" i="1"/>
  <c r="G100" i="1"/>
  <c r="G101" i="1"/>
  <c r="G102" i="1"/>
  <c r="G103" i="1"/>
  <c r="G104" i="1"/>
  <c r="G105" i="1"/>
  <c r="G32" i="1"/>
  <c r="G106" i="1"/>
  <c r="G107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109" i="1"/>
  <c r="G65" i="1"/>
  <c r="G66" i="1"/>
  <c r="G113" i="1"/>
  <c r="G114" i="1"/>
  <c r="G67" i="1"/>
  <c r="G68" i="1"/>
  <c r="G69" i="1"/>
  <c r="G70" i="1"/>
  <c r="G71" i="1"/>
  <c r="G72" i="1"/>
  <c r="G73" i="1"/>
  <c r="G2" i="1"/>
  <c r="D2" i="6" l="1"/>
  <c r="E2" i="6"/>
  <c r="F1" i="6" l="1" a="1"/>
  <c r="F1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<sst xmlns="http://schemas.openxmlformats.org/spreadsheetml/2006/main" count="1798" uniqueCount="519">
  <si>
    <t>Picture</t>
  </si>
  <si>
    <t>Reference</t>
  </si>
  <si>
    <t>Composition</t>
  </si>
  <si>
    <t>Subtotal</t>
  </si>
  <si>
    <t>50 % cotton  50% polyester</t>
  </si>
  <si>
    <t>50 % cotton 50% polyester</t>
  </si>
  <si>
    <t>CL/DB1/1/GOK4</t>
  </si>
  <si>
    <t>CL/DB1/1/HOU2</t>
  </si>
  <si>
    <t>CL/DB1/1/HOU3</t>
  </si>
  <si>
    <t>40 % cotton 60% polyester</t>
  </si>
  <si>
    <t>CL/DB2/1/BUL1</t>
  </si>
  <si>
    <t>CL/DB2/1/BUL2</t>
  </si>
  <si>
    <t>20% cotton 80% polyester</t>
  </si>
  <si>
    <t>CL/DB2/1/GOK</t>
  </si>
  <si>
    <t>CL/DB2/1/GOK2</t>
  </si>
  <si>
    <t>CL/DB2/1/KAM1</t>
  </si>
  <si>
    <t>CL/DB2/1/KRI</t>
  </si>
  <si>
    <t>100% polyester</t>
  </si>
  <si>
    <t>100 % cotton</t>
  </si>
  <si>
    <t>50% cotton 50% polyester</t>
  </si>
  <si>
    <t>CL/DBZ/1/KAMC</t>
  </si>
  <si>
    <t>CL/DBZ/3/KAMC</t>
  </si>
  <si>
    <t>CL/DBZ/TAG/1/GOK</t>
  </si>
  <si>
    <t>CL/DBZ/TAG/1/KAM</t>
  </si>
  <si>
    <t>50% cotton  50% polyester</t>
  </si>
  <si>
    <t>CL/DBZ2/1/KAM4</t>
  </si>
  <si>
    <t>CL/DBZ2/1/KAM7</t>
  </si>
  <si>
    <t>CL/DBZ2/1/TRK1</t>
  </si>
  <si>
    <t>CL/DBZ3/1/RON1</t>
  </si>
  <si>
    <t>CL/DBZ3/1/VEG3</t>
  </si>
  <si>
    <t>CL/DBZ5/1/GOK/F</t>
  </si>
  <si>
    <t>CL/DBZ5/1/GOK2C</t>
  </si>
  <si>
    <t>CL/DBZ5/1/GOK3C</t>
  </si>
  <si>
    <t>CL/DBZ5/1/GOKC</t>
  </si>
  <si>
    <t>CL/DC/TAG/1/BAT</t>
  </si>
  <si>
    <t>CL/DC/TAG/1/HAR</t>
  </si>
  <si>
    <t>CL/DC/TAG/1/JOK</t>
  </si>
  <si>
    <t>CL/DC2/1/BAT4</t>
  </si>
  <si>
    <t>CL/DC2/1/BATP1</t>
  </si>
  <si>
    <t>CL/DC2/1/MEM2</t>
  </si>
  <si>
    <t>CL/DC2/1/VIN1</t>
  </si>
  <si>
    <t>CL/DC3/1/CAS/JKR2</t>
  </si>
  <si>
    <t>CL/DC3/1/CAS/JOK2</t>
  </si>
  <si>
    <t>CL/DC4/1/BAT1</t>
  </si>
  <si>
    <t>CL/DIS/1/DON2</t>
  </si>
  <si>
    <t>CL/DIS/1/DUC2</t>
  </si>
  <si>
    <t>CL/DIS/1/DUC3</t>
  </si>
  <si>
    <t>CL/DIS/1/FLO</t>
  </si>
  <si>
    <t>CL/DIS/1/GOO2</t>
  </si>
  <si>
    <t>CL/DIS/1/MIC1</t>
  </si>
  <si>
    <t>CL/DIS/1/MIC3</t>
  </si>
  <si>
    <t>CL/DIS/1/SCR1</t>
  </si>
  <si>
    <t>CL/DIS/1/VIN2</t>
  </si>
  <si>
    <t>CL/DIS/3/MIC4</t>
  </si>
  <si>
    <t>CL/DIS/TAG/1/MIC</t>
  </si>
  <si>
    <t>CL/DIS/TAG/1/MIC3</t>
  </si>
  <si>
    <t>CL/DIS/TAG/1/MIC4</t>
  </si>
  <si>
    <t>CL/DIS/TAG/1/SCR1</t>
  </si>
  <si>
    <t>CL/DIS/TAG/1/SCR2</t>
  </si>
  <si>
    <t>CL/DIS/TAG/1/SCR3</t>
  </si>
  <si>
    <t>CL/DIS/TAG/1/WHI</t>
  </si>
  <si>
    <t>CL/LOO/1/BUN5</t>
  </si>
  <si>
    <t>CL/LOO/1/COY2</t>
  </si>
  <si>
    <t>CL/LOO/1/SAM1</t>
  </si>
  <si>
    <t>CL/LOO/1/TAZ2</t>
  </si>
  <si>
    <t>CL/LOO/1/TAZ3</t>
  </si>
  <si>
    <t>CL/LOO/TAG/1/BUG</t>
  </si>
  <si>
    <t>CL/LOO/TAG/1/DAF</t>
  </si>
  <si>
    <t>CL/LOO3/1/BUG1</t>
  </si>
  <si>
    <t>CL/LOO3/1/CHA</t>
  </si>
  <si>
    <t>CL/LOO3/1/DAF1</t>
  </si>
  <si>
    <t>CL/LOO3/1/DUC1</t>
  </si>
  <si>
    <t>CL/LOO3/1/RIN1</t>
  </si>
  <si>
    <t>CL/LOO5/1/BUN1</t>
  </si>
  <si>
    <t>CL/LOO5/1/BUN2</t>
  </si>
  <si>
    <t>CL/LOO5/1/COY1</t>
  </si>
  <si>
    <t>CL/LOO5/1/COY2</t>
  </si>
  <si>
    <t>CL/LOO5/1/DAF1</t>
  </si>
  <si>
    <t>CL/LOO5/1/DAF2</t>
  </si>
  <si>
    <t>CL/LOO5/1/TAZ1</t>
  </si>
  <si>
    <t>CL/MAR/TAG/1/DEA</t>
  </si>
  <si>
    <t>CL/MAR3/1/HUL1</t>
  </si>
  <si>
    <t>CL/MAR3/1/HUL2</t>
  </si>
  <si>
    <t>CL/MAR3/1/PAN1</t>
  </si>
  <si>
    <t>CL/MAR3/1/VEN1</t>
  </si>
  <si>
    <t>CL/MAR3/1/VEN2</t>
  </si>
  <si>
    <t>CL/MAR4/1/DEA1</t>
  </si>
  <si>
    <t>CL/MAR4/1/DEA2</t>
  </si>
  <si>
    <t>CL/MAR4/1/DEA3</t>
  </si>
  <si>
    <t>CL/MAR4/1/WOL1</t>
  </si>
  <si>
    <t>CL/MAR4/1/WOL2</t>
  </si>
  <si>
    <t>CL/NS/1/BAN</t>
  </si>
  <si>
    <t>CL/NS/1/KAK2</t>
  </si>
  <si>
    <t>CL/NS/1/NAR2</t>
  </si>
  <si>
    <t>CL/OP/TAG/1/LOG1</t>
  </si>
  <si>
    <t>CL/OP/TAG/1/LOG2</t>
  </si>
  <si>
    <t>CL/OP1/1/LUF1</t>
  </si>
  <si>
    <t>CL/OP1/1/LUF2</t>
  </si>
  <si>
    <t>CL/OP1/1/SKU1</t>
  </si>
  <si>
    <t>CL/OP1/1/SKU2</t>
  </si>
  <si>
    <t>CL/OP1/1/ZOR1</t>
  </si>
  <si>
    <t>CL/OP1/1/ZOR2</t>
  </si>
  <si>
    <t>CL/PEA/1/SAM</t>
  </si>
  <si>
    <t>CL/PEA2/1/PEA1</t>
  </si>
  <si>
    <t>CL/PKM/TAG/1/ELE1</t>
  </si>
  <si>
    <t>CL/PKM2/3/PIK6</t>
  </si>
  <si>
    <t>CL/PKM3/1/ELE1</t>
  </si>
  <si>
    <t>CL/PKM3/1/ELE2</t>
  </si>
  <si>
    <t>CL/REM/1/PSY1</t>
  </si>
  <si>
    <t>CL/REM/1/SAN2</t>
  </si>
  <si>
    <t>CL/REM/TAG/1/RIC</t>
  </si>
  <si>
    <t>CL/TAJ1/1/JER1</t>
  </si>
  <si>
    <t>CL/TAJ1/1/JER2</t>
  </si>
  <si>
    <t>CL/TAJ1/1/TAJ1</t>
  </si>
  <si>
    <t>CL/TAJ1/1/TOM1</t>
  </si>
  <si>
    <t>CL/TAJ1/1/TOM2</t>
  </si>
  <si>
    <t>Item</t>
  </si>
  <si>
    <t>Cost</t>
  </si>
  <si>
    <t>Order (units)</t>
  </si>
  <si>
    <t>CL/REM/1/LOO1</t>
  </si>
  <si>
    <t>CL/REM/1/MOR1</t>
  </si>
  <si>
    <t>CL/LOO/1/DAF4</t>
  </si>
  <si>
    <t>CL/LOO4/1/BON/COY2</t>
  </si>
  <si>
    <t>CL/DIS/1/MIC4</t>
  </si>
  <si>
    <t>CL/DIS/1/MIC2</t>
  </si>
  <si>
    <t>CL/DIS/1/MIC5</t>
  </si>
  <si>
    <t>CL/REM/1/CKL2</t>
  </si>
  <si>
    <t>CL/LOO2/1/TVG1</t>
  </si>
  <si>
    <t>100% acrylic</t>
  </si>
  <si>
    <t>унисекс</t>
  </si>
  <si>
    <t>детские</t>
  </si>
  <si>
    <t>New model</t>
  </si>
  <si>
    <t>Name</t>
  </si>
  <si>
    <t>Material</t>
  </si>
  <si>
    <t>GOK4</t>
  </si>
  <si>
    <t>BUL1</t>
  </si>
  <si>
    <t>BUL2</t>
  </si>
  <si>
    <t>GOK</t>
  </si>
  <si>
    <t>GOK2</t>
  </si>
  <si>
    <t>KAM1</t>
  </si>
  <si>
    <t>KRI</t>
  </si>
  <si>
    <t>KAMC</t>
  </si>
  <si>
    <t>KAM4</t>
  </si>
  <si>
    <t>VEG3</t>
  </si>
  <si>
    <t>GOK2C</t>
  </si>
  <si>
    <t>GOK3C</t>
  </si>
  <si>
    <t>GOKC</t>
  </si>
  <si>
    <t>BAT</t>
  </si>
  <si>
    <t>HAR</t>
  </si>
  <si>
    <t>JOK</t>
  </si>
  <si>
    <t>MEM2</t>
  </si>
  <si>
    <t>VIN1</t>
  </si>
  <si>
    <t>JKR2</t>
  </si>
  <si>
    <t>DON2</t>
  </si>
  <si>
    <t>DUC2</t>
  </si>
  <si>
    <t>DUC3</t>
  </si>
  <si>
    <t>MIC3</t>
  </si>
  <si>
    <t>MIC4</t>
  </si>
  <si>
    <t>SCR1</t>
  </si>
  <si>
    <t>SCR2</t>
  </si>
  <si>
    <t>SCR3</t>
  </si>
  <si>
    <t>WHI</t>
  </si>
  <si>
    <t>SAM1</t>
  </si>
  <si>
    <t>TVG1</t>
  </si>
  <si>
    <t>DAF1</t>
  </si>
  <si>
    <t>BUN1</t>
  </si>
  <si>
    <t>BUN2</t>
  </si>
  <si>
    <t>COY1</t>
  </si>
  <si>
    <t>COY2</t>
  </si>
  <si>
    <t>DAF2</t>
  </si>
  <si>
    <t>TAZ1</t>
  </si>
  <si>
    <t>DEA</t>
  </si>
  <si>
    <t>HUL1</t>
  </si>
  <si>
    <t>HUL2</t>
  </si>
  <si>
    <t>PAN1</t>
  </si>
  <si>
    <t>VEN1</t>
  </si>
  <si>
    <t>VEN2</t>
  </si>
  <si>
    <t>DEA1</t>
  </si>
  <si>
    <t>DEA2</t>
  </si>
  <si>
    <t>DEA3</t>
  </si>
  <si>
    <t>WOL1</t>
  </si>
  <si>
    <t>WOL2</t>
  </si>
  <si>
    <t>BAN</t>
  </si>
  <si>
    <t>KAK2</t>
  </si>
  <si>
    <t>NAR2</t>
  </si>
  <si>
    <t>LOG1</t>
  </si>
  <si>
    <t>LOG2</t>
  </si>
  <si>
    <t>LUF1</t>
  </si>
  <si>
    <t>LUF2</t>
  </si>
  <si>
    <t>SKU1</t>
  </si>
  <si>
    <t>SKU2</t>
  </si>
  <si>
    <t>ZOR1</t>
  </si>
  <si>
    <t>ZOR2</t>
  </si>
  <si>
    <t>SAM</t>
  </si>
  <si>
    <t>PEA1</t>
  </si>
  <si>
    <t>ELE1</t>
  </si>
  <si>
    <t>ELE2</t>
  </si>
  <si>
    <t>RIC</t>
  </si>
  <si>
    <t>TAJ1</t>
  </si>
  <si>
    <t>JER1</t>
  </si>
  <si>
    <t>JER2</t>
  </si>
  <si>
    <t>TOM1</t>
  </si>
  <si>
    <t>TOM2</t>
  </si>
  <si>
    <t>Roronoa Zoro</t>
  </si>
  <si>
    <t>One Piece</t>
  </si>
  <si>
    <t>Мультфильм</t>
  </si>
  <si>
    <t>Персонаж</t>
  </si>
  <si>
    <t>Название</t>
  </si>
  <si>
    <t>Wolverine</t>
  </si>
  <si>
    <t>Disney</t>
  </si>
  <si>
    <t>Mickey Mouse</t>
  </si>
  <si>
    <t>Marvel</t>
  </si>
  <si>
    <t>Venom</t>
  </si>
  <si>
    <t>Dragon Ball</t>
  </si>
  <si>
    <t>Vegeta</t>
  </si>
  <si>
    <t>Looney Tunes</t>
  </si>
  <si>
    <t>Tweety Pie</t>
  </si>
  <si>
    <t>Taz</t>
  </si>
  <si>
    <t>Scrooge McDuck</t>
  </si>
  <si>
    <t>Yosemite Sam</t>
  </si>
  <si>
    <t>Naruto</t>
  </si>
  <si>
    <t>DC Comics</t>
  </si>
  <si>
    <t>Batman and Robin</t>
  </si>
  <si>
    <t>Krillin</t>
  </si>
  <si>
    <t>Junior Dragon Ball</t>
  </si>
  <si>
    <t>Kame</t>
  </si>
  <si>
    <t>Kakashi</t>
  </si>
  <si>
    <t>Joker</t>
  </si>
  <si>
    <t>Harley Queen</t>
  </si>
  <si>
    <t>Goku</t>
  </si>
  <si>
    <t>Donald Duck</t>
  </si>
  <si>
    <t>Daffy Duck</t>
  </si>
  <si>
    <t>Wile E. Coyote</t>
  </si>
  <si>
    <t>Bugs Bunny</t>
  </si>
  <si>
    <t>Bulma</t>
  </si>
  <si>
    <t>Batman</t>
  </si>
  <si>
    <t>HOU2</t>
  </si>
  <si>
    <t>HOU3</t>
  </si>
  <si>
    <t>KAM</t>
  </si>
  <si>
    <t>KAM7</t>
  </si>
  <si>
    <t>TRK1</t>
  </si>
  <si>
    <t>RON1</t>
  </si>
  <si>
    <t>BAT4</t>
  </si>
  <si>
    <t>BATP1</t>
  </si>
  <si>
    <t>JOK2</t>
  </si>
  <si>
    <t>BAT1</t>
  </si>
  <si>
    <t>FLO</t>
  </si>
  <si>
    <t>GOO2</t>
  </si>
  <si>
    <t>MIC1</t>
  </si>
  <si>
    <t>MIC2</t>
  </si>
  <si>
    <t>MIC5</t>
  </si>
  <si>
    <t>VIN2</t>
  </si>
  <si>
    <t>MIC</t>
  </si>
  <si>
    <t>BUN5</t>
  </si>
  <si>
    <t>DAF4</t>
  </si>
  <si>
    <t>TAZ2</t>
  </si>
  <si>
    <t>TAZ3</t>
  </si>
  <si>
    <t>BUG</t>
  </si>
  <si>
    <t>DAF</t>
  </si>
  <si>
    <t>BUG1</t>
  </si>
  <si>
    <t>CHA</t>
  </si>
  <si>
    <t>DUC1</t>
  </si>
  <si>
    <t>RIN1</t>
  </si>
  <si>
    <t>PIK6</t>
  </si>
  <si>
    <t>CKL2</t>
  </si>
  <si>
    <t>LOO1</t>
  </si>
  <si>
    <t>MOR1</t>
  </si>
  <si>
    <t>PSY1</t>
  </si>
  <si>
    <t>SAN2</t>
  </si>
  <si>
    <t>Ref1</t>
  </si>
  <si>
    <t>Deadpool</t>
  </si>
  <si>
    <t>Hulk</t>
  </si>
  <si>
    <t>Snow White</t>
  </si>
  <si>
    <t>Black Panther</t>
  </si>
  <si>
    <t>Luffy</t>
  </si>
  <si>
    <t>Symbol Ninja Village</t>
  </si>
  <si>
    <t>Skull</t>
  </si>
  <si>
    <t>Pokemon</t>
  </si>
  <si>
    <t>Pikachu</t>
  </si>
  <si>
    <t>Rick and Morty</t>
  </si>
  <si>
    <t>Street</t>
  </si>
  <si>
    <t>Jerry</t>
  </si>
  <si>
    <t>Tom and Jerry</t>
  </si>
  <si>
    <t>Tom</t>
  </si>
  <si>
    <t>Peanuts</t>
  </si>
  <si>
    <t>Snoopy</t>
  </si>
  <si>
    <t>Вычисление</t>
  </si>
  <si>
    <t>CL/DIS3/1/BON/MIC2</t>
  </si>
  <si>
    <t>CL/DIS/1/BEA2</t>
  </si>
  <si>
    <t>CL/DIS/1/DON1</t>
  </si>
  <si>
    <t>CL/DIS/1/PET1</t>
  </si>
  <si>
    <t>CL/DIS/1/PET2</t>
  </si>
  <si>
    <t>CL/DIS/1/SCR3</t>
  </si>
  <si>
    <t>CL/DIS/2/SNO2</t>
  </si>
  <si>
    <t>CL/DIS/3/DON2</t>
  </si>
  <si>
    <t>CL/DIS/TAG/1/MIC2</t>
  </si>
  <si>
    <t>CL/DRS/1/POO3</t>
  </si>
  <si>
    <t>CL/DRS/1/ROB1</t>
  </si>
  <si>
    <t>CL/DRS/1/ROB2</t>
  </si>
  <si>
    <t>CL/DRS/1/SLU2</t>
  </si>
  <si>
    <t>CL/DRS/1/POO2</t>
  </si>
  <si>
    <t>CL/DRS/1/SEN1</t>
  </si>
  <si>
    <t>CL/DB1/1/GOK2</t>
  </si>
  <si>
    <t>CL/DB1/1/NIN1</t>
  </si>
  <si>
    <t>CL/DBSB1/1/BRO2</t>
  </si>
  <si>
    <t>CL/DBSB1/1/FRI3</t>
  </si>
  <si>
    <t>CL/DBZ/1/BUL3</t>
  </si>
  <si>
    <t>CL/DBZ/1/BUU</t>
  </si>
  <si>
    <t>CL/DBZ/1/BUUB</t>
  </si>
  <si>
    <t>CL/DBZ/1/CELB</t>
  </si>
  <si>
    <t>CL/DBZ/1/FRE</t>
  </si>
  <si>
    <t>CL/DBZ/1/FREB</t>
  </si>
  <si>
    <t>CL/DBZ/1/GO2</t>
  </si>
  <si>
    <t>CL/DBZ/1/GO3</t>
  </si>
  <si>
    <t>CL/DBZ/1/GOKB</t>
  </si>
  <si>
    <t>CL/DBZ/1/GOKD</t>
  </si>
  <si>
    <t>CL/DBZ/1/GOT2</t>
  </si>
  <si>
    <t>CL/DBZ/1/GOT3</t>
  </si>
  <si>
    <t>CL/DBZ/1/KAMB</t>
  </si>
  <si>
    <t>CL/DBZ/1/SAN3</t>
  </si>
  <si>
    <t>CL/DBZ/1/SAT1</t>
  </si>
  <si>
    <t>CL/DBZ/1/SUP</t>
  </si>
  <si>
    <t>CL/DBZ/1/VE2</t>
  </si>
  <si>
    <t>CL/DBZ/1/VE3</t>
  </si>
  <si>
    <t>CL/DBZ/1/VEG</t>
  </si>
  <si>
    <t>CL/DBZ/1/VEGB</t>
  </si>
  <si>
    <t>CL/DBZ/2/BUL1</t>
  </si>
  <si>
    <t>CL/DBZ/3/BUU</t>
  </si>
  <si>
    <t>CL/DBZ/3/GO3</t>
  </si>
  <si>
    <t>CL/DBZ/3/GOKB</t>
  </si>
  <si>
    <t>CL/DBZ/3/VE3</t>
  </si>
  <si>
    <t>CL/DBZ/3/VEGB</t>
  </si>
  <si>
    <t>CL/DBZ/TAG/1/BUU</t>
  </si>
  <si>
    <t>CL/DBZ/TAG/1/SHE</t>
  </si>
  <si>
    <t>CL/DBZ/TAG/1/VEG</t>
  </si>
  <si>
    <t>CL/DBZ2/1/C18B</t>
  </si>
  <si>
    <t>CL/DBZ2/1/DES1</t>
  </si>
  <si>
    <t>CL/DBZ2/1/GTN3</t>
  </si>
  <si>
    <t>CL/DBZ2/1/KAM10</t>
  </si>
  <si>
    <t>CL/DBZ2/1/KAM5</t>
  </si>
  <si>
    <t>CL/DBZ2/1/KAM6M</t>
  </si>
  <si>
    <t>CL/DBZ2/1/MV1</t>
  </si>
  <si>
    <t>CL/DBZ2/1/MV2</t>
  </si>
  <si>
    <t>CL/DBZ2/1/MV3</t>
  </si>
  <si>
    <t>CL/DBZ2/1/MV4</t>
  </si>
  <si>
    <t>CL/DBZ2/1/PIC1</t>
  </si>
  <si>
    <t>CL/DBZ2/1/TRK2</t>
  </si>
  <si>
    <t>CL/DBZ2/1/WHO2</t>
  </si>
  <si>
    <t>CL/DBZ2/3/MV1</t>
  </si>
  <si>
    <t>CL/DBZ2/1/KAM9</t>
  </si>
  <si>
    <t>CL/DBZ3/1/BIG3</t>
  </si>
  <si>
    <t>CL/DBZ3/1/CRI1</t>
  </si>
  <si>
    <t>CL/DBZ3/1/FRI1</t>
  </si>
  <si>
    <t>CL/DBZ3/1/KRI</t>
  </si>
  <si>
    <t>CL/DBZ3/1/KRI3</t>
  </si>
  <si>
    <t>CL/DBZ3/1/KRI4</t>
  </si>
  <si>
    <t>CL/DBZ3/1/NAM2</t>
  </si>
  <si>
    <t>CL/DBZ3/1/NAM3</t>
  </si>
  <si>
    <t>CL/DBZ3/1/SHEN</t>
  </si>
  <si>
    <t>CL/DBZ3/1/SHEN2</t>
  </si>
  <si>
    <t>CL/DBZ3/1/SHEN3</t>
  </si>
  <si>
    <t>CL/DBZ3/1/VEG2</t>
  </si>
  <si>
    <t>CL/DBZ3/3/SHEN</t>
  </si>
  <si>
    <t>CL/DBZ3/1/CRI2</t>
  </si>
  <si>
    <t>CL/DBZ4/1/ARM</t>
  </si>
  <si>
    <t>CL/DBZ4/1/BUU</t>
  </si>
  <si>
    <t>CL/DBZ4/1/BUU2</t>
  </si>
  <si>
    <t>CL/DBZ4/1/GOK</t>
  </si>
  <si>
    <t>CL/DBZ4/1/LEG</t>
  </si>
  <si>
    <t>CL/DBZ4/1/VEG</t>
  </si>
  <si>
    <t>CL/DBZ4/1/ZIG</t>
  </si>
  <si>
    <t>CL/DBZ5/1/BON/BUU2</t>
  </si>
  <si>
    <t>CL/DBZ5/1/BON/GOK2</t>
  </si>
  <si>
    <t>CL/DBZ5/1/BON/VEG</t>
  </si>
  <si>
    <t>CL/DBZ5/1/GOK</t>
  </si>
  <si>
    <t>CL/DBZ5/1/GOK2</t>
  </si>
  <si>
    <t>CL/DBZ5/1/BUU/F</t>
  </si>
  <si>
    <t>CL/DBZ3/1/RON3</t>
  </si>
  <si>
    <t>CL/MAR/3/HLK1</t>
  </si>
  <si>
    <t>CL/MAR/3/SPI1</t>
  </si>
  <si>
    <t>CL/MAR/1/CPT1</t>
  </si>
  <si>
    <t>CL/MAR/1/CPT3</t>
  </si>
  <si>
    <t>CL/MAR/1/GRO4</t>
  </si>
  <si>
    <t>CL/MAR/1/HLK2</t>
  </si>
  <si>
    <t>CL/MAR/1/HLK5</t>
  </si>
  <si>
    <t>CL/MAR/1/IRO1</t>
  </si>
  <si>
    <t>CL/MAR/1/IRO2</t>
  </si>
  <si>
    <t>CL/MAR/1/IRO3</t>
  </si>
  <si>
    <t>CL/MAR/1/ROC1</t>
  </si>
  <si>
    <t>CL/MAR/1/SPI4M</t>
  </si>
  <si>
    <t>CL/MAR/1/THO1</t>
  </si>
  <si>
    <t>CL/MAR/1/VEN1</t>
  </si>
  <si>
    <t>CL/MAR/1/VEN2</t>
  </si>
  <si>
    <t>CL/MAR/1/VEN4M</t>
  </si>
  <si>
    <t>CL/MAR/3/CPT1</t>
  </si>
  <si>
    <t>CL/MAR/3/IRO2</t>
  </si>
  <si>
    <t>CL/MAR/1/SPI1</t>
  </si>
  <si>
    <t>CL/SAI/1/AND1</t>
  </si>
  <si>
    <t>CL/SAI/1/AND2</t>
  </si>
  <si>
    <t>CL/SAI/1/AND3</t>
  </si>
  <si>
    <t>CL/SAI/1/AQU</t>
  </si>
  <si>
    <t>CL/SAI/1/ARI</t>
  </si>
  <si>
    <t>CL/SAI/1/CAN</t>
  </si>
  <si>
    <t>CL/SAI/1/CAP</t>
  </si>
  <si>
    <t>CL/SAI/1/CYG1</t>
  </si>
  <si>
    <t>CL/SAI/1/CYG2</t>
  </si>
  <si>
    <t>CL/SAI/1/CYG3</t>
  </si>
  <si>
    <t>CL/SAI/1/DRA1</t>
  </si>
  <si>
    <t>CL/SAI/1/DRA3</t>
  </si>
  <si>
    <t>CL/SAI/1/PEG3</t>
  </si>
  <si>
    <t>CL/SAI/1/PHO1</t>
  </si>
  <si>
    <t>CL/SAI/1/PHO2</t>
  </si>
  <si>
    <t>CL/SAI/1/PHO3</t>
  </si>
  <si>
    <t>CL/SAI/1/PIS</t>
  </si>
  <si>
    <t>CL/SAI/1/SAG</t>
  </si>
  <si>
    <t>CL/SAI/1/SCO</t>
  </si>
  <si>
    <t>CL/SAI/1/TAU</t>
  </si>
  <si>
    <t>CL/SAI/1/VIR</t>
  </si>
  <si>
    <t>CL/SW2/1/VAD</t>
  </si>
  <si>
    <t>CL/TSU/1/HYU</t>
  </si>
  <si>
    <t>CL/TSU/1/HYU2</t>
  </si>
  <si>
    <t>CL/TSU/1/TSU2</t>
  </si>
  <si>
    <t>CL/TSU/1/TSU4</t>
  </si>
  <si>
    <t>CL/TSU/1/WAK3</t>
  </si>
  <si>
    <t>CL/TSU/1/WAK4</t>
  </si>
  <si>
    <t>CL/TSU/3/HYU2</t>
  </si>
  <si>
    <t>CL/TSU/3/TSU2</t>
  </si>
  <si>
    <t>CL/TSU/TAG/1/MAR</t>
  </si>
  <si>
    <t>CL/TSU/TAG/1/N10</t>
  </si>
  <si>
    <t>CL/DC2/1/MEM4</t>
  </si>
  <si>
    <t>CL/DC2/2/WON1</t>
  </si>
  <si>
    <t>CL/DC2/2/WON3</t>
  </si>
  <si>
    <t>FG/DC2/1/CAS/FLA2</t>
  </si>
  <si>
    <t>FG/DC2/1/CAS/SUP1</t>
  </si>
  <si>
    <t>CL/LOO/1/BUN2</t>
  </si>
  <si>
    <t>CL/LOO/1/MAR1</t>
  </si>
  <si>
    <t>CL/LOO/1/MAR2</t>
  </si>
  <si>
    <t>CL/LOO/1/SAM2</t>
  </si>
  <si>
    <t>CL/LOO/3/TAZ2</t>
  </si>
  <si>
    <t>CL/LOO/TAG/1/TAZ</t>
  </si>
  <si>
    <t>CL/LOO2/1/MIN2</t>
  </si>
  <si>
    <t>CL/LOO2/1/SPE2</t>
  </si>
  <si>
    <t>CL/LOO2/1/TIT1</t>
  </si>
  <si>
    <t>CL/LOO2/1/TIT2</t>
  </si>
  <si>
    <t>CL/LOO2/1/TVG2</t>
  </si>
  <si>
    <t>CL/LOO2/2/TWE1</t>
  </si>
  <si>
    <t>CL/LOO3/1/AFF1</t>
  </si>
  <si>
    <t>CL/LOO3/1/BAW1</t>
  </si>
  <si>
    <t>CL/LOO3/1/BUG2</t>
  </si>
  <si>
    <t>CL/LOO3/1/DAF2</t>
  </si>
  <si>
    <t>CL/LOO3/1/DUK</t>
  </si>
  <si>
    <t>CL/LOO3/1/DUK2</t>
  </si>
  <si>
    <t>CL/LOO3/1/MAR1</t>
  </si>
  <si>
    <t>CL/LOO3/1/MAR2</t>
  </si>
  <si>
    <t>CL/LOO3/1/PEO1</t>
  </si>
  <si>
    <t>CL/LOO3/1/POR2</t>
  </si>
  <si>
    <t>CL/LOO3/1/TAZ1</t>
  </si>
  <si>
    <t>CL/LOO3/1/TAZ2</t>
  </si>
  <si>
    <t>CL/LOO3/1/WIL1</t>
  </si>
  <si>
    <t>CL/LOO3/1/WIL2</t>
  </si>
  <si>
    <t>CL/LOO4/1/COY1</t>
  </si>
  <si>
    <t>CL/LOO4/1/DUF1</t>
  </si>
  <si>
    <t>CL/TMNT/1/DON</t>
  </si>
  <si>
    <t>CL/PKM/1/POK1</t>
  </si>
  <si>
    <t>CL/PKM2/1/EVO3</t>
  </si>
  <si>
    <t>CL/PKM2/1/GEN1</t>
  </si>
  <si>
    <t>CL/PKM2/1/MEW1</t>
  </si>
  <si>
    <t>CL/PKM2/1/PIK5</t>
  </si>
  <si>
    <t>CL/PKM2/1/PIK7</t>
  </si>
  <si>
    <t>CL/PKM2/1/PIK8</t>
  </si>
  <si>
    <t>CL/PKM2/3/PIK5</t>
  </si>
  <si>
    <t>CL/REM/1/PIC2</t>
  </si>
  <si>
    <t>CL/DIS/1/VIN</t>
  </si>
  <si>
    <t>CL/NS/1/AKA2</t>
  </si>
  <si>
    <t>CL/1/CAS/REFLECT2</t>
  </si>
  <si>
    <t>CL/1/CAS/REFLECT3</t>
  </si>
  <si>
    <t>CL/DC3/1/CAS/HAR1</t>
  </si>
  <si>
    <t>CL/LOO/1/BUG1</t>
  </si>
  <si>
    <t>CL/LOO/1/BUN1</t>
  </si>
  <si>
    <t>CL/LOO/1/COY1</t>
  </si>
  <si>
    <t>CL/LOO/1/DAF1</t>
  </si>
  <si>
    <t>CL/LOO/1/DAF2</t>
  </si>
  <si>
    <t>CL/LOO/1/ROA1</t>
  </si>
  <si>
    <t>CL/LOO/1/ROA2</t>
  </si>
  <si>
    <t>CL/LOO/1/TAZ1</t>
  </si>
  <si>
    <t>CL/LOO2/1/MIN1</t>
  </si>
  <si>
    <t>CL/LOO2/1/SPE1</t>
  </si>
  <si>
    <t>CL/LOO3/1/ALL2</t>
  </si>
  <si>
    <t>CL/LOO4/1/BUG1</t>
  </si>
  <si>
    <t>CL/NS/1/FIR1</t>
  </si>
  <si>
    <t>CL/NS/1/FIR2</t>
  </si>
  <si>
    <t>CL/NS/1/KAK1</t>
  </si>
  <si>
    <t>CL/NS/1/NAR1</t>
  </si>
  <si>
    <t>CL/NS/1/RAS2</t>
  </si>
  <si>
    <t>CL/REM/1/MRM1</t>
  </si>
  <si>
    <t>CL/REM/1/PSY2</t>
  </si>
  <si>
    <t>CL/SD1/1/HEE</t>
  </si>
  <si>
    <t>CL/SD1/1/MAC</t>
  </si>
  <si>
    <t>CL/SD1/1/MAC2</t>
  </si>
  <si>
    <t>CL/SD1/1/REL</t>
  </si>
  <si>
    <t>CL/SD1/1/STU</t>
  </si>
  <si>
    <t>CL/LOO4/1/BON/BUG1</t>
  </si>
  <si>
    <t>CL/LOO4/1/BON/COY1</t>
  </si>
  <si>
    <t>CL/LOO4/1/BON/DUF1</t>
  </si>
  <si>
    <t>CL/LOO4/1/BON/TAZ</t>
  </si>
  <si>
    <t>CL/TSU/1/BON/TSU</t>
  </si>
  <si>
    <t>COMICS</t>
  </si>
  <si>
    <t>Dr Slump</t>
  </si>
  <si>
    <t>Saint Seiya</t>
  </si>
  <si>
    <t>Star Wars</t>
  </si>
  <si>
    <t>Ninja Turtles</t>
  </si>
  <si>
    <t>Pink Panther</t>
  </si>
  <si>
    <t>Sponge Bob</t>
  </si>
  <si>
    <t>Sonic</t>
  </si>
  <si>
    <t>Captain Tsubasa</t>
  </si>
  <si>
    <t>Reflect</t>
  </si>
  <si>
    <t>Scooby Doo</t>
  </si>
  <si>
    <t>Лига</t>
  </si>
  <si>
    <t>Команды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</si>
</sst>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₽&quot;_-;\-* #,##0.00\ &quot;₽&quot;_-;_-* &quot;-&quot;??\ &quot;₽&quot;_-;_-@_-"/>
    <numFmt numFmtId="164" formatCode="_-* #,##0\ _₽_-;\-* #,##0\ _₽_-;_-* &quot;-&quot;\ _₽_-;_-@_-"/>
    <numFmt numFmtId="165" formatCode="_-* #,##0\ &quot;₽&quot;_-;\-* #,##0\ &quot;₽&quot;_-;_-* &quot;-&quot;??\ &quot;₽&quot;_-;_-@_-"/>
    <numFmt numFmtId="166" formatCode="#,##0_ ;\-#,##0\ "/>
  </numFmts>
  <fonts count="8" x14ac:knownFonts="1">
    <font>
      <sz val="11"/>
      <color indexed="8"/>
      <name val="Calibri"/>
    </font>
    <font>
      <sz val="9"/>
      <color indexed="8"/>
      <name val="Arial"/>
      <family val="2"/>
      <charset val="204"/>
    </font>
    <font>
      <sz val="11"/>
      <color indexed="8"/>
      <name val="Calibri"/>
      <family val="2"/>
      <charset val="204"/>
    </font>
    <font>
      <b/>
      <sz val="8"/>
      <color indexed="8"/>
      <name val="Arial"/>
      <family val="2"/>
      <charset val="204"/>
    </font>
    <font>
      <sz val="8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9"/>
      <color indexed="8"/>
      <name val="Arial"/>
      <family val="2"/>
      <charset val="204"/>
    </font>
    <font>
      <b/>
      <sz val="11"/>
      <color indexed="8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 applyFill="0" applyProtection="0"/>
    <xf numFmtId="44" fontId="5" fillId="0" borderId="0" applyFont="0" applyFill="0" applyBorder="0" applyAlignment="0" applyProtection="0"/>
  </cellStyleXfs>
  <cellXfs count="27">
    <xf numFmtId="0" fontId="0" fillId="0" borderId="0" xfId="0" applyFill="1" applyProtection="1"/>
    <xf numFmtId="0" fontId="1" fillId="0" borderId="1" xfId="0" applyFont="1" applyFill="1" applyBorder="1" applyAlignment="1" applyProtection="1">
      <alignment vertical="center"/>
    </xf>
    <xf numFmtId="0" fontId="3" fillId="0" borderId="2" xfId="0" applyFont="1" applyFill="1" applyBorder="1" applyAlignment="1" applyProtection="1">
      <alignment horizontal="center" vertical="center"/>
    </xf>
    <xf numFmtId="0" fontId="4" fillId="0" borderId="0" xfId="0" applyFont="1" applyFill="1" applyAlignment="1" applyProtection="1"/>
    <xf numFmtId="0" fontId="0" fillId="0" borderId="0" xfId="0" applyFill="1" applyAlignment="1" applyProtection="1"/>
    <xf numFmtId="164" fontId="1" fillId="0" borderId="1" xfId="0" applyNumberFormat="1" applyFont="1" applyFill="1" applyBorder="1" applyAlignment="1" applyProtection="1">
      <alignment horizontal="center" vertical="center"/>
    </xf>
    <xf numFmtId="0" fontId="6" fillId="0" borderId="1" xfId="0" applyFont="1" applyFill="1" applyBorder="1" applyAlignment="1" applyProtection="1">
      <alignment vertical="center"/>
    </xf>
    <xf numFmtId="165" fontId="3" fillId="0" borderId="2" xfId="1" applyNumberFormat="1" applyFont="1" applyFill="1" applyBorder="1" applyAlignment="1" applyProtection="1">
      <alignment horizontal="center" vertical="center"/>
    </xf>
    <xf numFmtId="165" fontId="1" fillId="0" borderId="1" xfId="1" applyNumberFormat="1" applyFont="1" applyFill="1" applyBorder="1" applyAlignment="1" applyProtection="1">
      <alignment horizontal="center" vertical="center"/>
    </xf>
    <xf numFmtId="165" fontId="0" fillId="0" borderId="0" xfId="1" applyNumberFormat="1" applyFont="1" applyFill="1" applyAlignment="1" applyProtection="1"/>
    <xf numFmtId="166" fontId="3" fillId="0" borderId="2" xfId="1" applyNumberFormat="1" applyFont="1" applyFill="1" applyBorder="1" applyAlignment="1" applyProtection="1">
      <alignment horizontal="center" vertical="center"/>
    </xf>
    <xf numFmtId="166" fontId="1" fillId="0" borderId="1" xfId="1" applyNumberFormat="1" applyFont="1" applyFill="1" applyBorder="1" applyAlignment="1" applyProtection="1">
      <alignment horizontal="center" vertical="center"/>
    </xf>
    <xf numFmtId="166" fontId="0" fillId="0" borderId="0" xfId="1" applyNumberFormat="1" applyFont="1" applyFill="1" applyAlignment="1" applyProtection="1"/>
    <xf numFmtId="0" fontId="7" fillId="0" borderId="3" xfId="0" applyFont="1" applyFill="1" applyBorder="1" applyAlignment="1" applyProtection="1">
      <alignment horizontal="center" vertical="center"/>
    </xf>
    <xf numFmtId="0" fontId="0" fillId="0" borderId="3" xfId="0" applyFill="1" applyBorder="1" applyProtection="1"/>
    <xf numFmtId="0" fontId="2" fillId="0" borderId="3" xfId="0" applyFont="1" applyFill="1" applyBorder="1" applyProtection="1"/>
    <xf numFmtId="0" fontId="0" fillId="0" borderId="0" xfId="0" applyFill="1" applyAlignment="1" applyProtection="1">
      <alignment horizontal="left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6" xfId="0" applyFont="1" applyFill="1" applyBorder="1" applyAlignment="1" applyProtection="1">
      <alignment horizontal="center" vertical="center"/>
    </xf>
    <xf numFmtId="0" fontId="7" fillId="0" borderId="7" xfId="0" applyFont="1" applyFill="1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Protection="1"/>
    <xf numFmtId="0" fontId="0" fillId="0" borderId="9" xfId="0" applyFill="1" applyBorder="1" applyProtection="1"/>
    <xf numFmtId="0" fontId="7" fillId="0" borderId="0" xfId="0" applyFont="1" applyFill="1" applyAlignment="1" applyProtection="1">
      <alignment horizontal="center" vertical="center"/>
    </xf>
    <xf numFmtId="0" fontId="7" fillId="0" borderId="4" xfId="0" applyFont="1" applyFill="1" applyBorder="1" applyAlignment="1" applyProtection="1">
      <alignment horizontal="center" vertical="center"/>
    </xf>
    <xf numFmtId="0" fontId="7" fillId="0" borderId="5" xfId="0" applyFont="1" applyFill="1" applyBorder="1" applyAlignment="1" applyProtection="1">
      <alignment horizontal="center" vertical="center"/>
    </xf>
  </cellXfs>
  <cellStyles count="2">
    <cellStyle name="Денежный" xfId="1" builtinId="4"/>
    <cellStyle name="Обычный" xfId="0" builtinId="0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8DB4E2"/>
      <rgbColor rgb="00DAEEF3"/>
      <rgbColor rgb="00FFFFFF"/>
      <rgbColor rgb="004F81BD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jpeg"/><Relationship Id="rId21" Type="http://schemas.openxmlformats.org/officeDocument/2006/relationships/image" Target="../media/image21.jpe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63" Type="http://schemas.openxmlformats.org/officeDocument/2006/relationships/image" Target="../media/image63.jpeg"/><Relationship Id="rId68" Type="http://schemas.openxmlformats.org/officeDocument/2006/relationships/image" Target="../media/image68.jpeg"/><Relationship Id="rId84" Type="http://schemas.openxmlformats.org/officeDocument/2006/relationships/image" Target="../media/image84.jpeg"/><Relationship Id="rId89" Type="http://schemas.openxmlformats.org/officeDocument/2006/relationships/image" Target="../media/image89.jpeg"/><Relationship Id="rId112" Type="http://schemas.openxmlformats.org/officeDocument/2006/relationships/image" Target="../media/image112.png"/><Relationship Id="rId16" Type="http://schemas.openxmlformats.org/officeDocument/2006/relationships/image" Target="../media/image16.jpeg"/><Relationship Id="rId107" Type="http://schemas.openxmlformats.org/officeDocument/2006/relationships/image" Target="../media/image107.jpeg"/><Relationship Id="rId11" Type="http://schemas.openxmlformats.org/officeDocument/2006/relationships/image" Target="../media/image11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74" Type="http://schemas.openxmlformats.org/officeDocument/2006/relationships/image" Target="../media/image74.jpeg"/><Relationship Id="rId79" Type="http://schemas.openxmlformats.org/officeDocument/2006/relationships/image" Target="../media/image79.jpeg"/><Relationship Id="rId102" Type="http://schemas.openxmlformats.org/officeDocument/2006/relationships/image" Target="../media/image102.jpeg"/><Relationship Id="rId5" Type="http://schemas.openxmlformats.org/officeDocument/2006/relationships/image" Target="../media/image5.jpeg"/><Relationship Id="rId90" Type="http://schemas.openxmlformats.org/officeDocument/2006/relationships/image" Target="../media/image90.jpeg"/><Relationship Id="rId95" Type="http://schemas.openxmlformats.org/officeDocument/2006/relationships/image" Target="../media/image95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64" Type="http://schemas.openxmlformats.org/officeDocument/2006/relationships/image" Target="../media/image64.jpeg"/><Relationship Id="rId69" Type="http://schemas.openxmlformats.org/officeDocument/2006/relationships/image" Target="../media/image69.jpeg"/><Relationship Id="rId80" Type="http://schemas.openxmlformats.org/officeDocument/2006/relationships/image" Target="../media/image80.jpeg"/><Relationship Id="rId85" Type="http://schemas.openxmlformats.org/officeDocument/2006/relationships/image" Target="../media/image85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jpeg"/><Relationship Id="rId108" Type="http://schemas.openxmlformats.org/officeDocument/2006/relationships/image" Target="../media/image108.jpe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jpeg"/><Relationship Id="rId96" Type="http://schemas.openxmlformats.org/officeDocument/2006/relationships/image" Target="../media/image9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49" Type="http://schemas.openxmlformats.org/officeDocument/2006/relationships/image" Target="../media/image49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0" Type="http://schemas.openxmlformats.org/officeDocument/2006/relationships/image" Target="../media/image10.jpe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52" Type="http://schemas.openxmlformats.org/officeDocument/2006/relationships/image" Target="../media/image52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73" Type="http://schemas.openxmlformats.org/officeDocument/2006/relationships/image" Target="../media/image73.jpeg"/><Relationship Id="rId78" Type="http://schemas.openxmlformats.org/officeDocument/2006/relationships/image" Target="../media/image78.jpeg"/><Relationship Id="rId81" Type="http://schemas.openxmlformats.org/officeDocument/2006/relationships/image" Target="../media/image81.jpeg"/><Relationship Id="rId86" Type="http://schemas.openxmlformats.org/officeDocument/2006/relationships/image" Target="../media/image86.jpeg"/><Relationship Id="rId94" Type="http://schemas.openxmlformats.org/officeDocument/2006/relationships/image" Target="../media/image94.jpeg"/><Relationship Id="rId99" Type="http://schemas.openxmlformats.org/officeDocument/2006/relationships/image" Target="../media/image99.jpeg"/><Relationship Id="rId101" Type="http://schemas.openxmlformats.org/officeDocument/2006/relationships/image" Target="../media/image101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jpe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Relationship Id="rId76" Type="http://schemas.openxmlformats.org/officeDocument/2006/relationships/image" Target="../media/image76.jpeg"/><Relationship Id="rId97" Type="http://schemas.openxmlformats.org/officeDocument/2006/relationships/image" Target="../media/image97.jpeg"/><Relationship Id="rId104" Type="http://schemas.openxmlformats.org/officeDocument/2006/relationships/image" Target="../media/image104.pn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66" Type="http://schemas.openxmlformats.org/officeDocument/2006/relationships/image" Target="../media/image66.jpeg"/><Relationship Id="rId87" Type="http://schemas.openxmlformats.org/officeDocument/2006/relationships/image" Target="../media/image87.jpeg"/><Relationship Id="rId110" Type="http://schemas.openxmlformats.org/officeDocument/2006/relationships/image" Target="../media/image110.png"/><Relationship Id="rId61" Type="http://schemas.openxmlformats.org/officeDocument/2006/relationships/image" Target="../media/image61.jpeg"/><Relationship Id="rId82" Type="http://schemas.openxmlformats.org/officeDocument/2006/relationships/image" Target="../media/image82.jpe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56" Type="http://schemas.openxmlformats.org/officeDocument/2006/relationships/image" Target="../media/image56.jpeg"/><Relationship Id="rId77" Type="http://schemas.openxmlformats.org/officeDocument/2006/relationships/image" Target="../media/image77.jpeg"/><Relationship Id="rId100" Type="http://schemas.openxmlformats.org/officeDocument/2006/relationships/image" Target="../media/image100.jpeg"/><Relationship Id="rId105" Type="http://schemas.openxmlformats.org/officeDocument/2006/relationships/image" Target="../media/image105.pn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jpeg"/><Relationship Id="rId93" Type="http://schemas.openxmlformats.org/officeDocument/2006/relationships/image" Target="../media/image93.jpeg"/><Relationship Id="rId98" Type="http://schemas.openxmlformats.org/officeDocument/2006/relationships/image" Target="../media/image98.jpe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jpeg"/><Relationship Id="rId67" Type="http://schemas.openxmlformats.org/officeDocument/2006/relationships/image" Target="../media/image67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jpeg"/><Relationship Id="rId88" Type="http://schemas.openxmlformats.org/officeDocument/2006/relationships/image" Target="../media/image88.jpeg"/><Relationship Id="rId111" Type="http://schemas.openxmlformats.org/officeDocument/2006/relationships/image" Target="../media/image1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</xdr:row>
      <xdr:rowOff>19050</xdr:rowOff>
    </xdr:from>
    <xdr:to>
      <xdr:col>0</xdr:col>
      <xdr:colOff>704850</xdr:colOff>
      <xdr:row>1</xdr:row>
      <xdr:rowOff>704850</xdr:rowOff>
    </xdr:to>
    <xdr:pic>
      <xdr:nvPicPr>
        <xdr:cNvPr id="16700" name="Picture 3">
          <a:extLst>
            <a:ext uri="{FF2B5EF4-FFF2-40B4-BE49-F238E27FC236}">
              <a16:creationId xmlns:a16="http://schemas.microsoft.com/office/drawing/2014/main" id="{5B3EABAA-F065-40DD-AD20-A6971C65F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0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72</xdr:row>
      <xdr:rowOff>19050</xdr:rowOff>
    </xdr:from>
    <xdr:to>
      <xdr:col>0</xdr:col>
      <xdr:colOff>704850</xdr:colOff>
      <xdr:row>72</xdr:row>
      <xdr:rowOff>704850</xdr:rowOff>
    </xdr:to>
    <xdr:pic>
      <xdr:nvPicPr>
        <xdr:cNvPr id="16701" name="Picture 4">
          <a:extLst>
            <a:ext uri="{FF2B5EF4-FFF2-40B4-BE49-F238E27FC236}">
              <a16:creationId xmlns:a16="http://schemas.microsoft.com/office/drawing/2014/main" id="{16C64ADA-A70F-4AFF-834B-EC0770C2D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4611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73</xdr:row>
      <xdr:rowOff>19050</xdr:rowOff>
    </xdr:from>
    <xdr:to>
      <xdr:col>0</xdr:col>
      <xdr:colOff>704850</xdr:colOff>
      <xdr:row>73</xdr:row>
      <xdr:rowOff>704850</xdr:rowOff>
    </xdr:to>
    <xdr:pic>
      <xdr:nvPicPr>
        <xdr:cNvPr id="16702" name="Picture 5">
          <a:extLst>
            <a:ext uri="{FF2B5EF4-FFF2-40B4-BE49-F238E27FC236}">
              <a16:creationId xmlns:a16="http://schemas.microsoft.com/office/drawing/2014/main" id="{70AACE40-24BB-4C57-BB19-81ACEC25E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2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</xdr:row>
      <xdr:rowOff>19050</xdr:rowOff>
    </xdr:from>
    <xdr:to>
      <xdr:col>0</xdr:col>
      <xdr:colOff>704850</xdr:colOff>
      <xdr:row>2</xdr:row>
      <xdr:rowOff>704850</xdr:rowOff>
    </xdr:to>
    <xdr:pic>
      <xdr:nvPicPr>
        <xdr:cNvPr id="16703" name="Picture 8">
          <a:extLst>
            <a:ext uri="{FF2B5EF4-FFF2-40B4-BE49-F238E27FC236}">
              <a16:creationId xmlns:a16="http://schemas.microsoft.com/office/drawing/2014/main" id="{6BAC377A-F603-4CC8-BC0F-5A2CA0233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71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</xdr:row>
      <xdr:rowOff>19050</xdr:rowOff>
    </xdr:from>
    <xdr:to>
      <xdr:col>0</xdr:col>
      <xdr:colOff>704850</xdr:colOff>
      <xdr:row>3</xdr:row>
      <xdr:rowOff>704850</xdr:rowOff>
    </xdr:to>
    <xdr:pic>
      <xdr:nvPicPr>
        <xdr:cNvPr id="16704" name="Picture 9">
          <a:extLst>
            <a:ext uri="{FF2B5EF4-FFF2-40B4-BE49-F238E27FC236}">
              <a16:creationId xmlns:a16="http://schemas.microsoft.com/office/drawing/2014/main" id="{B5FDF5E1-E744-44F4-9DF9-F632272FC5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33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</xdr:row>
      <xdr:rowOff>19050</xdr:rowOff>
    </xdr:from>
    <xdr:to>
      <xdr:col>0</xdr:col>
      <xdr:colOff>704850</xdr:colOff>
      <xdr:row>4</xdr:row>
      <xdr:rowOff>704850</xdr:rowOff>
    </xdr:to>
    <xdr:pic>
      <xdr:nvPicPr>
        <xdr:cNvPr id="16705" name="Picture 10">
          <a:extLst>
            <a:ext uri="{FF2B5EF4-FFF2-40B4-BE49-F238E27FC236}">
              <a16:creationId xmlns:a16="http://schemas.microsoft.com/office/drawing/2014/main" id="{7E0BE76D-90A3-4CD6-8927-7BFAE704F7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31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</xdr:row>
      <xdr:rowOff>19050</xdr:rowOff>
    </xdr:from>
    <xdr:to>
      <xdr:col>0</xdr:col>
      <xdr:colOff>704850</xdr:colOff>
      <xdr:row>5</xdr:row>
      <xdr:rowOff>704850</xdr:rowOff>
    </xdr:to>
    <xdr:pic>
      <xdr:nvPicPr>
        <xdr:cNvPr id="16706" name="Picture 11">
          <a:extLst>
            <a:ext uri="{FF2B5EF4-FFF2-40B4-BE49-F238E27FC236}">
              <a16:creationId xmlns:a16="http://schemas.microsoft.com/office/drawing/2014/main" id="{0D58C7C8-CE12-4A3B-8FCC-83A2CC2D0A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07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</xdr:row>
      <xdr:rowOff>19050</xdr:rowOff>
    </xdr:from>
    <xdr:to>
      <xdr:col>0</xdr:col>
      <xdr:colOff>704850</xdr:colOff>
      <xdr:row>6</xdr:row>
      <xdr:rowOff>704850</xdr:rowOff>
    </xdr:to>
    <xdr:pic>
      <xdr:nvPicPr>
        <xdr:cNvPr id="16707" name="Picture 12">
          <a:extLst>
            <a:ext uri="{FF2B5EF4-FFF2-40B4-BE49-F238E27FC236}">
              <a16:creationId xmlns:a16="http://schemas.microsoft.com/office/drawing/2014/main" id="{772D357D-EB5D-4766-A1A6-4D362399EC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83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</xdr:row>
      <xdr:rowOff>19050</xdr:rowOff>
    </xdr:from>
    <xdr:to>
      <xdr:col>0</xdr:col>
      <xdr:colOff>704850</xdr:colOff>
      <xdr:row>7</xdr:row>
      <xdr:rowOff>704850</xdr:rowOff>
    </xdr:to>
    <xdr:pic>
      <xdr:nvPicPr>
        <xdr:cNvPr id="16708" name="Picture 14">
          <a:extLst>
            <a:ext uri="{FF2B5EF4-FFF2-40B4-BE49-F238E27FC236}">
              <a16:creationId xmlns:a16="http://schemas.microsoft.com/office/drawing/2014/main" id="{BC4243AD-421E-4B02-9FC1-635E364FAF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081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</xdr:row>
      <xdr:rowOff>19050</xdr:rowOff>
    </xdr:from>
    <xdr:to>
      <xdr:col>0</xdr:col>
      <xdr:colOff>704850</xdr:colOff>
      <xdr:row>8</xdr:row>
      <xdr:rowOff>704850</xdr:rowOff>
    </xdr:to>
    <xdr:pic>
      <xdr:nvPicPr>
        <xdr:cNvPr id="16709" name="Picture 33">
          <a:extLst>
            <a:ext uri="{FF2B5EF4-FFF2-40B4-BE49-F238E27FC236}">
              <a16:creationId xmlns:a16="http://schemas.microsoft.com/office/drawing/2014/main" id="{1A360C5C-D733-45BD-90B1-FFCB60DD1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36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74</xdr:row>
      <xdr:rowOff>19050</xdr:rowOff>
    </xdr:from>
    <xdr:to>
      <xdr:col>0</xdr:col>
      <xdr:colOff>704850</xdr:colOff>
      <xdr:row>74</xdr:row>
      <xdr:rowOff>704850</xdr:rowOff>
    </xdr:to>
    <xdr:pic>
      <xdr:nvPicPr>
        <xdr:cNvPr id="16710" name="Picture 44">
          <a:extLst>
            <a:ext uri="{FF2B5EF4-FFF2-40B4-BE49-F238E27FC236}">
              <a16:creationId xmlns:a16="http://schemas.microsoft.com/office/drawing/2014/main" id="{67E6EBC9-7DA7-476B-8BDC-9ABA2E35A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12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75</xdr:row>
      <xdr:rowOff>19050</xdr:rowOff>
    </xdr:from>
    <xdr:to>
      <xdr:col>0</xdr:col>
      <xdr:colOff>704850</xdr:colOff>
      <xdr:row>75</xdr:row>
      <xdr:rowOff>704850</xdr:rowOff>
    </xdr:to>
    <xdr:pic>
      <xdr:nvPicPr>
        <xdr:cNvPr id="16711" name="Picture 48">
          <a:extLst>
            <a:ext uri="{FF2B5EF4-FFF2-40B4-BE49-F238E27FC236}">
              <a16:creationId xmlns:a16="http://schemas.microsoft.com/office/drawing/2014/main" id="{2886D7FA-9C88-4D8D-BD22-9AF8D8317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88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76</xdr:row>
      <xdr:rowOff>19050</xdr:rowOff>
    </xdr:from>
    <xdr:to>
      <xdr:col>0</xdr:col>
      <xdr:colOff>704850</xdr:colOff>
      <xdr:row>76</xdr:row>
      <xdr:rowOff>704850</xdr:rowOff>
    </xdr:to>
    <xdr:pic>
      <xdr:nvPicPr>
        <xdr:cNvPr id="16712" name="Picture 49">
          <a:extLst>
            <a:ext uri="{FF2B5EF4-FFF2-40B4-BE49-F238E27FC236}">
              <a16:creationId xmlns:a16="http://schemas.microsoft.com/office/drawing/2014/main" id="{A37E39A5-E374-4711-9531-251AF4693D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64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</xdr:row>
      <xdr:rowOff>19050</xdr:rowOff>
    </xdr:from>
    <xdr:to>
      <xdr:col>0</xdr:col>
      <xdr:colOff>704850</xdr:colOff>
      <xdr:row>9</xdr:row>
      <xdr:rowOff>704850</xdr:rowOff>
    </xdr:to>
    <xdr:pic>
      <xdr:nvPicPr>
        <xdr:cNvPr id="16713" name="Picture 55">
          <a:extLst>
            <a:ext uri="{FF2B5EF4-FFF2-40B4-BE49-F238E27FC236}">
              <a16:creationId xmlns:a16="http://schemas.microsoft.com/office/drawing/2014/main" id="{4A8615B3-5068-4BB2-9325-A8764F645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41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77</xdr:row>
      <xdr:rowOff>19050</xdr:rowOff>
    </xdr:from>
    <xdr:to>
      <xdr:col>0</xdr:col>
      <xdr:colOff>704850</xdr:colOff>
      <xdr:row>77</xdr:row>
      <xdr:rowOff>704850</xdr:rowOff>
    </xdr:to>
    <xdr:pic>
      <xdr:nvPicPr>
        <xdr:cNvPr id="16714" name="Picture 56">
          <a:extLst>
            <a:ext uri="{FF2B5EF4-FFF2-40B4-BE49-F238E27FC236}">
              <a16:creationId xmlns:a16="http://schemas.microsoft.com/office/drawing/2014/main" id="{AC4E76CC-1B8E-42D0-9A17-F8EA276EA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17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78</xdr:row>
      <xdr:rowOff>19050</xdr:rowOff>
    </xdr:from>
    <xdr:to>
      <xdr:col>0</xdr:col>
      <xdr:colOff>704850</xdr:colOff>
      <xdr:row>78</xdr:row>
      <xdr:rowOff>704850</xdr:rowOff>
    </xdr:to>
    <xdr:pic>
      <xdr:nvPicPr>
        <xdr:cNvPr id="16715" name="Picture 61">
          <a:extLst>
            <a:ext uri="{FF2B5EF4-FFF2-40B4-BE49-F238E27FC236}">
              <a16:creationId xmlns:a16="http://schemas.microsoft.com/office/drawing/2014/main" id="{2511CADE-B99C-41DD-9CF3-1397267F7F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93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79</xdr:row>
      <xdr:rowOff>19050</xdr:rowOff>
    </xdr:from>
    <xdr:to>
      <xdr:col>0</xdr:col>
      <xdr:colOff>704850</xdr:colOff>
      <xdr:row>79</xdr:row>
      <xdr:rowOff>704850</xdr:rowOff>
    </xdr:to>
    <xdr:pic>
      <xdr:nvPicPr>
        <xdr:cNvPr id="16716" name="Picture 65">
          <a:extLst>
            <a:ext uri="{FF2B5EF4-FFF2-40B4-BE49-F238E27FC236}">
              <a16:creationId xmlns:a16="http://schemas.microsoft.com/office/drawing/2014/main" id="{506432A3-511F-4A93-A0F6-DF7B865BE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69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</xdr:row>
      <xdr:rowOff>19050</xdr:rowOff>
    </xdr:from>
    <xdr:to>
      <xdr:col>0</xdr:col>
      <xdr:colOff>704850</xdr:colOff>
      <xdr:row>10</xdr:row>
      <xdr:rowOff>704850</xdr:rowOff>
    </xdr:to>
    <xdr:pic>
      <xdr:nvPicPr>
        <xdr:cNvPr id="16717" name="Picture 70">
          <a:extLst>
            <a:ext uri="{FF2B5EF4-FFF2-40B4-BE49-F238E27FC236}">
              <a16:creationId xmlns:a16="http://schemas.microsoft.com/office/drawing/2014/main" id="{7163CED0-0167-4FCF-A328-91E60E6F20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45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80</xdr:row>
      <xdr:rowOff>19050</xdr:rowOff>
    </xdr:from>
    <xdr:to>
      <xdr:col>0</xdr:col>
      <xdr:colOff>704850</xdr:colOff>
      <xdr:row>80</xdr:row>
      <xdr:rowOff>704850</xdr:rowOff>
    </xdr:to>
    <xdr:pic>
      <xdr:nvPicPr>
        <xdr:cNvPr id="16718" name="Picture 85">
          <a:extLst>
            <a:ext uri="{FF2B5EF4-FFF2-40B4-BE49-F238E27FC236}">
              <a16:creationId xmlns:a16="http://schemas.microsoft.com/office/drawing/2014/main" id="{C628AAEF-8E54-400E-BB35-0F5DB5F30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22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11</xdr:row>
      <xdr:rowOff>19050</xdr:rowOff>
    </xdr:from>
    <xdr:to>
      <xdr:col>0</xdr:col>
      <xdr:colOff>704850</xdr:colOff>
      <xdr:row>11</xdr:row>
      <xdr:rowOff>704850</xdr:rowOff>
    </xdr:to>
    <xdr:pic>
      <xdr:nvPicPr>
        <xdr:cNvPr id="16719" name="Picture 87">
          <a:extLst>
            <a:ext uri="{FF2B5EF4-FFF2-40B4-BE49-F238E27FC236}">
              <a16:creationId xmlns:a16="http://schemas.microsoft.com/office/drawing/2014/main" id="{EBDA1A0F-5F9D-4637-8617-8BF84DF238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98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12</xdr:row>
      <xdr:rowOff>19050</xdr:rowOff>
    </xdr:from>
    <xdr:to>
      <xdr:col>0</xdr:col>
      <xdr:colOff>704850</xdr:colOff>
      <xdr:row>12</xdr:row>
      <xdr:rowOff>704850</xdr:rowOff>
    </xdr:to>
    <xdr:pic>
      <xdr:nvPicPr>
        <xdr:cNvPr id="16720" name="Picture 88">
          <a:extLst>
            <a:ext uri="{FF2B5EF4-FFF2-40B4-BE49-F238E27FC236}">
              <a16:creationId xmlns:a16="http://schemas.microsoft.com/office/drawing/2014/main" id="{CBF69255-7399-47A0-893D-286B17A9BF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74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13</xdr:row>
      <xdr:rowOff>19050</xdr:rowOff>
    </xdr:from>
    <xdr:to>
      <xdr:col>0</xdr:col>
      <xdr:colOff>704850</xdr:colOff>
      <xdr:row>13</xdr:row>
      <xdr:rowOff>704850</xdr:rowOff>
    </xdr:to>
    <xdr:pic>
      <xdr:nvPicPr>
        <xdr:cNvPr id="16721" name="Picture 89">
          <a:extLst>
            <a:ext uri="{FF2B5EF4-FFF2-40B4-BE49-F238E27FC236}">
              <a16:creationId xmlns:a16="http://schemas.microsoft.com/office/drawing/2014/main" id="{DD74D95F-28CF-48F8-8205-09CAAC909E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50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14</xdr:row>
      <xdr:rowOff>19050</xdr:rowOff>
    </xdr:from>
    <xdr:to>
      <xdr:col>0</xdr:col>
      <xdr:colOff>704850</xdr:colOff>
      <xdr:row>14</xdr:row>
      <xdr:rowOff>704850</xdr:rowOff>
    </xdr:to>
    <xdr:pic>
      <xdr:nvPicPr>
        <xdr:cNvPr id="16722" name="Picture 90">
          <a:extLst>
            <a:ext uri="{FF2B5EF4-FFF2-40B4-BE49-F238E27FC236}">
              <a16:creationId xmlns:a16="http://schemas.microsoft.com/office/drawing/2014/main" id="{461B48A5-2471-4109-9ADF-5182394CD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26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15</xdr:row>
      <xdr:rowOff>19050</xdr:rowOff>
    </xdr:from>
    <xdr:to>
      <xdr:col>0</xdr:col>
      <xdr:colOff>704850</xdr:colOff>
      <xdr:row>15</xdr:row>
      <xdr:rowOff>704850</xdr:rowOff>
    </xdr:to>
    <xdr:pic>
      <xdr:nvPicPr>
        <xdr:cNvPr id="16723" name="Picture 91">
          <a:extLst>
            <a:ext uri="{FF2B5EF4-FFF2-40B4-BE49-F238E27FC236}">
              <a16:creationId xmlns:a16="http://schemas.microsoft.com/office/drawing/2014/main" id="{53FCF874-0C34-467E-AEE8-81AF127C33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03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16</xdr:row>
      <xdr:rowOff>47625</xdr:rowOff>
    </xdr:from>
    <xdr:to>
      <xdr:col>0</xdr:col>
      <xdr:colOff>704850</xdr:colOff>
      <xdr:row>16</xdr:row>
      <xdr:rowOff>733425</xdr:rowOff>
    </xdr:to>
    <xdr:pic>
      <xdr:nvPicPr>
        <xdr:cNvPr id="16724" name="Picture 92">
          <a:extLst>
            <a:ext uri="{FF2B5EF4-FFF2-40B4-BE49-F238E27FC236}">
              <a16:creationId xmlns:a16="http://schemas.microsoft.com/office/drawing/2014/main" id="{9B0C4861-5BDF-429C-8EFB-A2B278845E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82140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81</xdr:row>
      <xdr:rowOff>19050</xdr:rowOff>
    </xdr:from>
    <xdr:to>
      <xdr:col>0</xdr:col>
      <xdr:colOff>704850</xdr:colOff>
      <xdr:row>81</xdr:row>
      <xdr:rowOff>704850</xdr:rowOff>
    </xdr:to>
    <xdr:pic>
      <xdr:nvPicPr>
        <xdr:cNvPr id="16725" name="Picture 93">
          <a:extLst>
            <a:ext uri="{FF2B5EF4-FFF2-40B4-BE49-F238E27FC236}">
              <a16:creationId xmlns:a16="http://schemas.microsoft.com/office/drawing/2014/main" id="{81AFA070-994A-405A-880A-DCEACF2D3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55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82</xdr:row>
      <xdr:rowOff>19050</xdr:rowOff>
    </xdr:from>
    <xdr:to>
      <xdr:col>0</xdr:col>
      <xdr:colOff>704850</xdr:colOff>
      <xdr:row>82</xdr:row>
      <xdr:rowOff>704850</xdr:rowOff>
    </xdr:to>
    <xdr:pic>
      <xdr:nvPicPr>
        <xdr:cNvPr id="16726" name="Picture 94">
          <a:extLst>
            <a:ext uri="{FF2B5EF4-FFF2-40B4-BE49-F238E27FC236}">
              <a16:creationId xmlns:a16="http://schemas.microsoft.com/office/drawing/2014/main" id="{CDFCC378-0473-4D29-9F7D-05177E1A8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31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17</xdr:row>
      <xdr:rowOff>19050</xdr:rowOff>
    </xdr:from>
    <xdr:to>
      <xdr:col>0</xdr:col>
      <xdr:colOff>704850</xdr:colOff>
      <xdr:row>17</xdr:row>
      <xdr:rowOff>704850</xdr:rowOff>
    </xdr:to>
    <xdr:pic>
      <xdr:nvPicPr>
        <xdr:cNvPr id="16727" name="Picture 95">
          <a:extLst>
            <a:ext uri="{FF2B5EF4-FFF2-40B4-BE49-F238E27FC236}">
              <a16:creationId xmlns:a16="http://schemas.microsoft.com/office/drawing/2014/main" id="{74F4C580-6B72-48F4-AC6A-38E7211414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07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18</xdr:row>
      <xdr:rowOff>19050</xdr:rowOff>
    </xdr:from>
    <xdr:to>
      <xdr:col>0</xdr:col>
      <xdr:colOff>704850</xdr:colOff>
      <xdr:row>18</xdr:row>
      <xdr:rowOff>704850</xdr:rowOff>
    </xdr:to>
    <xdr:pic>
      <xdr:nvPicPr>
        <xdr:cNvPr id="16728" name="Picture 96">
          <a:extLst>
            <a:ext uri="{FF2B5EF4-FFF2-40B4-BE49-F238E27FC236}">
              <a16:creationId xmlns:a16="http://schemas.microsoft.com/office/drawing/2014/main" id="{9B94B425-4CEE-45E1-B5D7-7E7E8A8F89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84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19</xdr:row>
      <xdr:rowOff>19050</xdr:rowOff>
    </xdr:from>
    <xdr:to>
      <xdr:col>0</xdr:col>
      <xdr:colOff>704850</xdr:colOff>
      <xdr:row>19</xdr:row>
      <xdr:rowOff>704850</xdr:rowOff>
    </xdr:to>
    <xdr:pic>
      <xdr:nvPicPr>
        <xdr:cNvPr id="16729" name="Picture 97">
          <a:extLst>
            <a:ext uri="{FF2B5EF4-FFF2-40B4-BE49-F238E27FC236}">
              <a16:creationId xmlns:a16="http://schemas.microsoft.com/office/drawing/2014/main" id="{9D85F21C-D18A-4AA0-9B99-F80680D4AB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97317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83</xdr:row>
      <xdr:rowOff>19050</xdr:rowOff>
    </xdr:from>
    <xdr:to>
      <xdr:col>0</xdr:col>
      <xdr:colOff>704850</xdr:colOff>
      <xdr:row>83</xdr:row>
      <xdr:rowOff>704850</xdr:rowOff>
    </xdr:to>
    <xdr:pic>
      <xdr:nvPicPr>
        <xdr:cNvPr id="16730" name="Picture 98">
          <a:extLst>
            <a:ext uri="{FF2B5EF4-FFF2-40B4-BE49-F238E27FC236}">
              <a16:creationId xmlns:a16="http://schemas.microsoft.com/office/drawing/2014/main" id="{E283BBC6-E980-4FAB-8B4F-5F104D0ED3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336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84</xdr:row>
      <xdr:rowOff>19050</xdr:rowOff>
    </xdr:from>
    <xdr:to>
      <xdr:col>0</xdr:col>
      <xdr:colOff>704850</xdr:colOff>
      <xdr:row>84</xdr:row>
      <xdr:rowOff>704850</xdr:rowOff>
    </xdr:to>
    <xdr:pic>
      <xdr:nvPicPr>
        <xdr:cNvPr id="16731" name="Picture 99">
          <a:extLst>
            <a:ext uri="{FF2B5EF4-FFF2-40B4-BE49-F238E27FC236}">
              <a16:creationId xmlns:a16="http://schemas.microsoft.com/office/drawing/2014/main" id="{836CDB13-D5A8-4D9B-8618-B74CC33B3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412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20</xdr:row>
      <xdr:rowOff>19050</xdr:rowOff>
    </xdr:from>
    <xdr:to>
      <xdr:col>0</xdr:col>
      <xdr:colOff>704850</xdr:colOff>
      <xdr:row>20</xdr:row>
      <xdr:rowOff>704850</xdr:rowOff>
    </xdr:to>
    <xdr:pic>
      <xdr:nvPicPr>
        <xdr:cNvPr id="16732" name="Picture 100">
          <a:extLst>
            <a:ext uri="{FF2B5EF4-FFF2-40B4-BE49-F238E27FC236}">
              <a16:creationId xmlns:a16="http://schemas.microsoft.com/office/drawing/2014/main" id="{5745AF99-579D-498F-9B8E-FFCE843D3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488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21</xdr:row>
      <xdr:rowOff>19050</xdr:rowOff>
    </xdr:from>
    <xdr:to>
      <xdr:col>0</xdr:col>
      <xdr:colOff>704850</xdr:colOff>
      <xdr:row>21</xdr:row>
      <xdr:rowOff>704850</xdr:rowOff>
    </xdr:to>
    <xdr:pic>
      <xdr:nvPicPr>
        <xdr:cNvPr id="16733" name="Picture 101">
          <a:extLst>
            <a:ext uri="{FF2B5EF4-FFF2-40B4-BE49-F238E27FC236}">
              <a16:creationId xmlns:a16="http://schemas.microsoft.com/office/drawing/2014/main" id="{537802EE-2310-4CCD-9628-2554A682AD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565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22</xdr:row>
      <xdr:rowOff>19050</xdr:rowOff>
    </xdr:from>
    <xdr:to>
      <xdr:col>0</xdr:col>
      <xdr:colOff>704850</xdr:colOff>
      <xdr:row>22</xdr:row>
      <xdr:rowOff>704850</xdr:rowOff>
    </xdr:to>
    <xdr:pic>
      <xdr:nvPicPr>
        <xdr:cNvPr id="16734" name="Picture 102">
          <a:extLst>
            <a:ext uri="{FF2B5EF4-FFF2-40B4-BE49-F238E27FC236}">
              <a16:creationId xmlns:a16="http://schemas.microsoft.com/office/drawing/2014/main" id="{BF6123B6-8DF6-433C-A156-2B37F060FF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641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85</xdr:row>
      <xdr:rowOff>19050</xdr:rowOff>
    </xdr:from>
    <xdr:to>
      <xdr:col>0</xdr:col>
      <xdr:colOff>704850</xdr:colOff>
      <xdr:row>85</xdr:row>
      <xdr:rowOff>704850</xdr:rowOff>
    </xdr:to>
    <xdr:pic>
      <xdr:nvPicPr>
        <xdr:cNvPr id="16735" name="Picture 103">
          <a:extLst>
            <a:ext uri="{FF2B5EF4-FFF2-40B4-BE49-F238E27FC236}">
              <a16:creationId xmlns:a16="http://schemas.microsoft.com/office/drawing/2014/main" id="{8A32228A-86BC-4B3B-A331-E08F791F6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717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86</xdr:row>
      <xdr:rowOff>19050</xdr:rowOff>
    </xdr:from>
    <xdr:to>
      <xdr:col>0</xdr:col>
      <xdr:colOff>704850</xdr:colOff>
      <xdr:row>86</xdr:row>
      <xdr:rowOff>704850</xdr:rowOff>
    </xdr:to>
    <xdr:pic>
      <xdr:nvPicPr>
        <xdr:cNvPr id="16736" name="Picture 104">
          <a:extLst>
            <a:ext uri="{FF2B5EF4-FFF2-40B4-BE49-F238E27FC236}">
              <a16:creationId xmlns:a16="http://schemas.microsoft.com/office/drawing/2014/main" id="{B9634C41-81DF-44C6-89D9-C14630006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793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87</xdr:row>
      <xdr:rowOff>19050</xdr:rowOff>
    </xdr:from>
    <xdr:to>
      <xdr:col>0</xdr:col>
      <xdr:colOff>704850</xdr:colOff>
      <xdr:row>87</xdr:row>
      <xdr:rowOff>704850</xdr:rowOff>
    </xdr:to>
    <xdr:pic>
      <xdr:nvPicPr>
        <xdr:cNvPr id="16737" name="Picture 105">
          <a:extLst>
            <a:ext uri="{FF2B5EF4-FFF2-40B4-BE49-F238E27FC236}">
              <a16:creationId xmlns:a16="http://schemas.microsoft.com/office/drawing/2014/main" id="{90FD6DE1-C1B0-492B-BD50-A83A7468A4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69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89</xdr:row>
      <xdr:rowOff>19050</xdr:rowOff>
    </xdr:from>
    <xdr:to>
      <xdr:col>0</xdr:col>
      <xdr:colOff>704850</xdr:colOff>
      <xdr:row>89</xdr:row>
      <xdr:rowOff>704850</xdr:rowOff>
    </xdr:to>
    <xdr:pic>
      <xdr:nvPicPr>
        <xdr:cNvPr id="16738" name="Picture 106">
          <a:extLst>
            <a:ext uri="{FF2B5EF4-FFF2-40B4-BE49-F238E27FC236}">
              <a16:creationId xmlns:a16="http://schemas.microsoft.com/office/drawing/2014/main" id="{648E3300-F3B6-4DC0-8264-8425AF420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022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92</xdr:row>
      <xdr:rowOff>19050</xdr:rowOff>
    </xdr:from>
    <xdr:to>
      <xdr:col>0</xdr:col>
      <xdr:colOff>704850</xdr:colOff>
      <xdr:row>92</xdr:row>
      <xdr:rowOff>704850</xdr:rowOff>
    </xdr:to>
    <xdr:pic>
      <xdr:nvPicPr>
        <xdr:cNvPr id="16739" name="Picture 107">
          <a:extLst>
            <a:ext uri="{FF2B5EF4-FFF2-40B4-BE49-F238E27FC236}">
              <a16:creationId xmlns:a16="http://schemas.microsoft.com/office/drawing/2014/main" id="{B56C9E71-AF61-4219-880D-24EF127AB0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250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93</xdr:row>
      <xdr:rowOff>19050</xdr:rowOff>
    </xdr:from>
    <xdr:to>
      <xdr:col>0</xdr:col>
      <xdr:colOff>704850</xdr:colOff>
      <xdr:row>93</xdr:row>
      <xdr:rowOff>704850</xdr:rowOff>
    </xdr:to>
    <xdr:pic>
      <xdr:nvPicPr>
        <xdr:cNvPr id="16740" name="Picture 108">
          <a:extLst>
            <a:ext uri="{FF2B5EF4-FFF2-40B4-BE49-F238E27FC236}">
              <a16:creationId xmlns:a16="http://schemas.microsoft.com/office/drawing/2014/main" id="{F4492BBA-E8AA-4DEB-BBA1-E33AB34A80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327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94</xdr:row>
      <xdr:rowOff>19050</xdr:rowOff>
    </xdr:from>
    <xdr:to>
      <xdr:col>0</xdr:col>
      <xdr:colOff>704850</xdr:colOff>
      <xdr:row>94</xdr:row>
      <xdr:rowOff>704850</xdr:rowOff>
    </xdr:to>
    <xdr:pic>
      <xdr:nvPicPr>
        <xdr:cNvPr id="16741" name="Picture 109">
          <a:extLst>
            <a:ext uri="{FF2B5EF4-FFF2-40B4-BE49-F238E27FC236}">
              <a16:creationId xmlns:a16="http://schemas.microsoft.com/office/drawing/2014/main" id="{62DAFE9D-B10E-44CE-A0EC-4498E3275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403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95</xdr:row>
      <xdr:rowOff>19050</xdr:rowOff>
    </xdr:from>
    <xdr:to>
      <xdr:col>0</xdr:col>
      <xdr:colOff>704850</xdr:colOff>
      <xdr:row>95</xdr:row>
      <xdr:rowOff>704850</xdr:rowOff>
    </xdr:to>
    <xdr:pic>
      <xdr:nvPicPr>
        <xdr:cNvPr id="16742" name="Picture 110">
          <a:extLst>
            <a:ext uri="{FF2B5EF4-FFF2-40B4-BE49-F238E27FC236}">
              <a16:creationId xmlns:a16="http://schemas.microsoft.com/office/drawing/2014/main" id="{1D8202E0-5BEC-4B3A-B230-E5AA7FE3B8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479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23</xdr:row>
      <xdr:rowOff>19050</xdr:rowOff>
    </xdr:from>
    <xdr:to>
      <xdr:col>0</xdr:col>
      <xdr:colOff>704850</xdr:colOff>
      <xdr:row>23</xdr:row>
      <xdr:rowOff>704850</xdr:rowOff>
    </xdr:to>
    <xdr:pic>
      <xdr:nvPicPr>
        <xdr:cNvPr id="16743" name="Picture 111">
          <a:extLst>
            <a:ext uri="{FF2B5EF4-FFF2-40B4-BE49-F238E27FC236}">
              <a16:creationId xmlns:a16="http://schemas.microsoft.com/office/drawing/2014/main" id="{7C366F17-FF8C-447F-88E5-0792062C5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555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24</xdr:row>
      <xdr:rowOff>19050</xdr:rowOff>
    </xdr:from>
    <xdr:to>
      <xdr:col>0</xdr:col>
      <xdr:colOff>704850</xdr:colOff>
      <xdr:row>24</xdr:row>
      <xdr:rowOff>704850</xdr:rowOff>
    </xdr:to>
    <xdr:pic>
      <xdr:nvPicPr>
        <xdr:cNvPr id="16744" name="Picture 112">
          <a:extLst>
            <a:ext uri="{FF2B5EF4-FFF2-40B4-BE49-F238E27FC236}">
              <a16:creationId xmlns:a16="http://schemas.microsoft.com/office/drawing/2014/main" id="{CB10DBDA-3259-4666-9063-ACF2CF0BDD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631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25</xdr:row>
      <xdr:rowOff>19050</xdr:rowOff>
    </xdr:from>
    <xdr:to>
      <xdr:col>0</xdr:col>
      <xdr:colOff>704850</xdr:colOff>
      <xdr:row>25</xdr:row>
      <xdr:rowOff>704850</xdr:rowOff>
    </xdr:to>
    <xdr:pic>
      <xdr:nvPicPr>
        <xdr:cNvPr id="16745" name="Picture 113">
          <a:extLst>
            <a:ext uri="{FF2B5EF4-FFF2-40B4-BE49-F238E27FC236}">
              <a16:creationId xmlns:a16="http://schemas.microsoft.com/office/drawing/2014/main" id="{0ACB3A48-A638-4CF9-9B73-FAEA1AA8D9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708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26</xdr:row>
      <xdr:rowOff>19050</xdr:rowOff>
    </xdr:from>
    <xdr:to>
      <xdr:col>0</xdr:col>
      <xdr:colOff>704850</xdr:colOff>
      <xdr:row>26</xdr:row>
      <xdr:rowOff>704850</xdr:rowOff>
    </xdr:to>
    <xdr:pic>
      <xdr:nvPicPr>
        <xdr:cNvPr id="16746" name="Picture 114">
          <a:extLst>
            <a:ext uri="{FF2B5EF4-FFF2-40B4-BE49-F238E27FC236}">
              <a16:creationId xmlns:a16="http://schemas.microsoft.com/office/drawing/2014/main" id="{3DD376B8-417C-4C56-A3C0-F371272324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784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27</xdr:row>
      <xdr:rowOff>19050</xdr:rowOff>
    </xdr:from>
    <xdr:to>
      <xdr:col>0</xdr:col>
      <xdr:colOff>704850</xdr:colOff>
      <xdr:row>27</xdr:row>
      <xdr:rowOff>704850</xdr:rowOff>
    </xdr:to>
    <xdr:pic>
      <xdr:nvPicPr>
        <xdr:cNvPr id="16747" name="Picture 115">
          <a:extLst>
            <a:ext uri="{FF2B5EF4-FFF2-40B4-BE49-F238E27FC236}">
              <a16:creationId xmlns:a16="http://schemas.microsoft.com/office/drawing/2014/main" id="{875402E1-B1AD-42F9-8019-4D2BB562F2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60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28</xdr:row>
      <xdr:rowOff>19050</xdr:rowOff>
    </xdr:from>
    <xdr:to>
      <xdr:col>0</xdr:col>
      <xdr:colOff>704850</xdr:colOff>
      <xdr:row>28</xdr:row>
      <xdr:rowOff>704850</xdr:rowOff>
    </xdr:to>
    <xdr:pic>
      <xdr:nvPicPr>
        <xdr:cNvPr id="16748" name="Picture 116">
          <a:extLst>
            <a:ext uri="{FF2B5EF4-FFF2-40B4-BE49-F238E27FC236}">
              <a16:creationId xmlns:a16="http://schemas.microsoft.com/office/drawing/2014/main" id="{5CAF26B9-A0AC-4CDD-9D1D-D083F5BA02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083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96</xdr:row>
      <xdr:rowOff>19050</xdr:rowOff>
    </xdr:from>
    <xdr:to>
      <xdr:col>0</xdr:col>
      <xdr:colOff>704850</xdr:colOff>
      <xdr:row>96</xdr:row>
      <xdr:rowOff>704850</xdr:rowOff>
    </xdr:to>
    <xdr:pic>
      <xdr:nvPicPr>
        <xdr:cNvPr id="16749" name="Picture 139">
          <a:extLst>
            <a:ext uri="{FF2B5EF4-FFF2-40B4-BE49-F238E27FC236}">
              <a16:creationId xmlns:a16="http://schemas.microsoft.com/office/drawing/2014/main" id="{A547E6D8-9A81-4F59-8097-72A4A5DD47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012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97</xdr:row>
      <xdr:rowOff>19050</xdr:rowOff>
    </xdr:from>
    <xdr:to>
      <xdr:col>0</xdr:col>
      <xdr:colOff>704850</xdr:colOff>
      <xdr:row>97</xdr:row>
      <xdr:rowOff>704850</xdr:rowOff>
    </xdr:to>
    <xdr:pic>
      <xdr:nvPicPr>
        <xdr:cNvPr id="16750" name="Picture 141">
          <a:extLst>
            <a:ext uri="{FF2B5EF4-FFF2-40B4-BE49-F238E27FC236}">
              <a16:creationId xmlns:a16="http://schemas.microsoft.com/office/drawing/2014/main" id="{A839AEF3-CFAB-41FE-9C4D-4050DE1E3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089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29</xdr:row>
      <xdr:rowOff>19050</xdr:rowOff>
    </xdr:from>
    <xdr:to>
      <xdr:col>0</xdr:col>
      <xdr:colOff>704850</xdr:colOff>
      <xdr:row>29</xdr:row>
      <xdr:rowOff>704850</xdr:rowOff>
    </xdr:to>
    <xdr:pic>
      <xdr:nvPicPr>
        <xdr:cNvPr id="16751" name="Picture 147">
          <a:extLst>
            <a:ext uri="{FF2B5EF4-FFF2-40B4-BE49-F238E27FC236}">
              <a16:creationId xmlns:a16="http://schemas.microsoft.com/office/drawing/2014/main" id="{86DAD7FB-2772-4A8E-BD85-2C0E68E180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845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99</xdr:row>
      <xdr:rowOff>19050</xdr:rowOff>
    </xdr:from>
    <xdr:to>
      <xdr:col>0</xdr:col>
      <xdr:colOff>704850</xdr:colOff>
      <xdr:row>99</xdr:row>
      <xdr:rowOff>704850</xdr:rowOff>
    </xdr:to>
    <xdr:pic>
      <xdr:nvPicPr>
        <xdr:cNvPr id="16752" name="Picture 150">
          <a:extLst>
            <a:ext uri="{FF2B5EF4-FFF2-40B4-BE49-F238E27FC236}">
              <a16:creationId xmlns:a16="http://schemas.microsoft.com/office/drawing/2014/main" id="{1112D5D6-2F2A-4AB8-837A-B551FAE39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317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100</xdr:row>
      <xdr:rowOff>19050</xdr:rowOff>
    </xdr:from>
    <xdr:to>
      <xdr:col>0</xdr:col>
      <xdr:colOff>704850</xdr:colOff>
      <xdr:row>100</xdr:row>
      <xdr:rowOff>704850</xdr:rowOff>
    </xdr:to>
    <xdr:pic>
      <xdr:nvPicPr>
        <xdr:cNvPr id="16753" name="Picture 151">
          <a:extLst>
            <a:ext uri="{FF2B5EF4-FFF2-40B4-BE49-F238E27FC236}">
              <a16:creationId xmlns:a16="http://schemas.microsoft.com/office/drawing/2014/main" id="{C3A9D0EC-D2F9-4CA4-9263-240A26CB2E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393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101</xdr:row>
      <xdr:rowOff>19050</xdr:rowOff>
    </xdr:from>
    <xdr:to>
      <xdr:col>0</xdr:col>
      <xdr:colOff>704850</xdr:colOff>
      <xdr:row>101</xdr:row>
      <xdr:rowOff>704850</xdr:rowOff>
    </xdr:to>
    <xdr:pic>
      <xdr:nvPicPr>
        <xdr:cNvPr id="16754" name="Picture 152">
          <a:extLst>
            <a:ext uri="{FF2B5EF4-FFF2-40B4-BE49-F238E27FC236}">
              <a16:creationId xmlns:a16="http://schemas.microsoft.com/office/drawing/2014/main" id="{FA8A8774-7083-4E09-8CE8-86514F267A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470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102</xdr:row>
      <xdr:rowOff>19050</xdr:rowOff>
    </xdr:from>
    <xdr:to>
      <xdr:col>0</xdr:col>
      <xdr:colOff>704850</xdr:colOff>
      <xdr:row>102</xdr:row>
      <xdr:rowOff>704850</xdr:rowOff>
    </xdr:to>
    <xdr:pic>
      <xdr:nvPicPr>
        <xdr:cNvPr id="16755" name="Picture 153">
          <a:extLst>
            <a:ext uri="{FF2B5EF4-FFF2-40B4-BE49-F238E27FC236}">
              <a16:creationId xmlns:a16="http://schemas.microsoft.com/office/drawing/2014/main" id="{E6B3EF13-AF32-4ED1-8F74-E557557AB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546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103</xdr:row>
      <xdr:rowOff>19050</xdr:rowOff>
    </xdr:from>
    <xdr:to>
      <xdr:col>0</xdr:col>
      <xdr:colOff>704850</xdr:colOff>
      <xdr:row>103</xdr:row>
      <xdr:rowOff>704850</xdr:rowOff>
    </xdr:to>
    <xdr:pic>
      <xdr:nvPicPr>
        <xdr:cNvPr id="16756" name="Picture 156">
          <a:extLst>
            <a:ext uri="{FF2B5EF4-FFF2-40B4-BE49-F238E27FC236}">
              <a16:creationId xmlns:a16="http://schemas.microsoft.com/office/drawing/2014/main" id="{67428C19-FC29-48B8-B90A-B5E5A43A5F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698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104</xdr:row>
      <xdr:rowOff>19050</xdr:rowOff>
    </xdr:from>
    <xdr:to>
      <xdr:col>0</xdr:col>
      <xdr:colOff>704850</xdr:colOff>
      <xdr:row>104</xdr:row>
      <xdr:rowOff>704850</xdr:rowOff>
    </xdr:to>
    <xdr:pic>
      <xdr:nvPicPr>
        <xdr:cNvPr id="16757" name="Picture 158">
          <a:extLst>
            <a:ext uri="{FF2B5EF4-FFF2-40B4-BE49-F238E27FC236}">
              <a16:creationId xmlns:a16="http://schemas.microsoft.com/office/drawing/2014/main" id="{7AE5F6C1-36BF-4F5B-B7AC-E479BE79C6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774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31</xdr:row>
      <xdr:rowOff>19050</xdr:rowOff>
    </xdr:from>
    <xdr:to>
      <xdr:col>0</xdr:col>
      <xdr:colOff>704850</xdr:colOff>
      <xdr:row>31</xdr:row>
      <xdr:rowOff>704850</xdr:rowOff>
    </xdr:to>
    <xdr:pic>
      <xdr:nvPicPr>
        <xdr:cNvPr id="16758" name="Picture 159">
          <a:extLst>
            <a:ext uri="{FF2B5EF4-FFF2-40B4-BE49-F238E27FC236}">
              <a16:creationId xmlns:a16="http://schemas.microsoft.com/office/drawing/2014/main" id="{2DE0EF68-C95B-4968-9177-6072B1E9AB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851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105</xdr:row>
      <xdr:rowOff>19050</xdr:rowOff>
    </xdr:from>
    <xdr:to>
      <xdr:col>0</xdr:col>
      <xdr:colOff>704850</xdr:colOff>
      <xdr:row>105</xdr:row>
      <xdr:rowOff>704850</xdr:rowOff>
    </xdr:to>
    <xdr:pic>
      <xdr:nvPicPr>
        <xdr:cNvPr id="16759" name="Picture 160">
          <a:extLst>
            <a:ext uri="{FF2B5EF4-FFF2-40B4-BE49-F238E27FC236}">
              <a16:creationId xmlns:a16="http://schemas.microsoft.com/office/drawing/2014/main" id="{99AF252F-C4F9-4C39-9196-1C11B70E1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927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106</xdr:row>
      <xdr:rowOff>19050</xdr:rowOff>
    </xdr:from>
    <xdr:to>
      <xdr:col>0</xdr:col>
      <xdr:colOff>704850</xdr:colOff>
      <xdr:row>106</xdr:row>
      <xdr:rowOff>704850</xdr:rowOff>
    </xdr:to>
    <xdr:pic>
      <xdr:nvPicPr>
        <xdr:cNvPr id="16760" name="Picture 162">
          <a:extLst>
            <a:ext uri="{FF2B5EF4-FFF2-40B4-BE49-F238E27FC236}">
              <a16:creationId xmlns:a16="http://schemas.microsoft.com/office/drawing/2014/main" id="{A6CE5C45-26D8-443E-970E-60B03B65A8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003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32</xdr:row>
      <xdr:rowOff>19050</xdr:rowOff>
    </xdr:from>
    <xdr:to>
      <xdr:col>0</xdr:col>
      <xdr:colOff>704850</xdr:colOff>
      <xdr:row>32</xdr:row>
      <xdr:rowOff>704850</xdr:rowOff>
    </xdr:to>
    <xdr:pic>
      <xdr:nvPicPr>
        <xdr:cNvPr id="16761" name="Picture 167">
          <a:extLst>
            <a:ext uri="{FF2B5EF4-FFF2-40B4-BE49-F238E27FC236}">
              <a16:creationId xmlns:a16="http://schemas.microsoft.com/office/drawing/2014/main" id="{C837A3A6-6687-4700-89BB-56E3047E60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155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33</xdr:row>
      <xdr:rowOff>19050</xdr:rowOff>
    </xdr:from>
    <xdr:to>
      <xdr:col>0</xdr:col>
      <xdr:colOff>704850</xdr:colOff>
      <xdr:row>33</xdr:row>
      <xdr:rowOff>704850</xdr:rowOff>
    </xdr:to>
    <xdr:pic>
      <xdr:nvPicPr>
        <xdr:cNvPr id="16762" name="Picture 168">
          <a:extLst>
            <a:ext uri="{FF2B5EF4-FFF2-40B4-BE49-F238E27FC236}">
              <a16:creationId xmlns:a16="http://schemas.microsoft.com/office/drawing/2014/main" id="{6092F86A-92C2-4EAB-ADFD-FEC0FB5887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232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34</xdr:row>
      <xdr:rowOff>19050</xdr:rowOff>
    </xdr:from>
    <xdr:to>
      <xdr:col>0</xdr:col>
      <xdr:colOff>704850</xdr:colOff>
      <xdr:row>34</xdr:row>
      <xdr:rowOff>704850</xdr:rowOff>
    </xdr:to>
    <xdr:pic>
      <xdr:nvPicPr>
        <xdr:cNvPr id="16763" name="Picture 169">
          <a:extLst>
            <a:ext uri="{FF2B5EF4-FFF2-40B4-BE49-F238E27FC236}">
              <a16:creationId xmlns:a16="http://schemas.microsoft.com/office/drawing/2014/main" id="{9FFA4308-C288-48E4-82C1-CC1CECEEAF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308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35</xdr:row>
      <xdr:rowOff>19050</xdr:rowOff>
    </xdr:from>
    <xdr:to>
      <xdr:col>0</xdr:col>
      <xdr:colOff>704850</xdr:colOff>
      <xdr:row>35</xdr:row>
      <xdr:rowOff>704850</xdr:rowOff>
    </xdr:to>
    <xdr:pic>
      <xdr:nvPicPr>
        <xdr:cNvPr id="16764" name="Picture 170">
          <a:extLst>
            <a:ext uri="{FF2B5EF4-FFF2-40B4-BE49-F238E27FC236}">
              <a16:creationId xmlns:a16="http://schemas.microsoft.com/office/drawing/2014/main" id="{CAD3613C-788A-4471-9D75-2AB05B13BD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384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36</xdr:row>
      <xdr:rowOff>19050</xdr:rowOff>
    </xdr:from>
    <xdr:to>
      <xdr:col>0</xdr:col>
      <xdr:colOff>704850</xdr:colOff>
      <xdr:row>36</xdr:row>
      <xdr:rowOff>704850</xdr:rowOff>
    </xdr:to>
    <xdr:pic>
      <xdr:nvPicPr>
        <xdr:cNvPr id="16765" name="Picture 171">
          <a:extLst>
            <a:ext uri="{FF2B5EF4-FFF2-40B4-BE49-F238E27FC236}">
              <a16:creationId xmlns:a16="http://schemas.microsoft.com/office/drawing/2014/main" id="{6DA4B8D4-2D99-4EB8-BC8F-33D7AF0F6B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6930838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37</xdr:row>
      <xdr:rowOff>19050</xdr:rowOff>
    </xdr:from>
    <xdr:to>
      <xdr:col>0</xdr:col>
      <xdr:colOff>704850</xdr:colOff>
      <xdr:row>37</xdr:row>
      <xdr:rowOff>704850</xdr:rowOff>
    </xdr:to>
    <xdr:pic>
      <xdr:nvPicPr>
        <xdr:cNvPr id="16766" name="Picture 172">
          <a:extLst>
            <a:ext uri="{FF2B5EF4-FFF2-40B4-BE49-F238E27FC236}">
              <a16:creationId xmlns:a16="http://schemas.microsoft.com/office/drawing/2014/main" id="{4EBFA632-703A-40D9-AD2B-E6DE61783D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536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38</xdr:row>
      <xdr:rowOff>28575</xdr:rowOff>
    </xdr:from>
    <xdr:to>
      <xdr:col>0</xdr:col>
      <xdr:colOff>704850</xdr:colOff>
      <xdr:row>38</xdr:row>
      <xdr:rowOff>714375</xdr:rowOff>
    </xdr:to>
    <xdr:pic>
      <xdr:nvPicPr>
        <xdr:cNvPr id="16767" name="Picture 173">
          <a:extLst>
            <a:ext uri="{FF2B5EF4-FFF2-40B4-BE49-F238E27FC236}">
              <a16:creationId xmlns:a16="http://schemas.microsoft.com/office/drawing/2014/main" id="{D668C7E9-4DC9-422E-B6A9-34614BA20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61403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39</xdr:row>
      <xdr:rowOff>19050</xdr:rowOff>
    </xdr:from>
    <xdr:to>
      <xdr:col>0</xdr:col>
      <xdr:colOff>704850</xdr:colOff>
      <xdr:row>39</xdr:row>
      <xdr:rowOff>704850</xdr:rowOff>
    </xdr:to>
    <xdr:pic>
      <xdr:nvPicPr>
        <xdr:cNvPr id="16768" name="Picture 175">
          <a:extLst>
            <a:ext uri="{FF2B5EF4-FFF2-40B4-BE49-F238E27FC236}">
              <a16:creationId xmlns:a16="http://schemas.microsoft.com/office/drawing/2014/main" id="{285B7043-D6F2-44B8-9089-37B57222A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9465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40</xdr:row>
      <xdr:rowOff>19050</xdr:rowOff>
    </xdr:from>
    <xdr:to>
      <xdr:col>0</xdr:col>
      <xdr:colOff>704850</xdr:colOff>
      <xdr:row>40</xdr:row>
      <xdr:rowOff>704850</xdr:rowOff>
    </xdr:to>
    <xdr:pic>
      <xdr:nvPicPr>
        <xdr:cNvPr id="16769" name="Picture 176">
          <a:extLst>
            <a:ext uri="{FF2B5EF4-FFF2-40B4-BE49-F238E27FC236}">
              <a16:creationId xmlns:a16="http://schemas.microsoft.com/office/drawing/2014/main" id="{AEAECC1F-4300-47B0-BA29-C2995A496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765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41</xdr:row>
      <xdr:rowOff>19050</xdr:rowOff>
    </xdr:from>
    <xdr:to>
      <xdr:col>0</xdr:col>
      <xdr:colOff>704850</xdr:colOff>
      <xdr:row>41</xdr:row>
      <xdr:rowOff>704850</xdr:rowOff>
    </xdr:to>
    <xdr:pic>
      <xdr:nvPicPr>
        <xdr:cNvPr id="16770" name="Picture 177">
          <a:extLst>
            <a:ext uri="{FF2B5EF4-FFF2-40B4-BE49-F238E27FC236}">
              <a16:creationId xmlns:a16="http://schemas.microsoft.com/office/drawing/2014/main" id="{60CE0D7B-8ACF-4DF3-A507-2C7032829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841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42</xdr:row>
      <xdr:rowOff>19050</xdr:rowOff>
    </xdr:from>
    <xdr:to>
      <xdr:col>0</xdr:col>
      <xdr:colOff>704850</xdr:colOff>
      <xdr:row>42</xdr:row>
      <xdr:rowOff>704850</xdr:rowOff>
    </xdr:to>
    <xdr:pic>
      <xdr:nvPicPr>
        <xdr:cNvPr id="16771" name="Picture 178">
          <a:extLst>
            <a:ext uri="{FF2B5EF4-FFF2-40B4-BE49-F238E27FC236}">
              <a16:creationId xmlns:a16="http://schemas.microsoft.com/office/drawing/2014/main" id="{637E2CD8-FB5D-42B0-8F44-2D2952EF6F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917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43</xdr:row>
      <xdr:rowOff>19050</xdr:rowOff>
    </xdr:from>
    <xdr:to>
      <xdr:col>0</xdr:col>
      <xdr:colOff>704850</xdr:colOff>
      <xdr:row>43</xdr:row>
      <xdr:rowOff>704850</xdr:rowOff>
    </xdr:to>
    <xdr:pic>
      <xdr:nvPicPr>
        <xdr:cNvPr id="16772" name="Picture 179">
          <a:extLst>
            <a:ext uri="{FF2B5EF4-FFF2-40B4-BE49-F238E27FC236}">
              <a16:creationId xmlns:a16="http://schemas.microsoft.com/office/drawing/2014/main" id="{8EE5CF35-5839-4A75-9159-A8A41F1E0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994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44</xdr:row>
      <xdr:rowOff>19050</xdr:rowOff>
    </xdr:from>
    <xdr:to>
      <xdr:col>0</xdr:col>
      <xdr:colOff>704850</xdr:colOff>
      <xdr:row>44</xdr:row>
      <xdr:rowOff>704850</xdr:rowOff>
    </xdr:to>
    <xdr:pic>
      <xdr:nvPicPr>
        <xdr:cNvPr id="16773" name="Picture 180">
          <a:extLst>
            <a:ext uri="{FF2B5EF4-FFF2-40B4-BE49-F238E27FC236}">
              <a16:creationId xmlns:a16="http://schemas.microsoft.com/office/drawing/2014/main" id="{A185DF57-5B6C-4826-8F5C-CD982F3F9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070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45</xdr:row>
      <xdr:rowOff>19050</xdr:rowOff>
    </xdr:from>
    <xdr:to>
      <xdr:col>0</xdr:col>
      <xdr:colOff>704850</xdr:colOff>
      <xdr:row>45</xdr:row>
      <xdr:rowOff>704850</xdr:rowOff>
    </xdr:to>
    <xdr:pic>
      <xdr:nvPicPr>
        <xdr:cNvPr id="16774" name="Picture 181">
          <a:extLst>
            <a:ext uri="{FF2B5EF4-FFF2-40B4-BE49-F238E27FC236}">
              <a16:creationId xmlns:a16="http://schemas.microsoft.com/office/drawing/2014/main" id="{A9E03DA3-DB2F-4DEC-9381-9942D34764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146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46</xdr:row>
      <xdr:rowOff>19050</xdr:rowOff>
    </xdr:from>
    <xdr:to>
      <xdr:col>0</xdr:col>
      <xdr:colOff>704850</xdr:colOff>
      <xdr:row>46</xdr:row>
      <xdr:rowOff>704850</xdr:rowOff>
    </xdr:to>
    <xdr:pic>
      <xdr:nvPicPr>
        <xdr:cNvPr id="16775" name="Picture 182">
          <a:extLst>
            <a:ext uri="{FF2B5EF4-FFF2-40B4-BE49-F238E27FC236}">
              <a16:creationId xmlns:a16="http://schemas.microsoft.com/office/drawing/2014/main" id="{1227B18F-6D33-4687-B8CB-49528BCB5A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222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47</xdr:row>
      <xdr:rowOff>19050</xdr:rowOff>
    </xdr:from>
    <xdr:to>
      <xdr:col>0</xdr:col>
      <xdr:colOff>704850</xdr:colOff>
      <xdr:row>47</xdr:row>
      <xdr:rowOff>704850</xdr:rowOff>
    </xdr:to>
    <xdr:pic>
      <xdr:nvPicPr>
        <xdr:cNvPr id="16776" name="Picture 183">
          <a:extLst>
            <a:ext uri="{FF2B5EF4-FFF2-40B4-BE49-F238E27FC236}">
              <a16:creationId xmlns:a16="http://schemas.microsoft.com/office/drawing/2014/main" id="{249FBC35-2FFE-43DB-9D54-30FC904FD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298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48</xdr:row>
      <xdr:rowOff>19050</xdr:rowOff>
    </xdr:from>
    <xdr:to>
      <xdr:col>0</xdr:col>
      <xdr:colOff>704850</xdr:colOff>
      <xdr:row>48</xdr:row>
      <xdr:rowOff>704850</xdr:rowOff>
    </xdr:to>
    <xdr:pic>
      <xdr:nvPicPr>
        <xdr:cNvPr id="16777" name="Picture 184">
          <a:extLst>
            <a:ext uri="{FF2B5EF4-FFF2-40B4-BE49-F238E27FC236}">
              <a16:creationId xmlns:a16="http://schemas.microsoft.com/office/drawing/2014/main" id="{5ADB5015-9D01-4E71-BCA3-6090B8E123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375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49</xdr:row>
      <xdr:rowOff>19050</xdr:rowOff>
    </xdr:from>
    <xdr:to>
      <xdr:col>0</xdr:col>
      <xdr:colOff>704850</xdr:colOff>
      <xdr:row>49</xdr:row>
      <xdr:rowOff>704850</xdr:rowOff>
    </xdr:to>
    <xdr:pic>
      <xdr:nvPicPr>
        <xdr:cNvPr id="16778" name="Picture 185">
          <a:extLst>
            <a:ext uri="{FF2B5EF4-FFF2-40B4-BE49-F238E27FC236}">
              <a16:creationId xmlns:a16="http://schemas.microsoft.com/office/drawing/2014/main" id="{D90FCA39-E80A-4E50-A195-89D6FF947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451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50</xdr:row>
      <xdr:rowOff>19050</xdr:rowOff>
    </xdr:from>
    <xdr:to>
      <xdr:col>0</xdr:col>
      <xdr:colOff>704850</xdr:colOff>
      <xdr:row>50</xdr:row>
      <xdr:rowOff>704850</xdr:rowOff>
    </xdr:to>
    <xdr:pic>
      <xdr:nvPicPr>
        <xdr:cNvPr id="16779" name="Picture 186">
          <a:extLst>
            <a:ext uri="{FF2B5EF4-FFF2-40B4-BE49-F238E27FC236}">
              <a16:creationId xmlns:a16="http://schemas.microsoft.com/office/drawing/2014/main" id="{F4EEB0D6-9AC3-4C69-9A6C-D1BF888C79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527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51</xdr:row>
      <xdr:rowOff>19050</xdr:rowOff>
    </xdr:from>
    <xdr:to>
      <xdr:col>0</xdr:col>
      <xdr:colOff>704850</xdr:colOff>
      <xdr:row>51</xdr:row>
      <xdr:rowOff>704850</xdr:rowOff>
    </xdr:to>
    <xdr:pic>
      <xdr:nvPicPr>
        <xdr:cNvPr id="16780" name="Picture 189">
          <a:extLst>
            <a:ext uri="{FF2B5EF4-FFF2-40B4-BE49-F238E27FC236}">
              <a16:creationId xmlns:a16="http://schemas.microsoft.com/office/drawing/2014/main" id="{6F4807C0-B564-4CEB-86E4-FB5ED05F2B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603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52</xdr:row>
      <xdr:rowOff>19050</xdr:rowOff>
    </xdr:from>
    <xdr:to>
      <xdr:col>0</xdr:col>
      <xdr:colOff>704850</xdr:colOff>
      <xdr:row>52</xdr:row>
      <xdr:rowOff>704850</xdr:rowOff>
    </xdr:to>
    <xdr:pic>
      <xdr:nvPicPr>
        <xdr:cNvPr id="16781" name="Picture 191">
          <a:extLst>
            <a:ext uri="{FF2B5EF4-FFF2-40B4-BE49-F238E27FC236}">
              <a16:creationId xmlns:a16="http://schemas.microsoft.com/office/drawing/2014/main" id="{D5811888-2A5D-47CD-A3C8-D3A8FEC900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6798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53</xdr:row>
      <xdr:rowOff>19050</xdr:rowOff>
    </xdr:from>
    <xdr:to>
      <xdr:col>0</xdr:col>
      <xdr:colOff>704850</xdr:colOff>
      <xdr:row>53</xdr:row>
      <xdr:rowOff>704850</xdr:rowOff>
    </xdr:to>
    <xdr:pic>
      <xdr:nvPicPr>
        <xdr:cNvPr id="16782" name="Picture 193">
          <a:extLst>
            <a:ext uri="{FF2B5EF4-FFF2-40B4-BE49-F238E27FC236}">
              <a16:creationId xmlns:a16="http://schemas.microsoft.com/office/drawing/2014/main" id="{9514AF47-9AB5-48E3-BAEE-7B55AD359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756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54</xdr:row>
      <xdr:rowOff>19050</xdr:rowOff>
    </xdr:from>
    <xdr:to>
      <xdr:col>0</xdr:col>
      <xdr:colOff>704850</xdr:colOff>
      <xdr:row>54</xdr:row>
      <xdr:rowOff>704850</xdr:rowOff>
    </xdr:to>
    <xdr:pic>
      <xdr:nvPicPr>
        <xdr:cNvPr id="16783" name="Picture 194">
          <a:extLst>
            <a:ext uri="{FF2B5EF4-FFF2-40B4-BE49-F238E27FC236}">
              <a16:creationId xmlns:a16="http://schemas.microsoft.com/office/drawing/2014/main" id="{A8804EA5-A7EE-4B21-BD9C-04DACAC83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832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55</xdr:row>
      <xdr:rowOff>19050</xdr:rowOff>
    </xdr:from>
    <xdr:to>
      <xdr:col>0</xdr:col>
      <xdr:colOff>704850</xdr:colOff>
      <xdr:row>55</xdr:row>
      <xdr:rowOff>704850</xdr:rowOff>
    </xdr:to>
    <xdr:pic>
      <xdr:nvPicPr>
        <xdr:cNvPr id="16784" name="Picture 195">
          <a:extLst>
            <a:ext uri="{FF2B5EF4-FFF2-40B4-BE49-F238E27FC236}">
              <a16:creationId xmlns:a16="http://schemas.microsoft.com/office/drawing/2014/main" id="{8669CDDB-FC80-443D-B70B-2F7D9BCDB4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908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56</xdr:row>
      <xdr:rowOff>19050</xdr:rowOff>
    </xdr:from>
    <xdr:to>
      <xdr:col>0</xdr:col>
      <xdr:colOff>704850</xdr:colOff>
      <xdr:row>56</xdr:row>
      <xdr:rowOff>704850</xdr:rowOff>
    </xdr:to>
    <xdr:pic>
      <xdr:nvPicPr>
        <xdr:cNvPr id="16785" name="Picture 196">
          <a:extLst>
            <a:ext uri="{FF2B5EF4-FFF2-40B4-BE49-F238E27FC236}">
              <a16:creationId xmlns:a16="http://schemas.microsoft.com/office/drawing/2014/main" id="{3B3DFFF0-2ED8-4AD0-959B-35EEC5D628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984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57</xdr:row>
      <xdr:rowOff>19050</xdr:rowOff>
    </xdr:from>
    <xdr:to>
      <xdr:col>0</xdr:col>
      <xdr:colOff>704850</xdr:colOff>
      <xdr:row>57</xdr:row>
      <xdr:rowOff>704850</xdr:rowOff>
    </xdr:to>
    <xdr:pic>
      <xdr:nvPicPr>
        <xdr:cNvPr id="16786" name="Picture 197">
          <a:extLst>
            <a:ext uri="{FF2B5EF4-FFF2-40B4-BE49-F238E27FC236}">
              <a16:creationId xmlns:a16="http://schemas.microsoft.com/office/drawing/2014/main" id="{736E05C3-5552-4795-A44F-061986283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3181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58</xdr:row>
      <xdr:rowOff>19050</xdr:rowOff>
    </xdr:from>
    <xdr:to>
      <xdr:col>0</xdr:col>
      <xdr:colOff>704850</xdr:colOff>
      <xdr:row>58</xdr:row>
      <xdr:rowOff>704850</xdr:rowOff>
    </xdr:to>
    <xdr:pic>
      <xdr:nvPicPr>
        <xdr:cNvPr id="16787" name="Picture 198">
          <a:extLst>
            <a:ext uri="{FF2B5EF4-FFF2-40B4-BE49-F238E27FC236}">
              <a16:creationId xmlns:a16="http://schemas.microsoft.com/office/drawing/2014/main" id="{D9B62287-EAD7-4BFA-9E51-3F78844A6F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3943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59</xdr:row>
      <xdr:rowOff>19050</xdr:rowOff>
    </xdr:from>
    <xdr:to>
      <xdr:col>0</xdr:col>
      <xdr:colOff>704850</xdr:colOff>
      <xdr:row>59</xdr:row>
      <xdr:rowOff>704850</xdr:rowOff>
    </xdr:to>
    <xdr:pic>
      <xdr:nvPicPr>
        <xdr:cNvPr id="16788" name="Picture 199">
          <a:extLst>
            <a:ext uri="{FF2B5EF4-FFF2-40B4-BE49-F238E27FC236}">
              <a16:creationId xmlns:a16="http://schemas.microsoft.com/office/drawing/2014/main" id="{116D38D9-A304-40B6-AD36-4F1A0D7B9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213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60</xdr:row>
      <xdr:rowOff>19050</xdr:rowOff>
    </xdr:from>
    <xdr:to>
      <xdr:col>0</xdr:col>
      <xdr:colOff>704850</xdr:colOff>
      <xdr:row>60</xdr:row>
      <xdr:rowOff>704850</xdr:rowOff>
    </xdr:to>
    <xdr:pic>
      <xdr:nvPicPr>
        <xdr:cNvPr id="16789" name="Picture 200">
          <a:extLst>
            <a:ext uri="{FF2B5EF4-FFF2-40B4-BE49-F238E27FC236}">
              <a16:creationId xmlns:a16="http://schemas.microsoft.com/office/drawing/2014/main" id="{B20D524C-B6AD-4D23-A389-7A01BE1B5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289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61</xdr:row>
      <xdr:rowOff>19050</xdr:rowOff>
    </xdr:from>
    <xdr:to>
      <xdr:col>0</xdr:col>
      <xdr:colOff>704850</xdr:colOff>
      <xdr:row>61</xdr:row>
      <xdr:rowOff>704850</xdr:rowOff>
    </xdr:to>
    <xdr:pic>
      <xdr:nvPicPr>
        <xdr:cNvPr id="16790" name="Picture 201">
          <a:extLst>
            <a:ext uri="{FF2B5EF4-FFF2-40B4-BE49-F238E27FC236}">
              <a16:creationId xmlns:a16="http://schemas.microsoft.com/office/drawing/2014/main" id="{C22C282C-60D4-442F-ADE0-01414908A9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6229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62</xdr:row>
      <xdr:rowOff>19050</xdr:rowOff>
    </xdr:from>
    <xdr:to>
      <xdr:col>0</xdr:col>
      <xdr:colOff>704850</xdr:colOff>
      <xdr:row>62</xdr:row>
      <xdr:rowOff>704850</xdr:rowOff>
    </xdr:to>
    <xdr:pic>
      <xdr:nvPicPr>
        <xdr:cNvPr id="16791" name="Picture 202">
          <a:extLst>
            <a:ext uri="{FF2B5EF4-FFF2-40B4-BE49-F238E27FC236}">
              <a16:creationId xmlns:a16="http://schemas.microsoft.com/office/drawing/2014/main" id="{33AAF328-5AFB-4D6B-80E9-88FFB5CAC8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673917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63</xdr:row>
      <xdr:rowOff>19050</xdr:rowOff>
    </xdr:from>
    <xdr:to>
      <xdr:col>0</xdr:col>
      <xdr:colOff>704850</xdr:colOff>
      <xdr:row>63</xdr:row>
      <xdr:rowOff>704850</xdr:rowOff>
    </xdr:to>
    <xdr:pic>
      <xdr:nvPicPr>
        <xdr:cNvPr id="16792" name="Picture 204">
          <a:extLst>
            <a:ext uri="{FF2B5EF4-FFF2-40B4-BE49-F238E27FC236}">
              <a16:creationId xmlns:a16="http://schemas.microsoft.com/office/drawing/2014/main" id="{98777B46-EEBB-4636-9166-61AF4E812F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518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108</xdr:row>
      <xdr:rowOff>19050</xdr:rowOff>
    </xdr:from>
    <xdr:to>
      <xdr:col>0</xdr:col>
      <xdr:colOff>704850</xdr:colOff>
      <xdr:row>108</xdr:row>
      <xdr:rowOff>704850</xdr:rowOff>
    </xdr:to>
    <xdr:pic>
      <xdr:nvPicPr>
        <xdr:cNvPr id="16793" name="Picture 210">
          <a:extLst>
            <a:ext uri="{FF2B5EF4-FFF2-40B4-BE49-F238E27FC236}">
              <a16:creationId xmlns:a16="http://schemas.microsoft.com/office/drawing/2014/main" id="{C903C86D-085A-428A-989B-2875B1D7DB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594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64</xdr:row>
      <xdr:rowOff>19050</xdr:rowOff>
    </xdr:from>
    <xdr:to>
      <xdr:col>0</xdr:col>
      <xdr:colOff>704850</xdr:colOff>
      <xdr:row>64</xdr:row>
      <xdr:rowOff>704850</xdr:rowOff>
    </xdr:to>
    <xdr:pic>
      <xdr:nvPicPr>
        <xdr:cNvPr id="16794" name="Picture 211">
          <a:extLst>
            <a:ext uri="{FF2B5EF4-FFF2-40B4-BE49-F238E27FC236}">
              <a16:creationId xmlns:a16="http://schemas.microsoft.com/office/drawing/2014/main" id="{0BB1ABF2-F464-4C94-9A75-49310340A8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670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65</xdr:row>
      <xdr:rowOff>19050</xdr:rowOff>
    </xdr:from>
    <xdr:to>
      <xdr:col>0</xdr:col>
      <xdr:colOff>704850</xdr:colOff>
      <xdr:row>65</xdr:row>
      <xdr:rowOff>704850</xdr:rowOff>
    </xdr:to>
    <xdr:pic>
      <xdr:nvPicPr>
        <xdr:cNvPr id="16795" name="Picture 212">
          <a:extLst>
            <a:ext uri="{FF2B5EF4-FFF2-40B4-BE49-F238E27FC236}">
              <a16:creationId xmlns:a16="http://schemas.microsoft.com/office/drawing/2014/main" id="{A1D663D9-0FCD-4B70-8B0E-73040BE783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746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112</xdr:row>
      <xdr:rowOff>19050</xdr:rowOff>
    </xdr:from>
    <xdr:to>
      <xdr:col>0</xdr:col>
      <xdr:colOff>704850</xdr:colOff>
      <xdr:row>112</xdr:row>
      <xdr:rowOff>704850</xdr:rowOff>
    </xdr:to>
    <xdr:pic>
      <xdr:nvPicPr>
        <xdr:cNvPr id="16796" name="Picture 213">
          <a:extLst>
            <a:ext uri="{FF2B5EF4-FFF2-40B4-BE49-F238E27FC236}">
              <a16:creationId xmlns:a16="http://schemas.microsoft.com/office/drawing/2014/main" id="{83ED77FE-0333-46DA-92F3-D6D00F18B8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0514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113</xdr:row>
      <xdr:rowOff>19050</xdr:rowOff>
    </xdr:from>
    <xdr:to>
      <xdr:col>0</xdr:col>
      <xdr:colOff>704850</xdr:colOff>
      <xdr:row>113</xdr:row>
      <xdr:rowOff>704850</xdr:rowOff>
    </xdr:to>
    <xdr:pic>
      <xdr:nvPicPr>
        <xdr:cNvPr id="16797" name="Picture 215">
          <a:extLst>
            <a:ext uri="{FF2B5EF4-FFF2-40B4-BE49-F238E27FC236}">
              <a16:creationId xmlns:a16="http://schemas.microsoft.com/office/drawing/2014/main" id="{E152818C-091A-4FD6-BDD2-171C9AD48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127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66</xdr:row>
      <xdr:rowOff>19050</xdr:rowOff>
    </xdr:from>
    <xdr:to>
      <xdr:col>0</xdr:col>
      <xdr:colOff>704850</xdr:colOff>
      <xdr:row>66</xdr:row>
      <xdr:rowOff>704850</xdr:rowOff>
    </xdr:to>
    <xdr:pic>
      <xdr:nvPicPr>
        <xdr:cNvPr id="16798" name="Picture 216">
          <a:extLst>
            <a:ext uri="{FF2B5EF4-FFF2-40B4-BE49-F238E27FC236}">
              <a16:creationId xmlns:a16="http://schemas.microsoft.com/office/drawing/2014/main" id="{DE447D91-6161-460E-9CBA-6EF08BDC3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0039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67</xdr:row>
      <xdr:rowOff>19050</xdr:rowOff>
    </xdr:from>
    <xdr:to>
      <xdr:col>0</xdr:col>
      <xdr:colOff>704850</xdr:colOff>
      <xdr:row>67</xdr:row>
      <xdr:rowOff>704850</xdr:rowOff>
    </xdr:to>
    <xdr:pic>
      <xdr:nvPicPr>
        <xdr:cNvPr id="16799" name="Picture 239">
          <a:extLst>
            <a:ext uri="{FF2B5EF4-FFF2-40B4-BE49-F238E27FC236}">
              <a16:creationId xmlns:a16="http://schemas.microsoft.com/office/drawing/2014/main" id="{79EE3040-34FF-4002-8951-A53333C4A3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280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68</xdr:row>
      <xdr:rowOff>19050</xdr:rowOff>
    </xdr:from>
    <xdr:to>
      <xdr:col>0</xdr:col>
      <xdr:colOff>704850</xdr:colOff>
      <xdr:row>68</xdr:row>
      <xdr:rowOff>704850</xdr:rowOff>
    </xdr:to>
    <xdr:pic>
      <xdr:nvPicPr>
        <xdr:cNvPr id="16800" name="Picture 240">
          <a:extLst>
            <a:ext uri="{FF2B5EF4-FFF2-40B4-BE49-F238E27FC236}">
              <a16:creationId xmlns:a16="http://schemas.microsoft.com/office/drawing/2014/main" id="{1F21F06C-0EA4-4518-B444-B6CA2C3CE8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3562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69</xdr:row>
      <xdr:rowOff>19050</xdr:rowOff>
    </xdr:from>
    <xdr:to>
      <xdr:col>0</xdr:col>
      <xdr:colOff>704850</xdr:colOff>
      <xdr:row>69</xdr:row>
      <xdr:rowOff>704850</xdr:rowOff>
    </xdr:to>
    <xdr:pic>
      <xdr:nvPicPr>
        <xdr:cNvPr id="16801" name="Picture 241">
          <a:extLst>
            <a:ext uri="{FF2B5EF4-FFF2-40B4-BE49-F238E27FC236}">
              <a16:creationId xmlns:a16="http://schemas.microsoft.com/office/drawing/2014/main" id="{090CE854-CDC4-4715-BD05-2F480DCDBF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2325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70</xdr:row>
      <xdr:rowOff>19050</xdr:rowOff>
    </xdr:from>
    <xdr:to>
      <xdr:col>0</xdr:col>
      <xdr:colOff>704850</xdr:colOff>
      <xdr:row>70</xdr:row>
      <xdr:rowOff>704850</xdr:rowOff>
    </xdr:to>
    <xdr:pic>
      <xdr:nvPicPr>
        <xdr:cNvPr id="16802" name="Picture 242">
          <a:extLst>
            <a:ext uri="{FF2B5EF4-FFF2-40B4-BE49-F238E27FC236}">
              <a16:creationId xmlns:a16="http://schemas.microsoft.com/office/drawing/2014/main" id="{1FB57123-1541-42A3-A656-829C6B5D3F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508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0</xdr:col>
      <xdr:colOff>704850</xdr:colOff>
      <xdr:row>71</xdr:row>
      <xdr:rowOff>704850</xdr:rowOff>
    </xdr:to>
    <xdr:pic>
      <xdr:nvPicPr>
        <xdr:cNvPr id="16803" name="Picture 243">
          <a:extLst>
            <a:ext uri="{FF2B5EF4-FFF2-40B4-BE49-F238E27FC236}">
              <a16:creationId xmlns:a16="http://schemas.microsoft.com/office/drawing/2014/main" id="{94A0BBBB-8F19-4215-8EB6-A3D1237C17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3849954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110</xdr:row>
      <xdr:rowOff>47625</xdr:rowOff>
    </xdr:from>
    <xdr:to>
      <xdr:col>0</xdr:col>
      <xdr:colOff>647700</xdr:colOff>
      <xdr:row>110</xdr:row>
      <xdr:rowOff>695325</xdr:rowOff>
    </xdr:to>
    <xdr:pic>
      <xdr:nvPicPr>
        <xdr:cNvPr id="16804" name="Рисунок 224">
          <a:extLst>
            <a:ext uri="{FF2B5EF4-FFF2-40B4-BE49-F238E27FC236}">
              <a16:creationId xmlns:a16="http://schemas.microsoft.com/office/drawing/2014/main" id="{1B6BAA25-AE6E-499A-B298-5F3D5B938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9019400"/>
          <a:ext cx="62865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111</xdr:row>
      <xdr:rowOff>57150</xdr:rowOff>
    </xdr:from>
    <xdr:to>
      <xdr:col>0</xdr:col>
      <xdr:colOff>676275</xdr:colOff>
      <xdr:row>111</xdr:row>
      <xdr:rowOff>695325</xdr:rowOff>
    </xdr:to>
    <xdr:pic>
      <xdr:nvPicPr>
        <xdr:cNvPr id="16805" name="Рисунок 225">
          <a:extLst>
            <a:ext uri="{FF2B5EF4-FFF2-40B4-BE49-F238E27FC236}">
              <a16:creationId xmlns:a16="http://schemas.microsoft.com/office/drawing/2014/main" id="{95B0BFF6-5BDB-4162-991E-81DE28A29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79790925"/>
          <a:ext cx="62865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98</xdr:row>
      <xdr:rowOff>104775</xdr:rowOff>
    </xdr:from>
    <xdr:to>
      <xdr:col>0</xdr:col>
      <xdr:colOff>714375</xdr:colOff>
      <xdr:row>98</xdr:row>
      <xdr:rowOff>609600</xdr:rowOff>
    </xdr:to>
    <xdr:pic>
      <xdr:nvPicPr>
        <xdr:cNvPr id="16806" name="Рисунок 239">
          <a:extLst>
            <a:ext uri="{FF2B5EF4-FFF2-40B4-BE49-F238E27FC236}">
              <a16:creationId xmlns:a16="http://schemas.microsoft.com/office/drawing/2014/main" id="{0A43738A-7DC5-4DC2-ACB8-8F92B82F0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1738550"/>
          <a:ext cx="6953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90</xdr:row>
      <xdr:rowOff>28575</xdr:rowOff>
    </xdr:from>
    <xdr:to>
      <xdr:col>0</xdr:col>
      <xdr:colOff>704850</xdr:colOff>
      <xdr:row>90</xdr:row>
      <xdr:rowOff>714375</xdr:rowOff>
    </xdr:to>
    <xdr:pic>
      <xdr:nvPicPr>
        <xdr:cNvPr id="16807" name="Picture 121">
          <a:extLst>
            <a:ext uri="{FF2B5EF4-FFF2-40B4-BE49-F238E27FC236}">
              <a16:creationId xmlns:a16="http://schemas.microsoft.com/office/drawing/2014/main" id="{8A326CEA-AB47-4EA6-A323-E2CCBF348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09943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88</xdr:row>
      <xdr:rowOff>19050</xdr:rowOff>
    </xdr:from>
    <xdr:to>
      <xdr:col>0</xdr:col>
      <xdr:colOff>704850</xdr:colOff>
      <xdr:row>88</xdr:row>
      <xdr:rowOff>704850</xdr:rowOff>
    </xdr:to>
    <xdr:pic>
      <xdr:nvPicPr>
        <xdr:cNvPr id="16808" name="Picture 119">
          <a:extLst>
            <a:ext uri="{FF2B5EF4-FFF2-40B4-BE49-F238E27FC236}">
              <a16:creationId xmlns:a16="http://schemas.microsoft.com/office/drawing/2014/main" id="{3DEAEA3A-0FAB-4502-8DA6-5BA72AD8D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9460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91</xdr:row>
      <xdr:rowOff>19050</xdr:rowOff>
    </xdr:from>
    <xdr:to>
      <xdr:col>0</xdr:col>
      <xdr:colOff>704850</xdr:colOff>
      <xdr:row>91</xdr:row>
      <xdr:rowOff>704850</xdr:rowOff>
    </xdr:to>
    <xdr:pic>
      <xdr:nvPicPr>
        <xdr:cNvPr id="16809" name="Picture 122">
          <a:extLst>
            <a:ext uri="{FF2B5EF4-FFF2-40B4-BE49-F238E27FC236}">
              <a16:creationId xmlns:a16="http://schemas.microsoft.com/office/drawing/2014/main" id="{CE276581-618C-4D97-BB34-E417AE4B8F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17468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109</xdr:row>
      <xdr:rowOff>28575</xdr:rowOff>
    </xdr:from>
    <xdr:to>
      <xdr:col>0</xdr:col>
      <xdr:colOff>695325</xdr:colOff>
      <xdr:row>109</xdr:row>
      <xdr:rowOff>714375</xdr:rowOff>
    </xdr:to>
    <xdr:pic>
      <xdr:nvPicPr>
        <xdr:cNvPr id="16810" name="Рисунок 256">
          <a:extLst>
            <a:ext uri="{FF2B5EF4-FFF2-40B4-BE49-F238E27FC236}">
              <a16:creationId xmlns:a16="http://schemas.microsoft.com/office/drawing/2014/main" id="{0A44A447-7CC3-4D92-AC7E-4DECBB8F3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8238350"/>
          <a:ext cx="676275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107</xdr:row>
      <xdr:rowOff>28575</xdr:rowOff>
    </xdr:from>
    <xdr:to>
      <xdr:col>0</xdr:col>
      <xdr:colOff>666750</xdr:colOff>
      <xdr:row>107</xdr:row>
      <xdr:rowOff>733425</xdr:rowOff>
    </xdr:to>
    <xdr:pic>
      <xdr:nvPicPr>
        <xdr:cNvPr id="16811" name="Рисунок 10">
          <a:extLst>
            <a:ext uri="{FF2B5EF4-FFF2-40B4-BE49-F238E27FC236}">
              <a16:creationId xmlns:a16="http://schemas.microsoft.com/office/drawing/2014/main" id="{E13EF19A-BAA7-461D-B6B1-6CF81B90E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50806350"/>
          <a:ext cx="619125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30</xdr:row>
      <xdr:rowOff>114300</xdr:rowOff>
    </xdr:from>
    <xdr:to>
      <xdr:col>0</xdr:col>
      <xdr:colOff>695325</xdr:colOff>
      <xdr:row>30</xdr:row>
      <xdr:rowOff>628650</xdr:rowOff>
    </xdr:to>
    <xdr:pic>
      <xdr:nvPicPr>
        <xdr:cNvPr id="16812" name="Рисунок 1">
          <a:extLst>
            <a:ext uri="{FF2B5EF4-FFF2-40B4-BE49-F238E27FC236}">
              <a16:creationId xmlns:a16="http://schemas.microsoft.com/office/drawing/2014/main" id="{6DB133C0-50FC-4E31-8F79-72DD07FDA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6320075"/>
          <a:ext cx="676275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5" tint="-0.249977111117893"/>
  </sheetPr>
  <dimension ref="A1:L114"/>
  <sheetViews>
    <sheetView tabSelected="1" showRuler="0" zoomScaleNormal="100" workbookViewId="0">
      <pane ySplit="1" topLeftCell="A40" activePane="bottomLeft" state="frozen"/>
      <selection pane="bottomLeft" activeCell="I44" sqref="I44"/>
    </sheetView>
  </sheetViews>
  <sheetFormatPr defaultColWidth="9" defaultRowHeight="15" x14ac:dyDescent="0.25"/>
  <cols>
    <col min="1" max="1" width="11.140625" style="4" bestFit="1" customWidth="1"/>
    <col min="2" max="2" width="19.28515625" style="4" bestFit="1" customWidth="1"/>
    <col min="3" max="3" width="9" style="4" bestFit="1" customWidth="1"/>
    <col min="4" max="4" width="9.140625" style="4" bestFit="1" customWidth="1"/>
    <col min="5" max="5" width="15.7109375" style="4" bestFit="1" customWidth="1"/>
    <col min="6" max="6" width="10.42578125" style="9" bestFit="1" customWidth="1"/>
    <col min="7" max="7" width="13.140625" style="9" bestFit="1" customWidth="1"/>
    <col min="8" max="8" width="14.42578125" style="12" bestFit="1" customWidth="1"/>
    <col min="9" max="9" width="15.7109375" style="12" bestFit="1" customWidth="1"/>
    <col min="10" max="10" width="17.42578125" style="12" bestFit="1" customWidth="1"/>
    <col min="11" max="11" width="25.85546875" style="12" bestFit="1" customWidth="1"/>
    <col min="12" max="12" width="22.5703125" style="12" bestFit="1" customWidth="1"/>
    <col min="13" max="16384" width="9" style="4"/>
  </cols>
  <sheetData>
    <row r="1" spans="1:12" s="3" customFormat="1" ht="19.149999999999999" customHeight="1" thickBot="1" x14ac:dyDescent="0.25">
      <c r="A1" s="2" t="s">
        <v>0</v>
      </c>
      <c r="B1" s="2" t="s">
        <v>1</v>
      </c>
      <c r="C1" s="2" t="s">
        <v>269</v>
      </c>
      <c r="D1" s="2" t="s">
        <v>116</v>
      </c>
      <c r="E1" s="2" t="s">
        <v>118</v>
      </c>
      <c r="F1" s="7" t="s">
        <v>117</v>
      </c>
      <c r="G1" s="7" t="s">
        <v>3</v>
      </c>
      <c r="H1" s="10" t="s">
        <v>131</v>
      </c>
      <c r="I1" s="10" t="s">
        <v>205</v>
      </c>
      <c r="J1" s="10" t="s">
        <v>206</v>
      </c>
      <c r="K1" s="10" t="s">
        <v>132</v>
      </c>
      <c r="L1" s="10" t="s">
        <v>133</v>
      </c>
    </row>
    <row r="2" spans="1:12" ht="60" customHeight="1" x14ac:dyDescent="0.25">
      <c r="A2" s="1"/>
      <c r="B2" s="1" t="s">
        <v>6</v>
      </c>
      <c r="C2" s="1" t="s">
        <v>134</v>
      </c>
      <c r="D2" s="1" t="s">
        <v>129</v>
      </c>
      <c r="E2" s="5">
        <v>12</v>
      </c>
      <c r="F2" s="8">
        <v>1352</v>
      </c>
      <c r="G2" s="8">
        <f t="shared" ref="G2:G33" si="0">F2*E2</f>
        <v>16224</v>
      </c>
      <c r="H2" s="11">
        <f>_xlfn.XLOOKUP(B2,Новинки!A:A,Новинки!B:B,0,0)</f>
        <v>1</v>
      </c>
      <c r="I2" s="11" t="str">
        <f>_xlfn.XLOOKUP($C2,Мультики!$A:$A,Мультики!B:B,"ERR",0)</f>
        <v>Dragon Ball</v>
      </c>
      <c r="J2" s="11" t="str">
        <f>_xlfn.XLOOKUP($C2,Мультики!$A:$A,Мультики!C:C,"ERR",0)</f>
        <v>Goku</v>
      </c>
      <c r="K2" s="11" t="str">
        <f>I2&amp;" "&amp;J2</f>
        <v>Dragon Ball Goku</v>
      </c>
      <c r="L2" s="11" t="str">
        <f>_xlfn.XLOOKUP(B2,Составы!A:A,Составы!B:B,"ERR",0)</f>
        <v>50 % cotton 50% polyester</v>
      </c>
    </row>
    <row r="3" spans="1:12" ht="60" customHeight="1" x14ac:dyDescent="0.25">
      <c r="A3" s="1"/>
      <c r="B3" s="1" t="s">
        <v>10</v>
      </c>
      <c r="C3" s="1" t="s">
        <v>135</v>
      </c>
      <c r="D3" s="1" t="s">
        <v>129</v>
      </c>
      <c r="E3" s="5">
        <v>12</v>
      </c>
      <c r="F3" s="8">
        <v>1352</v>
      </c>
      <c r="G3" s="8">
        <f t="shared" si="0"/>
        <v>16224</v>
      </c>
      <c r="H3" s="11">
        <f>_xlfn.XLOOKUP(B3,Новинки!A:A,Новинки!B:B,0,0)</f>
        <v>1</v>
      </c>
      <c r="I3" s="11" t="str">
        <f>_xlfn.XLOOKUP(C3,Мультики!A:A,Мультики!B:B,"ERR",0)</f>
        <v>Dragon Ball</v>
      </c>
      <c r="J3" s="11" t="str">
        <f>_xlfn.XLOOKUP($C3,Мультики!$A:$A,Мультики!C:C,"ERR",0)</f>
        <v>Bulma</v>
      </c>
      <c r="K3" s="11" t="str">
        <f t="shared" ref="K3:K66" si="1">I3&amp;" "&amp;J3</f>
        <v>Dragon Ball Bulma</v>
      </c>
      <c r="L3" s="11" t="str">
        <f>_xlfn.XLOOKUP(B3,Составы!A:A,Составы!B:B,"ERR",0)</f>
        <v>50 % cotton 50% polyester</v>
      </c>
    </row>
    <row r="4" spans="1:12" ht="60" customHeight="1" x14ac:dyDescent="0.25">
      <c r="A4" s="1"/>
      <c r="B4" s="1" t="s">
        <v>11</v>
      </c>
      <c r="C4" s="1" t="s">
        <v>136</v>
      </c>
      <c r="D4" s="1" t="s">
        <v>129</v>
      </c>
      <c r="E4" s="5">
        <v>12</v>
      </c>
      <c r="F4" s="8">
        <v>1352</v>
      </c>
      <c r="G4" s="8">
        <f t="shared" si="0"/>
        <v>16224</v>
      </c>
      <c r="H4" s="11">
        <f>_xlfn.XLOOKUP(B4,Новинки!A:A,Новинки!B:B,0,0)</f>
        <v>1</v>
      </c>
      <c r="I4" s="11" t="str">
        <f>_xlfn.XLOOKUP(C4,Мультики!A:A,Мультики!B:B,"ERR",0)</f>
        <v>Dragon Ball</v>
      </c>
      <c r="J4" s="11" t="str">
        <f>_xlfn.XLOOKUP($C4,Мультики!$A:$A,Мультики!C:C,"ERR",0)</f>
        <v>Bulma</v>
      </c>
      <c r="K4" s="11" t="str">
        <f t="shared" si="1"/>
        <v>Dragon Ball Bulma</v>
      </c>
      <c r="L4" s="11" t="str">
        <f>_xlfn.XLOOKUP(B4,Составы!A:A,Составы!B:B,"ERR",0)</f>
        <v>20% cotton 80% polyester</v>
      </c>
    </row>
    <row r="5" spans="1:12" ht="60" customHeight="1" x14ac:dyDescent="0.25">
      <c r="A5" s="1"/>
      <c r="B5" s="1" t="s">
        <v>13</v>
      </c>
      <c r="C5" s="1" t="s">
        <v>137</v>
      </c>
      <c r="D5" s="1" t="s">
        <v>129</v>
      </c>
      <c r="E5" s="5">
        <v>18</v>
      </c>
      <c r="F5" s="8">
        <v>1352</v>
      </c>
      <c r="G5" s="8">
        <f t="shared" si="0"/>
        <v>24336</v>
      </c>
      <c r="H5" s="11">
        <f>_xlfn.XLOOKUP(B5,Новинки!A:A,Новинки!B:B,0,0)</f>
        <v>1</v>
      </c>
      <c r="I5" s="11" t="str">
        <f>_xlfn.XLOOKUP(C5,Мультики!A:A,Мультики!B:B,"ERR",0)</f>
        <v>Dragon Ball</v>
      </c>
      <c r="J5" s="11" t="str">
        <f>_xlfn.XLOOKUP($C5,Мультики!$A:$A,Мультики!C:C,"ERR",0)</f>
        <v>Goku</v>
      </c>
      <c r="K5" s="11" t="str">
        <f t="shared" si="1"/>
        <v>Dragon Ball Goku</v>
      </c>
      <c r="L5" s="11" t="str">
        <f>_xlfn.XLOOKUP(B5,Составы!A:A,Составы!B:B,"ERR",0)</f>
        <v>50 % cotton 50% polyester</v>
      </c>
    </row>
    <row r="6" spans="1:12" ht="60" customHeight="1" x14ac:dyDescent="0.25">
      <c r="A6" s="1"/>
      <c r="B6" s="1" t="s">
        <v>14</v>
      </c>
      <c r="C6" s="1" t="s">
        <v>138</v>
      </c>
      <c r="D6" s="1" t="s">
        <v>129</v>
      </c>
      <c r="E6" s="5">
        <v>18</v>
      </c>
      <c r="F6" s="8">
        <v>1352</v>
      </c>
      <c r="G6" s="8">
        <f t="shared" si="0"/>
        <v>24336</v>
      </c>
      <c r="H6" s="11">
        <f>_xlfn.XLOOKUP(B6,Новинки!A:A,Новинки!B:B,0,0)</f>
        <v>1</v>
      </c>
      <c r="I6" s="11" t="str">
        <f>_xlfn.XLOOKUP(C6,Мультики!A:A,Мультики!B:B,"ERR",0)</f>
        <v>Dragon Ball</v>
      </c>
      <c r="J6" s="11" t="str">
        <f>_xlfn.XLOOKUP($C6,Мультики!$A:$A,Мультики!C:C,"ERR",0)</f>
        <v>Goku</v>
      </c>
      <c r="K6" s="11" t="str">
        <f t="shared" si="1"/>
        <v>Dragon Ball Goku</v>
      </c>
      <c r="L6" s="11" t="str">
        <f>_xlfn.XLOOKUP(B6,Составы!A:A,Составы!B:B,"ERR",0)</f>
        <v>50 % cotton 50% polyester</v>
      </c>
    </row>
    <row r="7" spans="1:12" ht="60" customHeight="1" x14ac:dyDescent="0.25">
      <c r="A7" s="1"/>
      <c r="B7" s="1" t="s">
        <v>15</v>
      </c>
      <c r="C7" s="1" t="s">
        <v>139</v>
      </c>
      <c r="D7" s="1" t="s">
        <v>129</v>
      </c>
      <c r="E7" s="5">
        <v>36</v>
      </c>
      <c r="F7" s="8">
        <v>1352</v>
      </c>
      <c r="G7" s="8">
        <f t="shared" si="0"/>
        <v>48672</v>
      </c>
      <c r="H7" s="11">
        <f>_xlfn.XLOOKUP(B7,Новинки!A:A,Новинки!B:B,0,0)</f>
        <v>1</v>
      </c>
      <c r="I7" s="11" t="str">
        <f>_xlfn.XLOOKUP(C7,Мультики!A:A,Мультики!B:B,"ERR",0)</f>
        <v>Dragon Ball</v>
      </c>
      <c r="J7" s="11" t="str">
        <f>_xlfn.XLOOKUP($C7,Мультики!$A:$A,Мультики!C:C,"ERR",0)</f>
        <v>Kame</v>
      </c>
      <c r="K7" s="11" t="str">
        <f t="shared" si="1"/>
        <v>Dragon Ball Kame</v>
      </c>
      <c r="L7" s="11" t="str">
        <f>_xlfn.XLOOKUP(B7,Составы!A:A,Составы!B:B,"ERR",0)</f>
        <v>50 % cotton 50% polyester</v>
      </c>
    </row>
    <row r="8" spans="1:12" ht="60" customHeight="1" x14ac:dyDescent="0.25">
      <c r="A8" s="1"/>
      <c r="B8" s="1" t="s">
        <v>16</v>
      </c>
      <c r="C8" s="1" t="s">
        <v>140</v>
      </c>
      <c r="D8" s="1" t="s">
        <v>129</v>
      </c>
      <c r="E8" s="5">
        <v>6</v>
      </c>
      <c r="F8" s="8">
        <v>1352</v>
      </c>
      <c r="G8" s="8">
        <f t="shared" si="0"/>
        <v>8112</v>
      </c>
      <c r="H8" s="11">
        <f>_xlfn.XLOOKUP(B8,Новинки!A:A,Новинки!B:B,0,0)</f>
        <v>1</v>
      </c>
      <c r="I8" s="11" t="str">
        <f>_xlfn.XLOOKUP(C8,Мультики!A:A,Мультики!B:B,"ERR",0)</f>
        <v>Dragon Ball</v>
      </c>
      <c r="J8" s="11" t="str">
        <f>_xlfn.XLOOKUP($C8,Мультики!$A:$A,Мультики!C:C,"ERR",0)</f>
        <v>Krillin</v>
      </c>
      <c r="K8" s="11" t="str">
        <f t="shared" si="1"/>
        <v>Dragon Ball Krillin</v>
      </c>
      <c r="L8" s="11" t="str">
        <f>_xlfn.XLOOKUP(B8,Составы!A:A,Составы!B:B,"ERR",0)</f>
        <v>50 % cotton 50% polyester</v>
      </c>
    </row>
    <row r="9" spans="1:12" ht="60" customHeight="1" x14ac:dyDescent="0.25">
      <c r="A9" s="1"/>
      <c r="B9" s="1" t="s">
        <v>20</v>
      </c>
      <c r="C9" s="1" t="s">
        <v>141</v>
      </c>
      <c r="D9" s="1" t="s">
        <v>129</v>
      </c>
      <c r="E9" s="5">
        <v>36</v>
      </c>
      <c r="F9" s="8">
        <v>1352</v>
      </c>
      <c r="G9" s="8">
        <f t="shared" si="0"/>
        <v>48672</v>
      </c>
      <c r="H9" s="11">
        <f>_xlfn.XLOOKUP(B9,Новинки!A:A,Новинки!B:B,0,0)</f>
        <v>1</v>
      </c>
      <c r="I9" s="11" t="str">
        <f>_xlfn.XLOOKUP(C9,Мультики!A:A,Мультики!B:B,"ERR",0)</f>
        <v>Junior Dragon Ball</v>
      </c>
      <c r="J9" s="11" t="str">
        <f>_xlfn.XLOOKUP($C9,Мультики!$A:$A,Мультики!C:C,"ERR",0)</f>
        <v>Kame</v>
      </c>
      <c r="K9" s="11" t="str">
        <f t="shared" si="1"/>
        <v>Junior Dragon Ball Kame</v>
      </c>
      <c r="L9" s="11" t="str">
        <f>_xlfn.XLOOKUP(B9,Составы!A:A,Составы!B:B,"ERR",0)</f>
        <v>50 % cotton 50% polyester</v>
      </c>
    </row>
    <row r="10" spans="1:12" ht="60" customHeight="1" x14ac:dyDescent="0.25">
      <c r="A10" s="1"/>
      <c r="B10" s="1" t="s">
        <v>25</v>
      </c>
      <c r="C10" s="1" t="s">
        <v>142</v>
      </c>
      <c r="D10" s="1" t="s">
        <v>129</v>
      </c>
      <c r="E10" s="5">
        <v>18</v>
      </c>
      <c r="F10" s="8">
        <v>1352</v>
      </c>
      <c r="G10" s="8">
        <f t="shared" si="0"/>
        <v>24336</v>
      </c>
      <c r="H10" s="11">
        <f>_xlfn.XLOOKUP(B10,Новинки!A:A,Новинки!B:B,0,0)</f>
        <v>1</v>
      </c>
      <c r="I10" s="11" t="str">
        <f>_xlfn.XLOOKUP(C10,Мультики!A:A,Мультики!B:B,"ERR",0)</f>
        <v>Dragon Ball</v>
      </c>
      <c r="J10" s="11" t="str">
        <f>_xlfn.XLOOKUP($C10,Мультики!$A:$A,Мультики!C:C,"ERR",0)</f>
        <v>Kame</v>
      </c>
      <c r="K10" s="11" t="str">
        <f t="shared" si="1"/>
        <v>Dragon Ball Kame</v>
      </c>
      <c r="L10" s="11" t="str">
        <f>_xlfn.XLOOKUP(B10,Составы!A:A,Составы!B:B,"ERR",0)</f>
        <v>50 % cotton 50% polyester</v>
      </c>
    </row>
    <row r="11" spans="1:12" ht="60" customHeight="1" x14ac:dyDescent="0.25">
      <c r="A11" s="1"/>
      <c r="B11" s="1" t="s">
        <v>29</v>
      </c>
      <c r="C11" s="1" t="s">
        <v>143</v>
      </c>
      <c r="D11" s="1" t="s">
        <v>129</v>
      </c>
      <c r="E11" s="5">
        <v>12</v>
      </c>
      <c r="F11" s="8">
        <v>1352</v>
      </c>
      <c r="G11" s="8">
        <f t="shared" si="0"/>
        <v>16224</v>
      </c>
      <c r="H11" s="11">
        <f>_xlfn.XLOOKUP(B11,Новинки!A:A,Новинки!B:B,0,0)</f>
        <v>1</v>
      </c>
      <c r="I11" s="11" t="str">
        <f>_xlfn.XLOOKUP(C11,Мультики!A:A,Мультики!B:B,"ERR",0)</f>
        <v>Dragon Ball</v>
      </c>
      <c r="J11" s="11" t="str">
        <f>_xlfn.XLOOKUP($C11,Мультики!$A:$A,Мультики!C:C,"ERR",0)</f>
        <v>Vegeta</v>
      </c>
      <c r="K11" s="11" t="str">
        <f t="shared" si="1"/>
        <v>Dragon Ball Vegeta</v>
      </c>
      <c r="L11" s="11" t="str">
        <f>_xlfn.XLOOKUP(B11,Составы!A:A,Составы!B:B,"ERR",0)</f>
        <v>50 % cotton 50% polyester</v>
      </c>
    </row>
    <row r="12" spans="1:12" ht="60" customHeight="1" x14ac:dyDescent="0.25">
      <c r="A12" s="1"/>
      <c r="B12" s="1" t="s">
        <v>31</v>
      </c>
      <c r="C12" s="1" t="s">
        <v>144</v>
      </c>
      <c r="D12" s="1" t="s">
        <v>129</v>
      </c>
      <c r="E12" s="5">
        <v>18</v>
      </c>
      <c r="F12" s="8">
        <v>1352</v>
      </c>
      <c r="G12" s="8">
        <f t="shared" si="0"/>
        <v>24336</v>
      </c>
      <c r="H12" s="11">
        <f>_xlfn.XLOOKUP(B12,Новинки!A:A,Новинки!B:B,0,0)</f>
        <v>1</v>
      </c>
      <c r="I12" s="11" t="str">
        <f>_xlfn.XLOOKUP(C12,Мультики!A:A,Мультики!B:B,"ERR",0)</f>
        <v>Dragon Ball</v>
      </c>
      <c r="J12" s="11" t="str">
        <f>_xlfn.XLOOKUP($C12,Мультики!$A:$A,Мультики!C:C,"ERR",0)</f>
        <v>Goku</v>
      </c>
      <c r="K12" s="11" t="str">
        <f t="shared" si="1"/>
        <v>Dragon Ball Goku</v>
      </c>
      <c r="L12" s="11" t="str">
        <f>_xlfn.XLOOKUP(B12,Составы!A:A,Составы!B:B,"ERR",0)</f>
        <v>20% cotton 80% polyester</v>
      </c>
    </row>
    <row r="13" spans="1:12" ht="60" customHeight="1" x14ac:dyDescent="0.25">
      <c r="A13" s="1"/>
      <c r="B13" s="1" t="s">
        <v>32</v>
      </c>
      <c r="C13" s="1" t="s">
        <v>145</v>
      </c>
      <c r="D13" s="1" t="s">
        <v>129</v>
      </c>
      <c r="E13" s="5">
        <v>18</v>
      </c>
      <c r="F13" s="8">
        <v>1352</v>
      </c>
      <c r="G13" s="8">
        <f t="shared" si="0"/>
        <v>24336</v>
      </c>
      <c r="H13" s="11">
        <f>_xlfn.XLOOKUP(B13,Новинки!A:A,Новинки!B:B,0,0)</f>
        <v>1</v>
      </c>
      <c r="I13" s="11" t="str">
        <f>_xlfn.XLOOKUP(C13,Мультики!A:A,Мультики!B:B,"ERR",0)</f>
        <v>Dragon Ball</v>
      </c>
      <c r="J13" s="11" t="str">
        <f>_xlfn.XLOOKUP($C13,Мультики!$A:$A,Мультики!C:C,"ERR",0)</f>
        <v>Goku</v>
      </c>
      <c r="K13" s="11" t="str">
        <f t="shared" si="1"/>
        <v>Dragon Ball Goku</v>
      </c>
      <c r="L13" s="11" t="str">
        <f>_xlfn.XLOOKUP(B13,Составы!A:A,Составы!B:B,"ERR",0)</f>
        <v>20% cotton 80% polyester</v>
      </c>
    </row>
    <row r="14" spans="1:12" ht="60" customHeight="1" x14ac:dyDescent="0.25">
      <c r="A14" s="1"/>
      <c r="B14" s="1" t="s">
        <v>33</v>
      </c>
      <c r="C14" s="1" t="s">
        <v>146</v>
      </c>
      <c r="D14" s="1" t="s">
        <v>129</v>
      </c>
      <c r="E14" s="5">
        <v>18</v>
      </c>
      <c r="F14" s="8">
        <v>1352</v>
      </c>
      <c r="G14" s="8">
        <f t="shared" si="0"/>
        <v>24336</v>
      </c>
      <c r="H14" s="11">
        <f>_xlfn.XLOOKUP(B14,Новинки!A:A,Новинки!B:B,0,0)</f>
        <v>1</v>
      </c>
      <c r="I14" s="11" t="str">
        <f>_xlfn.XLOOKUP(C14,Мультики!A:A,Мультики!B:B,"ERR",0)</f>
        <v>Dragon Ball</v>
      </c>
      <c r="J14" s="11" t="str">
        <f>_xlfn.XLOOKUP($C14,Мультики!$A:$A,Мультики!C:C,"ERR",0)</f>
        <v>Goku</v>
      </c>
      <c r="K14" s="11" t="str">
        <f t="shared" si="1"/>
        <v>Dragon Ball Goku</v>
      </c>
      <c r="L14" s="11" t="str">
        <f>_xlfn.XLOOKUP(B14,Составы!A:A,Составы!B:B,"ERR",0)</f>
        <v>20% cotton 80% polyester</v>
      </c>
    </row>
    <row r="15" spans="1:12" ht="60" customHeight="1" x14ac:dyDescent="0.25">
      <c r="A15" s="1"/>
      <c r="B15" s="1" t="s">
        <v>34</v>
      </c>
      <c r="C15" s="1" t="s">
        <v>147</v>
      </c>
      <c r="D15" s="1" t="s">
        <v>129</v>
      </c>
      <c r="E15" s="5">
        <v>54</v>
      </c>
      <c r="F15" s="8">
        <v>1352</v>
      </c>
      <c r="G15" s="8">
        <f t="shared" si="0"/>
        <v>73008</v>
      </c>
      <c r="H15" s="11">
        <f>_xlfn.XLOOKUP(B15,Новинки!A:A,Новинки!B:B,0,0)</f>
        <v>1</v>
      </c>
      <c r="I15" s="11" t="str">
        <f>_xlfn.XLOOKUP(C15,Мультики!A:A,Мультики!B:B,"ERR",0)</f>
        <v>DC Comics</v>
      </c>
      <c r="J15" s="11" t="str">
        <f>_xlfn.XLOOKUP($C15,Мультики!$A:$A,Мультики!C:C,"ERR",0)</f>
        <v>Batman</v>
      </c>
      <c r="K15" s="11" t="str">
        <f t="shared" si="1"/>
        <v>DC Comics Batman</v>
      </c>
      <c r="L15" s="11" t="str">
        <f>_xlfn.XLOOKUP(B15,Составы!A:A,Составы!B:B,"ERR",0)</f>
        <v>100% polyester</v>
      </c>
    </row>
    <row r="16" spans="1:12" ht="60" customHeight="1" x14ac:dyDescent="0.25">
      <c r="A16" s="1"/>
      <c r="B16" s="1" t="s">
        <v>35</v>
      </c>
      <c r="C16" s="1" t="s">
        <v>148</v>
      </c>
      <c r="D16" s="1" t="s">
        <v>129</v>
      </c>
      <c r="E16" s="5">
        <v>54</v>
      </c>
      <c r="F16" s="8">
        <v>1352</v>
      </c>
      <c r="G16" s="8">
        <f t="shared" si="0"/>
        <v>73008</v>
      </c>
      <c r="H16" s="11">
        <f>_xlfn.XLOOKUP(B16,Новинки!A:A,Новинки!B:B,0,0)</f>
        <v>1</v>
      </c>
      <c r="I16" s="11" t="str">
        <f>_xlfn.XLOOKUP(C16,Мультики!A:A,Мультики!B:B,"ERR",0)</f>
        <v>DC Comics</v>
      </c>
      <c r="J16" s="11" t="str">
        <f>_xlfn.XLOOKUP($C16,Мультики!$A:$A,Мультики!C:C,"ERR",0)</f>
        <v>Harley Queen</v>
      </c>
      <c r="K16" s="11" t="str">
        <f t="shared" si="1"/>
        <v>DC Comics Harley Queen</v>
      </c>
      <c r="L16" s="11" t="str">
        <f>_xlfn.XLOOKUP(B16,Составы!A:A,Составы!B:B,"ERR",0)</f>
        <v>100% polyester</v>
      </c>
    </row>
    <row r="17" spans="1:12" ht="60" customHeight="1" x14ac:dyDescent="0.25">
      <c r="A17" s="1"/>
      <c r="B17" s="1" t="s">
        <v>36</v>
      </c>
      <c r="C17" s="1" t="s">
        <v>149</v>
      </c>
      <c r="D17" s="1" t="s">
        <v>129</v>
      </c>
      <c r="E17" s="5">
        <v>54</v>
      </c>
      <c r="F17" s="8">
        <v>1352</v>
      </c>
      <c r="G17" s="8">
        <f t="shared" si="0"/>
        <v>73008</v>
      </c>
      <c r="H17" s="11">
        <f>_xlfn.XLOOKUP(B17,Новинки!A:A,Новинки!B:B,0,0)</f>
        <v>1</v>
      </c>
      <c r="I17" s="11" t="str">
        <f>_xlfn.XLOOKUP(C17,Мультики!A:A,Мультики!B:B,"ERR",0)</f>
        <v>DC Comics</v>
      </c>
      <c r="J17" s="11" t="str">
        <f>_xlfn.XLOOKUP($C17,Мультики!$A:$A,Мультики!C:C,"ERR",0)</f>
        <v>Joker</v>
      </c>
      <c r="K17" s="11" t="str">
        <f t="shared" si="1"/>
        <v>DC Comics Joker</v>
      </c>
      <c r="L17" s="11" t="str">
        <f>_xlfn.XLOOKUP(B17,Составы!A:A,Составы!B:B,"ERR",0)</f>
        <v>100% polyester</v>
      </c>
    </row>
    <row r="18" spans="1:12" ht="60" customHeight="1" x14ac:dyDescent="0.25">
      <c r="A18" s="1"/>
      <c r="B18" s="1" t="s">
        <v>39</v>
      </c>
      <c r="C18" s="1" t="s">
        <v>150</v>
      </c>
      <c r="D18" s="1" t="s">
        <v>129</v>
      </c>
      <c r="E18" s="5">
        <v>48</v>
      </c>
      <c r="F18" s="8">
        <v>1352</v>
      </c>
      <c r="G18" s="8">
        <f t="shared" si="0"/>
        <v>64896</v>
      </c>
      <c r="H18" s="11">
        <f>_xlfn.XLOOKUP(B18,Новинки!A:A,Новинки!B:B,0,0)</f>
        <v>1</v>
      </c>
      <c r="I18" s="11" t="str">
        <f>_xlfn.XLOOKUP(C18,Мультики!A:A,Мультики!B:B,"ERR",0)</f>
        <v>DC Comics</v>
      </c>
      <c r="J18" s="11" t="str">
        <f>_xlfn.XLOOKUP($C18,Мультики!$A:$A,Мультики!C:C,"ERR",0)</f>
        <v>Batman and Robin</v>
      </c>
      <c r="K18" s="11" t="str">
        <f t="shared" si="1"/>
        <v>DC Comics Batman and Robin</v>
      </c>
      <c r="L18" s="11" t="str">
        <f>_xlfn.XLOOKUP(B18,Составы!A:A,Составы!B:B,"ERR",0)</f>
        <v>50 % cotton  50% polyester</v>
      </c>
    </row>
    <row r="19" spans="1:12" ht="60" customHeight="1" x14ac:dyDescent="0.25">
      <c r="A19" s="1"/>
      <c r="B19" s="1" t="s">
        <v>40</v>
      </c>
      <c r="C19" s="1" t="s">
        <v>151</v>
      </c>
      <c r="D19" s="1" t="s">
        <v>129</v>
      </c>
      <c r="E19" s="5">
        <v>30</v>
      </c>
      <c r="F19" s="8">
        <v>1352</v>
      </c>
      <c r="G19" s="8">
        <f t="shared" si="0"/>
        <v>40560</v>
      </c>
      <c r="H19" s="11">
        <f>_xlfn.XLOOKUP(B19,Новинки!A:A,Новинки!B:B,0,0)</f>
        <v>1</v>
      </c>
      <c r="I19" s="11" t="str">
        <f>_xlfn.XLOOKUP(C19,Мультики!A:A,Мультики!B:B,"ERR",0)</f>
        <v>Disney</v>
      </c>
      <c r="J19" s="11" t="str">
        <f>_xlfn.XLOOKUP($C19,Мультики!$A:$A,Мультики!C:C,"ERR",0)</f>
        <v>Mickey Mouse</v>
      </c>
      <c r="K19" s="11" t="str">
        <f t="shared" si="1"/>
        <v>Disney Mickey Mouse</v>
      </c>
      <c r="L19" s="11" t="str">
        <f>_xlfn.XLOOKUP(B19,Составы!A:A,Составы!B:B,"ERR",0)</f>
        <v>50 % cotton  50% polyester</v>
      </c>
    </row>
    <row r="20" spans="1:12" ht="60" customHeight="1" x14ac:dyDescent="0.25">
      <c r="A20" s="1"/>
      <c r="B20" s="1" t="s">
        <v>41</v>
      </c>
      <c r="C20" s="1" t="s">
        <v>152</v>
      </c>
      <c r="D20" s="1" t="s">
        <v>129</v>
      </c>
      <c r="E20" s="5">
        <v>102</v>
      </c>
      <c r="F20" s="8">
        <v>1352</v>
      </c>
      <c r="G20" s="8">
        <f t="shared" si="0"/>
        <v>137904</v>
      </c>
      <c r="H20" s="11">
        <f>_xlfn.XLOOKUP(B20,Новинки!A:A,Новинки!B:B,0,0)</f>
        <v>1</v>
      </c>
      <c r="I20" s="11" t="str">
        <f>_xlfn.XLOOKUP(C20,Мультики!A:A,Мультики!B:B,"ERR",0)</f>
        <v>DC Comics</v>
      </c>
      <c r="J20" s="11" t="str">
        <f>_xlfn.XLOOKUP($C20,Мультики!$A:$A,Мультики!C:C,"ERR",0)</f>
        <v>Joker</v>
      </c>
      <c r="K20" s="11" t="str">
        <f t="shared" si="1"/>
        <v>DC Comics Joker</v>
      </c>
      <c r="L20" s="11" t="str">
        <f>_xlfn.XLOOKUP(B20,Составы!A:A,Составы!B:B,"ERR",0)</f>
        <v>50 % cotton  50% polyester</v>
      </c>
    </row>
    <row r="21" spans="1:12" ht="60" customHeight="1" x14ac:dyDescent="0.25">
      <c r="A21" s="1"/>
      <c r="B21" s="1" t="s">
        <v>44</v>
      </c>
      <c r="C21" s="1" t="s">
        <v>153</v>
      </c>
      <c r="D21" s="1" t="s">
        <v>129</v>
      </c>
      <c r="E21" s="5">
        <v>120</v>
      </c>
      <c r="F21" s="8">
        <v>1352</v>
      </c>
      <c r="G21" s="8">
        <f t="shared" si="0"/>
        <v>162240</v>
      </c>
      <c r="H21" s="11">
        <f>_xlfn.XLOOKUP(B21,Новинки!A:A,Новинки!B:B,0,0)</f>
        <v>1</v>
      </c>
      <c r="I21" s="11" t="str">
        <f>_xlfn.XLOOKUP(C21,Мультики!A:A,Мультики!B:B,"ERR",0)</f>
        <v>Disney</v>
      </c>
      <c r="J21" s="11" t="str">
        <f>_xlfn.XLOOKUP($C21,Мультики!$A:$A,Мультики!C:C,"ERR",0)</f>
        <v>Donald Duck</v>
      </c>
      <c r="K21" s="11" t="str">
        <f t="shared" si="1"/>
        <v>Disney Donald Duck</v>
      </c>
      <c r="L21" s="11" t="str">
        <f>_xlfn.XLOOKUP(B21,Составы!A:A,Составы!B:B,"ERR",0)</f>
        <v>50 % cotton  50% polyester</v>
      </c>
    </row>
    <row r="22" spans="1:12" ht="60" customHeight="1" x14ac:dyDescent="0.25">
      <c r="A22" s="1"/>
      <c r="B22" s="1" t="s">
        <v>45</v>
      </c>
      <c r="C22" s="1" t="s">
        <v>154</v>
      </c>
      <c r="D22" s="1" t="s">
        <v>129</v>
      </c>
      <c r="E22" s="5">
        <v>144</v>
      </c>
      <c r="F22" s="8">
        <v>1352</v>
      </c>
      <c r="G22" s="8">
        <f t="shared" si="0"/>
        <v>194688</v>
      </c>
      <c r="H22" s="11">
        <f>_xlfn.XLOOKUP(B22,Новинки!A:A,Новинки!B:B,0,0)</f>
        <v>1</v>
      </c>
      <c r="I22" s="11" t="str">
        <f>_xlfn.XLOOKUP(C22,Мультики!A:A,Мультики!B:B,"ERR",0)</f>
        <v>Disney</v>
      </c>
      <c r="J22" s="11" t="str">
        <f>_xlfn.XLOOKUP($C22,Мультики!$A:$A,Мультики!C:C,"ERR",0)</f>
        <v>Donald Duck</v>
      </c>
      <c r="K22" s="11" t="str">
        <f t="shared" si="1"/>
        <v>Disney Donald Duck</v>
      </c>
      <c r="L22" s="11" t="str">
        <f>_xlfn.XLOOKUP(B22,Составы!A:A,Составы!B:B,"ERR",0)</f>
        <v>50 % cotton  50% polyester</v>
      </c>
    </row>
    <row r="23" spans="1:12" ht="60" customHeight="1" x14ac:dyDescent="0.25">
      <c r="A23" s="1"/>
      <c r="B23" s="1" t="s">
        <v>46</v>
      </c>
      <c r="C23" s="1" t="s">
        <v>155</v>
      </c>
      <c r="D23" s="1" t="s">
        <v>129</v>
      </c>
      <c r="E23" s="5">
        <v>120</v>
      </c>
      <c r="F23" s="8">
        <v>1352</v>
      </c>
      <c r="G23" s="8">
        <f t="shared" si="0"/>
        <v>162240</v>
      </c>
      <c r="H23" s="11">
        <f>_xlfn.XLOOKUP(B23,Новинки!A:A,Новинки!B:B,0,0)</f>
        <v>1</v>
      </c>
      <c r="I23" s="11" t="str">
        <f>_xlfn.XLOOKUP(C23,Мультики!A:A,Мультики!B:B,"ERR",0)</f>
        <v>Disney</v>
      </c>
      <c r="J23" s="11" t="str">
        <f>_xlfn.XLOOKUP($C23,Мультики!$A:$A,Мультики!C:C,"ERR",0)</f>
        <v>Donald Duck</v>
      </c>
      <c r="K23" s="11" t="str">
        <f t="shared" si="1"/>
        <v>Disney Donald Duck</v>
      </c>
      <c r="L23" s="11" t="str">
        <f>_xlfn.XLOOKUP(B23,Составы!A:A,Составы!B:B,"ERR",0)</f>
        <v>100 % cotton</v>
      </c>
    </row>
    <row r="24" spans="1:12" ht="60" customHeight="1" x14ac:dyDescent="0.25">
      <c r="A24" s="1"/>
      <c r="B24" s="1" t="s">
        <v>55</v>
      </c>
      <c r="C24" s="1" t="s">
        <v>156</v>
      </c>
      <c r="D24" s="1" t="s">
        <v>129</v>
      </c>
      <c r="E24" s="5">
        <v>42</v>
      </c>
      <c r="F24" s="8">
        <v>1352</v>
      </c>
      <c r="G24" s="8">
        <f t="shared" si="0"/>
        <v>56784</v>
      </c>
      <c r="H24" s="11">
        <f>_xlfn.XLOOKUP(B24,Новинки!A:A,Новинки!B:B,0,0)</f>
        <v>1</v>
      </c>
      <c r="I24" s="11" t="str">
        <f>_xlfn.XLOOKUP(C24,Мультики!A:A,Мультики!B:B,"ERR",0)</f>
        <v>Disney</v>
      </c>
      <c r="J24" s="11" t="str">
        <f>_xlfn.XLOOKUP($C24,Мультики!$A:$A,Мультики!C:C,"ERR",0)</f>
        <v>Mickey Mouse</v>
      </c>
      <c r="K24" s="11" t="str">
        <f t="shared" si="1"/>
        <v>Disney Mickey Mouse</v>
      </c>
      <c r="L24" s="11" t="str">
        <f>_xlfn.XLOOKUP(B24,Составы!A:A,Составы!B:B,"ERR",0)</f>
        <v>100% polyester</v>
      </c>
    </row>
    <row r="25" spans="1:12" ht="60" customHeight="1" x14ac:dyDescent="0.25">
      <c r="A25" s="1"/>
      <c r="B25" s="1" t="s">
        <v>56</v>
      </c>
      <c r="C25" s="1" t="s">
        <v>157</v>
      </c>
      <c r="D25" s="1" t="s">
        <v>129</v>
      </c>
      <c r="E25" s="5">
        <v>42</v>
      </c>
      <c r="F25" s="8">
        <v>1352</v>
      </c>
      <c r="G25" s="8">
        <f t="shared" si="0"/>
        <v>56784</v>
      </c>
      <c r="H25" s="11">
        <f>_xlfn.XLOOKUP(B25,Новинки!A:A,Новинки!B:B,0,0)</f>
        <v>1</v>
      </c>
      <c r="I25" s="11" t="str">
        <f>_xlfn.XLOOKUP(C25,Мультики!A:A,Мультики!B:B,"ERR",0)</f>
        <v>Disney</v>
      </c>
      <c r="J25" s="11" t="str">
        <f>_xlfn.XLOOKUP($C25,Мультики!$A:$A,Мультики!C:C,"ERR",0)</f>
        <v>Mickey Mouse</v>
      </c>
      <c r="K25" s="11" t="str">
        <f t="shared" si="1"/>
        <v>Disney Mickey Mouse</v>
      </c>
      <c r="L25" s="11" t="str">
        <f>_xlfn.XLOOKUP(B25,Составы!A:A,Составы!B:B,"ERR",0)</f>
        <v>100% polyester</v>
      </c>
    </row>
    <row r="26" spans="1:12" ht="60" customHeight="1" x14ac:dyDescent="0.25">
      <c r="A26" s="1"/>
      <c r="B26" s="1" t="s">
        <v>57</v>
      </c>
      <c r="C26" s="1" t="s">
        <v>158</v>
      </c>
      <c r="D26" s="1" t="s">
        <v>129</v>
      </c>
      <c r="E26" s="5">
        <v>60</v>
      </c>
      <c r="F26" s="8">
        <v>1352</v>
      </c>
      <c r="G26" s="8">
        <f t="shared" si="0"/>
        <v>81120</v>
      </c>
      <c r="H26" s="11">
        <f>_xlfn.XLOOKUP(B26,Новинки!A:A,Новинки!B:B,0,0)</f>
        <v>1</v>
      </c>
      <c r="I26" s="11" t="str">
        <f>_xlfn.XLOOKUP(C26,Мультики!A:A,Мультики!B:B,"ERR",0)</f>
        <v>Disney</v>
      </c>
      <c r="J26" s="11" t="str">
        <f>_xlfn.XLOOKUP($C26,Мультики!$A:$A,Мультики!C:C,"ERR",0)</f>
        <v>Scrooge McDuck</v>
      </c>
      <c r="K26" s="11" t="str">
        <f t="shared" si="1"/>
        <v>Disney Scrooge McDuck</v>
      </c>
      <c r="L26" s="11" t="str">
        <f>_xlfn.XLOOKUP(B26,Составы!A:A,Составы!B:B,"ERR",0)</f>
        <v>100% polyester</v>
      </c>
    </row>
    <row r="27" spans="1:12" ht="60" customHeight="1" x14ac:dyDescent="0.25">
      <c r="A27" s="1"/>
      <c r="B27" s="1" t="s">
        <v>58</v>
      </c>
      <c r="C27" s="1" t="s">
        <v>159</v>
      </c>
      <c r="D27" s="1" t="s">
        <v>129</v>
      </c>
      <c r="E27" s="5">
        <v>120</v>
      </c>
      <c r="F27" s="8">
        <v>1352</v>
      </c>
      <c r="G27" s="8">
        <f t="shared" si="0"/>
        <v>162240</v>
      </c>
      <c r="H27" s="11">
        <f>_xlfn.XLOOKUP(B27,Новинки!A:A,Новинки!B:B,0,0)</f>
        <v>1</v>
      </c>
      <c r="I27" s="11" t="str">
        <f>_xlfn.XLOOKUP(C27,Мультики!A:A,Мультики!B:B,"ERR",0)</f>
        <v>Disney</v>
      </c>
      <c r="J27" s="11" t="str">
        <f>_xlfn.XLOOKUP($C27,Мультики!$A:$A,Мультики!C:C,"ERR",0)</f>
        <v>Scrooge McDuck</v>
      </c>
      <c r="K27" s="11" t="str">
        <f t="shared" si="1"/>
        <v>Disney Scrooge McDuck</v>
      </c>
      <c r="L27" s="11" t="str">
        <f>_xlfn.XLOOKUP(B27,Составы!A:A,Составы!B:B,"ERR",0)</f>
        <v>40 % cotton 60% polyester</v>
      </c>
    </row>
    <row r="28" spans="1:12" ht="60" customHeight="1" x14ac:dyDescent="0.25">
      <c r="A28" s="1"/>
      <c r="B28" s="1" t="s">
        <v>59</v>
      </c>
      <c r="C28" s="1" t="s">
        <v>160</v>
      </c>
      <c r="D28" s="1" t="s">
        <v>129</v>
      </c>
      <c r="E28" s="5">
        <v>96</v>
      </c>
      <c r="F28" s="8">
        <v>1352</v>
      </c>
      <c r="G28" s="8">
        <f t="shared" si="0"/>
        <v>129792</v>
      </c>
      <c r="H28" s="11">
        <f>_xlfn.XLOOKUP(B28,Новинки!A:A,Новинки!B:B,0,0)</f>
        <v>1</v>
      </c>
      <c r="I28" s="11" t="str">
        <f>_xlfn.XLOOKUP(C28,Мультики!A:A,Мультики!B:B,"ERR",0)</f>
        <v>Disney</v>
      </c>
      <c r="J28" s="11" t="str">
        <f>_xlfn.XLOOKUP($C28,Мультики!$A:$A,Мультики!C:C,"ERR",0)</f>
        <v>Scrooge McDuck</v>
      </c>
      <c r="K28" s="11" t="str">
        <f t="shared" si="1"/>
        <v>Disney Scrooge McDuck</v>
      </c>
      <c r="L28" s="11" t="str">
        <f>_xlfn.XLOOKUP(B28,Составы!A:A,Составы!B:B,"ERR",0)</f>
        <v>40 % cotton 60% polyester</v>
      </c>
    </row>
    <row r="29" spans="1:12" ht="60" customHeight="1" x14ac:dyDescent="0.25">
      <c r="A29" s="1"/>
      <c r="B29" s="1" t="s">
        <v>60</v>
      </c>
      <c r="C29" s="1" t="s">
        <v>161</v>
      </c>
      <c r="D29" s="1" t="s">
        <v>129</v>
      </c>
      <c r="E29" s="5">
        <v>60</v>
      </c>
      <c r="F29" s="8">
        <v>1352</v>
      </c>
      <c r="G29" s="8">
        <f t="shared" si="0"/>
        <v>81120</v>
      </c>
      <c r="H29" s="11">
        <f>_xlfn.XLOOKUP(B29,Новинки!A:A,Новинки!B:B,0,0)</f>
        <v>1</v>
      </c>
      <c r="I29" s="11" t="str">
        <f>_xlfn.XLOOKUP(C29,Мультики!A:A,Мультики!B:B,"ERR",0)</f>
        <v>Disney</v>
      </c>
      <c r="J29" s="11" t="str">
        <f>_xlfn.XLOOKUP($C29,Мультики!$A:$A,Мультики!C:C,"ERR",0)</f>
        <v>Snow White</v>
      </c>
      <c r="K29" s="11" t="str">
        <f t="shared" si="1"/>
        <v>Disney Snow White</v>
      </c>
      <c r="L29" s="11" t="str">
        <f>_xlfn.XLOOKUP(B29,Составы!A:A,Составы!B:B,"ERR",0)</f>
        <v>100% polyester</v>
      </c>
    </row>
    <row r="30" spans="1:12" ht="60" customHeight="1" x14ac:dyDescent="0.25">
      <c r="A30" s="1"/>
      <c r="B30" s="1" t="s">
        <v>63</v>
      </c>
      <c r="C30" s="1" t="s">
        <v>162</v>
      </c>
      <c r="D30" s="1" t="s">
        <v>129</v>
      </c>
      <c r="E30" s="5">
        <v>84</v>
      </c>
      <c r="F30" s="8">
        <v>1352</v>
      </c>
      <c r="G30" s="8">
        <f t="shared" si="0"/>
        <v>113568</v>
      </c>
      <c r="H30" s="11">
        <f>_xlfn.XLOOKUP(B30,Новинки!A:A,Новинки!B:B,0,0)</f>
        <v>1</v>
      </c>
      <c r="I30" s="11" t="str">
        <f>_xlfn.XLOOKUP(C30,Мультики!A:A,Мультики!B:B,"ERR",0)</f>
        <v>Looney Tunes</v>
      </c>
      <c r="J30" s="11" t="str">
        <f>_xlfn.XLOOKUP($C30,Мультики!$A:$A,Мультики!C:C,"ERR",0)</f>
        <v>Yosemite Sam</v>
      </c>
      <c r="K30" s="11" t="str">
        <f t="shared" si="1"/>
        <v>Looney Tunes Yosemite Sam</v>
      </c>
      <c r="L30" s="11" t="str">
        <f>_xlfn.XLOOKUP(B30,Составы!A:A,Составы!B:B,"ERR",0)</f>
        <v>50% cotton  50% polyester</v>
      </c>
    </row>
    <row r="31" spans="1:12" ht="60" customHeight="1" x14ac:dyDescent="0.25">
      <c r="A31" s="1"/>
      <c r="B31" s="1" t="s">
        <v>127</v>
      </c>
      <c r="C31" s="1" t="s">
        <v>163</v>
      </c>
      <c r="D31" s="1" t="s">
        <v>129</v>
      </c>
      <c r="E31" s="5">
        <v>30</v>
      </c>
      <c r="F31" s="8">
        <v>1352</v>
      </c>
      <c r="G31" s="8">
        <f t="shared" si="0"/>
        <v>40560</v>
      </c>
      <c r="H31" s="11">
        <f>_xlfn.XLOOKUP(B31,Новинки!A:A,Новинки!B:B,0,0)</f>
        <v>1</v>
      </c>
      <c r="I31" s="11" t="str">
        <f>_xlfn.XLOOKUP(C31,Мультики!A:A,Мультики!B:B,"ERR",0)</f>
        <v>Looney Tunes</v>
      </c>
      <c r="J31" s="11" t="str">
        <f>_xlfn.XLOOKUP($C31,Мультики!$A:$A,Мультики!C:C,"ERR",0)</f>
        <v>Tweety Pie</v>
      </c>
      <c r="K31" s="11" t="str">
        <f t="shared" si="1"/>
        <v>Looney Tunes Tweety Pie</v>
      </c>
      <c r="L31" s="11" t="str">
        <f>_xlfn.XLOOKUP(B31,Составы!A:A,Составы!B:B,"ERR",0)</f>
        <v>50% cotton  50% polyester</v>
      </c>
    </row>
    <row r="32" spans="1:12" ht="60" customHeight="1" x14ac:dyDescent="0.25">
      <c r="A32" s="1"/>
      <c r="B32" s="1" t="s">
        <v>70</v>
      </c>
      <c r="C32" s="1" t="s">
        <v>164</v>
      </c>
      <c r="D32" s="1" t="s">
        <v>129</v>
      </c>
      <c r="E32" s="5">
        <v>48</v>
      </c>
      <c r="F32" s="8">
        <v>1352</v>
      </c>
      <c r="G32" s="8">
        <f t="shared" si="0"/>
        <v>64896</v>
      </c>
      <c r="H32" s="11">
        <f>_xlfn.XLOOKUP(B32,Новинки!A:A,Новинки!B:B,0,0)</f>
        <v>1</v>
      </c>
      <c r="I32" s="11" t="str">
        <f>_xlfn.XLOOKUP(C32,Мультики!A:A,Мультики!B:B,"ERR",0)</f>
        <v>Looney Tunes</v>
      </c>
      <c r="J32" s="11" t="str">
        <f>_xlfn.XLOOKUP($C32,Мультики!$A:$A,Мультики!C:C,"ERR",0)</f>
        <v>Daffy Duck</v>
      </c>
      <c r="K32" s="11" t="str">
        <f t="shared" si="1"/>
        <v>Looney Tunes Daffy Duck</v>
      </c>
      <c r="L32" s="11" t="str">
        <f>_xlfn.XLOOKUP(B32,Составы!A:A,Составы!B:B,"ERR",0)</f>
        <v>40 % cotton 60% polyester</v>
      </c>
    </row>
    <row r="33" spans="1:12" ht="60" customHeight="1" x14ac:dyDescent="0.25">
      <c r="A33" s="1"/>
      <c r="B33" s="1" t="s">
        <v>73</v>
      </c>
      <c r="C33" s="1" t="s">
        <v>165</v>
      </c>
      <c r="D33" s="1" t="s">
        <v>129</v>
      </c>
      <c r="E33" s="5">
        <v>144</v>
      </c>
      <c r="F33" s="8">
        <v>1352</v>
      </c>
      <c r="G33" s="8">
        <f t="shared" si="0"/>
        <v>194688</v>
      </c>
      <c r="H33" s="11">
        <f>_xlfn.XLOOKUP(B33,Новинки!A:A,Новинки!B:B,0,0)</f>
        <v>1</v>
      </c>
      <c r="I33" s="11" t="str">
        <f>_xlfn.XLOOKUP(C33,Мультики!A:A,Мультики!B:B,"ERR",0)</f>
        <v>Looney Tunes</v>
      </c>
      <c r="J33" s="11" t="str">
        <f>_xlfn.XLOOKUP($C33,Мультики!$A:$A,Мультики!C:C,"ERR",0)</f>
        <v>Bugs Bunny</v>
      </c>
      <c r="K33" s="11" t="str">
        <f t="shared" si="1"/>
        <v>Looney Tunes Bugs Bunny</v>
      </c>
      <c r="L33" s="11" t="str">
        <f>_xlfn.XLOOKUP(B33,Составы!A:A,Составы!B:B,"ERR",0)</f>
        <v>40 % cotton 60% polyester</v>
      </c>
    </row>
    <row r="34" spans="1:12" ht="60" customHeight="1" x14ac:dyDescent="0.25">
      <c r="A34" s="1"/>
      <c r="B34" s="1" t="s">
        <v>74</v>
      </c>
      <c r="C34" s="1" t="s">
        <v>166</v>
      </c>
      <c r="D34" s="1" t="s">
        <v>129</v>
      </c>
      <c r="E34" s="5">
        <v>96</v>
      </c>
      <c r="F34" s="8">
        <v>1352</v>
      </c>
      <c r="G34" s="8">
        <f t="shared" ref="G34:G65" si="2">F34*E34</f>
        <v>129792</v>
      </c>
      <c r="H34" s="11">
        <f>_xlfn.XLOOKUP(B34,Новинки!A:A,Новинки!B:B,0,0)</f>
        <v>1</v>
      </c>
      <c r="I34" s="11" t="str">
        <f>_xlfn.XLOOKUP(C34,Мультики!A:A,Мультики!B:B,"ERR",0)</f>
        <v>Looney Tunes</v>
      </c>
      <c r="J34" s="11" t="str">
        <f>_xlfn.XLOOKUP($C34,Мультики!$A:$A,Мультики!C:C,"ERR",0)</f>
        <v>Bugs Bunny</v>
      </c>
      <c r="K34" s="11" t="str">
        <f t="shared" si="1"/>
        <v>Looney Tunes Bugs Bunny</v>
      </c>
      <c r="L34" s="11" t="str">
        <f>_xlfn.XLOOKUP(B34,Составы!A:A,Составы!B:B,"ERR",0)</f>
        <v>50 % cotton 50% polyester</v>
      </c>
    </row>
    <row r="35" spans="1:12" ht="60" customHeight="1" x14ac:dyDescent="0.25">
      <c r="A35" s="1"/>
      <c r="B35" s="1" t="s">
        <v>75</v>
      </c>
      <c r="C35" s="1" t="s">
        <v>167</v>
      </c>
      <c r="D35" s="1" t="s">
        <v>129</v>
      </c>
      <c r="E35" s="5">
        <v>108</v>
      </c>
      <c r="F35" s="8">
        <v>1352</v>
      </c>
      <c r="G35" s="8">
        <f t="shared" si="2"/>
        <v>146016</v>
      </c>
      <c r="H35" s="11">
        <f>_xlfn.XLOOKUP(B35,Новинки!A:A,Новинки!B:B,0,0)</f>
        <v>1</v>
      </c>
      <c r="I35" s="11" t="str">
        <f>_xlfn.XLOOKUP(C35,Мультики!A:A,Мультики!B:B,"ERR",0)</f>
        <v>Looney Tunes</v>
      </c>
      <c r="J35" s="11" t="str">
        <f>_xlfn.XLOOKUP($C35,Мультики!$A:$A,Мультики!C:C,"ERR",0)</f>
        <v>Wile E. Coyote</v>
      </c>
      <c r="K35" s="11" t="str">
        <f t="shared" si="1"/>
        <v>Looney Tunes Wile E. Coyote</v>
      </c>
      <c r="L35" s="11" t="str">
        <f>_xlfn.XLOOKUP(B35,Составы!A:A,Составы!B:B,"ERR",0)</f>
        <v>50 % cotton 50% polyester</v>
      </c>
    </row>
    <row r="36" spans="1:12" ht="60" customHeight="1" x14ac:dyDescent="0.25">
      <c r="A36" s="1"/>
      <c r="B36" s="1" t="s">
        <v>76</v>
      </c>
      <c r="C36" s="1" t="s">
        <v>168</v>
      </c>
      <c r="D36" s="1" t="s">
        <v>129</v>
      </c>
      <c r="E36" s="5">
        <v>96</v>
      </c>
      <c r="F36" s="8">
        <v>1352</v>
      </c>
      <c r="G36" s="8">
        <f t="shared" si="2"/>
        <v>129792</v>
      </c>
      <c r="H36" s="11">
        <f>_xlfn.XLOOKUP(B36,Новинки!A:A,Новинки!B:B,0,0)</f>
        <v>1</v>
      </c>
      <c r="I36" s="11" t="str">
        <f>_xlfn.XLOOKUP(C36,Мультики!A:A,Мультики!B:B,"ERR",0)</f>
        <v>Looney Tunes</v>
      </c>
      <c r="J36" s="11" t="str">
        <f>_xlfn.XLOOKUP($C36,Мультики!$A:$A,Мультики!C:C,"ERR",0)</f>
        <v>Wile E. Coyote</v>
      </c>
      <c r="K36" s="11" t="str">
        <f t="shared" si="1"/>
        <v>Looney Tunes Wile E. Coyote</v>
      </c>
      <c r="L36" s="11" t="str">
        <f>_xlfn.XLOOKUP(B36,Составы!A:A,Составы!B:B,"ERR",0)</f>
        <v>20% cotton 80% polyester</v>
      </c>
    </row>
    <row r="37" spans="1:12" ht="60" customHeight="1" x14ac:dyDescent="0.25">
      <c r="A37" s="1"/>
      <c r="B37" s="1" t="s">
        <v>77</v>
      </c>
      <c r="C37" s="1" t="s">
        <v>164</v>
      </c>
      <c r="D37" s="1" t="s">
        <v>129</v>
      </c>
      <c r="E37" s="5">
        <v>48</v>
      </c>
      <c r="F37" s="8">
        <v>1352</v>
      </c>
      <c r="G37" s="8">
        <f t="shared" si="2"/>
        <v>64896</v>
      </c>
      <c r="H37" s="11">
        <f>_xlfn.XLOOKUP(B37,Новинки!A:A,Новинки!B:B,0,0)</f>
        <v>1</v>
      </c>
      <c r="I37" s="11" t="str">
        <f>_xlfn.XLOOKUP(C37,Мультики!A:A,Мультики!B:B,"ERR",0)</f>
        <v>Looney Tunes</v>
      </c>
      <c r="J37" s="11" t="str">
        <f>_xlfn.XLOOKUP($C37,Мультики!$A:$A,Мультики!C:C,"ERR",0)</f>
        <v>Daffy Duck</v>
      </c>
      <c r="K37" s="11" t="str">
        <f t="shared" si="1"/>
        <v>Looney Tunes Daffy Duck</v>
      </c>
      <c r="L37" s="11" t="str">
        <f>_xlfn.XLOOKUP(B37,Составы!A:A,Составы!B:B,"ERR",0)</f>
        <v>50 % cotton 50% polyester</v>
      </c>
    </row>
    <row r="38" spans="1:12" ht="60" customHeight="1" x14ac:dyDescent="0.25">
      <c r="A38" s="1"/>
      <c r="B38" s="1" t="s">
        <v>78</v>
      </c>
      <c r="C38" s="1" t="s">
        <v>169</v>
      </c>
      <c r="D38" s="1" t="s">
        <v>129</v>
      </c>
      <c r="E38" s="5">
        <v>84</v>
      </c>
      <c r="F38" s="8">
        <v>1352</v>
      </c>
      <c r="G38" s="8">
        <f t="shared" si="2"/>
        <v>113568</v>
      </c>
      <c r="H38" s="11">
        <f>_xlfn.XLOOKUP(B38,Новинки!A:A,Новинки!B:B,0,0)</f>
        <v>1</v>
      </c>
      <c r="I38" s="11" t="str">
        <f>_xlfn.XLOOKUP(C38,Мультики!A:A,Мультики!B:B,"ERR",0)</f>
        <v>Looney Tunes</v>
      </c>
      <c r="J38" s="11" t="str">
        <f>_xlfn.XLOOKUP($C38,Мультики!$A:$A,Мультики!C:C,"ERR",0)</f>
        <v>Daffy Duck</v>
      </c>
      <c r="K38" s="11" t="str">
        <f t="shared" si="1"/>
        <v>Looney Tunes Daffy Duck</v>
      </c>
      <c r="L38" s="11" t="str">
        <f>_xlfn.XLOOKUP(B38,Составы!A:A,Составы!B:B,"ERR",0)</f>
        <v>40 % cotton 60% polyester</v>
      </c>
    </row>
    <row r="39" spans="1:12" ht="60" customHeight="1" x14ac:dyDescent="0.25">
      <c r="A39" s="1"/>
      <c r="B39" s="1" t="s">
        <v>79</v>
      </c>
      <c r="C39" s="1" t="s">
        <v>170</v>
      </c>
      <c r="D39" s="1" t="s">
        <v>129</v>
      </c>
      <c r="E39" s="5">
        <v>84</v>
      </c>
      <c r="F39" s="8">
        <v>1352</v>
      </c>
      <c r="G39" s="8">
        <f t="shared" si="2"/>
        <v>113568</v>
      </c>
      <c r="H39" s="11">
        <f>_xlfn.XLOOKUP(B39,Новинки!A:A,Новинки!B:B,0,0)</f>
        <v>1</v>
      </c>
      <c r="I39" s="11" t="str">
        <f>_xlfn.XLOOKUP(C39,Мультики!A:A,Мультики!B:B,"ERR",0)</f>
        <v>Looney Tunes</v>
      </c>
      <c r="J39" s="11" t="str">
        <f>_xlfn.XLOOKUP($C39,Мультики!$A:$A,Мультики!C:C,"ERR",0)</f>
        <v>Taz</v>
      </c>
      <c r="K39" s="11" t="str">
        <f t="shared" si="1"/>
        <v>Looney Tunes Taz</v>
      </c>
      <c r="L39" s="11" t="str">
        <f>_xlfn.XLOOKUP(B39,Составы!A:A,Составы!B:B,"ERR",0)</f>
        <v>50 % cotton 50% polyester</v>
      </c>
    </row>
    <row r="40" spans="1:12" ht="60" customHeight="1" x14ac:dyDescent="0.25">
      <c r="A40" s="1"/>
      <c r="B40" s="1" t="s">
        <v>80</v>
      </c>
      <c r="C40" s="1" t="s">
        <v>171</v>
      </c>
      <c r="D40" s="1" t="s">
        <v>129</v>
      </c>
      <c r="E40" s="5">
        <v>156</v>
      </c>
      <c r="F40" s="8">
        <v>1352</v>
      </c>
      <c r="G40" s="8">
        <f t="shared" si="2"/>
        <v>210912</v>
      </c>
      <c r="H40" s="11">
        <f>_xlfn.XLOOKUP(B40,Новинки!A:A,Новинки!B:B,0,0)</f>
        <v>1</v>
      </c>
      <c r="I40" s="11" t="str">
        <f>_xlfn.XLOOKUP(C40,Мультики!A:A,Мультики!B:B,"ERR",0)</f>
        <v>Marvel</v>
      </c>
      <c r="J40" s="11" t="str">
        <f>_xlfn.XLOOKUP($C40,Мультики!$A:$A,Мультики!C:C,"ERR",0)</f>
        <v>Deadpool</v>
      </c>
      <c r="K40" s="11" t="str">
        <f t="shared" si="1"/>
        <v>Marvel Deadpool</v>
      </c>
      <c r="L40" s="11" t="str">
        <f>_xlfn.XLOOKUP(B40,Составы!A:A,Составы!B:B,"ERR",0)</f>
        <v>100% polyester</v>
      </c>
    </row>
    <row r="41" spans="1:12" ht="60" customHeight="1" x14ac:dyDescent="0.25">
      <c r="A41" s="1"/>
      <c r="B41" s="1" t="s">
        <v>81</v>
      </c>
      <c r="C41" s="1" t="s">
        <v>172</v>
      </c>
      <c r="D41" s="1" t="s">
        <v>129</v>
      </c>
      <c r="E41" s="5">
        <v>144</v>
      </c>
      <c r="F41" s="8">
        <v>1352</v>
      </c>
      <c r="G41" s="8">
        <f t="shared" si="2"/>
        <v>194688</v>
      </c>
      <c r="H41" s="11">
        <f>_xlfn.XLOOKUP(B41,Новинки!A:A,Новинки!B:B,0,0)</f>
        <v>1</v>
      </c>
      <c r="I41" s="11" t="str">
        <f>_xlfn.XLOOKUP(C41,Мультики!A:A,Мультики!B:B,"ERR",0)</f>
        <v>Marvel</v>
      </c>
      <c r="J41" s="11" t="str">
        <f>_xlfn.XLOOKUP($C41,Мультики!$A:$A,Мультики!C:C,"ERR",0)</f>
        <v>Hulk</v>
      </c>
      <c r="K41" s="11" t="str">
        <f t="shared" si="1"/>
        <v>Marvel Hulk</v>
      </c>
      <c r="L41" s="11" t="str">
        <f>_xlfn.XLOOKUP(B41,Составы!A:A,Составы!B:B,"ERR",0)</f>
        <v>20% cotton 80% polyester</v>
      </c>
    </row>
    <row r="42" spans="1:12" ht="60" customHeight="1" x14ac:dyDescent="0.25">
      <c r="A42" s="1"/>
      <c r="B42" s="1" t="s">
        <v>82</v>
      </c>
      <c r="C42" s="1" t="s">
        <v>173</v>
      </c>
      <c r="D42" s="1" t="s">
        <v>129</v>
      </c>
      <c r="E42" s="5">
        <v>144</v>
      </c>
      <c r="F42" s="8">
        <v>1352</v>
      </c>
      <c r="G42" s="8">
        <f t="shared" si="2"/>
        <v>194688</v>
      </c>
      <c r="H42" s="11">
        <f>_xlfn.XLOOKUP(B42,Новинки!A:A,Новинки!B:B,0,0)</f>
        <v>1</v>
      </c>
      <c r="I42" s="11" t="str">
        <f>_xlfn.XLOOKUP(C42,Мультики!A:A,Мультики!B:B,"ERR",0)</f>
        <v>Marvel</v>
      </c>
      <c r="J42" s="11" t="str">
        <f>_xlfn.XLOOKUP($C42,Мультики!$A:$A,Мультики!C:C,"ERR",0)</f>
        <v>Hulk</v>
      </c>
      <c r="K42" s="11" t="str">
        <f t="shared" si="1"/>
        <v>Marvel Hulk</v>
      </c>
      <c r="L42" s="11" t="str">
        <f>_xlfn.XLOOKUP(B42,Составы!A:A,Составы!B:B,"ERR",0)</f>
        <v>50 % cotton 50% polyester</v>
      </c>
    </row>
    <row r="43" spans="1:12" ht="60" customHeight="1" x14ac:dyDescent="0.25">
      <c r="A43" s="1"/>
      <c r="B43" s="1" t="s">
        <v>83</v>
      </c>
      <c r="C43" s="1" t="s">
        <v>174</v>
      </c>
      <c r="D43" s="1" t="s">
        <v>129</v>
      </c>
      <c r="E43" s="5">
        <v>72</v>
      </c>
      <c r="F43" s="8">
        <v>1352</v>
      </c>
      <c r="G43" s="8">
        <f t="shared" si="2"/>
        <v>97344</v>
      </c>
      <c r="H43" s="11">
        <f>_xlfn.XLOOKUP(B43,Новинки!A:A,Новинки!B:B,0,0)</f>
        <v>1</v>
      </c>
      <c r="I43" s="11" t="str">
        <f>_xlfn.XLOOKUP(C43,Мультики!A:A,Мультики!B:B,"ERR",0)</f>
        <v>Marvel</v>
      </c>
      <c r="J43" s="11" t="str">
        <f>_xlfn.XLOOKUP($C43,Мультики!$A:$A,Мультики!C:C,"ERR",0)</f>
        <v>Black Panther</v>
      </c>
      <c r="K43" s="11" t="str">
        <f t="shared" si="1"/>
        <v>Marvel Black Panther</v>
      </c>
      <c r="L43" s="11" t="str">
        <f>_xlfn.XLOOKUP(B43,Составы!A:A,Составы!B:B,"ERR",0)</f>
        <v>50 % cotton 50% polyester</v>
      </c>
    </row>
    <row r="44" spans="1:12" ht="60" customHeight="1" x14ac:dyDescent="0.25">
      <c r="A44" s="1"/>
      <c r="B44" s="1" t="s">
        <v>84</v>
      </c>
      <c r="C44" s="1" t="s">
        <v>175</v>
      </c>
      <c r="D44" s="1" t="s">
        <v>129</v>
      </c>
      <c r="E44" s="5">
        <v>120</v>
      </c>
      <c r="F44" s="8">
        <v>1352</v>
      </c>
      <c r="G44" s="8">
        <f t="shared" si="2"/>
        <v>162240</v>
      </c>
      <c r="H44" s="11">
        <f>_xlfn.XLOOKUP(B44,Новинки!A:A,Новинки!B:B,0,0)</f>
        <v>1</v>
      </c>
      <c r="I44" s="11" t="str">
        <f>_xlfn.XLOOKUP(C44,Мультики!A:A,Мультики!B:B,"ERR",0)</f>
        <v>Marvel</v>
      </c>
      <c r="J44" s="11" t="str">
        <f>_xlfn.XLOOKUP($C44,Мультики!$A:$A,Мультики!C:C,"ERR",0)</f>
        <v>Venom</v>
      </c>
      <c r="K44" s="11" t="str">
        <f t="shared" si="1"/>
        <v>Marvel Venom</v>
      </c>
      <c r="L44" s="11" t="str">
        <f>_xlfn.XLOOKUP(B44,Составы!A:A,Составы!B:B,"ERR",0)</f>
        <v>50 % cotton 50% polyester</v>
      </c>
    </row>
    <row r="45" spans="1:12" ht="60" customHeight="1" x14ac:dyDescent="0.25">
      <c r="A45" s="1"/>
      <c r="B45" s="1" t="s">
        <v>85</v>
      </c>
      <c r="C45" s="1" t="s">
        <v>176</v>
      </c>
      <c r="D45" s="1" t="s">
        <v>129</v>
      </c>
      <c r="E45" s="5">
        <v>120</v>
      </c>
      <c r="F45" s="8">
        <v>1352</v>
      </c>
      <c r="G45" s="8">
        <f t="shared" si="2"/>
        <v>162240</v>
      </c>
      <c r="H45" s="11">
        <f>_xlfn.XLOOKUP(B45,Новинки!A:A,Новинки!B:B,0,0)</f>
        <v>1</v>
      </c>
      <c r="I45" s="11" t="str">
        <f>_xlfn.XLOOKUP(C45,Мультики!A:A,Мультики!B:B,"ERR",0)</f>
        <v>Marvel</v>
      </c>
      <c r="J45" s="11" t="str">
        <f>_xlfn.XLOOKUP($C45,Мультики!$A:$A,Мультики!C:C,"ERR",0)</f>
        <v>Venom</v>
      </c>
      <c r="K45" s="11" t="str">
        <f t="shared" si="1"/>
        <v>Marvel Venom</v>
      </c>
      <c r="L45" s="11" t="str">
        <f>_xlfn.XLOOKUP(B45,Составы!A:A,Составы!B:B,"ERR",0)</f>
        <v>50 % cotton 50% polyester</v>
      </c>
    </row>
    <row r="46" spans="1:12" ht="60" customHeight="1" x14ac:dyDescent="0.25">
      <c r="A46" s="1"/>
      <c r="B46" s="1" t="s">
        <v>86</v>
      </c>
      <c r="C46" s="1" t="s">
        <v>177</v>
      </c>
      <c r="D46" s="1" t="s">
        <v>129</v>
      </c>
      <c r="E46" s="5">
        <v>240</v>
      </c>
      <c r="F46" s="8">
        <v>1352</v>
      </c>
      <c r="G46" s="8">
        <f t="shared" si="2"/>
        <v>324480</v>
      </c>
      <c r="H46" s="11">
        <f>_xlfn.XLOOKUP(B46,Новинки!A:A,Новинки!B:B,0,0)</f>
        <v>1</v>
      </c>
      <c r="I46" s="11" t="str">
        <f>_xlfn.XLOOKUP(C46,Мультики!A:A,Мультики!B:B,"ERR",0)</f>
        <v>Marvel</v>
      </c>
      <c r="J46" s="11" t="str">
        <f>_xlfn.XLOOKUP($C46,Мультики!$A:$A,Мультики!C:C,"ERR",0)</f>
        <v>Deadpool</v>
      </c>
      <c r="K46" s="11" t="str">
        <f t="shared" si="1"/>
        <v>Marvel Deadpool</v>
      </c>
      <c r="L46" s="11" t="str">
        <f>_xlfn.XLOOKUP(B46,Составы!A:A,Составы!B:B,"ERR",0)</f>
        <v>50 % cotton 50% polyester</v>
      </c>
    </row>
    <row r="47" spans="1:12" ht="60" customHeight="1" x14ac:dyDescent="0.25">
      <c r="A47" s="1"/>
      <c r="B47" s="1" t="s">
        <v>87</v>
      </c>
      <c r="C47" s="1" t="s">
        <v>178</v>
      </c>
      <c r="D47" s="1" t="s">
        <v>129</v>
      </c>
      <c r="E47" s="5">
        <v>144</v>
      </c>
      <c r="F47" s="8">
        <v>1352</v>
      </c>
      <c r="G47" s="8">
        <f t="shared" si="2"/>
        <v>194688</v>
      </c>
      <c r="H47" s="11">
        <f>_xlfn.XLOOKUP(B47,Новинки!A:A,Новинки!B:B,0,0)</f>
        <v>1</v>
      </c>
      <c r="I47" s="11" t="str">
        <f>_xlfn.XLOOKUP(C47,Мультики!A:A,Мультики!B:B,"ERR",0)</f>
        <v>Marvel</v>
      </c>
      <c r="J47" s="11" t="str">
        <f>_xlfn.XLOOKUP($C47,Мультики!$A:$A,Мультики!C:C,"ERR",0)</f>
        <v>Deadpool</v>
      </c>
      <c r="K47" s="11" t="str">
        <f t="shared" si="1"/>
        <v>Marvel Deadpool</v>
      </c>
      <c r="L47" s="11" t="str">
        <f>_xlfn.XLOOKUP(B47,Составы!A:A,Составы!B:B,"ERR",0)</f>
        <v>40 % cotton 60% polyester</v>
      </c>
    </row>
    <row r="48" spans="1:12" ht="60" customHeight="1" x14ac:dyDescent="0.25">
      <c r="A48" s="1"/>
      <c r="B48" s="1" t="s">
        <v>88</v>
      </c>
      <c r="C48" s="1" t="s">
        <v>179</v>
      </c>
      <c r="D48" s="1" t="s">
        <v>129</v>
      </c>
      <c r="E48" s="5">
        <v>144</v>
      </c>
      <c r="F48" s="8">
        <v>1352</v>
      </c>
      <c r="G48" s="8">
        <f t="shared" si="2"/>
        <v>194688</v>
      </c>
      <c r="H48" s="11">
        <f>_xlfn.XLOOKUP(B48,Новинки!A:A,Новинки!B:B,0,0)</f>
        <v>1</v>
      </c>
      <c r="I48" s="11" t="str">
        <f>_xlfn.XLOOKUP(C48,Мультики!A:A,Мультики!B:B,"ERR",0)</f>
        <v>Marvel</v>
      </c>
      <c r="J48" s="11" t="str">
        <f>_xlfn.XLOOKUP($C48,Мультики!$A:$A,Мультики!C:C,"ERR",0)</f>
        <v>Deadpool</v>
      </c>
      <c r="K48" s="11" t="str">
        <f t="shared" si="1"/>
        <v>Marvel Deadpool</v>
      </c>
      <c r="L48" s="11" t="str">
        <f>_xlfn.XLOOKUP(B48,Составы!A:A,Составы!B:B,"ERR",0)</f>
        <v>50 % cotton 50% polyester</v>
      </c>
    </row>
    <row r="49" spans="1:12" ht="60" customHeight="1" x14ac:dyDescent="0.25">
      <c r="A49" s="1"/>
      <c r="B49" s="1" t="s">
        <v>89</v>
      </c>
      <c r="C49" s="1" t="s">
        <v>180</v>
      </c>
      <c r="D49" s="1" t="s">
        <v>129</v>
      </c>
      <c r="E49" s="5">
        <v>96</v>
      </c>
      <c r="F49" s="8">
        <v>1352</v>
      </c>
      <c r="G49" s="8">
        <f t="shared" si="2"/>
        <v>129792</v>
      </c>
      <c r="H49" s="11">
        <f>_xlfn.XLOOKUP(B49,Новинки!A:A,Новинки!B:B,0,0)</f>
        <v>1</v>
      </c>
      <c r="I49" s="11" t="str">
        <f>_xlfn.XLOOKUP(C49,Мультики!A:A,Мультики!B:B,"ERR",0)</f>
        <v>Marvel</v>
      </c>
      <c r="J49" s="11" t="str">
        <f>_xlfn.XLOOKUP($C49,Мультики!$A:$A,Мультики!C:C,"ERR",0)</f>
        <v>Wolverine</v>
      </c>
      <c r="K49" s="11" t="str">
        <f t="shared" si="1"/>
        <v>Marvel Wolverine</v>
      </c>
      <c r="L49" s="11" t="str">
        <f>_xlfn.XLOOKUP(B49,Составы!A:A,Составы!B:B,"ERR",0)</f>
        <v>50 % cotton 50% polyester</v>
      </c>
    </row>
    <row r="50" spans="1:12" ht="60" customHeight="1" x14ac:dyDescent="0.25">
      <c r="A50" s="1"/>
      <c r="B50" s="1" t="s">
        <v>90</v>
      </c>
      <c r="C50" s="1" t="s">
        <v>181</v>
      </c>
      <c r="D50" s="1" t="s">
        <v>129</v>
      </c>
      <c r="E50" s="5">
        <v>72</v>
      </c>
      <c r="F50" s="8">
        <v>1352</v>
      </c>
      <c r="G50" s="8">
        <f t="shared" si="2"/>
        <v>97344</v>
      </c>
      <c r="H50" s="11">
        <f>_xlfn.XLOOKUP(B50,Новинки!A:A,Новинки!B:B,0,0)</f>
        <v>1</v>
      </c>
      <c r="I50" s="11" t="str">
        <f>_xlfn.XLOOKUP(C50,Мультики!A:A,Мультики!B:B,"ERR",0)</f>
        <v>Marvel</v>
      </c>
      <c r="J50" s="11" t="str">
        <f>_xlfn.XLOOKUP($C50,Мультики!$A:$A,Мультики!C:C,"ERR",0)</f>
        <v>Wolverine</v>
      </c>
      <c r="K50" s="11" t="str">
        <f t="shared" si="1"/>
        <v>Marvel Wolverine</v>
      </c>
      <c r="L50" s="11" t="str">
        <f>_xlfn.XLOOKUP(B50,Составы!A:A,Составы!B:B,"ERR",0)</f>
        <v>50 % cotton 50% polyester</v>
      </c>
    </row>
    <row r="51" spans="1:12" ht="60" customHeight="1" x14ac:dyDescent="0.25">
      <c r="A51" s="1"/>
      <c r="B51" s="1" t="s">
        <v>91</v>
      </c>
      <c r="C51" s="1" t="s">
        <v>182</v>
      </c>
      <c r="D51" s="1" t="s">
        <v>129</v>
      </c>
      <c r="E51" s="5">
        <v>30</v>
      </c>
      <c r="F51" s="8">
        <v>1352</v>
      </c>
      <c r="G51" s="8">
        <f t="shared" si="2"/>
        <v>40560</v>
      </c>
      <c r="H51" s="11">
        <f>_xlfn.XLOOKUP(B51,Новинки!A:A,Новинки!B:B,0,0)</f>
        <v>1</v>
      </c>
      <c r="I51" s="11" t="str">
        <f>_xlfn.XLOOKUP(C51,Мультики!A:A,Мультики!B:B,"ERR",0)</f>
        <v>Naruto</v>
      </c>
      <c r="J51" s="11" t="str">
        <f>_xlfn.XLOOKUP($C51,Мультики!$A:$A,Мультики!C:C,"ERR",0)</f>
        <v>Symbol Ninja Village</v>
      </c>
      <c r="K51" s="11" t="str">
        <f t="shared" si="1"/>
        <v>Naruto Symbol Ninja Village</v>
      </c>
      <c r="L51" s="11" t="str">
        <f>_xlfn.XLOOKUP(B51,Составы!A:A,Составы!B:B,"ERR",0)</f>
        <v>50 % cotton 50% polyester</v>
      </c>
    </row>
    <row r="52" spans="1:12" ht="60" customHeight="1" x14ac:dyDescent="0.25">
      <c r="A52" s="1"/>
      <c r="B52" s="1" t="s">
        <v>92</v>
      </c>
      <c r="C52" s="1" t="s">
        <v>183</v>
      </c>
      <c r="D52" s="1" t="s">
        <v>129</v>
      </c>
      <c r="E52" s="5">
        <v>18</v>
      </c>
      <c r="F52" s="8">
        <v>1352</v>
      </c>
      <c r="G52" s="8">
        <f t="shared" si="2"/>
        <v>24336</v>
      </c>
      <c r="H52" s="11">
        <f>_xlfn.XLOOKUP(B52,Новинки!A:A,Новинки!B:B,0,0)</f>
        <v>1</v>
      </c>
      <c r="I52" s="11" t="str">
        <f>_xlfn.XLOOKUP(C52,Мультики!A:A,Мультики!B:B,"ERR",0)</f>
        <v>Naruto</v>
      </c>
      <c r="J52" s="11" t="str">
        <f>_xlfn.XLOOKUP($C52,Мультики!$A:$A,Мультики!C:C,"ERR",0)</f>
        <v>Kakashi</v>
      </c>
      <c r="K52" s="11" t="str">
        <f t="shared" si="1"/>
        <v>Naruto Kakashi</v>
      </c>
      <c r="L52" s="11" t="str">
        <f>_xlfn.XLOOKUP(B52,Составы!A:A,Составы!B:B,"ERR",0)</f>
        <v>50 % cotton 50% polyester</v>
      </c>
    </row>
    <row r="53" spans="1:12" ht="60" customHeight="1" x14ac:dyDescent="0.25">
      <c r="A53" s="1"/>
      <c r="B53" s="1" t="s">
        <v>93</v>
      </c>
      <c r="C53" s="1" t="s">
        <v>184</v>
      </c>
      <c r="D53" s="1" t="s">
        <v>129</v>
      </c>
      <c r="E53" s="5">
        <v>24</v>
      </c>
      <c r="F53" s="8">
        <v>1352</v>
      </c>
      <c r="G53" s="8">
        <f t="shared" si="2"/>
        <v>32448</v>
      </c>
      <c r="H53" s="11">
        <f>_xlfn.XLOOKUP(B53,Новинки!A:A,Новинки!B:B,0,0)</f>
        <v>1</v>
      </c>
      <c r="I53" s="11" t="str">
        <f>_xlfn.XLOOKUP(C53,Мультики!A:A,Мультики!B:B,"ERR",0)</f>
        <v>Naruto</v>
      </c>
      <c r="J53" s="11" t="str">
        <f>_xlfn.XLOOKUP($C53,Мультики!$A:$A,Мультики!C:C,"ERR",0)</f>
        <v>Naruto</v>
      </c>
      <c r="K53" s="11" t="str">
        <f t="shared" si="1"/>
        <v>Naruto Naruto</v>
      </c>
      <c r="L53" s="11" t="str">
        <f>_xlfn.XLOOKUP(B53,Составы!A:A,Составы!B:B,"ERR",0)</f>
        <v>50 % cotton 50% polyester</v>
      </c>
    </row>
    <row r="54" spans="1:12" ht="60" customHeight="1" x14ac:dyDescent="0.25">
      <c r="A54" s="1"/>
      <c r="B54" s="1" t="s">
        <v>94</v>
      </c>
      <c r="C54" s="1" t="s">
        <v>185</v>
      </c>
      <c r="D54" s="1" t="s">
        <v>129</v>
      </c>
      <c r="E54" s="5">
        <v>48</v>
      </c>
      <c r="F54" s="8">
        <v>1352</v>
      </c>
      <c r="G54" s="8">
        <f t="shared" si="2"/>
        <v>64896</v>
      </c>
      <c r="H54" s="11">
        <f>_xlfn.XLOOKUP(B54,Новинки!A:A,Новинки!B:B,0,0)</f>
        <v>1</v>
      </c>
      <c r="I54" s="11" t="str">
        <f>_xlfn.XLOOKUP(C54,Мультики!A:A,Мультики!B:B,"ERR",0)</f>
        <v>One Piece</v>
      </c>
      <c r="J54" s="11" t="str">
        <f>_xlfn.XLOOKUP($C54,Мультики!$A:$A,Мультики!C:C,"ERR",0)</f>
        <v>Skull</v>
      </c>
      <c r="K54" s="11" t="str">
        <f t="shared" si="1"/>
        <v>One Piece Skull</v>
      </c>
      <c r="L54" s="11" t="str">
        <f>_xlfn.XLOOKUP(B54,Составы!A:A,Составы!B:B,"ERR",0)</f>
        <v>100% polyester</v>
      </c>
    </row>
    <row r="55" spans="1:12" ht="60" customHeight="1" x14ac:dyDescent="0.25">
      <c r="A55" s="1"/>
      <c r="B55" s="1" t="s">
        <v>95</v>
      </c>
      <c r="C55" s="1" t="s">
        <v>186</v>
      </c>
      <c r="D55" s="1" t="s">
        <v>129</v>
      </c>
      <c r="E55" s="5">
        <v>24</v>
      </c>
      <c r="F55" s="8">
        <v>1352</v>
      </c>
      <c r="G55" s="8">
        <f t="shared" si="2"/>
        <v>32448</v>
      </c>
      <c r="H55" s="11">
        <f>_xlfn.XLOOKUP(B55,Новинки!A:A,Новинки!B:B,0,0)</f>
        <v>1</v>
      </c>
      <c r="I55" s="11" t="str">
        <f>_xlfn.XLOOKUP(C55,Мультики!A:A,Мультики!B:B,"ERR",0)</f>
        <v>One Piece</v>
      </c>
      <c r="J55" s="11" t="str">
        <f>_xlfn.XLOOKUP($C55,Мультики!$A:$A,Мультики!C:C,"ERR",0)</f>
        <v>Skull</v>
      </c>
      <c r="K55" s="11" t="str">
        <f t="shared" si="1"/>
        <v>One Piece Skull</v>
      </c>
      <c r="L55" s="11" t="str">
        <f>_xlfn.XLOOKUP(B55,Составы!A:A,Составы!B:B,"ERR",0)</f>
        <v>100% polyester</v>
      </c>
    </row>
    <row r="56" spans="1:12" ht="60" customHeight="1" x14ac:dyDescent="0.25">
      <c r="A56" s="1"/>
      <c r="B56" s="1" t="s">
        <v>96</v>
      </c>
      <c r="C56" s="1" t="s">
        <v>187</v>
      </c>
      <c r="D56" s="1" t="s">
        <v>129</v>
      </c>
      <c r="E56" s="5">
        <v>12</v>
      </c>
      <c r="F56" s="8">
        <v>1352</v>
      </c>
      <c r="G56" s="8">
        <f t="shared" si="2"/>
        <v>16224</v>
      </c>
      <c r="H56" s="11">
        <f>_xlfn.XLOOKUP(B56,Новинки!A:A,Новинки!B:B,0,0)</f>
        <v>1</v>
      </c>
      <c r="I56" s="11" t="str">
        <f>_xlfn.XLOOKUP(C56,Мультики!A:A,Мультики!B:B,"ERR",0)</f>
        <v>One Piece</v>
      </c>
      <c r="J56" s="11" t="str">
        <f>_xlfn.XLOOKUP($C56,Мультики!$A:$A,Мультики!C:C,"ERR",0)</f>
        <v>Luffy</v>
      </c>
      <c r="K56" s="11" t="str">
        <f t="shared" si="1"/>
        <v>One Piece Luffy</v>
      </c>
      <c r="L56" s="11" t="str">
        <f>_xlfn.XLOOKUP(B56,Составы!A:A,Составы!B:B,"ERR",0)</f>
        <v>20% cotton 80% polyester</v>
      </c>
    </row>
    <row r="57" spans="1:12" ht="60" customHeight="1" x14ac:dyDescent="0.25">
      <c r="A57" s="1"/>
      <c r="B57" s="1" t="s">
        <v>97</v>
      </c>
      <c r="C57" s="1" t="s">
        <v>188</v>
      </c>
      <c r="D57" s="1" t="s">
        <v>129</v>
      </c>
      <c r="E57" s="5">
        <v>18</v>
      </c>
      <c r="F57" s="8">
        <v>1352</v>
      </c>
      <c r="G57" s="8">
        <f t="shared" si="2"/>
        <v>24336</v>
      </c>
      <c r="H57" s="11">
        <f>_xlfn.XLOOKUP(B57,Новинки!A:A,Новинки!B:B,0,0)</f>
        <v>1</v>
      </c>
      <c r="I57" s="11" t="str">
        <f>_xlfn.XLOOKUP(C57,Мультики!A:A,Мультики!B:B,"ERR",0)</f>
        <v>One Piece</v>
      </c>
      <c r="J57" s="11" t="str">
        <f>_xlfn.XLOOKUP($C57,Мультики!$A:$A,Мультики!C:C,"ERR",0)</f>
        <v>Luffy</v>
      </c>
      <c r="K57" s="11" t="str">
        <f t="shared" si="1"/>
        <v>One Piece Luffy</v>
      </c>
      <c r="L57" s="11" t="str">
        <f>_xlfn.XLOOKUP(B57,Составы!A:A,Составы!B:B,"ERR",0)</f>
        <v>50 % cotton 50% polyester</v>
      </c>
    </row>
    <row r="58" spans="1:12" ht="60" customHeight="1" x14ac:dyDescent="0.25">
      <c r="A58" s="1"/>
      <c r="B58" s="1" t="s">
        <v>98</v>
      </c>
      <c r="C58" s="1" t="s">
        <v>189</v>
      </c>
      <c r="D58" s="1" t="s">
        <v>129</v>
      </c>
      <c r="E58" s="5">
        <v>48</v>
      </c>
      <c r="F58" s="8">
        <v>1352</v>
      </c>
      <c r="G58" s="8">
        <f t="shared" si="2"/>
        <v>64896</v>
      </c>
      <c r="H58" s="11">
        <f>_xlfn.XLOOKUP(B58,Новинки!A:A,Новинки!B:B,0,0)</f>
        <v>1</v>
      </c>
      <c r="I58" s="11" t="str">
        <f>_xlfn.XLOOKUP(C58,Мультики!A:A,Мультики!B:B,"ERR",0)</f>
        <v>One Piece</v>
      </c>
      <c r="J58" s="11" t="str">
        <f>_xlfn.XLOOKUP($C58,Мультики!$A:$A,Мультики!C:C,"ERR",0)</f>
        <v>Skull</v>
      </c>
      <c r="K58" s="11" t="str">
        <f t="shared" si="1"/>
        <v>One Piece Skull</v>
      </c>
      <c r="L58" s="11" t="str">
        <f>_xlfn.XLOOKUP(B58,Составы!A:A,Составы!B:B,"ERR",0)</f>
        <v>50 % cotton 50% polyester</v>
      </c>
    </row>
    <row r="59" spans="1:12" ht="60" customHeight="1" x14ac:dyDescent="0.25">
      <c r="A59" s="1"/>
      <c r="B59" s="1" t="s">
        <v>99</v>
      </c>
      <c r="C59" s="1" t="s">
        <v>190</v>
      </c>
      <c r="D59" s="1" t="s">
        <v>129</v>
      </c>
      <c r="E59" s="5">
        <v>60</v>
      </c>
      <c r="F59" s="8">
        <v>1352</v>
      </c>
      <c r="G59" s="8">
        <f t="shared" si="2"/>
        <v>81120</v>
      </c>
      <c r="H59" s="11">
        <f>_xlfn.XLOOKUP(B59,Новинки!A:A,Новинки!B:B,0,0)</f>
        <v>1</v>
      </c>
      <c r="I59" s="11" t="str">
        <f>_xlfn.XLOOKUP(C59,Мультики!A:A,Мультики!B:B,"ERR",0)</f>
        <v>One Piece</v>
      </c>
      <c r="J59" s="11" t="str">
        <f>_xlfn.XLOOKUP($C59,Мультики!$A:$A,Мультики!C:C,"ERR",0)</f>
        <v>Skull</v>
      </c>
      <c r="K59" s="11" t="str">
        <f t="shared" si="1"/>
        <v>One Piece Skull</v>
      </c>
      <c r="L59" s="11" t="str">
        <f>_xlfn.XLOOKUP(B59,Составы!A:A,Составы!B:B,"ERR",0)</f>
        <v>50 % cotton 50% polyester</v>
      </c>
    </row>
    <row r="60" spans="1:12" ht="60" customHeight="1" x14ac:dyDescent="0.25">
      <c r="A60" s="1"/>
      <c r="B60" s="1" t="s">
        <v>100</v>
      </c>
      <c r="C60" s="1" t="s">
        <v>191</v>
      </c>
      <c r="D60" s="1" t="s">
        <v>129</v>
      </c>
      <c r="E60" s="5">
        <v>12</v>
      </c>
      <c r="F60" s="8">
        <v>1352</v>
      </c>
      <c r="G60" s="8">
        <f t="shared" si="2"/>
        <v>16224</v>
      </c>
      <c r="H60" s="11">
        <f>_xlfn.XLOOKUP(B60,Новинки!A:A,Новинки!B:B,0,0)</f>
        <v>1</v>
      </c>
      <c r="I60" s="11" t="str">
        <f>_xlfn.XLOOKUP(C60,Мультики!A:A,Мультики!B:B,"ERR",0)</f>
        <v>One Piece</v>
      </c>
      <c r="J60" s="11" t="str">
        <f>_xlfn.XLOOKUP($C60,Мультики!$A:$A,Мультики!C:C,"ERR",0)</f>
        <v>Roronoa Zoro</v>
      </c>
      <c r="K60" s="11" t="str">
        <f t="shared" si="1"/>
        <v>One Piece Roronoa Zoro</v>
      </c>
      <c r="L60" s="11" t="str">
        <f>_xlfn.XLOOKUP(B60,Составы!A:A,Составы!B:B,"ERR",0)</f>
        <v>50 % cotton 50% polyester</v>
      </c>
    </row>
    <row r="61" spans="1:12" ht="60" customHeight="1" x14ac:dyDescent="0.25">
      <c r="A61" s="1"/>
      <c r="B61" s="1" t="s">
        <v>101</v>
      </c>
      <c r="C61" s="1" t="s">
        <v>192</v>
      </c>
      <c r="D61" s="1" t="s">
        <v>129</v>
      </c>
      <c r="E61" s="5">
        <v>12</v>
      </c>
      <c r="F61" s="8">
        <v>1352</v>
      </c>
      <c r="G61" s="8">
        <f t="shared" si="2"/>
        <v>16224</v>
      </c>
      <c r="H61" s="11">
        <f>_xlfn.XLOOKUP(B61,Новинки!A:A,Новинки!B:B,0,0)</f>
        <v>1</v>
      </c>
      <c r="I61" s="11" t="str">
        <f>_xlfn.XLOOKUP(C61,Мультики!A:A,Мультики!B:B,"ERR",0)</f>
        <v>One Piece</v>
      </c>
      <c r="J61" s="11" t="str">
        <f>_xlfn.XLOOKUP($C61,Мультики!$A:$A,Мультики!C:C,"ERR",0)</f>
        <v>Roronoa Zoro</v>
      </c>
      <c r="K61" s="11" t="str">
        <f t="shared" si="1"/>
        <v>One Piece Roronoa Zoro</v>
      </c>
      <c r="L61" s="11" t="str">
        <f>_xlfn.XLOOKUP(B61,Составы!A:A,Составы!B:B,"ERR",0)</f>
        <v>50 % cotton 50% polyester</v>
      </c>
    </row>
    <row r="62" spans="1:12" ht="60" customHeight="1" x14ac:dyDescent="0.25">
      <c r="A62" s="1"/>
      <c r="B62" s="1" t="s">
        <v>102</v>
      </c>
      <c r="C62" s="1" t="s">
        <v>193</v>
      </c>
      <c r="D62" s="1" t="s">
        <v>129</v>
      </c>
      <c r="E62" s="5">
        <v>48</v>
      </c>
      <c r="F62" s="8">
        <v>1352</v>
      </c>
      <c r="G62" s="8">
        <f t="shared" si="2"/>
        <v>64896</v>
      </c>
      <c r="H62" s="11">
        <f>_xlfn.XLOOKUP(B62,Новинки!A:A,Новинки!B:B,0,0)</f>
        <v>1</v>
      </c>
      <c r="I62" s="11" t="str">
        <f>_xlfn.XLOOKUP(C62,Мультики!A:A,Мультики!B:B,"ERR",0)</f>
        <v>Looney Tunes</v>
      </c>
      <c r="J62" s="11" t="str">
        <f>_xlfn.XLOOKUP($C62,Мультики!$A:$A,Мультики!C:C,"ERR",0)</f>
        <v>Yosemite Sam</v>
      </c>
      <c r="K62" s="11" t="str">
        <f t="shared" si="1"/>
        <v>Looney Tunes Yosemite Sam</v>
      </c>
      <c r="L62" s="11" t="str">
        <f>_xlfn.XLOOKUP(B62,Составы!A:A,Составы!B:B,"ERR",0)</f>
        <v>50 % cotton 50% polyester</v>
      </c>
    </row>
    <row r="63" spans="1:12" ht="60" customHeight="1" x14ac:dyDescent="0.25">
      <c r="A63" s="1"/>
      <c r="B63" s="1" t="s">
        <v>103</v>
      </c>
      <c r="C63" s="1" t="s">
        <v>194</v>
      </c>
      <c r="D63" s="1" t="s">
        <v>129</v>
      </c>
      <c r="E63" s="5">
        <v>60</v>
      </c>
      <c r="F63" s="8">
        <v>1352</v>
      </c>
      <c r="G63" s="8">
        <f t="shared" si="2"/>
        <v>81120</v>
      </c>
      <c r="H63" s="11">
        <f>_xlfn.XLOOKUP(B63,Новинки!A:A,Новинки!B:B,0,0)</f>
        <v>1</v>
      </c>
      <c r="I63" s="11" t="str">
        <f>_xlfn.XLOOKUP(C63,Мультики!A:A,Мультики!B:B,"ERR",0)</f>
        <v>Peanuts</v>
      </c>
      <c r="J63" s="11" t="str">
        <f>_xlfn.XLOOKUP($C63,Мультики!$A:$A,Мультики!C:C,"ERR",0)</f>
        <v>Snoopy</v>
      </c>
      <c r="K63" s="11" t="str">
        <f t="shared" si="1"/>
        <v>Peanuts Snoopy</v>
      </c>
      <c r="L63" s="11" t="str">
        <f>_xlfn.XLOOKUP(B63,Составы!A:A,Составы!B:B,"ERR",0)</f>
        <v>50 % cotton 50% polyester</v>
      </c>
    </row>
    <row r="64" spans="1:12" ht="60" customHeight="1" x14ac:dyDescent="0.25">
      <c r="A64" s="1"/>
      <c r="B64" s="1" t="s">
        <v>104</v>
      </c>
      <c r="C64" s="1" t="s">
        <v>195</v>
      </c>
      <c r="D64" s="1" t="s">
        <v>129</v>
      </c>
      <c r="E64" s="5">
        <v>12</v>
      </c>
      <c r="F64" s="8">
        <v>1352</v>
      </c>
      <c r="G64" s="8">
        <f t="shared" si="2"/>
        <v>16224</v>
      </c>
      <c r="H64" s="11">
        <f>_xlfn.XLOOKUP(B64,Новинки!A:A,Новинки!B:B,0,0)</f>
        <v>1</v>
      </c>
      <c r="I64" s="11" t="str">
        <f>_xlfn.XLOOKUP(C64,Мультики!A:A,Мультики!B:B,"ERR",0)</f>
        <v>Pokemon</v>
      </c>
      <c r="J64" s="11" t="str">
        <f>_xlfn.XLOOKUP($C64,Мультики!$A:$A,Мультики!C:C,"ERR",0)</f>
        <v>Pikachu</v>
      </c>
      <c r="K64" s="11" t="str">
        <f t="shared" si="1"/>
        <v>Pokemon Pikachu</v>
      </c>
      <c r="L64" s="11" t="str">
        <f>_xlfn.XLOOKUP(B64,Составы!A:A,Составы!B:B,"ERR",0)</f>
        <v>100% polyester</v>
      </c>
    </row>
    <row r="65" spans="1:12" ht="60" customHeight="1" x14ac:dyDescent="0.25">
      <c r="A65" s="1"/>
      <c r="B65" s="1" t="s">
        <v>106</v>
      </c>
      <c r="C65" s="1" t="s">
        <v>195</v>
      </c>
      <c r="D65" s="1" t="s">
        <v>129</v>
      </c>
      <c r="E65" s="5">
        <v>24</v>
      </c>
      <c r="F65" s="8">
        <v>1352</v>
      </c>
      <c r="G65" s="8">
        <f t="shared" si="2"/>
        <v>32448</v>
      </c>
      <c r="H65" s="11">
        <f>_xlfn.XLOOKUP(B65,Новинки!A:A,Новинки!B:B,0,0)</f>
        <v>1</v>
      </c>
      <c r="I65" s="11" t="str">
        <f>_xlfn.XLOOKUP(C65,Мультики!A:A,Мультики!B:B,"ERR",0)</f>
        <v>Pokemon</v>
      </c>
      <c r="J65" s="11" t="str">
        <f>_xlfn.XLOOKUP($C65,Мультики!$A:$A,Мультики!C:C,"ERR",0)</f>
        <v>Pikachu</v>
      </c>
      <c r="K65" s="11" t="str">
        <f t="shared" si="1"/>
        <v>Pokemon Pikachu</v>
      </c>
      <c r="L65" s="11" t="str">
        <f>_xlfn.XLOOKUP(B65,Составы!A:A,Составы!B:B,"ERR",0)</f>
        <v>50 % cotton 50% polyester</v>
      </c>
    </row>
    <row r="66" spans="1:12" ht="60" customHeight="1" x14ac:dyDescent="0.25">
      <c r="A66" s="1"/>
      <c r="B66" s="1" t="s">
        <v>107</v>
      </c>
      <c r="C66" s="1" t="s">
        <v>196</v>
      </c>
      <c r="D66" s="1" t="s">
        <v>129</v>
      </c>
      <c r="E66" s="5">
        <v>24</v>
      </c>
      <c r="F66" s="8">
        <v>1352</v>
      </c>
      <c r="G66" s="8">
        <f t="shared" ref="G66:G97" si="3">F66*E66</f>
        <v>32448</v>
      </c>
      <c r="H66" s="11">
        <f>_xlfn.XLOOKUP(B66,Новинки!A:A,Новинки!B:B,0,0)</f>
        <v>1</v>
      </c>
      <c r="I66" s="11" t="str">
        <f>_xlfn.XLOOKUP(C66,Мультики!A:A,Мультики!B:B,"ERR",0)</f>
        <v>Pokemon</v>
      </c>
      <c r="J66" s="11" t="str">
        <f>_xlfn.XLOOKUP($C66,Мультики!$A:$A,Мультики!C:C,"ERR",0)</f>
        <v>Pikachu</v>
      </c>
      <c r="K66" s="11" t="str">
        <f t="shared" si="1"/>
        <v>Pokemon Pikachu</v>
      </c>
      <c r="L66" s="11" t="str">
        <f>_xlfn.XLOOKUP(B66,Составы!A:A,Составы!B:B,"ERR",0)</f>
        <v>50 % cotton 50% polyester</v>
      </c>
    </row>
    <row r="67" spans="1:12" ht="60" customHeight="1" x14ac:dyDescent="0.25">
      <c r="A67" s="1"/>
      <c r="B67" s="1" t="s">
        <v>110</v>
      </c>
      <c r="C67" s="1" t="s">
        <v>197</v>
      </c>
      <c r="D67" s="1" t="s">
        <v>129</v>
      </c>
      <c r="E67" s="5">
        <v>12</v>
      </c>
      <c r="F67" s="8">
        <v>1352</v>
      </c>
      <c r="G67" s="8">
        <f t="shared" si="3"/>
        <v>16224</v>
      </c>
      <c r="H67" s="11">
        <f>_xlfn.XLOOKUP(B67,Новинки!A:A,Новинки!B:B,0,0)</f>
        <v>1</v>
      </c>
      <c r="I67" s="11" t="str">
        <f>_xlfn.XLOOKUP(C67,Мультики!A:A,Мультики!B:B,"ERR",0)</f>
        <v>Rick and Morty</v>
      </c>
      <c r="J67" s="11" t="str">
        <f>_xlfn.XLOOKUP($C67,Мультики!$A:$A,Мультики!C:C,"ERR",0)</f>
        <v>Street</v>
      </c>
      <c r="K67" s="11" t="str">
        <f t="shared" ref="K67:K72" si="4">I67&amp;" "&amp;J67</f>
        <v>Rick and Morty Street</v>
      </c>
      <c r="L67" s="11" t="str">
        <f>_xlfn.XLOOKUP(B67,Составы!A:A,Составы!B:B,"ERR",0)</f>
        <v>100% polyester</v>
      </c>
    </row>
    <row r="68" spans="1:12" ht="60" customHeight="1" x14ac:dyDescent="0.25">
      <c r="A68" s="1"/>
      <c r="B68" s="1" t="s">
        <v>111</v>
      </c>
      <c r="C68" s="1" t="s">
        <v>199</v>
      </c>
      <c r="D68" s="1" t="s">
        <v>129</v>
      </c>
      <c r="E68" s="5">
        <v>144</v>
      </c>
      <c r="F68" s="8">
        <v>1352</v>
      </c>
      <c r="G68" s="8">
        <f t="shared" si="3"/>
        <v>194688</v>
      </c>
      <c r="H68" s="11">
        <f>_xlfn.XLOOKUP(B68,Новинки!A:A,Новинки!B:B,0,0)</f>
        <v>1</v>
      </c>
      <c r="I68" s="11" t="str">
        <f>_xlfn.XLOOKUP(C68,Мультики!A:A,Мультики!B:B,"ERR",0)</f>
        <v>Tom and Jerry</v>
      </c>
      <c r="J68" s="11" t="str">
        <f>_xlfn.XLOOKUP($C68,Мультики!$A:$A,Мультики!C:C,"ERR",0)</f>
        <v>Jerry</v>
      </c>
      <c r="K68" s="11" t="str">
        <f t="shared" si="4"/>
        <v>Tom and Jerry Jerry</v>
      </c>
      <c r="L68" s="11" t="str">
        <f>_xlfn.XLOOKUP(B68,Составы!A:A,Составы!B:B,"ERR",0)</f>
        <v>50 % cotton 50% polyester</v>
      </c>
    </row>
    <row r="69" spans="1:12" ht="60" customHeight="1" x14ac:dyDescent="0.25">
      <c r="A69" s="1"/>
      <c r="B69" s="1" t="s">
        <v>112</v>
      </c>
      <c r="C69" s="1" t="s">
        <v>200</v>
      </c>
      <c r="D69" s="1" t="s">
        <v>129</v>
      </c>
      <c r="E69" s="5">
        <v>168</v>
      </c>
      <c r="F69" s="8">
        <v>1352</v>
      </c>
      <c r="G69" s="8">
        <f t="shared" si="3"/>
        <v>227136</v>
      </c>
      <c r="H69" s="11">
        <f>_xlfn.XLOOKUP(B69,Новинки!A:A,Новинки!B:B,0,0)</f>
        <v>1</v>
      </c>
      <c r="I69" s="11" t="str">
        <f>_xlfn.XLOOKUP(C69,Мультики!A:A,Мультики!B:B,"ERR",0)</f>
        <v>Tom and Jerry</v>
      </c>
      <c r="J69" s="11" t="str">
        <f>_xlfn.XLOOKUP($C69,Мультики!$A:$A,Мультики!C:C,"ERR",0)</f>
        <v>Jerry</v>
      </c>
      <c r="K69" s="11" t="str">
        <f t="shared" si="4"/>
        <v>Tom and Jerry Jerry</v>
      </c>
      <c r="L69" s="11" t="str">
        <f>_xlfn.XLOOKUP(B69,Составы!A:A,Составы!B:B,"ERR",0)</f>
        <v>50 % cotton 50% polyester</v>
      </c>
    </row>
    <row r="70" spans="1:12" ht="60" customHeight="1" x14ac:dyDescent="0.25">
      <c r="A70" s="1"/>
      <c r="B70" s="1" t="s">
        <v>113</v>
      </c>
      <c r="C70" s="1" t="s">
        <v>198</v>
      </c>
      <c r="D70" s="1" t="s">
        <v>129</v>
      </c>
      <c r="E70" s="5">
        <v>12</v>
      </c>
      <c r="F70" s="8">
        <v>1352</v>
      </c>
      <c r="G70" s="8">
        <f t="shared" si="3"/>
        <v>16224</v>
      </c>
      <c r="H70" s="11">
        <f>_xlfn.XLOOKUP(B70,Новинки!A:A,Новинки!B:B,0,0)</f>
        <v>1</v>
      </c>
      <c r="I70" s="11" t="str">
        <f>_xlfn.XLOOKUP(C70,Мультики!A:A,Мультики!B:B,"ERR",0)</f>
        <v>Tom and Jerry</v>
      </c>
      <c r="J70" s="11" t="str">
        <f>_xlfn.XLOOKUP($C70,Мультики!$A:$A,Мультики!C:C,"ERR",0)</f>
        <v>Tom and Jerry</v>
      </c>
      <c r="K70" s="11" t="str">
        <f t="shared" si="4"/>
        <v>Tom and Jerry Tom and Jerry</v>
      </c>
      <c r="L70" s="11" t="str">
        <f>_xlfn.XLOOKUP(B70,Составы!A:A,Составы!B:B,"ERR",0)</f>
        <v>50 % cotton 50% polyester</v>
      </c>
    </row>
    <row r="71" spans="1:12" ht="60" customHeight="1" x14ac:dyDescent="0.25">
      <c r="A71" s="1"/>
      <c r="B71" s="1" t="s">
        <v>114</v>
      </c>
      <c r="C71" s="1" t="s">
        <v>201</v>
      </c>
      <c r="D71" s="1" t="s">
        <v>129</v>
      </c>
      <c r="E71" s="5">
        <v>12</v>
      </c>
      <c r="F71" s="8">
        <v>1352</v>
      </c>
      <c r="G71" s="8">
        <f t="shared" si="3"/>
        <v>16224</v>
      </c>
      <c r="H71" s="11">
        <f>_xlfn.XLOOKUP(B71,Новинки!A:A,Новинки!B:B,0,0)</f>
        <v>1</v>
      </c>
      <c r="I71" s="11" t="str">
        <f>_xlfn.XLOOKUP(C71,Мультики!A:A,Мультики!B:B,"ERR",0)</f>
        <v>Tom and Jerry</v>
      </c>
      <c r="J71" s="11" t="str">
        <f>_xlfn.XLOOKUP($C71,Мультики!$A:$A,Мультики!C:C,"ERR",0)</f>
        <v>Tom</v>
      </c>
      <c r="K71" s="11" t="str">
        <f t="shared" si="4"/>
        <v>Tom and Jerry Tom</v>
      </c>
      <c r="L71" s="11" t="str">
        <f>_xlfn.XLOOKUP(B71,Составы!A:A,Составы!B:B,"ERR",0)</f>
        <v>50 % cotton 50% polyester</v>
      </c>
    </row>
    <row r="72" spans="1:12" ht="60" customHeight="1" x14ac:dyDescent="0.25">
      <c r="A72" s="1"/>
      <c r="B72" s="1" t="s">
        <v>115</v>
      </c>
      <c r="C72" s="1" t="s">
        <v>202</v>
      </c>
      <c r="D72" s="1" t="s">
        <v>129</v>
      </c>
      <c r="E72" s="5">
        <v>96</v>
      </c>
      <c r="F72" s="8">
        <v>1352</v>
      </c>
      <c r="G72" s="8">
        <f t="shared" si="3"/>
        <v>129792</v>
      </c>
      <c r="H72" s="11">
        <f>_xlfn.XLOOKUP(B72,Новинки!A:A,Новинки!B:B,0,0)</f>
        <v>1</v>
      </c>
      <c r="I72" s="11" t="str">
        <f>_xlfn.XLOOKUP(C72,Мультики!A:A,Мультики!B:B,"ERR",0)</f>
        <v>Tom and Jerry</v>
      </c>
      <c r="J72" s="11" t="str">
        <f>_xlfn.XLOOKUP($C72,Мультики!$A:$A,Мультики!C:C,"ERR",0)</f>
        <v>Tom</v>
      </c>
      <c r="K72" s="11" t="str">
        <f t="shared" si="4"/>
        <v>Tom and Jerry Tom</v>
      </c>
      <c r="L72" s="11" t="str">
        <f>_xlfn.XLOOKUP(B72,Составы!A:A,Составы!B:B,"ERR",0)</f>
        <v>20% cotton 80% polyester</v>
      </c>
    </row>
    <row r="73" spans="1:12" ht="60" customHeight="1" x14ac:dyDescent="0.25">
      <c r="A73" s="1"/>
      <c r="B73" s="1" t="s">
        <v>7</v>
      </c>
      <c r="C73" s="1" t="s">
        <v>236</v>
      </c>
      <c r="D73" s="1" t="s">
        <v>129</v>
      </c>
      <c r="E73" s="5">
        <v>24</v>
      </c>
      <c r="F73" s="8">
        <v>1352</v>
      </c>
      <c r="G73" s="8">
        <f t="shared" si="3"/>
        <v>32448</v>
      </c>
      <c r="H73" s="11">
        <f>_xlfn.XLOOKUP(B73,Новинки!A:A,Новинки!B:B,0,0)</f>
        <v>0</v>
      </c>
      <c r="I73" s="11"/>
      <c r="J73" s="11"/>
      <c r="K73" s="11"/>
      <c r="L73" s="11" t="str">
        <f>_xlfn.XLOOKUP(B73,Составы!A:A,Составы!B:B,"ERR",0)</f>
        <v>50 % cotton 50% polyester</v>
      </c>
    </row>
    <row r="74" spans="1:12" ht="60" customHeight="1" x14ac:dyDescent="0.25">
      <c r="A74" s="1"/>
      <c r="B74" s="1" t="s">
        <v>8</v>
      </c>
      <c r="C74" s="1" t="s">
        <v>237</v>
      </c>
      <c r="D74" s="1" t="s">
        <v>129</v>
      </c>
      <c r="E74" s="5">
        <v>24</v>
      </c>
      <c r="F74" s="8">
        <v>1352</v>
      </c>
      <c r="G74" s="8">
        <f t="shared" si="3"/>
        <v>32448</v>
      </c>
      <c r="H74" s="11">
        <f>_xlfn.XLOOKUP(B74,Новинки!A:A,Новинки!B:B,0,0)</f>
        <v>0</v>
      </c>
      <c r="I74" s="11"/>
      <c r="J74" s="11"/>
      <c r="K74" s="11"/>
      <c r="L74" s="11" t="str">
        <f>_xlfn.XLOOKUP(B74,Составы!A:A,Составы!B:B,"ERR",0)</f>
        <v>50 % cotton 50% polyester</v>
      </c>
    </row>
    <row r="75" spans="1:12" ht="60" customHeight="1" x14ac:dyDescent="0.25">
      <c r="A75" s="1"/>
      <c r="B75" s="1" t="s">
        <v>21</v>
      </c>
      <c r="C75" s="1" t="s">
        <v>141</v>
      </c>
      <c r="D75" s="1" t="s">
        <v>130</v>
      </c>
      <c r="E75" s="5">
        <v>12</v>
      </c>
      <c r="F75" s="8">
        <v>1352</v>
      </c>
      <c r="G75" s="8">
        <f t="shared" si="3"/>
        <v>16224</v>
      </c>
      <c r="H75" s="11">
        <f>_xlfn.XLOOKUP(B75,Новинки!A:A,Новинки!B:B,0,0)</f>
        <v>0</v>
      </c>
      <c r="I75" s="11"/>
      <c r="J75" s="11"/>
      <c r="K75" s="11"/>
      <c r="L75" s="11" t="str">
        <f>_xlfn.XLOOKUP(B75,Составы!A:A,Составы!B:B,"ERR",0)</f>
        <v>50 % cotton 50% polyester</v>
      </c>
    </row>
    <row r="76" spans="1:12" ht="60" customHeight="1" x14ac:dyDescent="0.25">
      <c r="A76" s="1"/>
      <c r="B76" s="1" t="s">
        <v>22</v>
      </c>
      <c r="C76" s="1" t="s">
        <v>137</v>
      </c>
      <c r="D76" s="1" t="s">
        <v>129</v>
      </c>
      <c r="E76" s="5">
        <v>12</v>
      </c>
      <c r="F76" s="8">
        <v>1352</v>
      </c>
      <c r="G76" s="8">
        <f t="shared" si="3"/>
        <v>16224</v>
      </c>
      <c r="H76" s="11">
        <f>_xlfn.XLOOKUP(B76,Новинки!A:A,Новинки!B:B,0,0)</f>
        <v>0</v>
      </c>
      <c r="I76" s="11"/>
      <c r="J76" s="11"/>
      <c r="K76" s="11"/>
      <c r="L76" s="11" t="str">
        <f>_xlfn.XLOOKUP(B76,Составы!A:A,Составы!B:B,"ERR",0)</f>
        <v>100% polyester</v>
      </c>
    </row>
    <row r="77" spans="1:12" ht="60" customHeight="1" x14ac:dyDescent="0.25">
      <c r="A77" s="1"/>
      <c r="B77" s="1" t="s">
        <v>23</v>
      </c>
      <c r="C77" s="1" t="s">
        <v>238</v>
      </c>
      <c r="D77" s="1" t="s">
        <v>129</v>
      </c>
      <c r="E77" s="5">
        <v>6</v>
      </c>
      <c r="F77" s="8">
        <v>1352</v>
      </c>
      <c r="G77" s="8">
        <f t="shared" si="3"/>
        <v>8112</v>
      </c>
      <c r="H77" s="11">
        <f>_xlfn.XLOOKUP(B77,Новинки!A:A,Новинки!B:B,0,0)</f>
        <v>0</v>
      </c>
      <c r="I77" s="11"/>
      <c r="J77" s="11"/>
      <c r="K77" s="11"/>
      <c r="L77" s="11" t="str">
        <f>_xlfn.XLOOKUP(B77,Составы!A:A,Составы!B:B,"ERR",0)</f>
        <v>100% polyester</v>
      </c>
    </row>
    <row r="78" spans="1:12" ht="60" customHeight="1" x14ac:dyDescent="0.25">
      <c r="A78" s="1"/>
      <c r="B78" s="1" t="s">
        <v>26</v>
      </c>
      <c r="C78" s="1" t="s">
        <v>239</v>
      </c>
      <c r="D78" s="1" t="s">
        <v>129</v>
      </c>
      <c r="E78" s="5">
        <v>6</v>
      </c>
      <c r="F78" s="8">
        <v>1352</v>
      </c>
      <c r="G78" s="8">
        <f t="shared" si="3"/>
        <v>8112</v>
      </c>
      <c r="H78" s="11">
        <f>_xlfn.XLOOKUP(B78,Новинки!A:A,Новинки!B:B,0,0)</f>
        <v>0</v>
      </c>
      <c r="I78" s="11"/>
      <c r="J78" s="11"/>
      <c r="K78" s="11"/>
      <c r="L78" s="11" t="str">
        <f>_xlfn.XLOOKUP(B78,Составы!A:A,Составы!B:B,"ERR",0)</f>
        <v>50% cotton 50% polyester</v>
      </c>
    </row>
    <row r="79" spans="1:12" ht="60" customHeight="1" x14ac:dyDescent="0.25">
      <c r="A79" s="1"/>
      <c r="B79" s="1" t="s">
        <v>27</v>
      </c>
      <c r="C79" s="1" t="s">
        <v>240</v>
      </c>
      <c r="D79" s="1" t="s">
        <v>129</v>
      </c>
      <c r="E79" s="5">
        <v>6</v>
      </c>
      <c r="F79" s="8">
        <v>1352</v>
      </c>
      <c r="G79" s="8">
        <f t="shared" si="3"/>
        <v>8112</v>
      </c>
      <c r="H79" s="11">
        <f>_xlfn.XLOOKUP(B79,Новинки!A:A,Новинки!B:B,0,0)</f>
        <v>0</v>
      </c>
      <c r="I79" s="11"/>
      <c r="J79" s="11"/>
      <c r="K79" s="11"/>
      <c r="L79" s="11" t="str">
        <f>_xlfn.XLOOKUP(B79,Составы!A:A,Составы!B:B,"ERR",0)</f>
        <v>50 % cotton 50% polyester</v>
      </c>
    </row>
    <row r="80" spans="1:12" ht="60" customHeight="1" x14ac:dyDescent="0.25">
      <c r="A80" s="1"/>
      <c r="B80" s="1" t="s">
        <v>28</v>
      </c>
      <c r="C80" s="1" t="s">
        <v>241</v>
      </c>
      <c r="D80" s="1" t="s">
        <v>129</v>
      </c>
      <c r="E80" s="5">
        <v>12</v>
      </c>
      <c r="F80" s="8">
        <v>1352</v>
      </c>
      <c r="G80" s="8">
        <f t="shared" si="3"/>
        <v>16224</v>
      </c>
      <c r="H80" s="11">
        <f>_xlfn.XLOOKUP(B80,Новинки!A:A,Новинки!B:B,0,0)</f>
        <v>0</v>
      </c>
      <c r="I80" s="11"/>
      <c r="J80" s="11"/>
      <c r="K80" s="11"/>
      <c r="L80" s="11" t="str">
        <f>_xlfn.XLOOKUP(B80,Составы!A:A,Составы!B:B,"ERR",0)</f>
        <v>50% cotton 50% polyester</v>
      </c>
    </row>
    <row r="81" spans="1:12" ht="60" customHeight="1" x14ac:dyDescent="0.25">
      <c r="A81" s="1"/>
      <c r="B81" s="1" t="s">
        <v>30</v>
      </c>
      <c r="C81" s="1" t="s">
        <v>137</v>
      </c>
      <c r="D81" s="1" t="s">
        <v>129</v>
      </c>
      <c r="E81" s="5">
        <v>18</v>
      </c>
      <c r="F81" s="8">
        <v>1352</v>
      </c>
      <c r="G81" s="8">
        <f t="shared" si="3"/>
        <v>24336</v>
      </c>
      <c r="H81" s="11">
        <f>_xlfn.XLOOKUP(B81,Новинки!A:A,Новинки!B:B,0,0)</f>
        <v>0</v>
      </c>
      <c r="I81" s="11"/>
      <c r="J81" s="11"/>
      <c r="K81" s="11"/>
      <c r="L81" s="11" t="str">
        <f>_xlfn.XLOOKUP(B81,Составы!A:A,Составы!B:B,"ERR",0)</f>
        <v>100 % cotton</v>
      </c>
    </row>
    <row r="82" spans="1:12" ht="60" customHeight="1" x14ac:dyDescent="0.25">
      <c r="A82" s="1"/>
      <c r="B82" s="1" t="s">
        <v>37</v>
      </c>
      <c r="C82" s="1" t="s">
        <v>242</v>
      </c>
      <c r="D82" s="1" t="s">
        <v>129</v>
      </c>
      <c r="E82" s="5">
        <v>24</v>
      </c>
      <c r="F82" s="8">
        <v>1352</v>
      </c>
      <c r="G82" s="8">
        <f t="shared" si="3"/>
        <v>32448</v>
      </c>
      <c r="H82" s="11">
        <f>_xlfn.XLOOKUP(B82,Новинки!A:A,Новинки!B:B,0,0)</f>
        <v>0</v>
      </c>
      <c r="I82" s="11"/>
      <c r="J82" s="11"/>
      <c r="K82" s="11"/>
      <c r="L82" s="11" t="str">
        <f>_xlfn.XLOOKUP(B82,Составы!A:A,Составы!B:B,"ERR",0)</f>
        <v>50 % cotton 50% polyester</v>
      </c>
    </row>
    <row r="83" spans="1:12" ht="60" customHeight="1" x14ac:dyDescent="0.25">
      <c r="A83" s="1"/>
      <c r="B83" s="1" t="s">
        <v>38</v>
      </c>
      <c r="C83" s="1" t="s">
        <v>243</v>
      </c>
      <c r="D83" s="1" t="s">
        <v>129</v>
      </c>
      <c r="E83" s="5">
        <v>6</v>
      </c>
      <c r="F83" s="8">
        <v>1352</v>
      </c>
      <c r="G83" s="8">
        <f t="shared" si="3"/>
        <v>8112</v>
      </c>
      <c r="H83" s="11">
        <f>_xlfn.XLOOKUP(B83,Новинки!A:A,Новинки!B:B,0,0)</f>
        <v>0</v>
      </c>
      <c r="I83" s="11"/>
      <c r="J83" s="11"/>
      <c r="K83" s="11"/>
      <c r="L83" s="11" t="str">
        <f>_xlfn.XLOOKUP(B83,Составы!A:A,Составы!B:B,"ERR",0)</f>
        <v>50 % cotton 50% polyester</v>
      </c>
    </row>
    <row r="84" spans="1:12" ht="60" customHeight="1" x14ac:dyDescent="0.25">
      <c r="A84" s="1"/>
      <c r="B84" s="1" t="s">
        <v>42</v>
      </c>
      <c r="C84" s="1" t="s">
        <v>244</v>
      </c>
      <c r="D84" s="1" t="s">
        <v>129</v>
      </c>
      <c r="E84" s="5">
        <v>42</v>
      </c>
      <c r="F84" s="8">
        <v>1352</v>
      </c>
      <c r="G84" s="8">
        <f t="shared" si="3"/>
        <v>56784</v>
      </c>
      <c r="H84" s="11">
        <f>_xlfn.XLOOKUP(B84,Новинки!A:A,Новинки!B:B,0,0)</f>
        <v>0</v>
      </c>
      <c r="I84" s="11"/>
      <c r="J84" s="11"/>
      <c r="K84" s="11"/>
      <c r="L84" s="11" t="str">
        <f>_xlfn.XLOOKUP(B84,Составы!A:A,Составы!B:B,"ERR",0)</f>
        <v>50 % cotton 50% polyester</v>
      </c>
    </row>
    <row r="85" spans="1:12" ht="60" customHeight="1" x14ac:dyDescent="0.25">
      <c r="A85" s="1"/>
      <c r="B85" s="1" t="s">
        <v>43</v>
      </c>
      <c r="C85" s="1" t="s">
        <v>245</v>
      </c>
      <c r="D85" s="1" t="s">
        <v>129</v>
      </c>
      <c r="E85" s="5">
        <v>60</v>
      </c>
      <c r="F85" s="8">
        <v>1352</v>
      </c>
      <c r="G85" s="8">
        <f t="shared" si="3"/>
        <v>81120</v>
      </c>
      <c r="H85" s="11">
        <f>_xlfn.XLOOKUP(B85,Новинки!A:A,Новинки!B:B,0,0)</f>
        <v>0</v>
      </c>
      <c r="I85" s="11"/>
      <c r="J85" s="11"/>
      <c r="K85" s="11"/>
      <c r="L85" s="11" t="str">
        <f>_xlfn.XLOOKUP(B85,Составы!A:A,Составы!B:B,"ERR",0)</f>
        <v>50 % cotton 50% polyester</v>
      </c>
    </row>
    <row r="86" spans="1:12" ht="60" customHeight="1" x14ac:dyDescent="0.25">
      <c r="A86" s="1"/>
      <c r="B86" s="1" t="s">
        <v>47</v>
      </c>
      <c r="C86" s="1" t="s">
        <v>246</v>
      </c>
      <c r="D86" s="1" t="s">
        <v>129</v>
      </c>
      <c r="E86" s="5">
        <v>204</v>
      </c>
      <c r="F86" s="8">
        <v>1352</v>
      </c>
      <c r="G86" s="8">
        <f t="shared" si="3"/>
        <v>275808</v>
      </c>
      <c r="H86" s="11">
        <f>_xlfn.XLOOKUP(B86,Новинки!A:A,Новинки!B:B,0,0)</f>
        <v>0</v>
      </c>
      <c r="I86" s="11"/>
      <c r="J86" s="11"/>
      <c r="K86" s="11"/>
      <c r="L86" s="11" t="str">
        <f>_xlfn.XLOOKUP(B86,Составы!A:A,Составы!B:B,"ERR",0)</f>
        <v>50 % cotton  50% polyester</v>
      </c>
    </row>
    <row r="87" spans="1:12" ht="60" customHeight="1" x14ac:dyDescent="0.25">
      <c r="A87" s="1"/>
      <c r="B87" s="1" t="s">
        <v>48</v>
      </c>
      <c r="C87" s="1" t="s">
        <v>247</v>
      </c>
      <c r="D87" s="1" t="s">
        <v>129</v>
      </c>
      <c r="E87" s="5">
        <v>132</v>
      </c>
      <c r="F87" s="8">
        <v>1352</v>
      </c>
      <c r="G87" s="8">
        <f t="shared" si="3"/>
        <v>178464</v>
      </c>
      <c r="H87" s="11">
        <f>_xlfn.XLOOKUP(B87,Новинки!A:A,Новинки!B:B,0,0)</f>
        <v>0</v>
      </c>
      <c r="I87" s="11"/>
      <c r="J87" s="11"/>
      <c r="K87" s="11"/>
      <c r="L87" s="11" t="str">
        <f>_xlfn.XLOOKUP(B87,Составы!A:A,Составы!B:B,"ERR",0)</f>
        <v>50 % cotton  50% polyester</v>
      </c>
    </row>
    <row r="88" spans="1:12" ht="60" customHeight="1" x14ac:dyDescent="0.25">
      <c r="A88" s="1"/>
      <c r="B88" s="1" t="s">
        <v>49</v>
      </c>
      <c r="C88" s="1" t="s">
        <v>248</v>
      </c>
      <c r="D88" s="1" t="s">
        <v>129</v>
      </c>
      <c r="E88" s="5">
        <v>408</v>
      </c>
      <c r="F88" s="8">
        <v>1352</v>
      </c>
      <c r="G88" s="8">
        <f t="shared" si="3"/>
        <v>551616</v>
      </c>
      <c r="H88" s="11">
        <f>_xlfn.XLOOKUP(B88,Новинки!A:A,Новинки!B:B,0,0)</f>
        <v>0</v>
      </c>
      <c r="I88" s="11"/>
      <c r="J88" s="11"/>
      <c r="K88" s="11"/>
      <c r="L88" s="11" t="str">
        <f>_xlfn.XLOOKUP(B88,Составы!A:A,Составы!B:B,"ERR",0)</f>
        <v>50 % cotton  50% polyester</v>
      </c>
    </row>
    <row r="89" spans="1:12" ht="60" customHeight="1" x14ac:dyDescent="0.25">
      <c r="A89" s="1"/>
      <c r="B89" s="1" t="s">
        <v>124</v>
      </c>
      <c r="C89" s="1" t="s">
        <v>249</v>
      </c>
      <c r="D89" s="1" t="s">
        <v>129</v>
      </c>
      <c r="E89" s="5">
        <v>204</v>
      </c>
      <c r="F89" s="8">
        <v>1352</v>
      </c>
      <c r="G89" s="8">
        <f t="shared" si="3"/>
        <v>275808</v>
      </c>
      <c r="H89" s="11">
        <f>_xlfn.XLOOKUP(B89,Новинки!A:A,Новинки!B:B,0,0)</f>
        <v>0</v>
      </c>
      <c r="I89" s="11"/>
      <c r="J89" s="11"/>
      <c r="K89" s="11"/>
      <c r="L89" s="11" t="str">
        <f>_xlfn.XLOOKUP(B89,Составы!A:A,Составы!B:B,"ERR",0)</f>
        <v>50 % cotton  50% polyester</v>
      </c>
    </row>
    <row r="90" spans="1:12" ht="60" customHeight="1" x14ac:dyDescent="0.25">
      <c r="A90" s="1"/>
      <c r="B90" s="1" t="s">
        <v>50</v>
      </c>
      <c r="C90" s="1" t="s">
        <v>156</v>
      </c>
      <c r="D90" s="1" t="s">
        <v>129</v>
      </c>
      <c r="E90" s="5">
        <v>144</v>
      </c>
      <c r="F90" s="8">
        <v>1352</v>
      </c>
      <c r="G90" s="8">
        <f t="shared" si="3"/>
        <v>194688</v>
      </c>
      <c r="H90" s="11">
        <f>_xlfn.XLOOKUP(B90,Новинки!A:A,Новинки!B:B,0,0)</f>
        <v>0</v>
      </c>
      <c r="I90" s="11"/>
      <c r="J90" s="11"/>
      <c r="K90" s="11"/>
      <c r="L90" s="11" t="str">
        <f>_xlfn.XLOOKUP(B90,Составы!A:A,Составы!B:B,"ERR",0)</f>
        <v>100 % cotton</v>
      </c>
    </row>
    <row r="91" spans="1:12" ht="60" customHeight="1" x14ac:dyDescent="0.25">
      <c r="A91" s="1"/>
      <c r="B91" s="1" t="s">
        <v>123</v>
      </c>
      <c r="C91" s="1" t="s">
        <v>157</v>
      </c>
      <c r="D91" s="1" t="s">
        <v>129</v>
      </c>
      <c r="E91" s="5">
        <v>192</v>
      </c>
      <c r="F91" s="8">
        <v>1352</v>
      </c>
      <c r="G91" s="8">
        <f t="shared" si="3"/>
        <v>259584</v>
      </c>
      <c r="H91" s="11">
        <f>_xlfn.XLOOKUP(B91,Новинки!A:A,Новинки!B:B,0,0)</f>
        <v>0</v>
      </c>
      <c r="I91" s="11"/>
      <c r="J91" s="11"/>
      <c r="K91" s="11"/>
      <c r="L91" s="11" t="str">
        <f>_xlfn.XLOOKUP(B91,Составы!A:A,Составы!B:B,"ERR",0)</f>
        <v>50 % cotton  50% polyester</v>
      </c>
    </row>
    <row r="92" spans="1:12" ht="60" customHeight="1" x14ac:dyDescent="0.25">
      <c r="A92" s="1"/>
      <c r="B92" s="6" t="s">
        <v>125</v>
      </c>
      <c r="C92" s="6" t="s">
        <v>250</v>
      </c>
      <c r="D92" s="1" t="s">
        <v>129</v>
      </c>
      <c r="E92" s="5">
        <v>120</v>
      </c>
      <c r="F92" s="8">
        <v>1352</v>
      </c>
      <c r="G92" s="8">
        <f t="shared" si="3"/>
        <v>162240</v>
      </c>
      <c r="H92" s="11">
        <f>_xlfn.XLOOKUP(B92,Новинки!A:A,Новинки!B:B,0,0)</f>
        <v>0</v>
      </c>
      <c r="I92" s="11"/>
      <c r="J92" s="11"/>
      <c r="K92" s="11"/>
      <c r="L92" s="11" t="str">
        <f>_xlfn.XLOOKUP(B92,Составы!A:A,Составы!B:B,"ERR",0)</f>
        <v>50 % cotton 50% polyester</v>
      </c>
    </row>
    <row r="93" spans="1:12" ht="60" customHeight="1" x14ac:dyDescent="0.25">
      <c r="A93" s="1"/>
      <c r="B93" s="1" t="s">
        <v>51</v>
      </c>
      <c r="C93" s="1" t="s">
        <v>158</v>
      </c>
      <c r="D93" s="1" t="s">
        <v>129</v>
      </c>
      <c r="E93" s="5">
        <v>132</v>
      </c>
      <c r="F93" s="8">
        <v>1352</v>
      </c>
      <c r="G93" s="8">
        <f t="shared" si="3"/>
        <v>178464</v>
      </c>
      <c r="H93" s="11">
        <f>_xlfn.XLOOKUP(B93,Новинки!A:A,Новинки!B:B,0,0)</f>
        <v>0</v>
      </c>
      <c r="I93" s="11"/>
      <c r="J93" s="11"/>
      <c r="K93" s="11"/>
      <c r="L93" s="11" t="str">
        <f>_xlfn.XLOOKUP(B93,Составы!A:A,Составы!B:B,"ERR",0)</f>
        <v>50 % cotton  50% polyester</v>
      </c>
    </row>
    <row r="94" spans="1:12" ht="60" customHeight="1" x14ac:dyDescent="0.25">
      <c r="A94" s="1"/>
      <c r="B94" s="1" t="s">
        <v>52</v>
      </c>
      <c r="C94" s="1" t="s">
        <v>251</v>
      </c>
      <c r="D94" s="1" t="s">
        <v>129</v>
      </c>
      <c r="E94" s="5">
        <v>120</v>
      </c>
      <c r="F94" s="8">
        <v>1352</v>
      </c>
      <c r="G94" s="8">
        <f t="shared" si="3"/>
        <v>162240</v>
      </c>
      <c r="H94" s="11">
        <f>_xlfn.XLOOKUP(B94,Новинки!A:A,Новинки!B:B,0,0)</f>
        <v>0</v>
      </c>
      <c r="I94" s="11"/>
      <c r="J94" s="11"/>
      <c r="K94" s="11"/>
      <c r="L94" s="11" t="str">
        <f>_xlfn.XLOOKUP(B94,Составы!A:A,Составы!B:B,"ERR",0)</f>
        <v>50 % cotton 50% polyester</v>
      </c>
    </row>
    <row r="95" spans="1:12" ht="60" customHeight="1" x14ac:dyDescent="0.25">
      <c r="A95" s="1"/>
      <c r="B95" s="6" t="s">
        <v>53</v>
      </c>
      <c r="C95" s="6" t="s">
        <v>157</v>
      </c>
      <c r="D95" s="1" t="s">
        <v>130</v>
      </c>
      <c r="E95" s="5">
        <v>60</v>
      </c>
      <c r="F95" s="8">
        <v>1352</v>
      </c>
      <c r="G95" s="8">
        <f t="shared" si="3"/>
        <v>81120</v>
      </c>
      <c r="H95" s="11">
        <f>_xlfn.XLOOKUP(B95,Новинки!A:A,Новинки!B:B,0,0)</f>
        <v>0</v>
      </c>
      <c r="I95" s="11"/>
      <c r="J95" s="11"/>
      <c r="K95" s="11"/>
      <c r="L95" s="11" t="str">
        <f>_xlfn.XLOOKUP(B95,Составы!A:A,Составы!B:B,"ERR",0)</f>
        <v>50 % cotton  50% polyester</v>
      </c>
    </row>
    <row r="96" spans="1:12" ht="60" customHeight="1" x14ac:dyDescent="0.25">
      <c r="A96" s="1"/>
      <c r="B96" s="1" t="s">
        <v>54</v>
      </c>
      <c r="C96" s="1" t="s">
        <v>252</v>
      </c>
      <c r="D96" s="1" t="s">
        <v>129</v>
      </c>
      <c r="E96" s="5">
        <v>6</v>
      </c>
      <c r="F96" s="8">
        <v>1352</v>
      </c>
      <c r="G96" s="8">
        <f t="shared" si="3"/>
        <v>8112</v>
      </c>
      <c r="H96" s="11">
        <f>_xlfn.XLOOKUP(B96,Новинки!A:A,Новинки!B:B,0,0)</f>
        <v>0</v>
      </c>
      <c r="I96" s="11"/>
      <c r="J96" s="11"/>
      <c r="K96" s="11"/>
      <c r="L96" s="11" t="str">
        <f>_xlfn.XLOOKUP(B96,Составы!A:A,Составы!B:B,"ERR",0)</f>
        <v>100% polyester</v>
      </c>
    </row>
    <row r="97" spans="1:12" ht="60" customHeight="1" x14ac:dyDescent="0.25">
      <c r="A97" s="1"/>
      <c r="B97" s="1" t="s">
        <v>61</v>
      </c>
      <c r="C97" s="1" t="s">
        <v>253</v>
      </c>
      <c r="D97" s="1" t="s">
        <v>129</v>
      </c>
      <c r="E97" s="5">
        <v>24</v>
      </c>
      <c r="F97" s="8">
        <v>1352</v>
      </c>
      <c r="G97" s="8">
        <f t="shared" si="3"/>
        <v>32448</v>
      </c>
      <c r="H97" s="11">
        <f>_xlfn.XLOOKUP(B97,Новинки!A:A,Новинки!B:B,0,0)</f>
        <v>0</v>
      </c>
      <c r="I97" s="11"/>
      <c r="J97" s="11"/>
      <c r="K97" s="11"/>
      <c r="L97" s="11" t="str">
        <f>_xlfn.XLOOKUP(B97,Составы!A:A,Составы!B:B,"ERR",0)</f>
        <v>50 % cotton 50% polyester</v>
      </c>
    </row>
    <row r="98" spans="1:12" ht="60" customHeight="1" x14ac:dyDescent="0.25">
      <c r="A98" s="1"/>
      <c r="B98" s="1" t="s">
        <v>62</v>
      </c>
      <c r="C98" s="1" t="s">
        <v>168</v>
      </c>
      <c r="D98" s="1" t="s">
        <v>129</v>
      </c>
      <c r="E98" s="5">
        <v>72</v>
      </c>
      <c r="F98" s="8">
        <v>1352</v>
      </c>
      <c r="G98" s="8">
        <f t="shared" ref="G98:G114" si="5">F98*E98</f>
        <v>97344</v>
      </c>
      <c r="H98" s="11">
        <f>_xlfn.XLOOKUP(B98,Новинки!A:A,Новинки!B:B,0,0)</f>
        <v>0</v>
      </c>
      <c r="I98" s="11"/>
      <c r="J98" s="11"/>
      <c r="K98" s="11"/>
      <c r="L98" s="11" t="str">
        <f>_xlfn.XLOOKUP(B98,Составы!A:A,Составы!B:B,"ERR",0)</f>
        <v>50% cotton  50% polyester</v>
      </c>
    </row>
    <row r="99" spans="1:12" ht="60" customHeight="1" x14ac:dyDescent="0.25">
      <c r="A99" s="1"/>
      <c r="B99" s="1" t="s">
        <v>121</v>
      </c>
      <c r="C99" s="1" t="s">
        <v>254</v>
      </c>
      <c r="D99" s="1" t="s">
        <v>129</v>
      </c>
      <c r="E99" s="5">
        <v>96</v>
      </c>
      <c r="F99" s="8">
        <v>1352</v>
      </c>
      <c r="G99" s="8">
        <f t="shared" si="5"/>
        <v>129792</v>
      </c>
      <c r="H99" s="11">
        <f>_xlfn.XLOOKUP(B99,Новинки!A:A,Новинки!B:B,0,0)</f>
        <v>0</v>
      </c>
      <c r="I99" s="11"/>
      <c r="J99" s="11"/>
      <c r="K99" s="11"/>
      <c r="L99" s="11" t="str">
        <f>_xlfn.XLOOKUP(B99,Составы!A:A,Составы!B:B,"ERR",0)</f>
        <v>50% cotton  50% polyester</v>
      </c>
    </row>
    <row r="100" spans="1:12" ht="60" customHeight="1" x14ac:dyDescent="0.25">
      <c r="A100" s="1"/>
      <c r="B100" s="1" t="s">
        <v>64</v>
      </c>
      <c r="C100" s="1" t="s">
        <v>255</v>
      </c>
      <c r="D100" s="1" t="s">
        <v>129</v>
      </c>
      <c r="E100" s="5">
        <v>18</v>
      </c>
      <c r="F100" s="8">
        <v>1352</v>
      </c>
      <c r="G100" s="8">
        <f t="shared" si="5"/>
        <v>24336</v>
      </c>
      <c r="H100" s="11">
        <f>_xlfn.XLOOKUP(B100,Новинки!A:A,Новинки!B:B,0,0)</f>
        <v>0</v>
      </c>
      <c r="I100" s="11"/>
      <c r="J100" s="11"/>
      <c r="K100" s="11"/>
      <c r="L100" s="11" t="str">
        <f>_xlfn.XLOOKUP(B100,Составы!A:A,Составы!B:B,"ERR",0)</f>
        <v>50% cotton  50% polyester</v>
      </c>
    </row>
    <row r="101" spans="1:12" ht="60" customHeight="1" x14ac:dyDescent="0.25">
      <c r="A101" s="1"/>
      <c r="B101" s="1" t="s">
        <v>65</v>
      </c>
      <c r="C101" s="1" t="s">
        <v>256</v>
      </c>
      <c r="D101" s="1" t="s">
        <v>129</v>
      </c>
      <c r="E101" s="5">
        <v>120</v>
      </c>
      <c r="F101" s="8">
        <v>1352</v>
      </c>
      <c r="G101" s="8">
        <f t="shared" si="5"/>
        <v>162240</v>
      </c>
      <c r="H101" s="11">
        <f>_xlfn.XLOOKUP(B101,Новинки!A:A,Новинки!B:B,0,0)</f>
        <v>0</v>
      </c>
      <c r="I101" s="11"/>
      <c r="J101" s="11"/>
      <c r="K101" s="11"/>
      <c r="L101" s="11" t="str">
        <f>_xlfn.XLOOKUP(B101,Составы!A:A,Составы!B:B,"ERR",0)</f>
        <v>50% cotton  50% polyester</v>
      </c>
    </row>
    <row r="102" spans="1:12" ht="60" customHeight="1" x14ac:dyDescent="0.25">
      <c r="A102" s="1"/>
      <c r="B102" s="1" t="s">
        <v>66</v>
      </c>
      <c r="C102" s="1" t="s">
        <v>257</v>
      </c>
      <c r="D102" s="1" t="s">
        <v>129</v>
      </c>
      <c r="E102" s="5">
        <v>48</v>
      </c>
      <c r="F102" s="8">
        <v>1352</v>
      </c>
      <c r="G102" s="8">
        <f t="shared" si="5"/>
        <v>64896</v>
      </c>
      <c r="H102" s="11">
        <f>_xlfn.XLOOKUP(B102,Новинки!A:A,Новинки!B:B,0,0)</f>
        <v>0</v>
      </c>
      <c r="I102" s="11"/>
      <c r="J102" s="11"/>
      <c r="K102" s="11"/>
      <c r="L102" s="11" t="str">
        <f>_xlfn.XLOOKUP(B102,Составы!A:A,Составы!B:B,"ERR",0)</f>
        <v>100% polyester</v>
      </c>
    </row>
    <row r="103" spans="1:12" ht="60" customHeight="1" x14ac:dyDescent="0.25">
      <c r="A103" s="1"/>
      <c r="B103" s="1" t="s">
        <v>67</v>
      </c>
      <c r="C103" s="1" t="s">
        <v>258</v>
      </c>
      <c r="D103" s="1" t="s">
        <v>129</v>
      </c>
      <c r="E103" s="5">
        <v>36</v>
      </c>
      <c r="F103" s="8">
        <v>1352</v>
      </c>
      <c r="G103" s="8">
        <f t="shared" si="5"/>
        <v>48672</v>
      </c>
      <c r="H103" s="11">
        <f>_xlfn.XLOOKUP(B103,Новинки!A:A,Новинки!B:B,0,0)</f>
        <v>0</v>
      </c>
      <c r="I103" s="11"/>
      <c r="J103" s="11"/>
      <c r="K103" s="11"/>
      <c r="L103" s="11" t="str">
        <f>_xlfn.XLOOKUP(B103,Составы!A:A,Составы!B:B,"ERR",0)</f>
        <v>100% polyester</v>
      </c>
    </row>
    <row r="104" spans="1:12" ht="60" customHeight="1" x14ac:dyDescent="0.25">
      <c r="A104" s="1"/>
      <c r="B104" s="1" t="s">
        <v>68</v>
      </c>
      <c r="C104" s="1" t="s">
        <v>259</v>
      </c>
      <c r="D104" s="1" t="s">
        <v>129</v>
      </c>
      <c r="E104" s="5">
        <v>60</v>
      </c>
      <c r="F104" s="8">
        <v>1352</v>
      </c>
      <c r="G104" s="8">
        <f t="shared" si="5"/>
        <v>81120</v>
      </c>
      <c r="H104" s="11">
        <f>_xlfn.XLOOKUP(B104,Новинки!A:A,Новинки!B:B,0,0)</f>
        <v>0</v>
      </c>
      <c r="I104" s="11"/>
      <c r="J104" s="11"/>
      <c r="K104" s="11"/>
      <c r="L104" s="11" t="str">
        <f>_xlfn.XLOOKUP(B104,Составы!A:A,Составы!B:B,"ERR",0)</f>
        <v>40 % cotton 60% polyester</v>
      </c>
    </row>
    <row r="105" spans="1:12" ht="60" customHeight="1" x14ac:dyDescent="0.25">
      <c r="A105" s="1"/>
      <c r="B105" s="1" t="s">
        <v>69</v>
      </c>
      <c r="C105" s="1" t="s">
        <v>260</v>
      </c>
      <c r="D105" s="1" t="s">
        <v>129</v>
      </c>
      <c r="E105" s="5">
        <v>6</v>
      </c>
      <c r="F105" s="8">
        <v>1352</v>
      </c>
      <c r="G105" s="8">
        <f t="shared" si="5"/>
        <v>8112</v>
      </c>
      <c r="H105" s="11">
        <f>_xlfn.XLOOKUP(B105,Новинки!A:A,Новинки!B:B,0,0)</f>
        <v>0</v>
      </c>
      <c r="I105" s="11"/>
      <c r="J105" s="11"/>
      <c r="K105" s="11"/>
      <c r="L105" s="11" t="str">
        <f>_xlfn.XLOOKUP(B105,Составы!A:A,Составы!B:B,"ERR",0)</f>
        <v>50 % cotton 50% polyester</v>
      </c>
    </row>
    <row r="106" spans="1:12" ht="60" customHeight="1" x14ac:dyDescent="0.25">
      <c r="A106" s="1"/>
      <c r="B106" s="1" t="s">
        <v>71</v>
      </c>
      <c r="C106" s="1" t="s">
        <v>261</v>
      </c>
      <c r="D106" s="1" t="s">
        <v>129</v>
      </c>
      <c r="E106" s="5">
        <v>132</v>
      </c>
      <c r="F106" s="8">
        <v>1352</v>
      </c>
      <c r="G106" s="8">
        <f t="shared" si="5"/>
        <v>178464</v>
      </c>
      <c r="H106" s="11">
        <f>_xlfn.XLOOKUP(B106,Новинки!A:A,Новинки!B:B,0,0)</f>
        <v>0</v>
      </c>
      <c r="I106" s="11"/>
      <c r="J106" s="11"/>
      <c r="K106" s="11"/>
      <c r="L106" s="11" t="str">
        <f>_xlfn.XLOOKUP(B106,Составы!A:A,Составы!B:B,"ERR",0)</f>
        <v>40 % cotton 60% polyester</v>
      </c>
    </row>
    <row r="107" spans="1:12" ht="60" customHeight="1" x14ac:dyDescent="0.25">
      <c r="A107" s="1"/>
      <c r="B107" s="1" t="s">
        <v>72</v>
      </c>
      <c r="C107" s="1" t="s">
        <v>262</v>
      </c>
      <c r="D107" s="1" t="s">
        <v>129</v>
      </c>
      <c r="E107" s="5">
        <v>72</v>
      </c>
      <c r="F107" s="8">
        <v>1352</v>
      </c>
      <c r="G107" s="8">
        <f t="shared" si="5"/>
        <v>97344</v>
      </c>
      <c r="H107" s="11">
        <f>_xlfn.XLOOKUP(B107,Новинки!A:A,Новинки!B:B,0,0)</f>
        <v>0</v>
      </c>
      <c r="I107" s="11"/>
      <c r="J107" s="11"/>
      <c r="K107" s="11"/>
      <c r="L107" s="11" t="str">
        <f>_xlfn.XLOOKUP(B107,Составы!A:A,Составы!B:B,"ERR",0)</f>
        <v>40 % cotton 60% polyester</v>
      </c>
    </row>
    <row r="108" spans="1:12" ht="60" customHeight="1" x14ac:dyDescent="0.25">
      <c r="A108" s="1"/>
      <c r="B108" s="1" t="s">
        <v>122</v>
      </c>
      <c r="C108" s="1" t="s">
        <v>168</v>
      </c>
      <c r="D108" s="1" t="s">
        <v>129</v>
      </c>
      <c r="E108" s="5">
        <v>6</v>
      </c>
      <c r="F108" s="8">
        <v>1352</v>
      </c>
      <c r="G108" s="8">
        <f t="shared" si="5"/>
        <v>8112</v>
      </c>
      <c r="H108" s="11">
        <f>_xlfn.XLOOKUP(B108,Новинки!A:A,Новинки!B:B,0,0)</f>
        <v>0</v>
      </c>
      <c r="I108" s="11"/>
      <c r="J108" s="11"/>
      <c r="K108" s="11"/>
      <c r="L108" s="11" t="str">
        <f>_xlfn.XLOOKUP(B108,Составы!A:A,Составы!B:B,"ERR",0)</f>
        <v>100% acrylic</v>
      </c>
    </row>
    <row r="109" spans="1:12" ht="60" customHeight="1" x14ac:dyDescent="0.25">
      <c r="A109" s="1"/>
      <c r="B109" s="1" t="s">
        <v>105</v>
      </c>
      <c r="C109" s="1" t="s">
        <v>263</v>
      </c>
      <c r="D109" s="1" t="s">
        <v>130</v>
      </c>
      <c r="E109" s="5">
        <v>6</v>
      </c>
      <c r="F109" s="8">
        <v>1352</v>
      </c>
      <c r="G109" s="8">
        <f t="shared" si="5"/>
        <v>8112</v>
      </c>
      <c r="H109" s="11">
        <f>_xlfn.XLOOKUP(B109,Новинки!A:A,Новинки!B:B,0,0)</f>
        <v>0</v>
      </c>
      <c r="I109" s="11"/>
      <c r="J109" s="11"/>
      <c r="K109" s="11"/>
      <c r="L109" s="11" t="str">
        <f>_xlfn.XLOOKUP(B109,Составы!A:A,Составы!B:B,"ERR",0)</f>
        <v>50 % cotton 50% polyester</v>
      </c>
    </row>
    <row r="110" spans="1:12" ht="60" customHeight="1" x14ac:dyDescent="0.25">
      <c r="A110" s="1"/>
      <c r="B110" s="1" t="s">
        <v>126</v>
      </c>
      <c r="C110" s="1" t="s">
        <v>264</v>
      </c>
      <c r="D110" s="1" t="s">
        <v>129</v>
      </c>
      <c r="E110" s="5">
        <v>12</v>
      </c>
      <c r="F110" s="8">
        <v>1352</v>
      </c>
      <c r="G110" s="8">
        <f t="shared" si="5"/>
        <v>16224</v>
      </c>
      <c r="H110" s="11">
        <f>_xlfn.XLOOKUP(B110,Новинки!A:A,Новинки!B:B,0,0)</f>
        <v>0</v>
      </c>
      <c r="I110" s="11"/>
      <c r="J110" s="11"/>
      <c r="K110" s="11"/>
      <c r="L110" s="11" t="str">
        <f>_xlfn.XLOOKUP(B110,Составы!A:A,Составы!B:B,"ERR",0)</f>
        <v>50 % cotton  50% polyester</v>
      </c>
    </row>
    <row r="111" spans="1:12" ht="60" customHeight="1" x14ac:dyDescent="0.25">
      <c r="A111" s="1"/>
      <c r="B111" s="1" t="s">
        <v>119</v>
      </c>
      <c r="C111" s="1" t="s">
        <v>265</v>
      </c>
      <c r="D111" s="1" t="s">
        <v>129</v>
      </c>
      <c r="E111" s="5">
        <v>24</v>
      </c>
      <c r="F111" s="8">
        <v>1352</v>
      </c>
      <c r="G111" s="8">
        <f t="shared" si="5"/>
        <v>32448</v>
      </c>
      <c r="H111" s="11">
        <f>_xlfn.XLOOKUP(B111,Новинки!A:A,Новинки!B:B,0,0)</f>
        <v>0</v>
      </c>
      <c r="I111" s="11"/>
      <c r="J111" s="11"/>
      <c r="K111" s="11"/>
      <c r="L111" s="11" t="str">
        <f>_xlfn.XLOOKUP(B111,Составы!A:A,Составы!B:B,"ERR",0)</f>
        <v>50 % cotton  50% polyester</v>
      </c>
    </row>
    <row r="112" spans="1:12" ht="60" customHeight="1" x14ac:dyDescent="0.25">
      <c r="A112" s="1"/>
      <c r="B112" s="1" t="s">
        <v>120</v>
      </c>
      <c r="C112" s="1" t="s">
        <v>266</v>
      </c>
      <c r="D112" s="1" t="s">
        <v>129</v>
      </c>
      <c r="E112" s="5">
        <v>24</v>
      </c>
      <c r="F112" s="8">
        <v>1352</v>
      </c>
      <c r="G112" s="8">
        <f t="shared" si="5"/>
        <v>32448</v>
      </c>
      <c r="H112" s="11">
        <f>_xlfn.XLOOKUP(B112,Новинки!A:A,Новинки!B:B,0,0)</f>
        <v>0</v>
      </c>
      <c r="I112" s="11"/>
      <c r="J112" s="11"/>
      <c r="K112" s="11"/>
      <c r="L112" s="11" t="str">
        <f>_xlfn.XLOOKUP(B112,Составы!A:A,Составы!B:B,"ERR",0)</f>
        <v>50 % cotton  50% polyester</v>
      </c>
    </row>
    <row r="113" spans="1:12" ht="60" customHeight="1" x14ac:dyDescent="0.25">
      <c r="A113" s="1"/>
      <c r="B113" s="1" t="s">
        <v>108</v>
      </c>
      <c r="C113" s="1" t="s">
        <v>267</v>
      </c>
      <c r="D113" s="1" t="s">
        <v>129</v>
      </c>
      <c r="E113" s="5">
        <v>12</v>
      </c>
      <c r="F113" s="8">
        <v>1352</v>
      </c>
      <c r="G113" s="8">
        <f t="shared" si="5"/>
        <v>16224</v>
      </c>
      <c r="H113" s="11">
        <f>_xlfn.XLOOKUP(B113,Новинки!A:A,Новинки!B:B,0,0)</f>
        <v>0</v>
      </c>
      <c r="I113" s="11"/>
      <c r="J113" s="11"/>
      <c r="K113" s="11"/>
      <c r="L113" s="11" t="str">
        <f>_xlfn.XLOOKUP(B113,Составы!A:A,Составы!B:B,"ERR",0)</f>
        <v>50 % cotton 50% polyester</v>
      </c>
    </row>
    <row r="114" spans="1:12" ht="60" customHeight="1" x14ac:dyDescent="0.25">
      <c r="A114" s="1"/>
      <c r="B114" s="1" t="s">
        <v>109</v>
      </c>
      <c r="C114" s="1" t="s">
        <v>268</v>
      </c>
      <c r="D114" s="1" t="s">
        <v>129</v>
      </c>
      <c r="E114" s="5">
        <v>12</v>
      </c>
      <c r="F114" s="8">
        <v>1352</v>
      </c>
      <c r="G114" s="8">
        <f t="shared" si="5"/>
        <v>16224</v>
      </c>
      <c r="H114" s="11">
        <f>_xlfn.XLOOKUP(B114,Новинки!A:A,Новинки!B:B,0,0)</f>
        <v>0</v>
      </c>
      <c r="I114" s="11"/>
      <c r="J114" s="11"/>
      <c r="K114" s="11"/>
      <c r="L114" s="11" t="str">
        <f>_xlfn.XLOOKUP(B114,Составы!A:A,Составы!B:B,"ERR",0)</f>
        <v>50 % cotton 50% polyester</v>
      </c>
    </row>
  </sheetData>
  <sheetProtection formatCells="0" formatColumns="0" formatRows="0" insertColumns="0" insertRows="0" insertHyperlinks="0" deleteColumns="0" deleteRows="0" sort="0" autoFilter="0" pivotTables="0"/>
  <autoFilter ref="A1:L1" xr:uid="{00000000-0009-0000-0000-000000000000}"/>
  <pageMargins left="0.7" right="0.7" top="0.75" bottom="0.75" header="0.3" footer="0.3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0000"/>
  </sheetPr>
  <dimension ref="A1:B121"/>
  <sheetViews>
    <sheetView workbookViewId="0">
      <pane ySplit="1" topLeftCell="A68" activePane="bottomLeft" state="frozen"/>
      <selection pane="bottomLeft" activeCell="B64" sqref="B64"/>
    </sheetView>
  </sheetViews>
  <sheetFormatPr defaultRowHeight="13.9" customHeight="1" x14ac:dyDescent="0.25"/>
  <cols>
    <col min="1" max="1" width="21" bestFit="1" customWidth="1"/>
    <col min="2" max="2" width="23.42578125" bestFit="1" customWidth="1"/>
  </cols>
  <sheetData>
    <row r="1" spans="1:2" ht="13.9" customHeight="1" x14ac:dyDescent="0.25">
      <c r="A1" t="s">
        <v>1</v>
      </c>
      <c r="B1" t="s">
        <v>2</v>
      </c>
    </row>
    <row r="2" spans="1:2" ht="13.9" customHeight="1" x14ac:dyDescent="0.25">
      <c r="A2" t="s">
        <v>6</v>
      </c>
      <c r="B2" t="s">
        <v>5</v>
      </c>
    </row>
    <row r="3" spans="1:2" ht="13.9" customHeight="1" x14ac:dyDescent="0.25">
      <c r="A3" t="s">
        <v>7</v>
      </c>
      <c r="B3" t="s">
        <v>5</v>
      </c>
    </row>
    <row r="4" spans="1:2" ht="13.9" customHeight="1" x14ac:dyDescent="0.25">
      <c r="A4" t="s">
        <v>8</v>
      </c>
      <c r="B4" t="s">
        <v>5</v>
      </c>
    </row>
    <row r="5" spans="1:2" ht="13.9" customHeight="1" x14ac:dyDescent="0.25">
      <c r="A5" t="s">
        <v>10</v>
      </c>
      <c r="B5" t="s">
        <v>5</v>
      </c>
    </row>
    <row r="6" spans="1:2" ht="13.9" customHeight="1" x14ac:dyDescent="0.25">
      <c r="A6" t="s">
        <v>11</v>
      </c>
      <c r="B6" t="s">
        <v>12</v>
      </c>
    </row>
    <row r="7" spans="1:2" ht="13.9" customHeight="1" x14ac:dyDescent="0.25">
      <c r="A7" t="s">
        <v>13</v>
      </c>
      <c r="B7" t="s">
        <v>5</v>
      </c>
    </row>
    <row r="8" spans="1:2" ht="13.9" customHeight="1" x14ac:dyDescent="0.25">
      <c r="A8" t="s">
        <v>14</v>
      </c>
      <c r="B8" t="s">
        <v>5</v>
      </c>
    </row>
    <row r="9" spans="1:2" ht="13.9" customHeight="1" x14ac:dyDescent="0.25">
      <c r="A9" t="s">
        <v>15</v>
      </c>
      <c r="B9" t="s">
        <v>5</v>
      </c>
    </row>
    <row r="10" spans="1:2" ht="13.9" customHeight="1" x14ac:dyDescent="0.25">
      <c r="A10" t="s">
        <v>16</v>
      </c>
      <c r="B10" t="s">
        <v>5</v>
      </c>
    </row>
    <row r="11" spans="1:2" ht="13.9" customHeight="1" x14ac:dyDescent="0.25">
      <c r="A11" t="s">
        <v>20</v>
      </c>
      <c r="B11" t="s">
        <v>5</v>
      </c>
    </row>
    <row r="12" spans="1:2" ht="13.9" customHeight="1" x14ac:dyDescent="0.25">
      <c r="A12" t="s">
        <v>21</v>
      </c>
      <c r="B12" t="s">
        <v>5</v>
      </c>
    </row>
    <row r="13" spans="1:2" ht="13.9" customHeight="1" x14ac:dyDescent="0.25">
      <c r="A13" t="s">
        <v>22</v>
      </c>
      <c r="B13" t="s">
        <v>17</v>
      </c>
    </row>
    <row r="14" spans="1:2" ht="13.9" customHeight="1" x14ac:dyDescent="0.25">
      <c r="A14" t="s">
        <v>23</v>
      </c>
      <c r="B14" t="s">
        <v>17</v>
      </c>
    </row>
    <row r="15" spans="1:2" ht="13.9" customHeight="1" x14ac:dyDescent="0.25">
      <c r="A15" t="s">
        <v>25</v>
      </c>
      <c r="B15" t="s">
        <v>5</v>
      </c>
    </row>
    <row r="16" spans="1:2" ht="13.9" customHeight="1" x14ac:dyDescent="0.25">
      <c r="A16" t="s">
        <v>26</v>
      </c>
      <c r="B16" t="s">
        <v>19</v>
      </c>
    </row>
    <row r="17" spans="1:2" ht="13.9" customHeight="1" x14ac:dyDescent="0.25">
      <c r="A17" t="s">
        <v>27</v>
      </c>
      <c r="B17" t="s">
        <v>5</v>
      </c>
    </row>
    <row r="18" spans="1:2" ht="13.9" customHeight="1" x14ac:dyDescent="0.25">
      <c r="A18" t="s">
        <v>28</v>
      </c>
      <c r="B18" t="s">
        <v>19</v>
      </c>
    </row>
    <row r="19" spans="1:2" ht="13.9" customHeight="1" x14ac:dyDescent="0.25">
      <c r="A19" t="s">
        <v>29</v>
      </c>
      <c r="B19" t="s">
        <v>5</v>
      </c>
    </row>
    <row r="20" spans="1:2" ht="13.9" customHeight="1" x14ac:dyDescent="0.25">
      <c r="A20" t="s">
        <v>30</v>
      </c>
      <c r="B20" t="s">
        <v>18</v>
      </c>
    </row>
    <row r="21" spans="1:2" ht="13.9" customHeight="1" x14ac:dyDescent="0.25">
      <c r="A21" t="s">
        <v>31</v>
      </c>
      <c r="B21" t="s">
        <v>12</v>
      </c>
    </row>
    <row r="22" spans="1:2" ht="13.9" customHeight="1" x14ac:dyDescent="0.25">
      <c r="A22" t="s">
        <v>32</v>
      </c>
      <c r="B22" t="s">
        <v>12</v>
      </c>
    </row>
    <row r="23" spans="1:2" ht="13.9" customHeight="1" x14ac:dyDescent="0.25">
      <c r="A23" t="s">
        <v>33</v>
      </c>
      <c r="B23" t="s">
        <v>12</v>
      </c>
    </row>
    <row r="24" spans="1:2" ht="13.9" customHeight="1" x14ac:dyDescent="0.25">
      <c r="A24" t="s">
        <v>34</v>
      </c>
      <c r="B24" t="s">
        <v>17</v>
      </c>
    </row>
    <row r="25" spans="1:2" ht="13.9" customHeight="1" x14ac:dyDescent="0.25">
      <c r="A25" t="s">
        <v>35</v>
      </c>
      <c r="B25" t="s">
        <v>17</v>
      </c>
    </row>
    <row r="26" spans="1:2" ht="13.9" customHeight="1" x14ac:dyDescent="0.25">
      <c r="A26" t="s">
        <v>36</v>
      </c>
      <c r="B26" t="s">
        <v>17</v>
      </c>
    </row>
    <row r="27" spans="1:2" ht="13.9" customHeight="1" x14ac:dyDescent="0.25">
      <c r="A27" t="s">
        <v>37</v>
      </c>
      <c r="B27" t="s">
        <v>5</v>
      </c>
    </row>
    <row r="28" spans="1:2" ht="13.9" customHeight="1" x14ac:dyDescent="0.25">
      <c r="A28" t="s">
        <v>38</v>
      </c>
      <c r="B28" t="s">
        <v>5</v>
      </c>
    </row>
    <row r="29" spans="1:2" ht="13.9" customHeight="1" x14ac:dyDescent="0.25">
      <c r="A29" t="s">
        <v>39</v>
      </c>
      <c r="B29" t="s">
        <v>4</v>
      </c>
    </row>
    <row r="30" spans="1:2" ht="13.9" customHeight="1" x14ac:dyDescent="0.25">
      <c r="A30" t="s">
        <v>41</v>
      </c>
      <c r="B30" t="s">
        <v>4</v>
      </c>
    </row>
    <row r="31" spans="1:2" ht="13.9" customHeight="1" x14ac:dyDescent="0.25">
      <c r="A31" t="s">
        <v>42</v>
      </c>
      <c r="B31" t="s">
        <v>5</v>
      </c>
    </row>
    <row r="32" spans="1:2" ht="13.9" customHeight="1" x14ac:dyDescent="0.25">
      <c r="A32" t="s">
        <v>43</v>
      </c>
      <c r="B32" t="s">
        <v>5</v>
      </c>
    </row>
    <row r="33" spans="1:2" ht="13.9" customHeight="1" x14ac:dyDescent="0.25">
      <c r="A33" t="s">
        <v>44</v>
      </c>
      <c r="B33" t="s">
        <v>4</v>
      </c>
    </row>
    <row r="34" spans="1:2" ht="13.9" customHeight="1" x14ac:dyDescent="0.25">
      <c r="A34" t="s">
        <v>45</v>
      </c>
      <c r="B34" t="s">
        <v>4</v>
      </c>
    </row>
    <row r="35" spans="1:2" ht="13.9" customHeight="1" x14ac:dyDescent="0.25">
      <c r="A35" t="s">
        <v>46</v>
      </c>
      <c r="B35" t="s">
        <v>18</v>
      </c>
    </row>
    <row r="36" spans="1:2" ht="13.9" customHeight="1" x14ac:dyDescent="0.25">
      <c r="A36" t="s">
        <v>47</v>
      </c>
      <c r="B36" t="s">
        <v>4</v>
      </c>
    </row>
    <row r="37" spans="1:2" ht="13.9" customHeight="1" x14ac:dyDescent="0.25">
      <c r="A37" t="s">
        <v>48</v>
      </c>
      <c r="B37" t="s">
        <v>4</v>
      </c>
    </row>
    <row r="38" spans="1:2" ht="13.9" customHeight="1" x14ac:dyDescent="0.25">
      <c r="A38" t="s">
        <v>49</v>
      </c>
      <c r="B38" t="s">
        <v>4</v>
      </c>
    </row>
    <row r="39" spans="1:2" ht="13.9" customHeight="1" x14ac:dyDescent="0.25">
      <c r="A39" t="s">
        <v>124</v>
      </c>
      <c r="B39" t="s">
        <v>4</v>
      </c>
    </row>
    <row r="40" spans="1:2" ht="13.9" customHeight="1" x14ac:dyDescent="0.25">
      <c r="A40" t="s">
        <v>50</v>
      </c>
      <c r="B40" t="s">
        <v>18</v>
      </c>
    </row>
    <row r="41" spans="1:2" ht="13.9" customHeight="1" x14ac:dyDescent="0.25">
      <c r="A41" t="s">
        <v>123</v>
      </c>
      <c r="B41" t="s">
        <v>4</v>
      </c>
    </row>
    <row r="42" spans="1:2" ht="13.9" customHeight="1" x14ac:dyDescent="0.25">
      <c r="A42" t="s">
        <v>51</v>
      </c>
      <c r="B42" t="s">
        <v>4</v>
      </c>
    </row>
    <row r="43" spans="1:2" ht="13.9" customHeight="1" x14ac:dyDescent="0.25">
      <c r="A43" t="s">
        <v>53</v>
      </c>
      <c r="B43" t="s">
        <v>4</v>
      </c>
    </row>
    <row r="44" spans="1:2" ht="13.9" customHeight="1" x14ac:dyDescent="0.25">
      <c r="A44" t="s">
        <v>54</v>
      </c>
      <c r="B44" t="s">
        <v>17</v>
      </c>
    </row>
    <row r="45" spans="1:2" ht="13.9" customHeight="1" x14ac:dyDescent="0.25">
      <c r="A45" t="s">
        <v>55</v>
      </c>
      <c r="B45" t="s">
        <v>17</v>
      </c>
    </row>
    <row r="46" spans="1:2" ht="13.9" customHeight="1" x14ac:dyDescent="0.25">
      <c r="A46" t="s">
        <v>56</v>
      </c>
      <c r="B46" t="s">
        <v>17</v>
      </c>
    </row>
    <row r="47" spans="1:2" ht="13.9" customHeight="1" x14ac:dyDescent="0.25">
      <c r="A47" t="s">
        <v>57</v>
      </c>
      <c r="B47" t="s">
        <v>17</v>
      </c>
    </row>
    <row r="48" spans="1:2" ht="13.9" customHeight="1" x14ac:dyDescent="0.25">
      <c r="A48" t="s">
        <v>58</v>
      </c>
      <c r="B48" t="s">
        <v>9</v>
      </c>
    </row>
    <row r="49" spans="1:2" ht="13.9" customHeight="1" x14ac:dyDescent="0.25">
      <c r="A49" t="s">
        <v>59</v>
      </c>
      <c r="B49" t="s">
        <v>9</v>
      </c>
    </row>
    <row r="50" spans="1:2" ht="13.9" customHeight="1" x14ac:dyDescent="0.25">
      <c r="A50" t="s">
        <v>60</v>
      </c>
      <c r="B50" t="s">
        <v>17</v>
      </c>
    </row>
    <row r="51" spans="1:2" ht="13.9" customHeight="1" x14ac:dyDescent="0.25">
      <c r="A51" t="s">
        <v>61</v>
      </c>
      <c r="B51" t="s">
        <v>5</v>
      </c>
    </row>
    <row r="52" spans="1:2" ht="13.9" customHeight="1" x14ac:dyDescent="0.25">
      <c r="A52" t="s">
        <v>62</v>
      </c>
      <c r="B52" t="s">
        <v>24</v>
      </c>
    </row>
    <row r="53" spans="1:2" ht="13.9" customHeight="1" x14ac:dyDescent="0.25">
      <c r="A53" t="s">
        <v>121</v>
      </c>
      <c r="B53" t="s">
        <v>24</v>
      </c>
    </row>
    <row r="54" spans="1:2" ht="13.9" customHeight="1" x14ac:dyDescent="0.25">
      <c r="A54" t="s">
        <v>63</v>
      </c>
      <c r="B54" t="s">
        <v>24</v>
      </c>
    </row>
    <row r="55" spans="1:2" ht="13.9" customHeight="1" x14ac:dyDescent="0.25">
      <c r="A55" t="s">
        <v>64</v>
      </c>
      <c r="B55" t="s">
        <v>24</v>
      </c>
    </row>
    <row r="56" spans="1:2" ht="13.9" customHeight="1" x14ac:dyDescent="0.25">
      <c r="A56" t="s">
        <v>65</v>
      </c>
      <c r="B56" t="s">
        <v>24</v>
      </c>
    </row>
    <row r="57" spans="1:2" ht="13.9" customHeight="1" x14ac:dyDescent="0.25">
      <c r="A57" t="s">
        <v>66</v>
      </c>
      <c r="B57" t="s">
        <v>17</v>
      </c>
    </row>
    <row r="58" spans="1:2" ht="13.9" customHeight="1" x14ac:dyDescent="0.25">
      <c r="A58" t="s">
        <v>67</v>
      </c>
      <c r="B58" t="s">
        <v>17</v>
      </c>
    </row>
    <row r="59" spans="1:2" ht="13.9" customHeight="1" x14ac:dyDescent="0.25">
      <c r="A59" t="s">
        <v>68</v>
      </c>
      <c r="B59" t="s">
        <v>9</v>
      </c>
    </row>
    <row r="60" spans="1:2" ht="13.9" customHeight="1" x14ac:dyDescent="0.25">
      <c r="A60" t="s">
        <v>69</v>
      </c>
      <c r="B60" t="s">
        <v>5</v>
      </c>
    </row>
    <row r="61" spans="1:2" ht="13.9" customHeight="1" x14ac:dyDescent="0.25">
      <c r="A61" t="s">
        <v>70</v>
      </c>
      <c r="B61" t="s">
        <v>9</v>
      </c>
    </row>
    <row r="62" spans="1:2" ht="13.9" customHeight="1" x14ac:dyDescent="0.25">
      <c r="A62" t="s">
        <v>71</v>
      </c>
      <c r="B62" t="s">
        <v>9</v>
      </c>
    </row>
    <row r="63" spans="1:2" ht="13.9" customHeight="1" x14ac:dyDescent="0.25">
      <c r="A63" t="s">
        <v>72</v>
      </c>
      <c r="B63" t="s">
        <v>9</v>
      </c>
    </row>
    <row r="64" spans="1:2" ht="13.9" customHeight="1" x14ac:dyDescent="0.25">
      <c r="A64" t="s">
        <v>122</v>
      </c>
      <c r="B64" t="s">
        <v>128</v>
      </c>
    </row>
    <row r="65" spans="1:2" ht="13.9" customHeight="1" x14ac:dyDescent="0.25">
      <c r="A65" t="s">
        <v>73</v>
      </c>
      <c r="B65" t="s">
        <v>9</v>
      </c>
    </row>
    <row r="66" spans="1:2" ht="13.9" customHeight="1" x14ac:dyDescent="0.25">
      <c r="A66" t="s">
        <v>74</v>
      </c>
      <c r="B66" t="s">
        <v>5</v>
      </c>
    </row>
    <row r="67" spans="1:2" ht="13.9" customHeight="1" x14ac:dyDescent="0.25">
      <c r="A67" t="s">
        <v>75</v>
      </c>
      <c r="B67" t="s">
        <v>5</v>
      </c>
    </row>
    <row r="68" spans="1:2" ht="13.9" customHeight="1" x14ac:dyDescent="0.25">
      <c r="A68" t="s">
        <v>76</v>
      </c>
      <c r="B68" t="s">
        <v>12</v>
      </c>
    </row>
    <row r="69" spans="1:2" ht="13.9" customHeight="1" x14ac:dyDescent="0.25">
      <c r="A69" t="s">
        <v>77</v>
      </c>
      <c r="B69" t="s">
        <v>5</v>
      </c>
    </row>
    <row r="70" spans="1:2" ht="13.9" customHeight="1" x14ac:dyDescent="0.25">
      <c r="A70" t="s">
        <v>78</v>
      </c>
      <c r="B70" t="s">
        <v>9</v>
      </c>
    </row>
    <row r="71" spans="1:2" ht="13.9" customHeight="1" x14ac:dyDescent="0.25">
      <c r="A71" t="s">
        <v>79</v>
      </c>
      <c r="B71" t="s">
        <v>5</v>
      </c>
    </row>
    <row r="72" spans="1:2" ht="13.9" customHeight="1" x14ac:dyDescent="0.25">
      <c r="A72" t="s">
        <v>80</v>
      </c>
      <c r="B72" t="s">
        <v>17</v>
      </c>
    </row>
    <row r="73" spans="1:2" ht="13.9" customHeight="1" x14ac:dyDescent="0.25">
      <c r="A73" t="s">
        <v>81</v>
      </c>
      <c r="B73" t="s">
        <v>12</v>
      </c>
    </row>
    <row r="74" spans="1:2" ht="13.9" customHeight="1" x14ac:dyDescent="0.25">
      <c r="A74" t="s">
        <v>82</v>
      </c>
      <c r="B74" t="s">
        <v>5</v>
      </c>
    </row>
    <row r="75" spans="1:2" ht="13.9" customHeight="1" x14ac:dyDescent="0.25">
      <c r="A75" t="s">
        <v>83</v>
      </c>
      <c r="B75" t="s">
        <v>5</v>
      </c>
    </row>
    <row r="76" spans="1:2" ht="13.9" customHeight="1" x14ac:dyDescent="0.25">
      <c r="A76" t="s">
        <v>84</v>
      </c>
      <c r="B76" t="s">
        <v>5</v>
      </c>
    </row>
    <row r="77" spans="1:2" ht="13.9" customHeight="1" x14ac:dyDescent="0.25">
      <c r="A77" t="s">
        <v>85</v>
      </c>
      <c r="B77" t="s">
        <v>5</v>
      </c>
    </row>
    <row r="78" spans="1:2" ht="13.9" customHeight="1" x14ac:dyDescent="0.25">
      <c r="A78" t="s">
        <v>86</v>
      </c>
      <c r="B78" t="s">
        <v>5</v>
      </c>
    </row>
    <row r="79" spans="1:2" ht="13.9" customHeight="1" x14ac:dyDescent="0.25">
      <c r="A79" t="s">
        <v>87</v>
      </c>
      <c r="B79" t="s">
        <v>9</v>
      </c>
    </row>
    <row r="80" spans="1:2" ht="13.9" customHeight="1" x14ac:dyDescent="0.25">
      <c r="A80" t="s">
        <v>88</v>
      </c>
      <c r="B80" t="s">
        <v>5</v>
      </c>
    </row>
    <row r="81" spans="1:2" ht="13.9" customHeight="1" x14ac:dyDescent="0.25">
      <c r="A81" t="s">
        <v>89</v>
      </c>
      <c r="B81" t="s">
        <v>5</v>
      </c>
    </row>
    <row r="82" spans="1:2" ht="13.9" customHeight="1" x14ac:dyDescent="0.25">
      <c r="A82" t="s">
        <v>90</v>
      </c>
      <c r="B82" t="s">
        <v>5</v>
      </c>
    </row>
    <row r="83" spans="1:2" ht="13.9" customHeight="1" x14ac:dyDescent="0.25">
      <c r="A83" t="s">
        <v>91</v>
      </c>
      <c r="B83" t="s">
        <v>5</v>
      </c>
    </row>
    <row r="84" spans="1:2" ht="13.9" customHeight="1" x14ac:dyDescent="0.25">
      <c r="A84" t="s">
        <v>92</v>
      </c>
      <c r="B84" t="s">
        <v>5</v>
      </c>
    </row>
    <row r="85" spans="1:2" ht="13.9" customHeight="1" x14ac:dyDescent="0.25">
      <c r="A85" t="s">
        <v>93</v>
      </c>
      <c r="B85" t="s">
        <v>5</v>
      </c>
    </row>
    <row r="86" spans="1:2" ht="13.9" customHeight="1" x14ac:dyDescent="0.25">
      <c r="A86" t="s">
        <v>94</v>
      </c>
      <c r="B86" t="s">
        <v>17</v>
      </c>
    </row>
    <row r="87" spans="1:2" ht="13.9" customHeight="1" x14ac:dyDescent="0.25">
      <c r="A87" t="s">
        <v>95</v>
      </c>
      <c r="B87" t="s">
        <v>17</v>
      </c>
    </row>
    <row r="88" spans="1:2" ht="13.9" customHeight="1" x14ac:dyDescent="0.25">
      <c r="A88" t="s">
        <v>96</v>
      </c>
      <c r="B88" t="s">
        <v>12</v>
      </c>
    </row>
    <row r="89" spans="1:2" ht="13.9" customHeight="1" x14ac:dyDescent="0.25">
      <c r="A89" t="s">
        <v>97</v>
      </c>
      <c r="B89" t="s">
        <v>5</v>
      </c>
    </row>
    <row r="90" spans="1:2" ht="13.9" customHeight="1" x14ac:dyDescent="0.25">
      <c r="A90" t="s">
        <v>98</v>
      </c>
      <c r="B90" t="s">
        <v>5</v>
      </c>
    </row>
    <row r="91" spans="1:2" ht="13.9" customHeight="1" x14ac:dyDescent="0.25">
      <c r="A91" t="s">
        <v>99</v>
      </c>
      <c r="B91" t="s">
        <v>5</v>
      </c>
    </row>
    <row r="92" spans="1:2" ht="13.9" customHeight="1" x14ac:dyDescent="0.25">
      <c r="A92" t="s">
        <v>100</v>
      </c>
      <c r="B92" t="s">
        <v>5</v>
      </c>
    </row>
    <row r="93" spans="1:2" ht="13.9" customHeight="1" x14ac:dyDescent="0.25">
      <c r="A93" t="s">
        <v>101</v>
      </c>
      <c r="B93" t="s">
        <v>5</v>
      </c>
    </row>
    <row r="94" spans="1:2" ht="13.9" customHeight="1" x14ac:dyDescent="0.25">
      <c r="A94" t="s">
        <v>102</v>
      </c>
      <c r="B94" t="s">
        <v>5</v>
      </c>
    </row>
    <row r="95" spans="1:2" ht="13.9" customHeight="1" x14ac:dyDescent="0.25">
      <c r="A95" t="s">
        <v>103</v>
      </c>
      <c r="B95" t="s">
        <v>5</v>
      </c>
    </row>
    <row r="96" spans="1:2" ht="13.9" customHeight="1" x14ac:dyDescent="0.25">
      <c r="A96" t="s">
        <v>104</v>
      </c>
      <c r="B96" t="s">
        <v>17</v>
      </c>
    </row>
    <row r="97" spans="1:2" ht="13.9" customHeight="1" x14ac:dyDescent="0.25">
      <c r="A97" t="s">
        <v>105</v>
      </c>
      <c r="B97" t="s">
        <v>5</v>
      </c>
    </row>
    <row r="98" spans="1:2" ht="13.9" customHeight="1" x14ac:dyDescent="0.25">
      <c r="A98" t="s">
        <v>106</v>
      </c>
      <c r="B98" t="s">
        <v>5</v>
      </c>
    </row>
    <row r="99" spans="1:2" ht="13.9" customHeight="1" x14ac:dyDescent="0.25">
      <c r="A99" t="s">
        <v>107</v>
      </c>
      <c r="B99" t="s">
        <v>5</v>
      </c>
    </row>
    <row r="100" spans="1:2" ht="13.9" customHeight="1" x14ac:dyDescent="0.25">
      <c r="A100" t="s">
        <v>126</v>
      </c>
      <c r="B100" t="s">
        <v>4</v>
      </c>
    </row>
    <row r="101" spans="1:2" ht="13.9" customHeight="1" x14ac:dyDescent="0.25">
      <c r="A101" t="s">
        <v>119</v>
      </c>
      <c r="B101" t="s">
        <v>4</v>
      </c>
    </row>
    <row r="102" spans="1:2" ht="13.9" customHeight="1" x14ac:dyDescent="0.25">
      <c r="A102" t="s">
        <v>120</v>
      </c>
      <c r="B102" t="s">
        <v>4</v>
      </c>
    </row>
    <row r="103" spans="1:2" ht="13.9" customHeight="1" x14ac:dyDescent="0.25">
      <c r="A103" t="s">
        <v>108</v>
      </c>
      <c r="B103" t="s">
        <v>5</v>
      </c>
    </row>
    <row r="104" spans="1:2" ht="13.9" customHeight="1" x14ac:dyDescent="0.25">
      <c r="A104" t="s">
        <v>109</v>
      </c>
      <c r="B104" t="s">
        <v>5</v>
      </c>
    </row>
    <row r="105" spans="1:2" ht="13.9" customHeight="1" x14ac:dyDescent="0.25">
      <c r="A105" t="s">
        <v>110</v>
      </c>
      <c r="B105" t="s">
        <v>17</v>
      </c>
    </row>
    <row r="106" spans="1:2" ht="13.9" customHeight="1" x14ac:dyDescent="0.25">
      <c r="A106" t="s">
        <v>111</v>
      </c>
      <c r="B106" t="s">
        <v>5</v>
      </c>
    </row>
    <row r="107" spans="1:2" ht="13.9" customHeight="1" x14ac:dyDescent="0.25">
      <c r="A107" t="s">
        <v>112</v>
      </c>
      <c r="B107" t="s">
        <v>5</v>
      </c>
    </row>
    <row r="108" spans="1:2" ht="13.9" customHeight="1" x14ac:dyDescent="0.25">
      <c r="A108" t="s">
        <v>113</v>
      </c>
      <c r="B108" t="s">
        <v>5</v>
      </c>
    </row>
    <row r="109" spans="1:2" ht="13.9" customHeight="1" x14ac:dyDescent="0.25">
      <c r="A109" t="s">
        <v>114</v>
      </c>
      <c r="B109" t="s">
        <v>5</v>
      </c>
    </row>
    <row r="110" spans="1:2" ht="13.9" customHeight="1" x14ac:dyDescent="0.25">
      <c r="A110" t="s">
        <v>115</v>
      </c>
      <c r="B110" t="s">
        <v>12</v>
      </c>
    </row>
    <row r="111" spans="1:2" ht="13.9" customHeight="1" x14ac:dyDescent="0.25">
      <c r="A111" t="s">
        <v>76</v>
      </c>
      <c r="B111" t="s">
        <v>12</v>
      </c>
    </row>
    <row r="112" spans="1:2" ht="13.9" customHeight="1" x14ac:dyDescent="0.25">
      <c r="A112" t="s">
        <v>40</v>
      </c>
      <c r="B112" t="s">
        <v>4</v>
      </c>
    </row>
    <row r="113" spans="1:2" ht="13.9" customHeight="1" x14ac:dyDescent="0.25">
      <c r="A113" t="s">
        <v>41</v>
      </c>
      <c r="B113" t="s">
        <v>4</v>
      </c>
    </row>
    <row r="114" spans="1:2" ht="13.9" customHeight="1" x14ac:dyDescent="0.25">
      <c r="A114" t="s">
        <v>47</v>
      </c>
      <c r="B114" t="s">
        <v>4</v>
      </c>
    </row>
    <row r="115" spans="1:2" ht="13.9" customHeight="1" x14ac:dyDescent="0.25">
      <c r="A115" t="s">
        <v>49</v>
      </c>
      <c r="B115" t="s">
        <v>4</v>
      </c>
    </row>
    <row r="116" spans="1:2" ht="13.9" customHeight="1" x14ac:dyDescent="0.25">
      <c r="A116" t="s">
        <v>123</v>
      </c>
      <c r="B116" t="s">
        <v>4</v>
      </c>
    </row>
    <row r="117" spans="1:2" ht="13.9" customHeight="1" x14ac:dyDescent="0.25">
      <c r="A117" t="s">
        <v>125</v>
      </c>
      <c r="B117" t="s">
        <v>5</v>
      </c>
    </row>
    <row r="118" spans="1:2" ht="13.9" customHeight="1" x14ac:dyDescent="0.25">
      <c r="A118" t="s">
        <v>52</v>
      </c>
      <c r="B118" t="s">
        <v>5</v>
      </c>
    </row>
    <row r="119" spans="1:2" ht="13.9" customHeight="1" x14ac:dyDescent="0.25">
      <c r="A119" t="s">
        <v>65</v>
      </c>
      <c r="B119" t="s">
        <v>24</v>
      </c>
    </row>
    <row r="120" spans="1:2" ht="13.9" customHeight="1" x14ac:dyDescent="0.25">
      <c r="A120" t="s">
        <v>127</v>
      </c>
      <c r="B120" t="s">
        <v>24</v>
      </c>
    </row>
    <row r="121" spans="1:2" ht="13.9" customHeight="1" x14ac:dyDescent="0.25">
      <c r="A121" t="s">
        <v>71</v>
      </c>
      <c r="B121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B71"/>
  <sheetViews>
    <sheetView workbookViewId="0">
      <selection activeCell="D25" sqref="D25"/>
    </sheetView>
  </sheetViews>
  <sheetFormatPr defaultRowHeight="15" x14ac:dyDescent="0.25"/>
  <cols>
    <col min="1" max="1" width="19.140625" bestFit="1" customWidth="1"/>
  </cols>
  <sheetData>
    <row r="1" spans="1:2" x14ac:dyDescent="0.25">
      <c r="A1" t="s">
        <v>6</v>
      </c>
      <c r="B1">
        <v>1</v>
      </c>
    </row>
    <row r="2" spans="1:2" x14ac:dyDescent="0.25">
      <c r="A2" t="s">
        <v>10</v>
      </c>
      <c r="B2">
        <v>1</v>
      </c>
    </row>
    <row r="3" spans="1:2" x14ac:dyDescent="0.25">
      <c r="A3" t="s">
        <v>11</v>
      </c>
      <c r="B3">
        <v>1</v>
      </c>
    </row>
    <row r="4" spans="1:2" x14ac:dyDescent="0.25">
      <c r="A4" t="s">
        <v>13</v>
      </c>
      <c r="B4">
        <v>1</v>
      </c>
    </row>
    <row r="5" spans="1:2" x14ac:dyDescent="0.25">
      <c r="A5" t="s">
        <v>14</v>
      </c>
      <c r="B5">
        <v>1</v>
      </c>
    </row>
    <row r="6" spans="1:2" x14ac:dyDescent="0.25">
      <c r="A6" t="s">
        <v>15</v>
      </c>
      <c r="B6">
        <v>1</v>
      </c>
    </row>
    <row r="7" spans="1:2" x14ac:dyDescent="0.25">
      <c r="A7" t="s">
        <v>16</v>
      </c>
      <c r="B7">
        <v>1</v>
      </c>
    </row>
    <row r="8" spans="1:2" x14ac:dyDescent="0.25">
      <c r="A8" t="s">
        <v>20</v>
      </c>
      <c r="B8">
        <v>1</v>
      </c>
    </row>
    <row r="9" spans="1:2" x14ac:dyDescent="0.25">
      <c r="A9" t="s">
        <v>25</v>
      </c>
      <c r="B9">
        <v>1</v>
      </c>
    </row>
    <row r="10" spans="1:2" x14ac:dyDescent="0.25">
      <c r="A10" t="s">
        <v>29</v>
      </c>
      <c r="B10">
        <v>1</v>
      </c>
    </row>
    <row r="11" spans="1:2" x14ac:dyDescent="0.25">
      <c r="A11" t="s">
        <v>31</v>
      </c>
      <c r="B11">
        <v>1</v>
      </c>
    </row>
    <row r="12" spans="1:2" x14ac:dyDescent="0.25">
      <c r="A12" t="s">
        <v>32</v>
      </c>
      <c r="B12">
        <v>1</v>
      </c>
    </row>
    <row r="13" spans="1:2" x14ac:dyDescent="0.25">
      <c r="A13" t="s">
        <v>33</v>
      </c>
      <c r="B13">
        <v>1</v>
      </c>
    </row>
    <row r="14" spans="1:2" x14ac:dyDescent="0.25">
      <c r="A14" t="s">
        <v>34</v>
      </c>
      <c r="B14">
        <v>1</v>
      </c>
    </row>
    <row r="15" spans="1:2" x14ac:dyDescent="0.25">
      <c r="A15" t="s">
        <v>35</v>
      </c>
      <c r="B15">
        <v>1</v>
      </c>
    </row>
    <row r="16" spans="1:2" x14ac:dyDescent="0.25">
      <c r="A16" t="s">
        <v>36</v>
      </c>
      <c r="B16">
        <v>1</v>
      </c>
    </row>
    <row r="17" spans="1:2" x14ac:dyDescent="0.25">
      <c r="A17" t="s">
        <v>39</v>
      </c>
      <c r="B17">
        <v>1</v>
      </c>
    </row>
    <row r="18" spans="1:2" x14ac:dyDescent="0.25">
      <c r="A18" t="s">
        <v>40</v>
      </c>
      <c r="B18">
        <v>1</v>
      </c>
    </row>
    <row r="19" spans="1:2" x14ac:dyDescent="0.25">
      <c r="A19" t="s">
        <v>41</v>
      </c>
      <c r="B19">
        <v>1</v>
      </c>
    </row>
    <row r="20" spans="1:2" x14ac:dyDescent="0.25">
      <c r="A20" t="s">
        <v>44</v>
      </c>
      <c r="B20">
        <v>1</v>
      </c>
    </row>
    <row r="21" spans="1:2" x14ac:dyDescent="0.25">
      <c r="A21" t="s">
        <v>45</v>
      </c>
      <c r="B21">
        <v>1</v>
      </c>
    </row>
    <row r="22" spans="1:2" x14ac:dyDescent="0.25">
      <c r="A22" t="s">
        <v>46</v>
      </c>
      <c r="B22">
        <v>1</v>
      </c>
    </row>
    <row r="23" spans="1:2" x14ac:dyDescent="0.25">
      <c r="A23" t="s">
        <v>55</v>
      </c>
      <c r="B23">
        <v>1</v>
      </c>
    </row>
    <row r="24" spans="1:2" x14ac:dyDescent="0.25">
      <c r="A24" t="s">
        <v>56</v>
      </c>
      <c r="B24">
        <v>1</v>
      </c>
    </row>
    <row r="25" spans="1:2" x14ac:dyDescent="0.25">
      <c r="A25" t="s">
        <v>57</v>
      </c>
      <c r="B25">
        <v>1</v>
      </c>
    </row>
    <row r="26" spans="1:2" x14ac:dyDescent="0.25">
      <c r="A26" t="s">
        <v>58</v>
      </c>
      <c r="B26">
        <v>1</v>
      </c>
    </row>
    <row r="27" spans="1:2" x14ac:dyDescent="0.25">
      <c r="A27" t="s">
        <v>59</v>
      </c>
      <c r="B27">
        <v>1</v>
      </c>
    </row>
    <row r="28" spans="1:2" x14ac:dyDescent="0.25">
      <c r="A28" t="s">
        <v>60</v>
      </c>
      <c r="B28">
        <v>1</v>
      </c>
    </row>
    <row r="29" spans="1:2" x14ac:dyDescent="0.25">
      <c r="A29" t="s">
        <v>63</v>
      </c>
      <c r="B29">
        <v>1</v>
      </c>
    </row>
    <row r="30" spans="1:2" x14ac:dyDescent="0.25">
      <c r="A30" t="s">
        <v>127</v>
      </c>
      <c r="B30">
        <v>1</v>
      </c>
    </row>
    <row r="31" spans="1:2" x14ac:dyDescent="0.25">
      <c r="A31" t="s">
        <v>70</v>
      </c>
      <c r="B31">
        <v>1</v>
      </c>
    </row>
    <row r="32" spans="1:2" x14ac:dyDescent="0.25">
      <c r="A32" t="s">
        <v>73</v>
      </c>
      <c r="B32">
        <v>1</v>
      </c>
    </row>
    <row r="33" spans="1:2" x14ac:dyDescent="0.25">
      <c r="A33" t="s">
        <v>74</v>
      </c>
      <c r="B33">
        <v>1</v>
      </c>
    </row>
    <row r="34" spans="1:2" x14ac:dyDescent="0.25">
      <c r="A34" t="s">
        <v>75</v>
      </c>
      <c r="B34">
        <v>1</v>
      </c>
    </row>
    <row r="35" spans="1:2" x14ac:dyDescent="0.25">
      <c r="A35" t="s">
        <v>76</v>
      </c>
      <c r="B35">
        <v>1</v>
      </c>
    </row>
    <row r="36" spans="1:2" x14ac:dyDescent="0.25">
      <c r="A36" t="s">
        <v>77</v>
      </c>
      <c r="B36">
        <v>1</v>
      </c>
    </row>
    <row r="37" spans="1:2" x14ac:dyDescent="0.25">
      <c r="A37" t="s">
        <v>78</v>
      </c>
      <c r="B37">
        <v>1</v>
      </c>
    </row>
    <row r="38" spans="1:2" x14ac:dyDescent="0.25">
      <c r="A38" t="s">
        <v>79</v>
      </c>
      <c r="B38">
        <v>1</v>
      </c>
    </row>
    <row r="39" spans="1:2" x14ac:dyDescent="0.25">
      <c r="A39" t="s">
        <v>80</v>
      </c>
      <c r="B39">
        <v>1</v>
      </c>
    </row>
    <row r="40" spans="1:2" x14ac:dyDescent="0.25">
      <c r="A40" t="s">
        <v>81</v>
      </c>
      <c r="B40">
        <v>1</v>
      </c>
    </row>
    <row r="41" spans="1:2" x14ac:dyDescent="0.25">
      <c r="A41" t="s">
        <v>82</v>
      </c>
      <c r="B41">
        <v>1</v>
      </c>
    </row>
    <row r="42" spans="1:2" x14ac:dyDescent="0.25">
      <c r="A42" t="s">
        <v>83</v>
      </c>
      <c r="B42">
        <v>1</v>
      </c>
    </row>
    <row r="43" spans="1:2" x14ac:dyDescent="0.25">
      <c r="A43" t="s">
        <v>84</v>
      </c>
      <c r="B43">
        <v>1</v>
      </c>
    </row>
    <row r="44" spans="1:2" x14ac:dyDescent="0.25">
      <c r="A44" t="s">
        <v>85</v>
      </c>
      <c r="B44">
        <v>1</v>
      </c>
    </row>
    <row r="45" spans="1:2" x14ac:dyDescent="0.25">
      <c r="A45" t="s">
        <v>86</v>
      </c>
      <c r="B45">
        <v>1</v>
      </c>
    </row>
    <row r="46" spans="1:2" x14ac:dyDescent="0.25">
      <c r="A46" t="s">
        <v>87</v>
      </c>
      <c r="B46">
        <v>1</v>
      </c>
    </row>
    <row r="47" spans="1:2" x14ac:dyDescent="0.25">
      <c r="A47" t="s">
        <v>88</v>
      </c>
      <c r="B47">
        <v>1</v>
      </c>
    </row>
    <row r="48" spans="1:2" x14ac:dyDescent="0.25">
      <c r="A48" t="s">
        <v>89</v>
      </c>
      <c r="B48">
        <v>1</v>
      </c>
    </row>
    <row r="49" spans="1:2" x14ac:dyDescent="0.25">
      <c r="A49" t="s">
        <v>90</v>
      </c>
      <c r="B49">
        <v>1</v>
      </c>
    </row>
    <row r="50" spans="1:2" x14ac:dyDescent="0.25">
      <c r="A50" t="s">
        <v>91</v>
      </c>
      <c r="B50">
        <v>1</v>
      </c>
    </row>
    <row r="51" spans="1:2" x14ac:dyDescent="0.25">
      <c r="A51" t="s">
        <v>92</v>
      </c>
      <c r="B51">
        <v>1</v>
      </c>
    </row>
    <row r="52" spans="1:2" x14ac:dyDescent="0.25">
      <c r="A52" t="s">
        <v>93</v>
      </c>
      <c r="B52">
        <v>1</v>
      </c>
    </row>
    <row r="53" spans="1:2" x14ac:dyDescent="0.25">
      <c r="A53" t="s">
        <v>94</v>
      </c>
      <c r="B53">
        <v>1</v>
      </c>
    </row>
    <row r="54" spans="1:2" x14ac:dyDescent="0.25">
      <c r="A54" t="s">
        <v>95</v>
      </c>
      <c r="B54">
        <v>1</v>
      </c>
    </row>
    <row r="55" spans="1:2" x14ac:dyDescent="0.25">
      <c r="A55" t="s">
        <v>96</v>
      </c>
      <c r="B55">
        <v>1</v>
      </c>
    </row>
    <row r="56" spans="1:2" x14ac:dyDescent="0.25">
      <c r="A56" t="s">
        <v>97</v>
      </c>
      <c r="B56">
        <v>1</v>
      </c>
    </row>
    <row r="57" spans="1:2" x14ac:dyDescent="0.25">
      <c r="A57" t="s">
        <v>98</v>
      </c>
      <c r="B57">
        <v>1</v>
      </c>
    </row>
    <row r="58" spans="1:2" x14ac:dyDescent="0.25">
      <c r="A58" t="s">
        <v>99</v>
      </c>
      <c r="B58">
        <v>1</v>
      </c>
    </row>
    <row r="59" spans="1:2" x14ac:dyDescent="0.25">
      <c r="A59" t="s">
        <v>100</v>
      </c>
      <c r="B59">
        <v>1</v>
      </c>
    </row>
    <row r="60" spans="1:2" x14ac:dyDescent="0.25">
      <c r="A60" t="s">
        <v>101</v>
      </c>
      <c r="B60">
        <v>1</v>
      </c>
    </row>
    <row r="61" spans="1:2" x14ac:dyDescent="0.25">
      <c r="A61" t="s">
        <v>102</v>
      </c>
      <c r="B61">
        <v>1</v>
      </c>
    </row>
    <row r="62" spans="1:2" x14ac:dyDescent="0.25">
      <c r="A62" t="s">
        <v>103</v>
      </c>
      <c r="B62">
        <v>1</v>
      </c>
    </row>
    <row r="63" spans="1:2" x14ac:dyDescent="0.25">
      <c r="A63" t="s">
        <v>104</v>
      </c>
      <c r="B63">
        <v>1</v>
      </c>
    </row>
    <row r="64" spans="1:2" x14ac:dyDescent="0.25">
      <c r="A64" t="s">
        <v>106</v>
      </c>
      <c r="B64">
        <v>1</v>
      </c>
    </row>
    <row r="65" spans="1:2" x14ac:dyDescent="0.25">
      <c r="A65" t="s">
        <v>107</v>
      </c>
      <c r="B65">
        <v>1</v>
      </c>
    </row>
    <row r="66" spans="1:2" x14ac:dyDescent="0.25">
      <c r="A66" t="s">
        <v>110</v>
      </c>
      <c r="B66">
        <v>1</v>
      </c>
    </row>
    <row r="67" spans="1:2" x14ac:dyDescent="0.25">
      <c r="A67" t="s">
        <v>111</v>
      </c>
      <c r="B67">
        <v>1</v>
      </c>
    </row>
    <row r="68" spans="1:2" x14ac:dyDescent="0.25">
      <c r="A68" t="s">
        <v>112</v>
      </c>
      <c r="B68">
        <v>1</v>
      </c>
    </row>
    <row r="69" spans="1:2" x14ac:dyDescent="0.25">
      <c r="A69" t="s">
        <v>113</v>
      </c>
      <c r="B69">
        <v>1</v>
      </c>
    </row>
    <row r="70" spans="1:2" x14ac:dyDescent="0.25">
      <c r="A70" t="s">
        <v>114</v>
      </c>
      <c r="B70">
        <v>1</v>
      </c>
    </row>
    <row r="71" spans="1:2" x14ac:dyDescent="0.25">
      <c r="A71" t="s">
        <v>115</v>
      </c>
      <c r="B7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70"/>
  <sheetViews>
    <sheetView topLeftCell="A34" workbookViewId="0">
      <selection activeCell="A55" sqref="A55"/>
    </sheetView>
  </sheetViews>
  <sheetFormatPr defaultRowHeight="15" x14ac:dyDescent="0.25"/>
  <cols>
    <col min="1" max="1" width="14.140625" style="14" bestFit="1" customWidth="1"/>
    <col min="2" max="2" width="14" style="14" bestFit="1" customWidth="1"/>
    <col min="3" max="3" width="19.5703125" style="14" bestFit="1" customWidth="1"/>
  </cols>
  <sheetData>
    <row r="1" spans="1:3" x14ac:dyDescent="0.25">
      <c r="A1" s="13" t="s">
        <v>207</v>
      </c>
      <c r="B1" s="13" t="s">
        <v>205</v>
      </c>
      <c r="C1" s="13" t="s">
        <v>206</v>
      </c>
    </row>
    <row r="2" spans="1:3" x14ac:dyDescent="0.25">
      <c r="A2" s="14" t="s">
        <v>192</v>
      </c>
      <c r="B2" s="15" t="s">
        <v>204</v>
      </c>
      <c r="C2" s="14" t="s">
        <v>203</v>
      </c>
    </row>
    <row r="3" spans="1:3" x14ac:dyDescent="0.25">
      <c r="A3" s="14" t="s">
        <v>191</v>
      </c>
      <c r="B3" s="14" t="s">
        <v>204</v>
      </c>
      <c r="C3" s="14" t="s">
        <v>203</v>
      </c>
    </row>
    <row r="4" spans="1:3" x14ac:dyDescent="0.25">
      <c r="A4" s="14" t="s">
        <v>181</v>
      </c>
      <c r="B4" s="15" t="s">
        <v>211</v>
      </c>
      <c r="C4" s="14" t="s">
        <v>208</v>
      </c>
    </row>
    <row r="5" spans="1:3" x14ac:dyDescent="0.25">
      <c r="A5" s="14" t="s">
        <v>180</v>
      </c>
      <c r="B5" s="15" t="s">
        <v>211</v>
      </c>
      <c r="C5" s="14" t="s">
        <v>208</v>
      </c>
    </row>
    <row r="6" spans="1:3" x14ac:dyDescent="0.25">
      <c r="A6" s="14" t="s">
        <v>161</v>
      </c>
      <c r="B6" s="15" t="s">
        <v>209</v>
      </c>
      <c r="C6" s="14" t="s">
        <v>272</v>
      </c>
    </row>
    <row r="7" spans="1:3" x14ac:dyDescent="0.25">
      <c r="A7" s="14" t="s">
        <v>151</v>
      </c>
      <c r="B7" s="15" t="s">
        <v>209</v>
      </c>
      <c r="C7" s="15" t="s">
        <v>210</v>
      </c>
    </row>
    <row r="8" spans="1:3" x14ac:dyDescent="0.25">
      <c r="A8" s="14" t="s">
        <v>176</v>
      </c>
      <c r="B8" s="15" t="s">
        <v>211</v>
      </c>
      <c r="C8" s="15" t="s">
        <v>212</v>
      </c>
    </row>
    <row r="9" spans="1:3" x14ac:dyDescent="0.25">
      <c r="A9" s="14" t="s">
        <v>175</v>
      </c>
      <c r="B9" s="15" t="s">
        <v>211</v>
      </c>
      <c r="C9" s="15" t="s">
        <v>212</v>
      </c>
    </row>
    <row r="10" spans="1:3" x14ac:dyDescent="0.25">
      <c r="A10" s="14" t="s">
        <v>143</v>
      </c>
      <c r="B10" s="14" t="s">
        <v>213</v>
      </c>
      <c r="C10" s="14" t="s">
        <v>214</v>
      </c>
    </row>
    <row r="11" spans="1:3" x14ac:dyDescent="0.25">
      <c r="A11" s="14" t="s">
        <v>163</v>
      </c>
      <c r="B11" s="14" t="s">
        <v>215</v>
      </c>
      <c r="C11" s="14" t="s">
        <v>216</v>
      </c>
    </row>
    <row r="12" spans="1:3" x14ac:dyDescent="0.25">
      <c r="A12" s="14" t="s">
        <v>202</v>
      </c>
      <c r="B12" s="15" t="s">
        <v>282</v>
      </c>
      <c r="C12" s="15" t="s">
        <v>283</v>
      </c>
    </row>
    <row r="13" spans="1:3" x14ac:dyDescent="0.25">
      <c r="A13" s="14" t="s">
        <v>201</v>
      </c>
      <c r="B13" s="15" t="s">
        <v>282</v>
      </c>
      <c r="C13" s="15" t="s">
        <v>283</v>
      </c>
    </row>
    <row r="14" spans="1:3" x14ac:dyDescent="0.25">
      <c r="A14" s="14" t="s">
        <v>170</v>
      </c>
      <c r="B14" s="14" t="s">
        <v>215</v>
      </c>
      <c r="C14" s="15" t="s">
        <v>217</v>
      </c>
    </row>
    <row r="15" spans="1:3" x14ac:dyDescent="0.25">
      <c r="A15" s="14" t="s">
        <v>198</v>
      </c>
      <c r="B15" s="15" t="s">
        <v>282</v>
      </c>
      <c r="C15" s="15" t="s">
        <v>282</v>
      </c>
    </row>
    <row r="16" spans="1:3" x14ac:dyDescent="0.25">
      <c r="A16" s="14" t="s">
        <v>190</v>
      </c>
      <c r="B16" s="15" t="s">
        <v>204</v>
      </c>
      <c r="C16" s="15" t="s">
        <v>276</v>
      </c>
    </row>
    <row r="17" spans="1:3" x14ac:dyDescent="0.25">
      <c r="A17" s="14" t="s">
        <v>189</v>
      </c>
      <c r="B17" s="15" t="s">
        <v>204</v>
      </c>
      <c r="C17" s="15" t="s">
        <v>276</v>
      </c>
    </row>
    <row r="18" spans="1:3" x14ac:dyDescent="0.25">
      <c r="A18" s="14" t="s">
        <v>160</v>
      </c>
      <c r="B18" s="14" t="s">
        <v>209</v>
      </c>
      <c r="C18" s="14" t="s">
        <v>218</v>
      </c>
    </row>
    <row r="19" spans="1:3" x14ac:dyDescent="0.25">
      <c r="A19" s="14" t="s">
        <v>159</v>
      </c>
      <c r="B19" s="14" t="s">
        <v>209</v>
      </c>
      <c r="C19" s="14" t="s">
        <v>218</v>
      </c>
    </row>
    <row r="20" spans="1:3" x14ac:dyDescent="0.25">
      <c r="A20" s="14" t="s">
        <v>158</v>
      </c>
      <c r="B20" s="14" t="s">
        <v>209</v>
      </c>
      <c r="C20" s="14" t="s">
        <v>218</v>
      </c>
    </row>
    <row r="21" spans="1:3" x14ac:dyDescent="0.25">
      <c r="A21" s="14" t="s">
        <v>162</v>
      </c>
      <c r="B21" s="14" t="s">
        <v>215</v>
      </c>
      <c r="C21" s="14" t="s">
        <v>219</v>
      </c>
    </row>
    <row r="22" spans="1:3" x14ac:dyDescent="0.25">
      <c r="A22" s="14" t="s">
        <v>193</v>
      </c>
      <c r="B22" s="14" t="s">
        <v>215</v>
      </c>
      <c r="C22" s="14" t="s">
        <v>219</v>
      </c>
    </row>
    <row r="23" spans="1:3" x14ac:dyDescent="0.25">
      <c r="A23" s="14" t="s">
        <v>197</v>
      </c>
      <c r="B23" s="14" t="s">
        <v>279</v>
      </c>
      <c r="C23" s="15" t="s">
        <v>280</v>
      </c>
    </row>
    <row r="24" spans="1:3" x14ac:dyDescent="0.25">
      <c r="A24" s="14" t="s">
        <v>194</v>
      </c>
      <c r="B24" s="14" t="s">
        <v>284</v>
      </c>
      <c r="C24" s="15" t="s">
        <v>285</v>
      </c>
    </row>
    <row r="25" spans="1:3" x14ac:dyDescent="0.25">
      <c r="A25" s="14" t="s">
        <v>174</v>
      </c>
      <c r="B25" s="15" t="s">
        <v>211</v>
      </c>
      <c r="C25" s="15" t="s">
        <v>273</v>
      </c>
    </row>
    <row r="26" spans="1:3" x14ac:dyDescent="0.25">
      <c r="A26" s="14" t="s">
        <v>184</v>
      </c>
      <c r="B26" s="15" t="s">
        <v>220</v>
      </c>
      <c r="C26" s="15" t="s">
        <v>220</v>
      </c>
    </row>
    <row r="27" spans="1:3" x14ac:dyDescent="0.25">
      <c r="A27" s="14" t="s">
        <v>157</v>
      </c>
      <c r="B27" s="15" t="s">
        <v>209</v>
      </c>
      <c r="C27" s="14" t="s">
        <v>210</v>
      </c>
    </row>
    <row r="28" spans="1:3" x14ac:dyDescent="0.25">
      <c r="A28" s="14" t="s">
        <v>156</v>
      </c>
      <c r="B28" s="14" t="s">
        <v>209</v>
      </c>
      <c r="C28" s="14" t="s">
        <v>210</v>
      </c>
    </row>
    <row r="29" spans="1:3" x14ac:dyDescent="0.25">
      <c r="A29" s="14" t="s">
        <v>150</v>
      </c>
      <c r="B29" s="14" t="s">
        <v>221</v>
      </c>
      <c r="C29" s="14" t="s">
        <v>222</v>
      </c>
    </row>
    <row r="30" spans="1:3" x14ac:dyDescent="0.25">
      <c r="A30" s="14" t="s">
        <v>188</v>
      </c>
      <c r="B30" s="14" t="s">
        <v>204</v>
      </c>
      <c r="C30" s="15" t="s">
        <v>274</v>
      </c>
    </row>
    <row r="31" spans="1:3" x14ac:dyDescent="0.25">
      <c r="A31" s="14" t="s">
        <v>187</v>
      </c>
      <c r="B31" s="14" t="s">
        <v>204</v>
      </c>
      <c r="C31" s="14" t="s">
        <v>274</v>
      </c>
    </row>
    <row r="32" spans="1:3" x14ac:dyDescent="0.25">
      <c r="A32" s="14" t="s">
        <v>186</v>
      </c>
      <c r="B32" s="14" t="s">
        <v>204</v>
      </c>
      <c r="C32" s="14" t="s">
        <v>276</v>
      </c>
    </row>
    <row r="33" spans="1:3" x14ac:dyDescent="0.25">
      <c r="A33" s="14" t="s">
        <v>185</v>
      </c>
      <c r="B33" s="14" t="s">
        <v>204</v>
      </c>
      <c r="C33" s="14" t="s">
        <v>276</v>
      </c>
    </row>
    <row r="34" spans="1:3" x14ac:dyDescent="0.25">
      <c r="A34" s="14" t="s">
        <v>140</v>
      </c>
      <c r="B34" s="14" t="s">
        <v>213</v>
      </c>
      <c r="C34" s="14" t="s">
        <v>223</v>
      </c>
    </row>
    <row r="35" spans="1:3" x14ac:dyDescent="0.25">
      <c r="A35" s="14" t="s">
        <v>141</v>
      </c>
      <c r="B35" s="14" t="s">
        <v>224</v>
      </c>
      <c r="C35" s="14" t="s">
        <v>225</v>
      </c>
    </row>
    <row r="36" spans="1:3" x14ac:dyDescent="0.25">
      <c r="A36" s="14" t="s">
        <v>142</v>
      </c>
      <c r="B36" s="15" t="s">
        <v>213</v>
      </c>
      <c r="C36" s="14" t="s">
        <v>225</v>
      </c>
    </row>
    <row r="37" spans="1:3" x14ac:dyDescent="0.25">
      <c r="A37" s="14" t="s">
        <v>139</v>
      </c>
      <c r="B37" s="15" t="s">
        <v>213</v>
      </c>
      <c r="C37" s="14" t="s">
        <v>225</v>
      </c>
    </row>
    <row r="38" spans="1:3" x14ac:dyDescent="0.25">
      <c r="A38" s="14" t="s">
        <v>183</v>
      </c>
      <c r="B38" s="15" t="s">
        <v>220</v>
      </c>
      <c r="C38" s="15" t="s">
        <v>226</v>
      </c>
    </row>
    <row r="39" spans="1:3" x14ac:dyDescent="0.25">
      <c r="A39" s="14" t="s">
        <v>149</v>
      </c>
      <c r="B39" s="14" t="s">
        <v>221</v>
      </c>
      <c r="C39" s="15" t="s">
        <v>227</v>
      </c>
    </row>
    <row r="40" spans="1:3" x14ac:dyDescent="0.25">
      <c r="A40" s="14" t="s">
        <v>200</v>
      </c>
      <c r="B40" s="15" t="s">
        <v>282</v>
      </c>
      <c r="C40" s="15" t="s">
        <v>281</v>
      </c>
    </row>
    <row r="41" spans="1:3" x14ac:dyDescent="0.25">
      <c r="A41" s="14" t="s">
        <v>199</v>
      </c>
      <c r="B41" s="15" t="s">
        <v>282</v>
      </c>
      <c r="C41" s="15" t="s">
        <v>281</v>
      </c>
    </row>
    <row r="42" spans="1:3" x14ac:dyDescent="0.25">
      <c r="A42" s="14" t="s">
        <v>173</v>
      </c>
      <c r="B42" s="15" t="s">
        <v>211</v>
      </c>
      <c r="C42" s="15" t="s">
        <v>271</v>
      </c>
    </row>
    <row r="43" spans="1:3" x14ac:dyDescent="0.25">
      <c r="A43" s="14" t="s">
        <v>172</v>
      </c>
      <c r="B43" s="15" t="s">
        <v>211</v>
      </c>
      <c r="C43" s="15" t="s">
        <v>271</v>
      </c>
    </row>
    <row r="44" spans="1:3" x14ac:dyDescent="0.25">
      <c r="A44" s="14" t="s">
        <v>148</v>
      </c>
      <c r="B44" s="14" t="s">
        <v>221</v>
      </c>
      <c r="C44" s="14" t="s">
        <v>228</v>
      </c>
    </row>
    <row r="45" spans="1:3" x14ac:dyDescent="0.25">
      <c r="A45" s="14" t="s">
        <v>146</v>
      </c>
      <c r="B45" s="14" t="s">
        <v>213</v>
      </c>
      <c r="C45" s="14" t="s">
        <v>229</v>
      </c>
    </row>
    <row r="46" spans="1:3" x14ac:dyDescent="0.25">
      <c r="A46" s="14" t="s">
        <v>134</v>
      </c>
      <c r="B46" s="14" t="s">
        <v>213</v>
      </c>
      <c r="C46" s="14" t="s">
        <v>229</v>
      </c>
    </row>
    <row r="47" spans="1:3" x14ac:dyDescent="0.25">
      <c r="A47" s="14" t="s">
        <v>145</v>
      </c>
      <c r="B47" s="14" t="s">
        <v>213</v>
      </c>
      <c r="C47" s="14" t="s">
        <v>229</v>
      </c>
    </row>
    <row r="48" spans="1:3" x14ac:dyDescent="0.25">
      <c r="A48" s="14" t="s">
        <v>144</v>
      </c>
      <c r="B48" s="14" t="s">
        <v>213</v>
      </c>
      <c r="C48" s="14" t="s">
        <v>229</v>
      </c>
    </row>
    <row r="49" spans="1:3" x14ac:dyDescent="0.25">
      <c r="A49" s="14" t="s">
        <v>138</v>
      </c>
      <c r="B49" s="14" t="s">
        <v>213</v>
      </c>
      <c r="C49" s="14" t="s">
        <v>229</v>
      </c>
    </row>
    <row r="50" spans="1:3" x14ac:dyDescent="0.25">
      <c r="A50" s="14" t="s">
        <v>137</v>
      </c>
      <c r="B50" s="14" t="s">
        <v>213</v>
      </c>
      <c r="C50" s="14" t="s">
        <v>229</v>
      </c>
    </row>
    <row r="51" spans="1:3" x14ac:dyDescent="0.25">
      <c r="A51" s="14" t="s">
        <v>196</v>
      </c>
      <c r="B51" s="14" t="s">
        <v>277</v>
      </c>
      <c r="C51" s="15" t="s">
        <v>278</v>
      </c>
    </row>
    <row r="52" spans="1:3" x14ac:dyDescent="0.25">
      <c r="A52" s="14" t="s">
        <v>195</v>
      </c>
      <c r="B52" s="14" t="s">
        <v>277</v>
      </c>
      <c r="C52" s="15" t="s">
        <v>278</v>
      </c>
    </row>
    <row r="53" spans="1:3" x14ac:dyDescent="0.25">
      <c r="A53" s="14" t="s">
        <v>155</v>
      </c>
      <c r="B53" s="15" t="s">
        <v>209</v>
      </c>
      <c r="C53" s="15" t="s">
        <v>230</v>
      </c>
    </row>
    <row r="54" spans="1:3" x14ac:dyDescent="0.25">
      <c r="A54" s="14" t="s">
        <v>154</v>
      </c>
      <c r="B54" s="15" t="s">
        <v>209</v>
      </c>
      <c r="C54" s="15" t="s">
        <v>230</v>
      </c>
    </row>
    <row r="55" spans="1:3" x14ac:dyDescent="0.25">
      <c r="A55" s="14" t="s">
        <v>153</v>
      </c>
      <c r="B55" s="14" t="s">
        <v>209</v>
      </c>
      <c r="C55" s="15" t="s">
        <v>230</v>
      </c>
    </row>
    <row r="56" spans="1:3" x14ac:dyDescent="0.25">
      <c r="A56" s="14" t="s">
        <v>179</v>
      </c>
      <c r="B56" s="15" t="s">
        <v>211</v>
      </c>
      <c r="C56" s="15" t="s">
        <v>270</v>
      </c>
    </row>
    <row r="57" spans="1:3" x14ac:dyDescent="0.25">
      <c r="A57" s="14" t="s">
        <v>178</v>
      </c>
      <c r="B57" s="15" t="s">
        <v>211</v>
      </c>
      <c r="C57" s="15" t="s">
        <v>270</v>
      </c>
    </row>
    <row r="58" spans="1:3" x14ac:dyDescent="0.25">
      <c r="A58" s="14" t="s">
        <v>177</v>
      </c>
      <c r="B58" s="15" t="s">
        <v>211</v>
      </c>
      <c r="C58" s="15" t="s">
        <v>270</v>
      </c>
    </row>
    <row r="59" spans="1:3" x14ac:dyDescent="0.25">
      <c r="A59" s="14" t="s">
        <v>171</v>
      </c>
      <c r="B59" s="15" t="s">
        <v>211</v>
      </c>
      <c r="C59" s="15" t="s">
        <v>270</v>
      </c>
    </row>
    <row r="60" spans="1:3" x14ac:dyDescent="0.25">
      <c r="A60" s="14" t="s">
        <v>169</v>
      </c>
      <c r="B60" s="15" t="s">
        <v>215</v>
      </c>
      <c r="C60" s="14" t="s">
        <v>231</v>
      </c>
    </row>
    <row r="61" spans="1:3" x14ac:dyDescent="0.25">
      <c r="A61" s="14" t="s">
        <v>164</v>
      </c>
      <c r="B61" s="15" t="s">
        <v>215</v>
      </c>
      <c r="C61" s="14" t="s">
        <v>231</v>
      </c>
    </row>
    <row r="62" spans="1:3" x14ac:dyDescent="0.25">
      <c r="A62" s="14" t="s">
        <v>168</v>
      </c>
      <c r="B62" s="14" t="s">
        <v>215</v>
      </c>
      <c r="C62" s="14" t="s">
        <v>232</v>
      </c>
    </row>
    <row r="63" spans="1:3" x14ac:dyDescent="0.25">
      <c r="A63" s="14" t="s">
        <v>167</v>
      </c>
      <c r="B63" s="14" t="s">
        <v>215</v>
      </c>
      <c r="C63" s="14" t="s">
        <v>232</v>
      </c>
    </row>
    <row r="64" spans="1:3" x14ac:dyDescent="0.25">
      <c r="A64" s="14" t="s">
        <v>166</v>
      </c>
      <c r="B64" s="14" t="s">
        <v>215</v>
      </c>
      <c r="C64" s="14" t="s">
        <v>233</v>
      </c>
    </row>
    <row r="65" spans="1:3" x14ac:dyDescent="0.25">
      <c r="A65" s="14" t="s">
        <v>165</v>
      </c>
      <c r="B65" s="14" t="s">
        <v>215</v>
      </c>
      <c r="C65" s="14" t="s">
        <v>233</v>
      </c>
    </row>
    <row r="66" spans="1:3" x14ac:dyDescent="0.25">
      <c r="A66" s="14" t="s">
        <v>136</v>
      </c>
      <c r="B66" s="14" t="s">
        <v>213</v>
      </c>
      <c r="C66" s="15" t="s">
        <v>234</v>
      </c>
    </row>
    <row r="67" spans="1:3" x14ac:dyDescent="0.25">
      <c r="A67" s="14" t="s">
        <v>135</v>
      </c>
      <c r="B67" s="14" t="s">
        <v>213</v>
      </c>
      <c r="C67" s="15" t="s">
        <v>234</v>
      </c>
    </row>
    <row r="68" spans="1:3" x14ac:dyDescent="0.25">
      <c r="A68" s="14" t="s">
        <v>147</v>
      </c>
      <c r="B68" s="14" t="s">
        <v>221</v>
      </c>
      <c r="C68" s="15" t="s">
        <v>235</v>
      </c>
    </row>
    <row r="69" spans="1:3" x14ac:dyDescent="0.25">
      <c r="A69" s="14" t="s">
        <v>182</v>
      </c>
      <c r="B69" s="15" t="s">
        <v>220</v>
      </c>
      <c r="C69" s="15" t="s">
        <v>275</v>
      </c>
    </row>
    <row r="70" spans="1:3" x14ac:dyDescent="0.25">
      <c r="A70" s="14" t="s">
        <v>152</v>
      </c>
      <c r="B70" s="14" t="s">
        <v>221</v>
      </c>
      <c r="C70" s="15" t="s">
        <v>227</v>
      </c>
    </row>
  </sheetData>
  <autoFilter ref="A1:A70" xr:uid="{00000000-0009-0000-0000-000003000000}">
    <sortState xmlns:xlrd2="http://schemas.microsoft.com/office/spreadsheetml/2017/richdata2" ref="A2:A69">
      <sortCondition descending="1" ref="A1:A69"/>
    </sortState>
  </autoFilter>
  <conditionalFormatting sqref="A1:A1048576">
    <cfRule type="duplicateValues" dxfId="2" priority="1" stopIfTrue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4D481-0616-4FFE-9971-AEE1650B47C3}">
  <sheetPr codeName="Лист5"/>
  <dimension ref="A1:G114"/>
  <sheetViews>
    <sheetView workbookViewId="0">
      <selection activeCell="K10" sqref="K10"/>
    </sheetView>
  </sheetViews>
  <sheetFormatPr defaultRowHeight="15" outlineLevelCol="1" x14ac:dyDescent="0.25"/>
  <cols>
    <col min="1" max="1" width="21" style="16" bestFit="1" customWidth="1"/>
    <col min="2" max="2" width="18" style="16" hidden="1" customWidth="1" outlineLevel="1"/>
    <col min="3" max="3" width="15" style="16" hidden="1" customWidth="1" outlineLevel="1"/>
    <col min="4" max="4" width="5.140625" style="16" customWidth="1" collapsed="1"/>
    <col min="5" max="5" width="9.140625" style="16"/>
  </cols>
  <sheetData>
    <row r="1" spans="1:7" s="17" customFormat="1" x14ac:dyDescent="0.25">
      <c r="A1" s="17" t="s">
        <v>1</v>
      </c>
      <c r="B1" s="24" t="s">
        <v>286</v>
      </c>
      <c r="C1" s="24"/>
      <c r="E1" s="17">
        <v>2</v>
      </c>
      <c r="F1" s="17" cm="1">
        <f t="array" ref="F1:G61">_xlfn.UNIQUE(D:E,FALSE,FALSE)</f>
        <v>0</v>
      </c>
      <c r="G1" s="17">
        <v>2</v>
      </c>
    </row>
    <row r="2" spans="1:7" x14ac:dyDescent="0.25">
      <c r="A2" s="16" t="s">
        <v>6</v>
      </c>
      <c r="B2" s="16" t="str" cm="1">
        <f t="array" ref="B2">Символы(A2)</f>
        <v>CL/DB//GOK</v>
      </c>
      <c r="C2" s="16" t="str">
        <f>_xlfn.LET(_xlpm.Slash,FIND("/",B2),SUBSTITUTE(MID(B2,_xlpm.Slash+1,LEN(B2)),"//","/"))</f>
        <v>DB/GOK</v>
      </c>
      <c r="D2" s="16" t="str">
        <f>MID(C2,1,FIND("/",C2)-1)</f>
        <v>DB</v>
      </c>
      <c r="E2" s="16" t="str">
        <f>_xlfn.LET(_xlpm.slash1,FIND("/",C2),_xlpm.slash2,FIND("/",C2,_xlpm.slash1+1),_xlpm.result1,MID(C2,_xlpm.slash1+1,3),_xlpm.result2,MID(C2,_xlpm.slash2+1,3),_xlpm.check1,NOT(ISERROR(_xlpm.slash2)),_xlpm.check2,IF(NOT(ISERROR(_xlpm.result2)),LEN(_xlpm.result2)&gt;1,FALSE),IF(AND(_xlpm.check1,_xlpm.check2),_xlpm.result2,_xlpm.result1))</f>
        <v>GOK</v>
      </c>
      <c r="F2" t="str">
        <v>DB</v>
      </c>
      <c r="G2" t="str">
        <v>GOK</v>
      </c>
    </row>
    <row r="3" spans="1:7" x14ac:dyDescent="0.25">
      <c r="A3" s="16" t="s">
        <v>10</v>
      </c>
      <c r="B3" s="16" t="str" cm="1">
        <f t="array" ref="B3">Символы(A3)</f>
        <v>CL/DB//BUL</v>
      </c>
      <c r="C3" s="16" t="str">
        <f t="shared" ref="C3:C66" si="0">_xlfn.LET(_xlpm.Slash,FIND("/",B3),SUBSTITUTE(MID(B3,_xlpm.Slash+1,LEN(B3)),"//","/"))</f>
        <v>DB/BUL</v>
      </c>
      <c r="D3" s="16" t="str">
        <f t="shared" ref="D3:D66" si="1">MID(C3,1,FIND("/",C3)-1)</f>
        <v>DB</v>
      </c>
      <c r="E3" s="16" t="str">
        <f t="shared" ref="E3:E66" si="2">_xlfn.LET(_xlpm.slash1,FIND("/",C3),_xlpm.slash2,FIND("/",C3,_xlpm.slash1+1),_xlpm.result1,MID(C3,_xlpm.slash1+1,3),_xlpm.result2,MID(C3,_xlpm.slash2+1,3),_xlpm.check1,NOT(ISERROR(_xlpm.slash2)),_xlpm.check2,IF(NOT(ISERROR(_xlpm.result2)),LEN(_xlpm.result2)&gt;1,FALSE),IF(AND(_xlpm.check1,_xlpm.check2),_xlpm.result2,_xlpm.result1))</f>
        <v>BUL</v>
      </c>
      <c r="F3" t="str">
        <v>DB</v>
      </c>
      <c r="G3" t="str">
        <v>BUL</v>
      </c>
    </row>
    <row r="4" spans="1:7" x14ac:dyDescent="0.25">
      <c r="A4" s="16" t="s">
        <v>11</v>
      </c>
      <c r="B4" s="16" t="str" cm="1">
        <f t="array" ref="B4">Символы(A4)</f>
        <v>CL/DB//BUL</v>
      </c>
      <c r="C4" s="16" t="str">
        <f t="shared" si="0"/>
        <v>DB/BUL</v>
      </c>
      <c r="D4" s="16" t="str">
        <f t="shared" si="1"/>
        <v>DB</v>
      </c>
      <c r="E4" s="16" t="str">
        <f t="shared" si="2"/>
        <v>BUL</v>
      </c>
      <c r="F4" t="str">
        <v>DB</v>
      </c>
      <c r="G4" t="str">
        <v>KAM</v>
      </c>
    </row>
    <row r="5" spans="1:7" x14ac:dyDescent="0.25">
      <c r="A5" s="16" t="s">
        <v>13</v>
      </c>
      <c r="B5" s="16" t="str" cm="1">
        <f t="array" ref="B5">Символы(A5)</f>
        <v>CL/DB//GOK</v>
      </c>
      <c r="C5" s="16" t="str">
        <f t="shared" si="0"/>
        <v>DB/GOK</v>
      </c>
      <c r="D5" s="16" t="str">
        <f t="shared" si="1"/>
        <v>DB</v>
      </c>
      <c r="E5" s="16" t="str">
        <f t="shared" si="2"/>
        <v>GOK</v>
      </c>
      <c r="F5" t="str">
        <v>DB</v>
      </c>
      <c r="G5" t="str">
        <v>KRI</v>
      </c>
    </row>
    <row r="6" spans="1:7" x14ac:dyDescent="0.25">
      <c r="A6" s="16" t="s">
        <v>14</v>
      </c>
      <c r="B6" s="16" t="str" cm="1">
        <f t="array" ref="B6">Символы(A6)</f>
        <v>CL/DB//GOK</v>
      </c>
      <c r="C6" s="16" t="str">
        <f t="shared" si="0"/>
        <v>DB/GOK</v>
      </c>
      <c r="D6" s="16" t="str">
        <f t="shared" si="1"/>
        <v>DB</v>
      </c>
      <c r="E6" s="16" t="str">
        <f t="shared" si="2"/>
        <v>GOK</v>
      </c>
      <c r="F6" t="str">
        <v>DBZ</v>
      </c>
      <c r="G6" t="str">
        <v>KAM</v>
      </c>
    </row>
    <row r="7" spans="1:7" x14ac:dyDescent="0.25">
      <c r="A7" s="16" t="s">
        <v>15</v>
      </c>
      <c r="B7" s="16" t="str" cm="1">
        <f t="array" ref="B7">Символы(A7)</f>
        <v>CL/DB//KAM</v>
      </c>
      <c r="C7" s="16" t="str">
        <f t="shared" si="0"/>
        <v>DB/KAM</v>
      </c>
      <c r="D7" s="16" t="str">
        <f t="shared" si="1"/>
        <v>DB</v>
      </c>
      <c r="E7" s="16" t="str">
        <f t="shared" si="2"/>
        <v>KAM</v>
      </c>
      <c r="F7" t="str">
        <v>DBZ</v>
      </c>
      <c r="G7" t="str">
        <v>VEG</v>
      </c>
    </row>
    <row r="8" spans="1:7" x14ac:dyDescent="0.25">
      <c r="A8" s="16" t="s">
        <v>16</v>
      </c>
      <c r="B8" s="16" t="str" cm="1">
        <f t="array" ref="B8">Символы(A8)</f>
        <v>CL/DB//KRI</v>
      </c>
      <c r="C8" s="16" t="str">
        <f t="shared" si="0"/>
        <v>DB/KRI</v>
      </c>
      <c r="D8" s="16" t="str">
        <f t="shared" si="1"/>
        <v>DB</v>
      </c>
      <c r="E8" s="16" t="str">
        <f t="shared" si="2"/>
        <v>KRI</v>
      </c>
      <c r="F8" t="str">
        <v>DBZ</v>
      </c>
      <c r="G8" t="str">
        <v>GOK</v>
      </c>
    </row>
    <row r="9" spans="1:7" x14ac:dyDescent="0.25">
      <c r="A9" s="16" t="s">
        <v>20</v>
      </c>
      <c r="B9" s="16" t="str" cm="1">
        <f t="array" ref="B9">Символы(A9)</f>
        <v>CL/DBZ//KAMC</v>
      </c>
      <c r="C9" s="16" t="str">
        <f t="shared" si="0"/>
        <v>DBZ/KAMC</v>
      </c>
      <c r="D9" s="16" t="str">
        <f t="shared" si="1"/>
        <v>DBZ</v>
      </c>
      <c r="E9" s="16" t="str">
        <f t="shared" si="2"/>
        <v>KAM</v>
      </c>
      <c r="F9" t="str">
        <v>DC</v>
      </c>
      <c r="G9" t="str">
        <v>BAT</v>
      </c>
    </row>
    <row r="10" spans="1:7" x14ac:dyDescent="0.25">
      <c r="A10" s="16" t="s">
        <v>25</v>
      </c>
      <c r="B10" s="16" t="str" cm="1">
        <f t="array" ref="B10">Символы(A10)</f>
        <v>CL/DBZ//KAM</v>
      </c>
      <c r="C10" s="16" t="str">
        <f t="shared" si="0"/>
        <v>DBZ/KAM</v>
      </c>
      <c r="D10" s="16" t="str">
        <f t="shared" si="1"/>
        <v>DBZ</v>
      </c>
      <c r="E10" s="16" t="str">
        <f t="shared" si="2"/>
        <v>KAM</v>
      </c>
      <c r="F10" t="str">
        <v>DC</v>
      </c>
      <c r="G10" t="str">
        <v>HAR</v>
      </c>
    </row>
    <row r="11" spans="1:7" x14ac:dyDescent="0.25">
      <c r="A11" s="16" t="s">
        <v>29</v>
      </c>
      <c r="B11" s="16" t="str" cm="1">
        <f t="array" ref="B11">Символы(A11)</f>
        <v>CL/DBZ//VEG</v>
      </c>
      <c r="C11" s="16" t="str">
        <f t="shared" si="0"/>
        <v>DBZ/VEG</v>
      </c>
      <c r="D11" s="16" t="str">
        <f t="shared" si="1"/>
        <v>DBZ</v>
      </c>
      <c r="E11" s="16" t="str">
        <f t="shared" si="2"/>
        <v>VEG</v>
      </c>
      <c r="F11" t="str">
        <v>DC</v>
      </c>
      <c r="G11" t="str">
        <v>JOK</v>
      </c>
    </row>
    <row r="12" spans="1:7" x14ac:dyDescent="0.25">
      <c r="A12" s="16" t="s">
        <v>31</v>
      </c>
      <c r="B12" s="16" t="str" cm="1">
        <f t="array" ref="B12">Символы(A12)</f>
        <v>CL/DBZ//GOKC</v>
      </c>
      <c r="C12" s="16" t="str">
        <f t="shared" si="0"/>
        <v>DBZ/GOKC</v>
      </c>
      <c r="D12" s="16" t="str">
        <f t="shared" si="1"/>
        <v>DBZ</v>
      </c>
      <c r="E12" s="16" t="str">
        <f t="shared" si="2"/>
        <v>GOK</v>
      </c>
      <c r="F12" t="str">
        <v>DC</v>
      </c>
      <c r="G12" t="str">
        <v>MEM</v>
      </c>
    </row>
    <row r="13" spans="1:7" x14ac:dyDescent="0.25">
      <c r="A13" s="16" t="s">
        <v>32</v>
      </c>
      <c r="B13" s="16" t="str" cm="1">
        <f t="array" ref="B13">Символы(A13)</f>
        <v>CL/DBZ//GOKC</v>
      </c>
      <c r="C13" s="16" t="str">
        <f t="shared" si="0"/>
        <v>DBZ/GOKC</v>
      </c>
      <c r="D13" s="16" t="str">
        <f t="shared" si="1"/>
        <v>DBZ</v>
      </c>
      <c r="E13" s="16" t="str">
        <f t="shared" si="2"/>
        <v>GOK</v>
      </c>
      <c r="F13" t="str">
        <v>DC</v>
      </c>
      <c r="G13" t="str">
        <v>VIN</v>
      </c>
    </row>
    <row r="14" spans="1:7" x14ac:dyDescent="0.25">
      <c r="A14" s="16" t="s">
        <v>33</v>
      </c>
      <c r="B14" s="16" t="str" cm="1">
        <f t="array" ref="B14">Символы(A14)</f>
        <v>CL/DBZ//GOKC</v>
      </c>
      <c r="C14" s="16" t="str">
        <f t="shared" si="0"/>
        <v>DBZ/GOKC</v>
      </c>
      <c r="D14" s="16" t="str">
        <f t="shared" si="1"/>
        <v>DBZ</v>
      </c>
      <c r="E14" s="16" t="str">
        <f t="shared" si="2"/>
        <v>GOK</v>
      </c>
      <c r="F14" t="str">
        <v>DC</v>
      </c>
      <c r="G14" t="str">
        <v>JKR</v>
      </c>
    </row>
    <row r="15" spans="1:7" x14ac:dyDescent="0.25">
      <c r="A15" s="16" t="s">
        <v>34</v>
      </c>
      <c r="B15" s="16" t="str" cm="1">
        <f t="array" ref="B15">Символы(A15)</f>
        <v>CL/DC/TAG//BAT</v>
      </c>
      <c r="C15" s="16" t="str">
        <f t="shared" si="0"/>
        <v>DC/TAG/BAT</v>
      </c>
      <c r="D15" s="16" t="str">
        <f t="shared" si="1"/>
        <v>DC</v>
      </c>
      <c r="E15" s="16" t="str">
        <f t="shared" si="2"/>
        <v>BAT</v>
      </c>
      <c r="F15" t="str">
        <v>DIS</v>
      </c>
      <c r="G15" t="str">
        <v>DON</v>
      </c>
    </row>
    <row r="16" spans="1:7" x14ac:dyDescent="0.25">
      <c r="A16" s="16" t="s">
        <v>35</v>
      </c>
      <c r="B16" s="16" t="str" cm="1">
        <f t="array" ref="B16">Символы(A16)</f>
        <v>CL/DC/TAG//HAR</v>
      </c>
      <c r="C16" s="16" t="str">
        <f t="shared" si="0"/>
        <v>DC/TAG/HAR</v>
      </c>
      <c r="D16" s="16" t="str">
        <f t="shared" si="1"/>
        <v>DC</v>
      </c>
      <c r="E16" s="16" t="str">
        <f t="shared" si="2"/>
        <v>HAR</v>
      </c>
      <c r="F16" t="str">
        <v>DIS</v>
      </c>
      <c r="G16" t="str">
        <v>DUC</v>
      </c>
    </row>
    <row r="17" spans="1:7" x14ac:dyDescent="0.25">
      <c r="A17" s="16" t="s">
        <v>36</v>
      </c>
      <c r="B17" s="16" t="str" cm="1">
        <f t="array" ref="B17">Символы(A17)</f>
        <v>CL/DC/TAG//JOK</v>
      </c>
      <c r="C17" s="16" t="str">
        <f t="shared" si="0"/>
        <v>DC/TAG/JOK</v>
      </c>
      <c r="D17" s="16" t="str">
        <f t="shared" si="1"/>
        <v>DC</v>
      </c>
      <c r="E17" s="16" t="str">
        <f t="shared" si="2"/>
        <v>JOK</v>
      </c>
      <c r="F17" t="str">
        <v>DIS</v>
      </c>
      <c r="G17" t="str">
        <v>MIC</v>
      </c>
    </row>
    <row r="18" spans="1:7" x14ac:dyDescent="0.25">
      <c r="A18" s="16" t="s">
        <v>39</v>
      </c>
      <c r="B18" s="16" t="str" cm="1">
        <f t="array" ref="B18">Символы(A18)</f>
        <v>CL/DC//MEM</v>
      </c>
      <c r="C18" s="16" t="str">
        <f t="shared" si="0"/>
        <v>DC/MEM</v>
      </c>
      <c r="D18" s="16" t="str">
        <f t="shared" si="1"/>
        <v>DC</v>
      </c>
      <c r="E18" s="16" t="str">
        <f t="shared" si="2"/>
        <v>MEM</v>
      </c>
      <c r="F18" t="str">
        <v>DIS</v>
      </c>
      <c r="G18" t="str">
        <v>SCR</v>
      </c>
    </row>
    <row r="19" spans="1:7" x14ac:dyDescent="0.25">
      <c r="A19" s="16" t="s">
        <v>40</v>
      </c>
      <c r="B19" s="16" t="str" cm="1">
        <f t="array" ref="B19">Символы(A19)</f>
        <v>CL/DC//VIN</v>
      </c>
      <c r="C19" s="16" t="str">
        <f t="shared" si="0"/>
        <v>DC/VIN</v>
      </c>
      <c r="D19" s="16" t="str">
        <f t="shared" si="1"/>
        <v>DC</v>
      </c>
      <c r="E19" s="16" t="str">
        <f t="shared" si="2"/>
        <v>VIN</v>
      </c>
      <c r="F19" t="str">
        <v>DIS</v>
      </c>
      <c r="G19" t="str">
        <v>WHI</v>
      </c>
    </row>
    <row r="20" spans="1:7" x14ac:dyDescent="0.25">
      <c r="A20" s="16" t="s">
        <v>41</v>
      </c>
      <c r="B20" s="16" t="str" cm="1">
        <f t="array" ref="B20">Символы(A20)</f>
        <v>CL/DC//CAS/JKR</v>
      </c>
      <c r="C20" s="16" t="str">
        <f t="shared" si="0"/>
        <v>DC/CAS/JKR</v>
      </c>
      <c r="D20" s="16" t="str">
        <f t="shared" si="1"/>
        <v>DC</v>
      </c>
      <c r="E20" s="16" t="str">
        <f t="shared" si="2"/>
        <v>JKR</v>
      </c>
      <c r="F20" t="str">
        <v>LOO</v>
      </c>
      <c r="G20" t="str">
        <v>SAM</v>
      </c>
    </row>
    <row r="21" spans="1:7" x14ac:dyDescent="0.25">
      <c r="A21" s="16" t="s">
        <v>44</v>
      </c>
      <c r="B21" s="16" t="str" cm="1">
        <f t="array" ref="B21">Символы(A21)</f>
        <v>CL/DIS//DON</v>
      </c>
      <c r="C21" s="16" t="str">
        <f t="shared" si="0"/>
        <v>DIS/DON</v>
      </c>
      <c r="D21" s="16" t="str">
        <f t="shared" si="1"/>
        <v>DIS</v>
      </c>
      <c r="E21" s="16" t="str">
        <f t="shared" si="2"/>
        <v>DON</v>
      </c>
      <c r="F21" t="str">
        <v>LOO</v>
      </c>
      <c r="G21" t="str">
        <v>TVG</v>
      </c>
    </row>
    <row r="22" spans="1:7" x14ac:dyDescent="0.25">
      <c r="A22" s="16" t="s">
        <v>45</v>
      </c>
      <c r="B22" s="16" t="str" cm="1">
        <f t="array" ref="B22">Символы(A22)</f>
        <v>CL/DIS//DUC</v>
      </c>
      <c r="C22" s="16" t="str">
        <f t="shared" si="0"/>
        <v>DIS/DUC</v>
      </c>
      <c r="D22" s="16" t="str">
        <f t="shared" si="1"/>
        <v>DIS</v>
      </c>
      <c r="E22" s="16" t="str">
        <f t="shared" si="2"/>
        <v>DUC</v>
      </c>
      <c r="F22" t="str">
        <v>LOO</v>
      </c>
      <c r="G22" t="str">
        <v>DAF</v>
      </c>
    </row>
    <row r="23" spans="1:7" x14ac:dyDescent="0.25">
      <c r="A23" s="16" t="s">
        <v>46</v>
      </c>
      <c r="B23" s="16" t="str" cm="1">
        <f t="array" ref="B23">Символы(A23)</f>
        <v>CL/DIS//DUC</v>
      </c>
      <c r="C23" s="16" t="str">
        <f t="shared" si="0"/>
        <v>DIS/DUC</v>
      </c>
      <c r="D23" s="16" t="str">
        <f t="shared" si="1"/>
        <v>DIS</v>
      </c>
      <c r="E23" s="16" t="str">
        <f t="shared" si="2"/>
        <v>DUC</v>
      </c>
      <c r="F23" t="str">
        <v>LOO</v>
      </c>
      <c r="G23" t="str">
        <v>BUN</v>
      </c>
    </row>
    <row r="24" spans="1:7" x14ac:dyDescent="0.25">
      <c r="A24" s="16" t="s">
        <v>55</v>
      </c>
      <c r="B24" s="16" t="str" cm="1">
        <f t="array" ref="B24">Символы(A24)</f>
        <v>CL/DIS/TAG//MIC</v>
      </c>
      <c r="C24" s="16" t="str">
        <f t="shared" si="0"/>
        <v>DIS/TAG/MIC</v>
      </c>
      <c r="D24" s="16" t="str">
        <f t="shared" si="1"/>
        <v>DIS</v>
      </c>
      <c r="E24" s="16" t="str">
        <f t="shared" si="2"/>
        <v>MIC</v>
      </c>
      <c r="F24" t="str">
        <v>LOO</v>
      </c>
      <c r="G24" t="str">
        <v>COY</v>
      </c>
    </row>
    <row r="25" spans="1:7" x14ac:dyDescent="0.25">
      <c r="A25" s="16" t="s">
        <v>56</v>
      </c>
      <c r="B25" s="16" t="str" cm="1">
        <f t="array" ref="B25">Символы(A25)</f>
        <v>CL/DIS/TAG//MIC</v>
      </c>
      <c r="C25" s="16" t="str">
        <f t="shared" si="0"/>
        <v>DIS/TAG/MIC</v>
      </c>
      <c r="D25" s="16" t="str">
        <f t="shared" si="1"/>
        <v>DIS</v>
      </c>
      <c r="E25" s="16" t="str">
        <f t="shared" si="2"/>
        <v>MIC</v>
      </c>
      <c r="F25" t="str">
        <v>LOO</v>
      </c>
      <c r="G25" t="str">
        <v>TAZ</v>
      </c>
    </row>
    <row r="26" spans="1:7" x14ac:dyDescent="0.25">
      <c r="A26" s="16" t="s">
        <v>57</v>
      </c>
      <c r="B26" s="16" t="str" cm="1">
        <f t="array" ref="B26">Символы(A26)</f>
        <v>CL/DIS/TAG//SCR</v>
      </c>
      <c r="C26" s="16" t="str">
        <f t="shared" si="0"/>
        <v>DIS/TAG/SCR</v>
      </c>
      <c r="D26" s="16" t="str">
        <f t="shared" si="1"/>
        <v>DIS</v>
      </c>
      <c r="E26" s="16" t="str">
        <f t="shared" si="2"/>
        <v>SCR</v>
      </c>
      <c r="F26" t="str">
        <v>MAR</v>
      </c>
      <c r="G26" t="str">
        <v>DEA</v>
      </c>
    </row>
    <row r="27" spans="1:7" x14ac:dyDescent="0.25">
      <c r="A27" s="16" t="s">
        <v>58</v>
      </c>
      <c r="B27" s="16" t="str" cm="1">
        <f t="array" ref="B27">Символы(A27)</f>
        <v>CL/DIS/TAG//SCR</v>
      </c>
      <c r="C27" s="16" t="str">
        <f t="shared" si="0"/>
        <v>DIS/TAG/SCR</v>
      </c>
      <c r="D27" s="16" t="str">
        <f t="shared" si="1"/>
        <v>DIS</v>
      </c>
      <c r="E27" s="16" t="str">
        <f t="shared" si="2"/>
        <v>SCR</v>
      </c>
      <c r="F27" t="str">
        <v>MAR</v>
      </c>
      <c r="G27" t="str">
        <v>HUL</v>
      </c>
    </row>
    <row r="28" spans="1:7" x14ac:dyDescent="0.25">
      <c r="A28" s="16" t="s">
        <v>59</v>
      </c>
      <c r="B28" s="16" t="str" cm="1">
        <f t="array" ref="B28">Символы(A28)</f>
        <v>CL/DIS/TAG//SCR</v>
      </c>
      <c r="C28" s="16" t="str">
        <f t="shared" si="0"/>
        <v>DIS/TAG/SCR</v>
      </c>
      <c r="D28" s="16" t="str">
        <f t="shared" si="1"/>
        <v>DIS</v>
      </c>
      <c r="E28" s="16" t="str">
        <f t="shared" si="2"/>
        <v>SCR</v>
      </c>
      <c r="F28" t="str">
        <v>MAR</v>
      </c>
      <c r="G28" t="str">
        <v>PAN</v>
      </c>
    </row>
    <row r="29" spans="1:7" x14ac:dyDescent="0.25">
      <c r="A29" s="16" t="s">
        <v>60</v>
      </c>
      <c r="B29" s="16" t="str" cm="1">
        <f t="array" ref="B29">Символы(A29)</f>
        <v>CL/DIS/TAG//WHI</v>
      </c>
      <c r="C29" s="16" t="str">
        <f t="shared" si="0"/>
        <v>DIS/TAG/WHI</v>
      </c>
      <c r="D29" s="16" t="str">
        <f t="shared" si="1"/>
        <v>DIS</v>
      </c>
      <c r="E29" s="16" t="str">
        <f t="shared" si="2"/>
        <v>WHI</v>
      </c>
      <c r="F29" t="str">
        <v>MAR</v>
      </c>
      <c r="G29" t="str">
        <v>VEN</v>
      </c>
    </row>
    <row r="30" spans="1:7" x14ac:dyDescent="0.25">
      <c r="A30" s="16" t="s">
        <v>63</v>
      </c>
      <c r="B30" s="16" t="str" cm="1">
        <f t="array" ref="B30">Символы(A30)</f>
        <v>CL/LOO//SAM</v>
      </c>
      <c r="C30" s="16" t="str">
        <f t="shared" si="0"/>
        <v>LOO/SAM</v>
      </c>
      <c r="D30" s="16" t="str">
        <f t="shared" si="1"/>
        <v>LOO</v>
      </c>
      <c r="E30" s="16" t="str">
        <f t="shared" si="2"/>
        <v>SAM</v>
      </c>
      <c r="F30" t="str">
        <v>MAR</v>
      </c>
      <c r="G30" t="str">
        <v>WOL</v>
      </c>
    </row>
    <row r="31" spans="1:7" x14ac:dyDescent="0.25">
      <c r="A31" s="16" t="s">
        <v>127</v>
      </c>
      <c r="B31" s="16" t="str" cm="1">
        <f t="array" ref="B31">Символы(A31)</f>
        <v>CL/LOO//TVG</v>
      </c>
      <c r="C31" s="16" t="str">
        <f t="shared" si="0"/>
        <v>LOO/TVG</v>
      </c>
      <c r="D31" s="16" t="str">
        <f t="shared" si="1"/>
        <v>LOO</v>
      </c>
      <c r="E31" s="16" t="str">
        <f t="shared" si="2"/>
        <v>TVG</v>
      </c>
      <c r="F31" t="str">
        <v>NS</v>
      </c>
      <c r="G31" t="str">
        <v>BAN</v>
      </c>
    </row>
    <row r="32" spans="1:7" x14ac:dyDescent="0.25">
      <c r="A32" s="16" t="s">
        <v>70</v>
      </c>
      <c r="B32" s="16" t="str" cm="1">
        <f t="array" ref="B32">Символы(A32)</f>
        <v>CL/LOO//DAF</v>
      </c>
      <c r="C32" s="16" t="str">
        <f t="shared" si="0"/>
        <v>LOO/DAF</v>
      </c>
      <c r="D32" s="16" t="str">
        <f t="shared" si="1"/>
        <v>LOO</v>
      </c>
      <c r="E32" s="16" t="str">
        <f t="shared" si="2"/>
        <v>DAF</v>
      </c>
      <c r="F32" t="str">
        <v>NS</v>
      </c>
      <c r="G32" t="str">
        <v>KAK</v>
      </c>
    </row>
    <row r="33" spans="1:7" x14ac:dyDescent="0.25">
      <c r="A33" s="16" t="s">
        <v>73</v>
      </c>
      <c r="B33" s="16" t="str" cm="1">
        <f t="array" ref="B33">Символы(A33)</f>
        <v>CL/LOO//BUN</v>
      </c>
      <c r="C33" s="16" t="str">
        <f t="shared" si="0"/>
        <v>LOO/BUN</v>
      </c>
      <c r="D33" s="16" t="str">
        <f t="shared" si="1"/>
        <v>LOO</v>
      </c>
      <c r="E33" s="16" t="str">
        <f t="shared" si="2"/>
        <v>BUN</v>
      </c>
      <c r="F33" t="str">
        <v>NS</v>
      </c>
      <c r="G33" t="str">
        <v>NAR</v>
      </c>
    </row>
    <row r="34" spans="1:7" x14ac:dyDescent="0.25">
      <c r="A34" s="16" t="s">
        <v>74</v>
      </c>
      <c r="B34" s="16" t="str" cm="1">
        <f t="array" ref="B34">Символы(A34)</f>
        <v>CL/LOO//BUN</v>
      </c>
      <c r="C34" s="16" t="str">
        <f t="shared" si="0"/>
        <v>LOO/BUN</v>
      </c>
      <c r="D34" s="16" t="str">
        <f t="shared" si="1"/>
        <v>LOO</v>
      </c>
      <c r="E34" s="16" t="str">
        <f t="shared" si="2"/>
        <v>BUN</v>
      </c>
      <c r="F34" t="str">
        <v>OP</v>
      </c>
      <c r="G34" t="str">
        <v>LOG</v>
      </c>
    </row>
    <row r="35" spans="1:7" x14ac:dyDescent="0.25">
      <c r="A35" s="16" t="s">
        <v>75</v>
      </c>
      <c r="B35" s="16" t="str" cm="1">
        <f t="array" ref="B35">Символы(A35)</f>
        <v>CL/LOO//COY</v>
      </c>
      <c r="C35" s="16" t="str">
        <f t="shared" si="0"/>
        <v>LOO/COY</v>
      </c>
      <c r="D35" s="16" t="str">
        <f t="shared" si="1"/>
        <v>LOO</v>
      </c>
      <c r="E35" s="16" t="str">
        <f t="shared" si="2"/>
        <v>COY</v>
      </c>
      <c r="F35" t="str">
        <v>OP</v>
      </c>
      <c r="G35" t="str">
        <v>LUF</v>
      </c>
    </row>
    <row r="36" spans="1:7" x14ac:dyDescent="0.25">
      <c r="A36" s="16" t="s">
        <v>76</v>
      </c>
      <c r="B36" s="16" t="str" cm="1">
        <f t="array" ref="B36">Символы(A36)</f>
        <v>CL/LOO//COY</v>
      </c>
      <c r="C36" s="16" t="str">
        <f t="shared" si="0"/>
        <v>LOO/COY</v>
      </c>
      <c r="D36" s="16" t="str">
        <f t="shared" si="1"/>
        <v>LOO</v>
      </c>
      <c r="E36" s="16" t="str">
        <f t="shared" si="2"/>
        <v>COY</v>
      </c>
      <c r="F36" t="str">
        <v>OP</v>
      </c>
      <c r="G36" t="str">
        <v>SKU</v>
      </c>
    </row>
    <row r="37" spans="1:7" x14ac:dyDescent="0.25">
      <c r="A37" s="16" t="s">
        <v>77</v>
      </c>
      <c r="B37" s="16" t="str" cm="1">
        <f t="array" ref="B37">Символы(A37)</f>
        <v>CL/LOO//DAF</v>
      </c>
      <c r="C37" s="16" t="str">
        <f t="shared" si="0"/>
        <v>LOO/DAF</v>
      </c>
      <c r="D37" s="16" t="str">
        <f t="shared" si="1"/>
        <v>LOO</v>
      </c>
      <c r="E37" s="16" t="str">
        <f t="shared" si="2"/>
        <v>DAF</v>
      </c>
      <c r="F37" t="str">
        <v>OP</v>
      </c>
      <c r="G37" t="str">
        <v>ZOR</v>
      </c>
    </row>
    <row r="38" spans="1:7" x14ac:dyDescent="0.25">
      <c r="A38" s="16" t="s">
        <v>78</v>
      </c>
      <c r="B38" s="16" t="str" cm="1">
        <f t="array" ref="B38">Символы(A38)</f>
        <v>CL/LOO//DAF</v>
      </c>
      <c r="C38" s="16" t="str">
        <f t="shared" si="0"/>
        <v>LOO/DAF</v>
      </c>
      <c r="D38" s="16" t="str">
        <f t="shared" si="1"/>
        <v>LOO</v>
      </c>
      <c r="E38" s="16" t="str">
        <f t="shared" si="2"/>
        <v>DAF</v>
      </c>
      <c r="F38" t="str">
        <v>PEA</v>
      </c>
      <c r="G38" t="str">
        <v>SAM</v>
      </c>
    </row>
    <row r="39" spans="1:7" x14ac:dyDescent="0.25">
      <c r="A39" s="16" t="s">
        <v>79</v>
      </c>
      <c r="B39" s="16" t="str" cm="1">
        <f t="array" ref="B39">Символы(A39)</f>
        <v>CL/LOO//TAZ</v>
      </c>
      <c r="C39" s="16" t="str">
        <f t="shared" si="0"/>
        <v>LOO/TAZ</v>
      </c>
      <c r="D39" s="16" t="str">
        <f t="shared" si="1"/>
        <v>LOO</v>
      </c>
      <c r="E39" s="16" t="str">
        <f t="shared" si="2"/>
        <v>TAZ</v>
      </c>
      <c r="F39" t="str">
        <v>PEA</v>
      </c>
      <c r="G39" t="str">
        <v>PEA</v>
      </c>
    </row>
    <row r="40" spans="1:7" x14ac:dyDescent="0.25">
      <c r="A40" s="16" t="s">
        <v>80</v>
      </c>
      <c r="B40" s="16" t="str" cm="1">
        <f t="array" ref="B40">Символы(A40)</f>
        <v>CL/MAR/TAG//DEA</v>
      </c>
      <c r="C40" s="16" t="str">
        <f t="shared" si="0"/>
        <v>MAR/TAG/DEA</v>
      </c>
      <c r="D40" s="16" t="str">
        <f t="shared" si="1"/>
        <v>MAR</v>
      </c>
      <c r="E40" s="16" t="str">
        <f t="shared" si="2"/>
        <v>DEA</v>
      </c>
      <c r="F40" t="str">
        <v>PKM</v>
      </c>
      <c r="G40" t="str">
        <v>ELE</v>
      </c>
    </row>
    <row r="41" spans="1:7" x14ac:dyDescent="0.25">
      <c r="A41" s="16" t="s">
        <v>81</v>
      </c>
      <c r="B41" s="16" t="str" cm="1">
        <f t="array" ref="B41">Символы(A41)</f>
        <v>CL/MAR//HUL</v>
      </c>
      <c r="C41" s="16" t="str">
        <f t="shared" si="0"/>
        <v>MAR/HUL</v>
      </c>
      <c r="D41" s="16" t="str">
        <f t="shared" si="1"/>
        <v>MAR</v>
      </c>
      <c r="E41" s="16" t="str">
        <f t="shared" si="2"/>
        <v>HUL</v>
      </c>
      <c r="F41" t="str">
        <v>REM</v>
      </c>
      <c r="G41" t="str">
        <v>RIC</v>
      </c>
    </row>
    <row r="42" spans="1:7" x14ac:dyDescent="0.25">
      <c r="A42" s="16" t="s">
        <v>82</v>
      </c>
      <c r="B42" s="16" t="str" cm="1">
        <f t="array" ref="B42">Символы(A42)</f>
        <v>CL/MAR//HUL</v>
      </c>
      <c r="C42" s="16" t="str">
        <f t="shared" si="0"/>
        <v>MAR/HUL</v>
      </c>
      <c r="D42" s="16" t="str">
        <f t="shared" si="1"/>
        <v>MAR</v>
      </c>
      <c r="E42" s="16" t="str">
        <f t="shared" si="2"/>
        <v>HUL</v>
      </c>
      <c r="F42" t="str">
        <v>TAJ</v>
      </c>
      <c r="G42" t="str">
        <v>JER</v>
      </c>
    </row>
    <row r="43" spans="1:7" x14ac:dyDescent="0.25">
      <c r="A43" s="16" t="s">
        <v>83</v>
      </c>
      <c r="B43" s="16" t="str" cm="1">
        <f t="array" ref="B43">Символы(A43)</f>
        <v>CL/MAR//PAN</v>
      </c>
      <c r="C43" s="16" t="str">
        <f t="shared" si="0"/>
        <v>MAR/PAN</v>
      </c>
      <c r="D43" s="16" t="str">
        <f t="shared" si="1"/>
        <v>MAR</v>
      </c>
      <c r="E43" s="16" t="str">
        <f t="shared" si="2"/>
        <v>PAN</v>
      </c>
      <c r="F43" t="str">
        <v>TAJ</v>
      </c>
      <c r="G43" t="str">
        <v>TAJ</v>
      </c>
    </row>
    <row r="44" spans="1:7" x14ac:dyDescent="0.25">
      <c r="A44" s="16" t="s">
        <v>84</v>
      </c>
      <c r="B44" s="16" t="str" cm="1">
        <f t="array" ref="B44">Символы(A44)</f>
        <v>CL/MAR//VEN</v>
      </c>
      <c r="C44" s="16" t="str">
        <f t="shared" si="0"/>
        <v>MAR/VEN</v>
      </c>
      <c r="D44" s="16" t="str">
        <f t="shared" si="1"/>
        <v>MAR</v>
      </c>
      <c r="E44" s="16" t="str">
        <f t="shared" si="2"/>
        <v>VEN</v>
      </c>
      <c r="F44" t="str">
        <v>TAJ</v>
      </c>
      <c r="G44" t="str">
        <v>TOM</v>
      </c>
    </row>
    <row r="45" spans="1:7" x14ac:dyDescent="0.25">
      <c r="A45" s="16" t="s">
        <v>85</v>
      </c>
      <c r="B45" s="16" t="str" cm="1">
        <f t="array" ref="B45">Символы(A45)</f>
        <v>CL/MAR//VEN</v>
      </c>
      <c r="C45" s="16" t="str">
        <f t="shared" si="0"/>
        <v>MAR/VEN</v>
      </c>
      <c r="D45" s="16" t="str">
        <f t="shared" si="1"/>
        <v>MAR</v>
      </c>
      <c r="E45" s="16" t="str">
        <f t="shared" si="2"/>
        <v>VEN</v>
      </c>
      <c r="F45" t="str">
        <v>DB</v>
      </c>
      <c r="G45" t="str">
        <v>HOU</v>
      </c>
    </row>
    <row r="46" spans="1:7" x14ac:dyDescent="0.25">
      <c r="A46" s="16" t="s">
        <v>86</v>
      </c>
      <c r="B46" s="16" t="str" cm="1">
        <f t="array" ref="B46">Символы(A46)</f>
        <v>CL/MAR//DEA</v>
      </c>
      <c r="C46" s="16" t="str">
        <f t="shared" si="0"/>
        <v>MAR/DEA</v>
      </c>
      <c r="D46" s="16" t="str">
        <f t="shared" si="1"/>
        <v>MAR</v>
      </c>
      <c r="E46" s="16" t="str">
        <f t="shared" si="2"/>
        <v>DEA</v>
      </c>
      <c r="F46" t="str">
        <v>DBZ</v>
      </c>
      <c r="G46" t="str">
        <v>TRK</v>
      </c>
    </row>
    <row r="47" spans="1:7" x14ac:dyDescent="0.25">
      <c r="A47" s="16" t="s">
        <v>87</v>
      </c>
      <c r="B47" s="16" t="str" cm="1">
        <f t="array" ref="B47">Символы(A47)</f>
        <v>CL/MAR//DEA</v>
      </c>
      <c r="C47" s="16" t="str">
        <f t="shared" si="0"/>
        <v>MAR/DEA</v>
      </c>
      <c r="D47" s="16" t="str">
        <f t="shared" si="1"/>
        <v>MAR</v>
      </c>
      <c r="E47" s="16" t="str">
        <f t="shared" si="2"/>
        <v>DEA</v>
      </c>
      <c r="F47" t="str">
        <v>DBZ</v>
      </c>
      <c r="G47" t="str">
        <v>RON</v>
      </c>
    </row>
    <row r="48" spans="1:7" x14ac:dyDescent="0.25">
      <c r="A48" s="16" t="s">
        <v>88</v>
      </c>
      <c r="B48" s="16" t="str" cm="1">
        <f t="array" ref="B48">Символы(A48)</f>
        <v>CL/MAR//DEA</v>
      </c>
      <c r="C48" s="16" t="str">
        <f t="shared" si="0"/>
        <v>MAR/DEA</v>
      </c>
      <c r="D48" s="16" t="str">
        <f t="shared" si="1"/>
        <v>MAR</v>
      </c>
      <c r="E48" s="16" t="str">
        <f t="shared" si="2"/>
        <v>DEA</v>
      </c>
      <c r="F48" t="str">
        <v>DIS</v>
      </c>
      <c r="G48" t="str">
        <v>FLO</v>
      </c>
    </row>
    <row r="49" spans="1:7" x14ac:dyDescent="0.25">
      <c r="A49" s="16" t="s">
        <v>89</v>
      </c>
      <c r="B49" s="16" t="str" cm="1">
        <f t="array" ref="B49">Символы(A49)</f>
        <v>CL/MAR//WOL</v>
      </c>
      <c r="C49" s="16" t="str">
        <f t="shared" si="0"/>
        <v>MAR/WOL</v>
      </c>
      <c r="D49" s="16" t="str">
        <f t="shared" si="1"/>
        <v>MAR</v>
      </c>
      <c r="E49" s="16" t="str">
        <f t="shared" si="2"/>
        <v>WOL</v>
      </c>
      <c r="F49" t="str">
        <v>DIS</v>
      </c>
      <c r="G49" t="str">
        <v>GOO</v>
      </c>
    </row>
    <row r="50" spans="1:7" x14ac:dyDescent="0.25">
      <c r="A50" s="16" t="s">
        <v>90</v>
      </c>
      <c r="B50" s="16" t="str" cm="1">
        <f t="array" ref="B50">Символы(A50)</f>
        <v>CL/MAR//WOL</v>
      </c>
      <c r="C50" s="16" t="str">
        <f t="shared" si="0"/>
        <v>MAR/WOL</v>
      </c>
      <c r="D50" s="16" t="str">
        <f t="shared" si="1"/>
        <v>MAR</v>
      </c>
      <c r="E50" s="16" t="str">
        <f t="shared" si="2"/>
        <v>WOL</v>
      </c>
      <c r="F50" t="str">
        <v>DIS</v>
      </c>
      <c r="G50" t="str">
        <v>VIN</v>
      </c>
    </row>
    <row r="51" spans="1:7" x14ac:dyDescent="0.25">
      <c r="A51" s="16" t="s">
        <v>91</v>
      </c>
      <c r="B51" s="16" t="str" cm="1">
        <f t="array" ref="B51">Символы(A51)</f>
        <v>CL/NS//BAN</v>
      </c>
      <c r="C51" s="16" t="str">
        <f t="shared" si="0"/>
        <v>NS/BAN</v>
      </c>
      <c r="D51" s="16" t="str">
        <f t="shared" si="1"/>
        <v>NS</v>
      </c>
      <c r="E51" s="16" t="str">
        <f t="shared" si="2"/>
        <v>BAN</v>
      </c>
      <c r="F51" t="str">
        <v>LOO</v>
      </c>
      <c r="G51" t="str">
        <v>BUG</v>
      </c>
    </row>
    <row r="52" spans="1:7" x14ac:dyDescent="0.25">
      <c r="A52" s="16" t="s">
        <v>92</v>
      </c>
      <c r="B52" s="16" t="str" cm="1">
        <f t="array" ref="B52">Символы(A52)</f>
        <v>CL/NS//KAK</v>
      </c>
      <c r="C52" s="16" t="str">
        <f t="shared" si="0"/>
        <v>NS/KAK</v>
      </c>
      <c r="D52" s="16" t="str">
        <f t="shared" si="1"/>
        <v>NS</v>
      </c>
      <c r="E52" s="16" t="str">
        <f t="shared" si="2"/>
        <v>KAK</v>
      </c>
      <c r="F52" t="str">
        <v>LOO</v>
      </c>
      <c r="G52" t="str">
        <v>CHA</v>
      </c>
    </row>
    <row r="53" spans="1:7" x14ac:dyDescent="0.25">
      <c r="A53" s="16" t="s">
        <v>93</v>
      </c>
      <c r="B53" s="16" t="str" cm="1">
        <f t="array" ref="B53">Символы(A53)</f>
        <v>CL/NS//NAR</v>
      </c>
      <c r="C53" s="16" t="str">
        <f t="shared" si="0"/>
        <v>NS/NAR</v>
      </c>
      <c r="D53" s="16" t="str">
        <f t="shared" si="1"/>
        <v>NS</v>
      </c>
      <c r="E53" s="16" t="str">
        <f t="shared" si="2"/>
        <v>NAR</v>
      </c>
      <c r="F53" t="str">
        <v>LOO</v>
      </c>
      <c r="G53" t="str">
        <v>DUC</v>
      </c>
    </row>
    <row r="54" spans="1:7" x14ac:dyDescent="0.25">
      <c r="A54" s="16" t="s">
        <v>94</v>
      </c>
      <c r="B54" s="16" t="str" cm="1">
        <f t="array" ref="B54">Символы(A54)</f>
        <v>CL/OP/TAG//LOG</v>
      </c>
      <c r="C54" s="16" t="str">
        <f t="shared" si="0"/>
        <v>OP/TAG/LOG</v>
      </c>
      <c r="D54" s="16" t="str">
        <f t="shared" si="1"/>
        <v>OP</v>
      </c>
      <c r="E54" s="16" t="str">
        <f t="shared" si="2"/>
        <v>LOG</v>
      </c>
      <c r="F54" t="str">
        <v>LOO</v>
      </c>
      <c r="G54" t="str">
        <v>RIN</v>
      </c>
    </row>
    <row r="55" spans="1:7" x14ac:dyDescent="0.25">
      <c r="A55" s="16" t="s">
        <v>95</v>
      </c>
      <c r="B55" s="16" t="str" cm="1">
        <f t="array" ref="B55">Символы(A55)</f>
        <v>CL/OP/TAG//LOG</v>
      </c>
      <c r="C55" s="16" t="str">
        <f t="shared" si="0"/>
        <v>OP/TAG/LOG</v>
      </c>
      <c r="D55" s="16" t="str">
        <f t="shared" si="1"/>
        <v>OP</v>
      </c>
      <c r="E55" s="16" t="str">
        <f t="shared" si="2"/>
        <v>LOG</v>
      </c>
      <c r="F55" t="str">
        <v>PKM</v>
      </c>
      <c r="G55" t="str">
        <v>PIK</v>
      </c>
    </row>
    <row r="56" spans="1:7" x14ac:dyDescent="0.25">
      <c r="A56" s="16" t="s">
        <v>96</v>
      </c>
      <c r="B56" s="16" t="str" cm="1">
        <f t="array" ref="B56">Символы(A56)</f>
        <v>CL/OP//LUF</v>
      </c>
      <c r="C56" s="16" t="str">
        <f t="shared" si="0"/>
        <v>OP/LUF</v>
      </c>
      <c r="D56" s="16" t="str">
        <f t="shared" si="1"/>
        <v>OP</v>
      </c>
      <c r="E56" s="16" t="str">
        <f t="shared" si="2"/>
        <v>LUF</v>
      </c>
      <c r="F56" t="str">
        <v>REM</v>
      </c>
      <c r="G56" t="str">
        <v>CKL</v>
      </c>
    </row>
    <row r="57" spans="1:7" x14ac:dyDescent="0.25">
      <c r="A57" s="16" t="s">
        <v>97</v>
      </c>
      <c r="B57" s="16" t="str" cm="1">
        <f t="array" ref="B57">Символы(A57)</f>
        <v>CL/OP//LUF</v>
      </c>
      <c r="C57" s="16" t="str">
        <f t="shared" si="0"/>
        <v>OP/LUF</v>
      </c>
      <c r="D57" s="16" t="str">
        <f t="shared" si="1"/>
        <v>OP</v>
      </c>
      <c r="E57" s="16" t="str">
        <f t="shared" si="2"/>
        <v>LUF</v>
      </c>
      <c r="F57" t="str">
        <v>REM</v>
      </c>
      <c r="G57" t="str">
        <v>LOO</v>
      </c>
    </row>
    <row r="58" spans="1:7" x14ac:dyDescent="0.25">
      <c r="A58" s="16" t="s">
        <v>98</v>
      </c>
      <c r="B58" s="16" t="str" cm="1">
        <f t="array" ref="B58">Символы(A58)</f>
        <v>CL/OP//SKU</v>
      </c>
      <c r="C58" s="16" t="str">
        <f t="shared" si="0"/>
        <v>OP/SKU</v>
      </c>
      <c r="D58" s="16" t="str">
        <f t="shared" si="1"/>
        <v>OP</v>
      </c>
      <c r="E58" s="16" t="str">
        <f t="shared" si="2"/>
        <v>SKU</v>
      </c>
      <c r="F58" t="str">
        <v>REM</v>
      </c>
      <c r="G58" t="str">
        <v>MOR</v>
      </c>
    </row>
    <row r="59" spans="1:7" x14ac:dyDescent="0.25">
      <c r="A59" s="16" t="s">
        <v>99</v>
      </c>
      <c r="B59" s="16" t="str" cm="1">
        <f t="array" ref="B59">Символы(A59)</f>
        <v>CL/OP//SKU</v>
      </c>
      <c r="C59" s="16" t="str">
        <f t="shared" si="0"/>
        <v>OP/SKU</v>
      </c>
      <c r="D59" s="16" t="str">
        <f t="shared" si="1"/>
        <v>OP</v>
      </c>
      <c r="E59" s="16" t="str">
        <f t="shared" si="2"/>
        <v>SKU</v>
      </c>
      <c r="F59" t="str">
        <v>REM</v>
      </c>
      <c r="G59" t="str">
        <v>PSY</v>
      </c>
    </row>
    <row r="60" spans="1:7" x14ac:dyDescent="0.25">
      <c r="A60" s="16" t="s">
        <v>100</v>
      </c>
      <c r="B60" s="16" t="str" cm="1">
        <f t="array" ref="B60">Символы(A60)</f>
        <v>CL/OP//ZOR</v>
      </c>
      <c r="C60" s="16" t="str">
        <f t="shared" si="0"/>
        <v>OP/ZOR</v>
      </c>
      <c r="D60" s="16" t="str">
        <f t="shared" si="1"/>
        <v>OP</v>
      </c>
      <c r="E60" s="16" t="str">
        <f t="shared" si="2"/>
        <v>ZOR</v>
      </c>
      <c r="F60" t="str">
        <v>REM</v>
      </c>
      <c r="G60" t="str">
        <v>SAN</v>
      </c>
    </row>
    <row r="61" spans="1:7" x14ac:dyDescent="0.25">
      <c r="A61" s="16" t="s">
        <v>101</v>
      </c>
      <c r="B61" s="16" t="str" cm="1">
        <f t="array" ref="B61">Символы(A61)</f>
        <v>CL/OP//ZOR</v>
      </c>
      <c r="C61" s="16" t="str">
        <f t="shared" si="0"/>
        <v>OP/ZOR</v>
      </c>
      <c r="D61" s="16" t="str">
        <f t="shared" si="1"/>
        <v>OP</v>
      </c>
      <c r="E61" s="16" t="str">
        <f t="shared" si="2"/>
        <v>ZOR</v>
      </c>
      <c r="F61">
        <v>0</v>
      </c>
      <c r="G61">
        <v>0</v>
      </c>
    </row>
    <row r="62" spans="1:7" x14ac:dyDescent="0.25">
      <c r="A62" s="16" t="s">
        <v>102</v>
      </c>
      <c r="B62" s="16" t="str" cm="1">
        <f t="array" ref="B62">Символы(A62)</f>
        <v>CL/PEA//SAM</v>
      </c>
      <c r="C62" s="16" t="str">
        <f t="shared" si="0"/>
        <v>PEA/SAM</v>
      </c>
      <c r="D62" s="16" t="str">
        <f t="shared" si="1"/>
        <v>PEA</v>
      </c>
      <c r="E62" s="16" t="str">
        <f t="shared" si="2"/>
        <v>SAM</v>
      </c>
    </row>
    <row r="63" spans="1:7" x14ac:dyDescent="0.25">
      <c r="A63" s="16" t="s">
        <v>103</v>
      </c>
      <c r="B63" s="16" t="str" cm="1">
        <f t="array" ref="B63">Символы(A63)</f>
        <v>CL/PEA//PEA</v>
      </c>
      <c r="C63" s="16" t="str">
        <f t="shared" si="0"/>
        <v>PEA/PEA</v>
      </c>
      <c r="D63" s="16" t="str">
        <f t="shared" si="1"/>
        <v>PEA</v>
      </c>
      <c r="E63" s="16" t="str">
        <f t="shared" si="2"/>
        <v>PEA</v>
      </c>
    </row>
    <row r="64" spans="1:7" x14ac:dyDescent="0.25">
      <c r="A64" s="16" t="s">
        <v>104</v>
      </c>
      <c r="B64" s="16" t="str" cm="1">
        <f t="array" ref="B64">Символы(A64)</f>
        <v>CL/PKM/TAG//ELE</v>
      </c>
      <c r="C64" s="16" t="str">
        <f t="shared" si="0"/>
        <v>PKM/TAG/ELE</v>
      </c>
      <c r="D64" s="16" t="str">
        <f t="shared" si="1"/>
        <v>PKM</v>
      </c>
      <c r="E64" s="16" t="str">
        <f t="shared" si="2"/>
        <v>ELE</v>
      </c>
    </row>
    <row r="65" spans="1:5" x14ac:dyDescent="0.25">
      <c r="A65" s="16" t="s">
        <v>106</v>
      </c>
      <c r="B65" s="16" t="str" cm="1">
        <f t="array" ref="B65">Символы(A65)</f>
        <v>CL/PKM//ELE</v>
      </c>
      <c r="C65" s="16" t="str">
        <f t="shared" si="0"/>
        <v>PKM/ELE</v>
      </c>
      <c r="D65" s="16" t="str">
        <f t="shared" si="1"/>
        <v>PKM</v>
      </c>
      <c r="E65" s="16" t="str">
        <f t="shared" si="2"/>
        <v>ELE</v>
      </c>
    </row>
    <row r="66" spans="1:5" x14ac:dyDescent="0.25">
      <c r="A66" s="16" t="s">
        <v>107</v>
      </c>
      <c r="B66" s="16" t="str" cm="1">
        <f t="array" ref="B66">Символы(A66)</f>
        <v>CL/PKM//ELE</v>
      </c>
      <c r="C66" s="16" t="str">
        <f t="shared" si="0"/>
        <v>PKM/ELE</v>
      </c>
      <c r="D66" s="16" t="str">
        <f t="shared" si="1"/>
        <v>PKM</v>
      </c>
      <c r="E66" s="16" t="str">
        <f t="shared" si="2"/>
        <v>ELE</v>
      </c>
    </row>
    <row r="67" spans="1:5" x14ac:dyDescent="0.25">
      <c r="A67" s="16" t="s">
        <v>110</v>
      </c>
      <c r="B67" s="16" t="str" cm="1">
        <f t="array" ref="B67">Символы(A67)</f>
        <v>CL/REM/TAG//RIC</v>
      </c>
      <c r="C67" s="16" t="str">
        <f t="shared" ref="C67:C114" si="3">_xlfn.LET(_xlpm.Slash,FIND("/",B67),SUBSTITUTE(MID(B67,_xlpm.Slash+1,LEN(B67)),"//","/"))</f>
        <v>REM/TAG/RIC</v>
      </c>
      <c r="D67" s="16" t="str">
        <f t="shared" ref="D67:D114" si="4">MID(C67,1,FIND("/",C67)-1)</f>
        <v>REM</v>
      </c>
      <c r="E67" s="16" t="str">
        <f t="shared" ref="E67:E114" si="5">_xlfn.LET(_xlpm.slash1,FIND("/",C67),_xlpm.slash2,FIND("/",C67,_xlpm.slash1+1),_xlpm.result1,MID(C67,_xlpm.slash1+1,3),_xlpm.result2,MID(C67,_xlpm.slash2+1,3),_xlpm.check1,NOT(ISERROR(_xlpm.slash2)),_xlpm.check2,IF(NOT(ISERROR(_xlpm.result2)),LEN(_xlpm.result2)&gt;1,FALSE),IF(AND(_xlpm.check1,_xlpm.check2),_xlpm.result2,_xlpm.result1))</f>
        <v>RIC</v>
      </c>
    </row>
    <row r="68" spans="1:5" x14ac:dyDescent="0.25">
      <c r="A68" s="16" t="s">
        <v>111</v>
      </c>
      <c r="B68" s="16" t="str" cm="1">
        <f t="array" ref="B68">Символы(A68)</f>
        <v>CL/TAJ//JER</v>
      </c>
      <c r="C68" s="16" t="str">
        <f t="shared" si="3"/>
        <v>TAJ/JER</v>
      </c>
      <c r="D68" s="16" t="str">
        <f t="shared" si="4"/>
        <v>TAJ</v>
      </c>
      <c r="E68" s="16" t="str">
        <f t="shared" si="5"/>
        <v>JER</v>
      </c>
    </row>
    <row r="69" spans="1:5" x14ac:dyDescent="0.25">
      <c r="A69" s="16" t="s">
        <v>112</v>
      </c>
      <c r="B69" s="16" t="str" cm="1">
        <f t="array" ref="B69">Символы(A69)</f>
        <v>CL/TAJ//JER</v>
      </c>
      <c r="C69" s="16" t="str">
        <f t="shared" si="3"/>
        <v>TAJ/JER</v>
      </c>
      <c r="D69" s="16" t="str">
        <f t="shared" si="4"/>
        <v>TAJ</v>
      </c>
      <c r="E69" s="16" t="str">
        <f t="shared" si="5"/>
        <v>JER</v>
      </c>
    </row>
    <row r="70" spans="1:5" x14ac:dyDescent="0.25">
      <c r="A70" s="16" t="s">
        <v>113</v>
      </c>
      <c r="B70" s="16" t="str" cm="1">
        <f t="array" ref="B70">Символы(A70)</f>
        <v>CL/TAJ//TAJ</v>
      </c>
      <c r="C70" s="16" t="str">
        <f t="shared" si="3"/>
        <v>TAJ/TAJ</v>
      </c>
      <c r="D70" s="16" t="str">
        <f t="shared" si="4"/>
        <v>TAJ</v>
      </c>
      <c r="E70" s="16" t="str">
        <f t="shared" si="5"/>
        <v>TAJ</v>
      </c>
    </row>
    <row r="71" spans="1:5" x14ac:dyDescent="0.25">
      <c r="A71" s="16" t="s">
        <v>114</v>
      </c>
      <c r="B71" s="16" t="str" cm="1">
        <f t="array" ref="B71">Символы(A71)</f>
        <v>CL/TAJ//TOM</v>
      </c>
      <c r="C71" s="16" t="str">
        <f t="shared" si="3"/>
        <v>TAJ/TOM</v>
      </c>
      <c r="D71" s="16" t="str">
        <f t="shared" si="4"/>
        <v>TAJ</v>
      </c>
      <c r="E71" s="16" t="str">
        <f t="shared" si="5"/>
        <v>TOM</v>
      </c>
    </row>
    <row r="72" spans="1:5" x14ac:dyDescent="0.25">
      <c r="A72" s="16" t="s">
        <v>115</v>
      </c>
      <c r="B72" s="16" t="str" cm="1">
        <f t="array" ref="B72">Символы(A72)</f>
        <v>CL/TAJ//TOM</v>
      </c>
      <c r="C72" s="16" t="str">
        <f t="shared" si="3"/>
        <v>TAJ/TOM</v>
      </c>
      <c r="D72" s="16" t="str">
        <f t="shared" si="4"/>
        <v>TAJ</v>
      </c>
      <c r="E72" s="16" t="str">
        <f t="shared" si="5"/>
        <v>TOM</v>
      </c>
    </row>
    <row r="73" spans="1:5" x14ac:dyDescent="0.25">
      <c r="A73" s="16" t="s">
        <v>7</v>
      </c>
      <c r="B73" s="16" t="str" cm="1">
        <f t="array" ref="B73">Символы(A73)</f>
        <v>CL/DB//HOU</v>
      </c>
      <c r="C73" s="16" t="str">
        <f t="shared" si="3"/>
        <v>DB/HOU</v>
      </c>
      <c r="D73" s="16" t="str">
        <f t="shared" si="4"/>
        <v>DB</v>
      </c>
      <c r="E73" s="16" t="str">
        <f t="shared" si="5"/>
        <v>HOU</v>
      </c>
    </row>
    <row r="74" spans="1:5" x14ac:dyDescent="0.25">
      <c r="A74" s="16" t="s">
        <v>8</v>
      </c>
      <c r="B74" s="16" t="str" cm="1">
        <f t="array" ref="B74">Символы(A74)</f>
        <v>CL/DB//HOU</v>
      </c>
      <c r="C74" s="16" t="str">
        <f t="shared" si="3"/>
        <v>DB/HOU</v>
      </c>
      <c r="D74" s="16" t="str">
        <f t="shared" si="4"/>
        <v>DB</v>
      </c>
      <c r="E74" s="16" t="str">
        <f t="shared" si="5"/>
        <v>HOU</v>
      </c>
    </row>
    <row r="75" spans="1:5" x14ac:dyDescent="0.25">
      <c r="A75" s="16" t="s">
        <v>21</v>
      </c>
      <c r="B75" s="16" t="str" cm="1">
        <f t="array" ref="B75">Символы(A75)</f>
        <v>CL/DBZ//KAMC</v>
      </c>
      <c r="C75" s="16" t="str">
        <f t="shared" si="3"/>
        <v>DBZ/KAMC</v>
      </c>
      <c r="D75" s="16" t="str">
        <f t="shared" si="4"/>
        <v>DBZ</v>
      </c>
      <c r="E75" s="16" t="str">
        <f t="shared" si="5"/>
        <v>KAM</v>
      </c>
    </row>
    <row r="76" spans="1:5" x14ac:dyDescent="0.25">
      <c r="A76" s="16" t="s">
        <v>22</v>
      </c>
      <c r="B76" s="16" t="str" cm="1">
        <f t="array" ref="B76">Символы(A76)</f>
        <v>CL/DBZ/TAG//GOK</v>
      </c>
      <c r="C76" s="16" t="str">
        <f t="shared" si="3"/>
        <v>DBZ/TAG/GOK</v>
      </c>
      <c r="D76" s="16" t="str">
        <f t="shared" si="4"/>
        <v>DBZ</v>
      </c>
      <c r="E76" s="16" t="str">
        <f t="shared" si="5"/>
        <v>GOK</v>
      </c>
    </row>
    <row r="77" spans="1:5" x14ac:dyDescent="0.25">
      <c r="A77" s="16" t="s">
        <v>23</v>
      </c>
      <c r="B77" s="16" t="str" cm="1">
        <f t="array" ref="B77">Символы(A77)</f>
        <v>CL/DBZ/TAG//KAM</v>
      </c>
      <c r="C77" s="16" t="str">
        <f t="shared" si="3"/>
        <v>DBZ/TAG/KAM</v>
      </c>
      <c r="D77" s="16" t="str">
        <f t="shared" si="4"/>
        <v>DBZ</v>
      </c>
      <c r="E77" s="16" t="str">
        <f t="shared" si="5"/>
        <v>KAM</v>
      </c>
    </row>
    <row r="78" spans="1:5" x14ac:dyDescent="0.25">
      <c r="A78" s="16" t="s">
        <v>26</v>
      </c>
      <c r="B78" s="16" t="str" cm="1">
        <f t="array" ref="B78">Символы(A78)</f>
        <v>CL/DBZ//KAM</v>
      </c>
      <c r="C78" s="16" t="str">
        <f t="shared" si="3"/>
        <v>DBZ/KAM</v>
      </c>
      <c r="D78" s="16" t="str">
        <f t="shared" si="4"/>
        <v>DBZ</v>
      </c>
      <c r="E78" s="16" t="str">
        <f t="shared" si="5"/>
        <v>KAM</v>
      </c>
    </row>
    <row r="79" spans="1:5" x14ac:dyDescent="0.25">
      <c r="A79" s="16" t="s">
        <v>27</v>
      </c>
      <c r="B79" s="16" t="str" cm="1">
        <f t="array" ref="B79">Символы(A79)</f>
        <v>CL/DBZ//TRK</v>
      </c>
      <c r="C79" s="16" t="str">
        <f t="shared" si="3"/>
        <v>DBZ/TRK</v>
      </c>
      <c r="D79" s="16" t="str">
        <f t="shared" si="4"/>
        <v>DBZ</v>
      </c>
      <c r="E79" s="16" t="str">
        <f t="shared" si="5"/>
        <v>TRK</v>
      </c>
    </row>
    <row r="80" spans="1:5" x14ac:dyDescent="0.25">
      <c r="A80" s="16" t="s">
        <v>28</v>
      </c>
      <c r="B80" s="16" t="str" cm="1">
        <f t="array" ref="B80">Символы(A80)</f>
        <v>CL/DBZ//RON</v>
      </c>
      <c r="C80" s="16" t="str">
        <f t="shared" si="3"/>
        <v>DBZ/RON</v>
      </c>
      <c r="D80" s="16" t="str">
        <f t="shared" si="4"/>
        <v>DBZ</v>
      </c>
      <c r="E80" s="16" t="str">
        <f t="shared" si="5"/>
        <v>RON</v>
      </c>
    </row>
    <row r="81" spans="1:5" x14ac:dyDescent="0.25">
      <c r="A81" s="16" t="s">
        <v>30</v>
      </c>
      <c r="B81" s="16" t="str" cm="1">
        <f t="array" ref="B81">Символы(A81)</f>
        <v>CL/DBZ//GOK/F</v>
      </c>
      <c r="C81" s="16" t="str">
        <f t="shared" si="3"/>
        <v>DBZ/GOK/F</v>
      </c>
      <c r="D81" s="16" t="str">
        <f t="shared" si="4"/>
        <v>DBZ</v>
      </c>
      <c r="E81" s="16" t="str">
        <f t="shared" si="5"/>
        <v>GOK</v>
      </c>
    </row>
    <row r="82" spans="1:5" x14ac:dyDescent="0.25">
      <c r="A82" s="16" t="s">
        <v>37</v>
      </c>
      <c r="B82" s="16" t="str" cm="1">
        <f t="array" ref="B82">Символы(A82)</f>
        <v>CL/DC//BAT</v>
      </c>
      <c r="C82" s="16" t="str">
        <f t="shared" si="3"/>
        <v>DC/BAT</v>
      </c>
      <c r="D82" s="16" t="str">
        <f t="shared" si="4"/>
        <v>DC</v>
      </c>
      <c r="E82" s="16" t="str">
        <f t="shared" si="5"/>
        <v>BAT</v>
      </c>
    </row>
    <row r="83" spans="1:5" x14ac:dyDescent="0.25">
      <c r="A83" s="16" t="s">
        <v>38</v>
      </c>
      <c r="B83" s="16" t="str" cm="1">
        <f t="array" ref="B83">Символы(A83)</f>
        <v>CL/DC//BATP</v>
      </c>
      <c r="C83" s="16" t="str">
        <f t="shared" si="3"/>
        <v>DC/BATP</v>
      </c>
      <c r="D83" s="16" t="str">
        <f t="shared" si="4"/>
        <v>DC</v>
      </c>
      <c r="E83" s="16" t="str">
        <f t="shared" si="5"/>
        <v>BAT</v>
      </c>
    </row>
    <row r="84" spans="1:5" x14ac:dyDescent="0.25">
      <c r="A84" s="16" t="s">
        <v>42</v>
      </c>
      <c r="B84" s="16" t="str" cm="1">
        <f t="array" ref="B84">Символы(A84)</f>
        <v>CL/DC//CAS/JOK</v>
      </c>
      <c r="C84" s="16" t="str">
        <f t="shared" si="3"/>
        <v>DC/CAS/JOK</v>
      </c>
      <c r="D84" s="16" t="str">
        <f t="shared" si="4"/>
        <v>DC</v>
      </c>
      <c r="E84" s="16" t="str">
        <f t="shared" si="5"/>
        <v>JOK</v>
      </c>
    </row>
    <row r="85" spans="1:5" x14ac:dyDescent="0.25">
      <c r="A85" s="16" t="s">
        <v>43</v>
      </c>
      <c r="B85" s="16" t="str" cm="1">
        <f t="array" ref="B85">Символы(A85)</f>
        <v>CL/DC//BAT</v>
      </c>
      <c r="C85" s="16" t="str">
        <f t="shared" si="3"/>
        <v>DC/BAT</v>
      </c>
      <c r="D85" s="16" t="str">
        <f t="shared" si="4"/>
        <v>DC</v>
      </c>
      <c r="E85" s="16" t="str">
        <f t="shared" si="5"/>
        <v>BAT</v>
      </c>
    </row>
    <row r="86" spans="1:5" x14ac:dyDescent="0.25">
      <c r="A86" s="16" t="s">
        <v>47</v>
      </c>
      <c r="B86" s="16" t="str" cm="1">
        <f t="array" ref="B86">Символы(A86)</f>
        <v>CL/DIS//FLO</v>
      </c>
      <c r="C86" s="16" t="str">
        <f t="shared" si="3"/>
        <v>DIS/FLO</v>
      </c>
      <c r="D86" s="16" t="str">
        <f t="shared" si="4"/>
        <v>DIS</v>
      </c>
      <c r="E86" s="16" t="str">
        <f t="shared" si="5"/>
        <v>FLO</v>
      </c>
    </row>
    <row r="87" spans="1:5" x14ac:dyDescent="0.25">
      <c r="A87" s="16" t="s">
        <v>48</v>
      </c>
      <c r="B87" s="16" t="str" cm="1">
        <f t="array" ref="B87">Символы(A87)</f>
        <v>CL/DIS//GOO</v>
      </c>
      <c r="C87" s="16" t="str">
        <f t="shared" si="3"/>
        <v>DIS/GOO</v>
      </c>
      <c r="D87" s="16" t="str">
        <f t="shared" si="4"/>
        <v>DIS</v>
      </c>
      <c r="E87" s="16" t="str">
        <f t="shared" si="5"/>
        <v>GOO</v>
      </c>
    </row>
    <row r="88" spans="1:5" x14ac:dyDescent="0.25">
      <c r="A88" s="16" t="s">
        <v>49</v>
      </c>
      <c r="B88" s="16" t="str" cm="1">
        <f t="array" ref="B88">Символы(A88)</f>
        <v>CL/DIS//MIC</v>
      </c>
      <c r="C88" s="16" t="str">
        <f t="shared" si="3"/>
        <v>DIS/MIC</v>
      </c>
      <c r="D88" s="16" t="str">
        <f t="shared" si="4"/>
        <v>DIS</v>
      </c>
      <c r="E88" s="16" t="str">
        <f t="shared" si="5"/>
        <v>MIC</v>
      </c>
    </row>
    <row r="89" spans="1:5" x14ac:dyDescent="0.25">
      <c r="A89" s="16" t="s">
        <v>124</v>
      </c>
      <c r="B89" s="16" t="str" cm="1">
        <f t="array" ref="B89">Символы(A89)</f>
        <v>CL/DIS//MIC</v>
      </c>
      <c r="C89" s="16" t="str">
        <f t="shared" si="3"/>
        <v>DIS/MIC</v>
      </c>
      <c r="D89" s="16" t="str">
        <f t="shared" si="4"/>
        <v>DIS</v>
      </c>
      <c r="E89" s="16" t="str">
        <f t="shared" si="5"/>
        <v>MIC</v>
      </c>
    </row>
    <row r="90" spans="1:5" x14ac:dyDescent="0.25">
      <c r="A90" s="16" t="s">
        <v>50</v>
      </c>
      <c r="B90" s="16" t="str" cm="1">
        <f t="array" ref="B90">Символы(A90)</f>
        <v>CL/DIS//MIC</v>
      </c>
      <c r="C90" s="16" t="str">
        <f t="shared" si="3"/>
        <v>DIS/MIC</v>
      </c>
      <c r="D90" s="16" t="str">
        <f t="shared" si="4"/>
        <v>DIS</v>
      </c>
      <c r="E90" s="16" t="str">
        <f t="shared" si="5"/>
        <v>MIC</v>
      </c>
    </row>
    <row r="91" spans="1:5" x14ac:dyDescent="0.25">
      <c r="A91" s="16" t="s">
        <v>123</v>
      </c>
      <c r="B91" s="16" t="str" cm="1">
        <f t="array" ref="B91">Символы(A91)</f>
        <v>CL/DIS//MIC</v>
      </c>
      <c r="C91" s="16" t="str">
        <f t="shared" si="3"/>
        <v>DIS/MIC</v>
      </c>
      <c r="D91" s="16" t="str">
        <f t="shared" si="4"/>
        <v>DIS</v>
      </c>
      <c r="E91" s="16" t="str">
        <f t="shared" si="5"/>
        <v>MIC</v>
      </c>
    </row>
    <row r="92" spans="1:5" x14ac:dyDescent="0.25">
      <c r="A92" s="16" t="s">
        <v>125</v>
      </c>
      <c r="B92" s="16" t="str" cm="1">
        <f t="array" ref="B92">Символы(A92)</f>
        <v>CL/DIS//MIC</v>
      </c>
      <c r="C92" s="16" t="str">
        <f t="shared" si="3"/>
        <v>DIS/MIC</v>
      </c>
      <c r="D92" s="16" t="str">
        <f t="shared" si="4"/>
        <v>DIS</v>
      </c>
      <c r="E92" s="16" t="str">
        <f t="shared" si="5"/>
        <v>MIC</v>
      </c>
    </row>
    <row r="93" spans="1:5" x14ac:dyDescent="0.25">
      <c r="A93" s="16" t="s">
        <v>51</v>
      </c>
      <c r="B93" s="16" t="str" cm="1">
        <f t="array" ref="B93">Символы(A93)</f>
        <v>CL/DIS//SCR</v>
      </c>
      <c r="C93" s="16" t="str">
        <f t="shared" si="3"/>
        <v>DIS/SCR</v>
      </c>
      <c r="D93" s="16" t="str">
        <f t="shared" si="4"/>
        <v>DIS</v>
      </c>
      <c r="E93" s="16" t="str">
        <f t="shared" si="5"/>
        <v>SCR</v>
      </c>
    </row>
    <row r="94" spans="1:5" x14ac:dyDescent="0.25">
      <c r="A94" s="16" t="s">
        <v>52</v>
      </c>
      <c r="B94" s="16" t="str" cm="1">
        <f t="array" ref="B94">Символы(A94)</f>
        <v>CL/DIS//VIN</v>
      </c>
      <c r="C94" s="16" t="str">
        <f t="shared" si="3"/>
        <v>DIS/VIN</v>
      </c>
      <c r="D94" s="16" t="str">
        <f t="shared" si="4"/>
        <v>DIS</v>
      </c>
      <c r="E94" s="16" t="str">
        <f t="shared" si="5"/>
        <v>VIN</v>
      </c>
    </row>
    <row r="95" spans="1:5" x14ac:dyDescent="0.25">
      <c r="A95" s="16" t="s">
        <v>53</v>
      </c>
      <c r="B95" s="16" t="str" cm="1">
        <f t="array" ref="B95">Символы(A95)</f>
        <v>CL/DIS//MIC</v>
      </c>
      <c r="C95" s="16" t="str">
        <f t="shared" si="3"/>
        <v>DIS/MIC</v>
      </c>
      <c r="D95" s="16" t="str">
        <f t="shared" si="4"/>
        <v>DIS</v>
      </c>
      <c r="E95" s="16" t="str">
        <f t="shared" si="5"/>
        <v>MIC</v>
      </c>
    </row>
    <row r="96" spans="1:5" x14ac:dyDescent="0.25">
      <c r="A96" s="16" t="s">
        <v>54</v>
      </c>
      <c r="B96" s="16" t="str" cm="1">
        <f t="array" ref="B96">Символы(A96)</f>
        <v>CL/DIS/TAG//MIC</v>
      </c>
      <c r="C96" s="16" t="str">
        <f t="shared" si="3"/>
        <v>DIS/TAG/MIC</v>
      </c>
      <c r="D96" s="16" t="str">
        <f t="shared" si="4"/>
        <v>DIS</v>
      </c>
      <c r="E96" s="16" t="str">
        <f t="shared" si="5"/>
        <v>MIC</v>
      </c>
    </row>
    <row r="97" spans="1:5" x14ac:dyDescent="0.25">
      <c r="A97" s="16" t="s">
        <v>61</v>
      </c>
      <c r="B97" s="16" t="str" cm="1">
        <f t="array" ref="B97">Символы(A97)</f>
        <v>CL/LOO//BUN</v>
      </c>
      <c r="C97" s="16" t="str">
        <f t="shared" si="3"/>
        <v>LOO/BUN</v>
      </c>
      <c r="D97" s="16" t="str">
        <f t="shared" si="4"/>
        <v>LOO</v>
      </c>
      <c r="E97" s="16" t="str">
        <f t="shared" si="5"/>
        <v>BUN</v>
      </c>
    </row>
    <row r="98" spans="1:5" x14ac:dyDescent="0.25">
      <c r="A98" s="16" t="s">
        <v>62</v>
      </c>
      <c r="B98" s="16" t="str" cm="1">
        <f t="array" ref="B98">Символы(A98)</f>
        <v>CL/LOO//COY</v>
      </c>
      <c r="C98" s="16" t="str">
        <f t="shared" si="3"/>
        <v>LOO/COY</v>
      </c>
      <c r="D98" s="16" t="str">
        <f t="shared" si="4"/>
        <v>LOO</v>
      </c>
      <c r="E98" s="16" t="str">
        <f t="shared" si="5"/>
        <v>COY</v>
      </c>
    </row>
    <row r="99" spans="1:5" x14ac:dyDescent="0.25">
      <c r="A99" s="16" t="s">
        <v>121</v>
      </c>
      <c r="B99" s="16" t="str" cm="1">
        <f t="array" ref="B99">Символы(A99)</f>
        <v>CL/LOO//DAF</v>
      </c>
      <c r="C99" s="16" t="str">
        <f t="shared" si="3"/>
        <v>LOO/DAF</v>
      </c>
      <c r="D99" s="16" t="str">
        <f t="shared" si="4"/>
        <v>LOO</v>
      </c>
      <c r="E99" s="16" t="str">
        <f t="shared" si="5"/>
        <v>DAF</v>
      </c>
    </row>
    <row r="100" spans="1:5" x14ac:dyDescent="0.25">
      <c r="A100" s="16" t="s">
        <v>64</v>
      </c>
      <c r="B100" s="16" t="str" cm="1">
        <f t="array" ref="B100">Символы(A100)</f>
        <v>CL/LOO//TAZ</v>
      </c>
      <c r="C100" s="16" t="str">
        <f t="shared" si="3"/>
        <v>LOO/TAZ</v>
      </c>
      <c r="D100" s="16" t="str">
        <f t="shared" si="4"/>
        <v>LOO</v>
      </c>
      <c r="E100" s="16" t="str">
        <f t="shared" si="5"/>
        <v>TAZ</v>
      </c>
    </row>
    <row r="101" spans="1:5" x14ac:dyDescent="0.25">
      <c r="A101" s="16" t="s">
        <v>65</v>
      </c>
      <c r="B101" s="16" t="str" cm="1">
        <f t="array" ref="B101">Символы(A101)</f>
        <v>CL/LOO//TAZ</v>
      </c>
      <c r="C101" s="16" t="str">
        <f t="shared" si="3"/>
        <v>LOO/TAZ</v>
      </c>
      <c r="D101" s="16" t="str">
        <f t="shared" si="4"/>
        <v>LOO</v>
      </c>
      <c r="E101" s="16" t="str">
        <f t="shared" si="5"/>
        <v>TAZ</v>
      </c>
    </row>
    <row r="102" spans="1:5" x14ac:dyDescent="0.25">
      <c r="A102" s="16" t="s">
        <v>66</v>
      </c>
      <c r="B102" s="16" t="str" cm="1">
        <f t="array" ref="B102">Символы(A102)</f>
        <v>CL/LOO/TAG//BUG</v>
      </c>
      <c r="C102" s="16" t="str">
        <f t="shared" si="3"/>
        <v>LOO/TAG/BUG</v>
      </c>
      <c r="D102" s="16" t="str">
        <f t="shared" si="4"/>
        <v>LOO</v>
      </c>
      <c r="E102" s="16" t="str">
        <f t="shared" si="5"/>
        <v>BUG</v>
      </c>
    </row>
    <row r="103" spans="1:5" x14ac:dyDescent="0.25">
      <c r="A103" s="16" t="s">
        <v>67</v>
      </c>
      <c r="B103" s="16" t="str" cm="1">
        <f t="array" ref="B103">Символы(A103)</f>
        <v>CL/LOO/TAG//DAF</v>
      </c>
      <c r="C103" s="16" t="str">
        <f t="shared" si="3"/>
        <v>LOO/TAG/DAF</v>
      </c>
      <c r="D103" s="16" t="str">
        <f t="shared" si="4"/>
        <v>LOO</v>
      </c>
      <c r="E103" s="16" t="str">
        <f t="shared" si="5"/>
        <v>DAF</v>
      </c>
    </row>
    <row r="104" spans="1:5" x14ac:dyDescent="0.25">
      <c r="A104" s="16" t="s">
        <v>68</v>
      </c>
      <c r="B104" s="16" t="str" cm="1">
        <f t="array" ref="B104">Символы(A104)</f>
        <v>CL/LOO//BUG</v>
      </c>
      <c r="C104" s="16" t="str">
        <f t="shared" si="3"/>
        <v>LOO/BUG</v>
      </c>
      <c r="D104" s="16" t="str">
        <f t="shared" si="4"/>
        <v>LOO</v>
      </c>
      <c r="E104" s="16" t="str">
        <f t="shared" si="5"/>
        <v>BUG</v>
      </c>
    </row>
    <row r="105" spans="1:5" x14ac:dyDescent="0.25">
      <c r="A105" s="16" t="s">
        <v>69</v>
      </c>
      <c r="B105" s="16" t="str" cm="1">
        <f t="array" ref="B105">Символы(A105)</f>
        <v>CL/LOO//CHA</v>
      </c>
      <c r="C105" s="16" t="str">
        <f t="shared" si="3"/>
        <v>LOO/CHA</v>
      </c>
      <c r="D105" s="16" t="str">
        <f t="shared" si="4"/>
        <v>LOO</v>
      </c>
      <c r="E105" s="16" t="str">
        <f t="shared" si="5"/>
        <v>CHA</v>
      </c>
    </row>
    <row r="106" spans="1:5" x14ac:dyDescent="0.25">
      <c r="A106" s="16" t="s">
        <v>71</v>
      </c>
      <c r="B106" s="16" t="str" cm="1">
        <f t="array" ref="B106">Символы(A106)</f>
        <v>CL/LOO//DUC</v>
      </c>
      <c r="C106" s="16" t="str">
        <f t="shared" si="3"/>
        <v>LOO/DUC</v>
      </c>
      <c r="D106" s="16" t="str">
        <f t="shared" si="4"/>
        <v>LOO</v>
      </c>
      <c r="E106" s="16" t="str">
        <f t="shared" si="5"/>
        <v>DUC</v>
      </c>
    </row>
    <row r="107" spans="1:5" x14ac:dyDescent="0.25">
      <c r="A107" s="16" t="s">
        <v>72</v>
      </c>
      <c r="B107" s="16" t="str" cm="1">
        <f t="array" ref="B107">Символы(A107)</f>
        <v>CL/LOO//RIN</v>
      </c>
      <c r="C107" s="16" t="str">
        <f t="shared" si="3"/>
        <v>LOO/RIN</v>
      </c>
      <c r="D107" s="16" t="str">
        <f t="shared" si="4"/>
        <v>LOO</v>
      </c>
      <c r="E107" s="16" t="str">
        <f t="shared" si="5"/>
        <v>RIN</v>
      </c>
    </row>
    <row r="108" spans="1:5" x14ac:dyDescent="0.25">
      <c r="A108" s="16" t="s">
        <v>122</v>
      </c>
      <c r="B108" s="16" t="str" cm="1">
        <f t="array" ref="B108">Символы(A108)</f>
        <v>CL/LOO//BON/COY</v>
      </c>
      <c r="C108" s="16" t="str">
        <f t="shared" si="3"/>
        <v>LOO/BON/COY</v>
      </c>
      <c r="D108" s="16" t="str">
        <f t="shared" si="4"/>
        <v>LOO</v>
      </c>
      <c r="E108" s="16" t="str">
        <f t="shared" si="5"/>
        <v>COY</v>
      </c>
    </row>
    <row r="109" spans="1:5" x14ac:dyDescent="0.25">
      <c r="A109" s="16" t="s">
        <v>105</v>
      </c>
      <c r="B109" s="16" t="str" cm="1">
        <f t="array" ref="B109">Символы(A109)</f>
        <v>CL/PKM//PIK</v>
      </c>
      <c r="C109" s="16" t="str">
        <f t="shared" si="3"/>
        <v>PKM/PIK</v>
      </c>
      <c r="D109" s="16" t="str">
        <f t="shared" si="4"/>
        <v>PKM</v>
      </c>
      <c r="E109" s="16" t="str">
        <f t="shared" si="5"/>
        <v>PIK</v>
      </c>
    </row>
    <row r="110" spans="1:5" x14ac:dyDescent="0.25">
      <c r="A110" s="16" t="s">
        <v>126</v>
      </c>
      <c r="B110" s="16" t="str" cm="1">
        <f t="array" ref="B110">Символы(A110)</f>
        <v>CL/REM//CKL</v>
      </c>
      <c r="C110" s="16" t="str">
        <f t="shared" si="3"/>
        <v>REM/CKL</v>
      </c>
      <c r="D110" s="16" t="str">
        <f t="shared" si="4"/>
        <v>REM</v>
      </c>
      <c r="E110" s="16" t="str">
        <f t="shared" si="5"/>
        <v>CKL</v>
      </c>
    </row>
    <row r="111" spans="1:5" x14ac:dyDescent="0.25">
      <c r="A111" s="16" t="s">
        <v>119</v>
      </c>
      <c r="B111" s="16" t="str" cm="1">
        <f t="array" ref="B111">Символы(A111)</f>
        <v>CL/REM//LOO</v>
      </c>
      <c r="C111" s="16" t="str">
        <f t="shared" si="3"/>
        <v>REM/LOO</v>
      </c>
      <c r="D111" s="16" t="str">
        <f t="shared" si="4"/>
        <v>REM</v>
      </c>
      <c r="E111" s="16" t="str">
        <f t="shared" si="5"/>
        <v>LOO</v>
      </c>
    </row>
    <row r="112" spans="1:5" x14ac:dyDescent="0.25">
      <c r="A112" s="16" t="s">
        <v>120</v>
      </c>
      <c r="B112" s="16" t="str" cm="1">
        <f t="array" ref="B112">Символы(A112)</f>
        <v>CL/REM//MOR</v>
      </c>
      <c r="C112" s="16" t="str">
        <f t="shared" si="3"/>
        <v>REM/MOR</v>
      </c>
      <c r="D112" s="16" t="str">
        <f t="shared" si="4"/>
        <v>REM</v>
      </c>
      <c r="E112" s="16" t="str">
        <f t="shared" si="5"/>
        <v>MOR</v>
      </c>
    </row>
    <row r="113" spans="1:5" x14ac:dyDescent="0.25">
      <c r="A113" s="16" t="s">
        <v>108</v>
      </c>
      <c r="B113" s="16" t="str" cm="1">
        <f t="array" ref="B113">Символы(A113)</f>
        <v>CL/REM//PSY</v>
      </c>
      <c r="C113" s="16" t="str">
        <f t="shared" si="3"/>
        <v>REM/PSY</v>
      </c>
      <c r="D113" s="16" t="str">
        <f t="shared" si="4"/>
        <v>REM</v>
      </c>
      <c r="E113" s="16" t="str">
        <f t="shared" si="5"/>
        <v>PSY</v>
      </c>
    </row>
    <row r="114" spans="1:5" x14ac:dyDescent="0.25">
      <c r="A114" s="16" t="s">
        <v>109</v>
      </c>
      <c r="B114" s="16" t="str" cm="1">
        <f t="array" ref="B114">Символы(A114)</f>
        <v>CL/REM//SAN</v>
      </c>
      <c r="C114" s="16" t="str">
        <f t="shared" si="3"/>
        <v>REM/SAN</v>
      </c>
      <c r="D114" s="16" t="str">
        <f t="shared" si="4"/>
        <v>REM</v>
      </c>
      <c r="E114" s="16" t="str">
        <f t="shared" si="5"/>
        <v>SAN</v>
      </c>
    </row>
  </sheetData>
  <mergeCells count="1">
    <mergeCell ref="B1:C1"/>
  </mergeCells>
  <conditionalFormatting sqref="A2:G1048576 A1:B1 D1:G1">
    <cfRule type="expression" dxfId="1" priority="1">
      <formula>A1&lt;&gt;""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E4A92-D541-405E-AC6B-FA6FDA47F8A1}">
  <sheetPr codeName="Лист6"/>
  <dimension ref="A1:K273"/>
  <sheetViews>
    <sheetView workbookViewId="0">
      <selection activeCell="M3" sqref="M3"/>
    </sheetView>
  </sheetViews>
  <sheetFormatPr defaultRowHeight="15" outlineLevelCol="1" x14ac:dyDescent="0.25"/>
  <cols>
    <col min="1" max="1" width="21" style="16" bestFit="1" customWidth="1"/>
    <col min="2" max="2" width="18" style="20" hidden="1" customWidth="1" outlineLevel="1"/>
    <col min="3" max="3" width="15" style="21" hidden="1" customWidth="1" outlineLevel="1"/>
    <col min="4" max="4" width="5.140625" style="21" hidden="1" customWidth="1" outlineLevel="1"/>
    <col min="5" max="5" width="0" style="21" hidden="1" customWidth="1" outlineLevel="1"/>
    <col min="6" max="6" width="15.28515625" style="23" hidden="1" customWidth="1" outlineLevel="1"/>
    <col min="7" max="7" width="8" style="22" hidden="1" customWidth="1" outlineLevel="1"/>
    <col min="8" max="8" width="6.140625" bestFit="1" customWidth="1" collapsed="1"/>
    <col min="9" max="9" width="5.7109375" bestFit="1" customWidth="1"/>
    <col min="10" max="10" width="15.28515625" bestFit="1" customWidth="1"/>
    <col min="11" max="11" width="8" bestFit="1" customWidth="1"/>
  </cols>
  <sheetData>
    <row r="1" spans="1:11" s="17" customFormat="1" x14ac:dyDescent="0.25">
      <c r="A1" s="17" t="s">
        <v>1</v>
      </c>
      <c r="B1" s="25" t="s">
        <v>286</v>
      </c>
      <c r="C1" s="26"/>
      <c r="D1" s="18">
        <v>1</v>
      </c>
      <c r="E1" s="18">
        <v>2</v>
      </c>
      <c r="F1" s="19" t="s">
        <v>518</v>
      </c>
      <c r="G1" s="18" t="s">
        <v>517</v>
      </c>
      <c r="H1" s="17" cm="1">
        <f t="array" ref="H1:K162">_xlfn.UNIQUE(D:G,FALSE,FALSE)</f>
        <v>1</v>
      </c>
      <c r="I1" s="17">
        <v>2</v>
      </c>
      <c r="J1" s="17" t="str">
        <v>Команды</v>
      </c>
      <c r="K1" s="17" t="str">
        <v>Лига</v>
      </c>
    </row>
    <row r="2" spans="1:11" x14ac:dyDescent="0.25">
      <c r="A2" s="16" t="s">
        <v>287</v>
      </c>
      <c r="B2" s="20" t="str" cm="1">
        <f t="array" ref="B2">Символы(A2)</f>
        <v>CL/DIS//BON/MIC</v>
      </c>
      <c r="C2" s="21" t="str">
        <f>_xlfn.LET(_xlpm.Slash,FIND("/",B2),SUBSTITUTE(MID(B2,_xlpm.Slash+1,LEN(B2)),"//","/"))</f>
        <v>DIS/BON/MIC</v>
      </c>
      <c r="D2" s="21" t="str">
        <f>MID(C2,1,FIND("/",C2)-1)</f>
        <v>DIS</v>
      </c>
      <c r="E2" s="21" t="str">
        <f>_xlfn.LET(_xlpm.slash1,FIND("/",C2),_xlpm.slash2,FIND("/",C2,_xlpm.slash1+1),_xlpm.result1,MID(C2,_xlpm.slash1+1,3),_xlpm.result2,MID(C2,_xlpm.slash2+1,3),_xlpm.check1,NOT(ISERROR(_xlpm.slash2)),_xlpm.check2,IF(NOT(ISERROR(_xlpm.result2)),LEN(_xlpm.result2)&gt;1,FALSE),IF(AND(_xlpm.check1,_xlpm.check2),_xlpm.result2,_xlpm.result1))</f>
        <v>MIC</v>
      </c>
      <c r="F2" s="23" t="s">
        <v>209</v>
      </c>
      <c r="G2" s="22" t="s">
        <v>506</v>
      </c>
      <c r="H2" t="str">
        <v>DIS</v>
      </c>
      <c r="I2" t="str">
        <v>MIC</v>
      </c>
      <c r="J2" t="str">
        <v>Disney</v>
      </c>
      <c r="K2" t="str">
        <v>COMICS</v>
      </c>
    </row>
    <row r="3" spans="1:11" x14ac:dyDescent="0.25">
      <c r="A3" s="16" t="s">
        <v>288</v>
      </c>
      <c r="B3" s="20" t="str" cm="1">
        <f t="array" ref="B3">Символы(A3)</f>
        <v>CL/DIS//BEA</v>
      </c>
      <c r="C3" s="21" t="str">
        <f t="shared" ref="C3:C66" si="0">_xlfn.LET(_xlpm.Slash,FIND("/",B3),SUBSTITUTE(MID(B3,_xlpm.Slash+1,LEN(B3)),"//","/"))</f>
        <v>DIS/BEA</v>
      </c>
      <c r="D3" s="21" t="str">
        <f t="shared" ref="D3:D66" si="1">MID(C3,1,FIND("/",C3)-1)</f>
        <v>DIS</v>
      </c>
      <c r="E3" s="21" t="str">
        <f t="shared" ref="E3:E66" si="2">_xlfn.LET(_xlpm.slash1,FIND("/",C3),_xlpm.slash2,FIND("/",C3,_xlpm.slash1+1),_xlpm.result1,MID(C3,_xlpm.slash1+1,3),_xlpm.result2,MID(C3,_xlpm.slash2+1,3),_xlpm.check1,NOT(ISERROR(_xlpm.slash2)),_xlpm.check2,IF(NOT(ISERROR(_xlpm.result2)),LEN(_xlpm.result2)&gt;1,FALSE),IF(AND(_xlpm.check1,_xlpm.check2),_xlpm.result2,_xlpm.result1))</f>
        <v>BEA</v>
      </c>
      <c r="F3" s="23" t="s">
        <v>209</v>
      </c>
      <c r="G3" s="22" t="s">
        <v>506</v>
      </c>
      <c r="H3" t="str">
        <v>DIS</v>
      </c>
      <c r="I3" t="str">
        <v>BEA</v>
      </c>
      <c r="J3" t="str">
        <v>Disney</v>
      </c>
      <c r="K3" t="str">
        <v>COMICS</v>
      </c>
    </row>
    <row r="4" spans="1:11" x14ac:dyDescent="0.25">
      <c r="A4" s="16" t="s">
        <v>289</v>
      </c>
      <c r="B4" s="20" t="str" cm="1">
        <f t="array" ref="B4">Символы(A4)</f>
        <v>CL/DIS//DON</v>
      </c>
      <c r="C4" s="21" t="str">
        <f t="shared" si="0"/>
        <v>DIS/DON</v>
      </c>
      <c r="D4" s="21" t="str">
        <f t="shared" si="1"/>
        <v>DIS</v>
      </c>
      <c r="E4" s="21" t="str">
        <f t="shared" si="2"/>
        <v>DON</v>
      </c>
      <c r="F4" s="23" t="s">
        <v>209</v>
      </c>
      <c r="G4" s="22" t="s">
        <v>506</v>
      </c>
      <c r="H4" t="str">
        <v>DIS</v>
      </c>
      <c r="I4" t="str">
        <v>DON</v>
      </c>
      <c r="J4" t="str">
        <v>Disney</v>
      </c>
      <c r="K4" t="str">
        <v>COMICS</v>
      </c>
    </row>
    <row r="5" spans="1:11" x14ac:dyDescent="0.25">
      <c r="A5" s="16" t="s">
        <v>47</v>
      </c>
      <c r="B5" s="20" t="str" cm="1">
        <f t="array" ref="B5">Символы(A5)</f>
        <v>CL/DIS//FLO</v>
      </c>
      <c r="C5" s="21" t="str">
        <f t="shared" si="0"/>
        <v>DIS/FLO</v>
      </c>
      <c r="D5" s="21" t="str">
        <f t="shared" si="1"/>
        <v>DIS</v>
      </c>
      <c r="E5" s="21" t="str">
        <f t="shared" si="2"/>
        <v>FLO</v>
      </c>
      <c r="F5" s="23" t="s">
        <v>209</v>
      </c>
      <c r="G5" s="22" t="s">
        <v>506</v>
      </c>
      <c r="H5" t="str">
        <v>DIS</v>
      </c>
      <c r="I5" t="str">
        <v>FLO</v>
      </c>
      <c r="J5" t="str">
        <v>Disney</v>
      </c>
      <c r="K5" t="str">
        <v>COMICS</v>
      </c>
    </row>
    <row r="6" spans="1:11" x14ac:dyDescent="0.25">
      <c r="A6" s="16" t="s">
        <v>48</v>
      </c>
      <c r="B6" s="20" t="str" cm="1">
        <f t="array" ref="B6">Символы(A6)</f>
        <v>CL/DIS//GOO</v>
      </c>
      <c r="C6" s="21" t="str">
        <f t="shared" si="0"/>
        <v>DIS/GOO</v>
      </c>
      <c r="D6" s="21" t="str">
        <f t="shared" si="1"/>
        <v>DIS</v>
      </c>
      <c r="E6" s="21" t="str">
        <f t="shared" si="2"/>
        <v>GOO</v>
      </c>
      <c r="F6" s="23" t="s">
        <v>209</v>
      </c>
      <c r="G6" s="22" t="s">
        <v>506</v>
      </c>
      <c r="H6" t="str">
        <v>DIS</v>
      </c>
      <c r="I6" t="str">
        <v>GOO</v>
      </c>
      <c r="J6" t="str">
        <v>Disney</v>
      </c>
      <c r="K6" t="str">
        <v>COMICS</v>
      </c>
    </row>
    <row r="7" spans="1:11" x14ac:dyDescent="0.25">
      <c r="A7" s="16" t="s">
        <v>49</v>
      </c>
      <c r="B7" s="20" t="str" cm="1">
        <f t="array" ref="B7">Символы(A7)</f>
        <v>CL/DIS//MIC</v>
      </c>
      <c r="C7" s="21" t="str">
        <f t="shared" si="0"/>
        <v>DIS/MIC</v>
      </c>
      <c r="D7" s="21" t="str">
        <f t="shared" si="1"/>
        <v>DIS</v>
      </c>
      <c r="E7" s="21" t="str">
        <f t="shared" si="2"/>
        <v>MIC</v>
      </c>
      <c r="F7" s="23" t="s">
        <v>209</v>
      </c>
      <c r="G7" s="22" t="s">
        <v>506</v>
      </c>
      <c r="H7" t="str">
        <v>DIS</v>
      </c>
      <c r="I7" t="str">
        <v>PET</v>
      </c>
      <c r="J7" t="str">
        <v>Disney</v>
      </c>
      <c r="K7" t="str">
        <v>COMICS</v>
      </c>
    </row>
    <row r="8" spans="1:11" x14ac:dyDescent="0.25">
      <c r="A8" s="16" t="s">
        <v>124</v>
      </c>
      <c r="B8" s="20" t="str" cm="1">
        <f t="array" ref="B8">Символы(A8)</f>
        <v>CL/DIS//MIC</v>
      </c>
      <c r="C8" s="21" t="str">
        <f t="shared" si="0"/>
        <v>DIS/MIC</v>
      </c>
      <c r="D8" s="21" t="str">
        <f t="shared" si="1"/>
        <v>DIS</v>
      </c>
      <c r="E8" s="21" t="str">
        <f t="shared" si="2"/>
        <v>MIC</v>
      </c>
      <c r="F8" s="23" t="s">
        <v>209</v>
      </c>
      <c r="G8" s="22" t="s">
        <v>506</v>
      </c>
      <c r="H8" t="str">
        <v>DIS</v>
      </c>
      <c r="I8" t="str">
        <v>SCR</v>
      </c>
      <c r="J8" t="str">
        <v>Disney</v>
      </c>
      <c r="K8" t="str">
        <v>COMICS</v>
      </c>
    </row>
    <row r="9" spans="1:11" x14ac:dyDescent="0.25">
      <c r="A9" s="16" t="s">
        <v>50</v>
      </c>
      <c r="B9" s="20" t="str" cm="1">
        <f t="array" ref="B9">Символы(A9)</f>
        <v>CL/DIS//MIC</v>
      </c>
      <c r="C9" s="21" t="str">
        <f t="shared" si="0"/>
        <v>DIS/MIC</v>
      </c>
      <c r="D9" s="21" t="str">
        <f t="shared" si="1"/>
        <v>DIS</v>
      </c>
      <c r="E9" s="21" t="str">
        <f t="shared" si="2"/>
        <v>MIC</v>
      </c>
      <c r="F9" s="23" t="s">
        <v>209</v>
      </c>
      <c r="G9" s="22" t="s">
        <v>506</v>
      </c>
      <c r="H9" t="str">
        <v>DIS</v>
      </c>
      <c r="I9" t="str">
        <v>VIN</v>
      </c>
      <c r="J9" t="str">
        <v>Disney</v>
      </c>
      <c r="K9" t="str">
        <v>COMICS</v>
      </c>
    </row>
    <row r="10" spans="1:11" x14ac:dyDescent="0.25">
      <c r="A10" s="16" t="s">
        <v>123</v>
      </c>
      <c r="B10" s="20" t="str" cm="1">
        <f t="array" ref="B10">Символы(A10)</f>
        <v>CL/DIS//MIC</v>
      </c>
      <c r="C10" s="21" t="str">
        <f t="shared" si="0"/>
        <v>DIS/MIC</v>
      </c>
      <c r="D10" s="21" t="str">
        <f t="shared" si="1"/>
        <v>DIS</v>
      </c>
      <c r="E10" s="21" t="str">
        <f t="shared" si="2"/>
        <v>MIC</v>
      </c>
      <c r="F10" s="23" t="s">
        <v>209</v>
      </c>
      <c r="G10" s="22" t="s">
        <v>506</v>
      </c>
      <c r="H10" t="str">
        <v>DIS</v>
      </c>
      <c r="I10" t="str">
        <v>SNO</v>
      </c>
      <c r="J10" t="str">
        <v>Disney</v>
      </c>
      <c r="K10" t="str">
        <v>COMICS</v>
      </c>
    </row>
    <row r="11" spans="1:11" x14ac:dyDescent="0.25">
      <c r="A11" s="16" t="s">
        <v>125</v>
      </c>
      <c r="B11" s="20" t="str" cm="1">
        <f t="array" ref="B11">Символы(A11)</f>
        <v>CL/DIS//MIC</v>
      </c>
      <c r="C11" s="21" t="str">
        <f t="shared" si="0"/>
        <v>DIS/MIC</v>
      </c>
      <c r="D11" s="21" t="str">
        <f t="shared" si="1"/>
        <v>DIS</v>
      </c>
      <c r="E11" s="21" t="str">
        <f t="shared" si="2"/>
        <v>MIC</v>
      </c>
      <c r="F11" s="23" t="s">
        <v>209</v>
      </c>
      <c r="G11" s="22" t="s">
        <v>506</v>
      </c>
      <c r="H11" t="str">
        <v>DRS</v>
      </c>
      <c r="I11" t="str">
        <v>POO</v>
      </c>
      <c r="J11" t="str">
        <v>Dr Slump</v>
      </c>
      <c r="K11" t="str">
        <v>COMICS</v>
      </c>
    </row>
    <row r="12" spans="1:11" x14ac:dyDescent="0.25">
      <c r="A12" s="16" t="s">
        <v>290</v>
      </c>
      <c r="B12" s="20" t="str" cm="1">
        <f t="array" ref="B12">Символы(A12)</f>
        <v>CL/DIS//PET</v>
      </c>
      <c r="C12" s="21" t="str">
        <f t="shared" si="0"/>
        <v>DIS/PET</v>
      </c>
      <c r="D12" s="21" t="str">
        <f t="shared" si="1"/>
        <v>DIS</v>
      </c>
      <c r="E12" s="21" t="str">
        <f t="shared" si="2"/>
        <v>PET</v>
      </c>
      <c r="F12" s="23" t="s">
        <v>209</v>
      </c>
      <c r="G12" s="22" t="s">
        <v>506</v>
      </c>
      <c r="H12" t="str">
        <v>DRS</v>
      </c>
      <c r="I12" t="str">
        <v>ROB</v>
      </c>
      <c r="J12" t="str">
        <v>Dr Slump</v>
      </c>
      <c r="K12" t="str">
        <v>COMICS</v>
      </c>
    </row>
    <row r="13" spans="1:11" x14ac:dyDescent="0.25">
      <c r="A13" s="16" t="s">
        <v>291</v>
      </c>
      <c r="B13" s="20" t="str" cm="1">
        <f t="array" ref="B13">Символы(A13)</f>
        <v>CL/DIS//PET</v>
      </c>
      <c r="C13" s="21" t="str">
        <f t="shared" si="0"/>
        <v>DIS/PET</v>
      </c>
      <c r="D13" s="21" t="str">
        <f t="shared" si="1"/>
        <v>DIS</v>
      </c>
      <c r="E13" s="21" t="str">
        <f t="shared" si="2"/>
        <v>PET</v>
      </c>
      <c r="F13" s="23" t="s">
        <v>209</v>
      </c>
      <c r="G13" s="22" t="s">
        <v>506</v>
      </c>
      <c r="H13" t="str">
        <v>DRS</v>
      </c>
      <c r="I13" t="str">
        <v>SLU</v>
      </c>
      <c r="J13" t="str">
        <v>Dr Slump</v>
      </c>
      <c r="K13" t="str">
        <v>COMICS</v>
      </c>
    </row>
    <row r="14" spans="1:11" x14ac:dyDescent="0.25">
      <c r="A14" s="16" t="s">
        <v>51</v>
      </c>
      <c r="B14" s="20" t="str" cm="1">
        <f t="array" ref="B14">Символы(A14)</f>
        <v>CL/DIS//SCR</v>
      </c>
      <c r="C14" s="21" t="str">
        <f t="shared" si="0"/>
        <v>DIS/SCR</v>
      </c>
      <c r="D14" s="21" t="str">
        <f t="shared" si="1"/>
        <v>DIS</v>
      </c>
      <c r="E14" s="21" t="str">
        <f t="shared" si="2"/>
        <v>SCR</v>
      </c>
      <c r="F14" s="23" t="s">
        <v>209</v>
      </c>
      <c r="G14" s="22" t="s">
        <v>506</v>
      </c>
      <c r="H14" t="str">
        <v>DRS</v>
      </c>
      <c r="I14" t="str">
        <v>SEN</v>
      </c>
      <c r="J14" t="str">
        <v>Dr Slump</v>
      </c>
      <c r="K14" t="str">
        <v>COMICS</v>
      </c>
    </row>
    <row r="15" spans="1:11" x14ac:dyDescent="0.25">
      <c r="A15" s="16" t="s">
        <v>292</v>
      </c>
      <c r="B15" s="20" t="str" cm="1">
        <f t="array" ref="B15">Символы(A15)</f>
        <v>CL/DIS//SCR</v>
      </c>
      <c r="C15" s="21" t="str">
        <f t="shared" si="0"/>
        <v>DIS/SCR</v>
      </c>
      <c r="D15" s="21" t="str">
        <f t="shared" si="1"/>
        <v>DIS</v>
      </c>
      <c r="E15" s="21" t="str">
        <f t="shared" si="2"/>
        <v>SCR</v>
      </c>
      <c r="F15" s="23" t="s">
        <v>209</v>
      </c>
      <c r="G15" s="22" t="s">
        <v>506</v>
      </c>
      <c r="H15" t="str">
        <v>DB</v>
      </c>
      <c r="I15" t="str">
        <v>GOK</v>
      </c>
      <c r="J15" t="str">
        <v>Dragon Ball</v>
      </c>
      <c r="K15" t="str">
        <v>COMICS</v>
      </c>
    </row>
    <row r="16" spans="1:11" x14ac:dyDescent="0.25">
      <c r="A16" s="16" t="s">
        <v>52</v>
      </c>
      <c r="B16" s="20" t="str" cm="1">
        <f t="array" ref="B16">Символы(A16)</f>
        <v>CL/DIS//VIN</v>
      </c>
      <c r="C16" s="21" t="str">
        <f t="shared" si="0"/>
        <v>DIS/VIN</v>
      </c>
      <c r="D16" s="21" t="str">
        <f t="shared" si="1"/>
        <v>DIS</v>
      </c>
      <c r="E16" s="21" t="str">
        <f t="shared" si="2"/>
        <v>VIN</v>
      </c>
      <c r="F16" s="23" t="s">
        <v>209</v>
      </c>
      <c r="G16" s="22" t="s">
        <v>506</v>
      </c>
      <c r="H16" t="str">
        <v>DB</v>
      </c>
      <c r="I16" t="str">
        <v>HOU</v>
      </c>
      <c r="J16" t="str">
        <v>Dragon Ball</v>
      </c>
      <c r="K16" t="str">
        <v>COMICS</v>
      </c>
    </row>
    <row r="17" spans="1:11" x14ac:dyDescent="0.25">
      <c r="A17" s="16" t="s">
        <v>293</v>
      </c>
      <c r="B17" s="20" t="str" cm="1">
        <f t="array" ref="B17">Символы(A17)</f>
        <v>CL/DIS//SNO</v>
      </c>
      <c r="C17" s="21" t="str">
        <f t="shared" si="0"/>
        <v>DIS/SNO</v>
      </c>
      <c r="D17" s="21" t="str">
        <f t="shared" si="1"/>
        <v>DIS</v>
      </c>
      <c r="E17" s="21" t="str">
        <f t="shared" si="2"/>
        <v>SNO</v>
      </c>
      <c r="F17" s="23" t="s">
        <v>209</v>
      </c>
      <c r="G17" s="22" t="s">
        <v>506</v>
      </c>
      <c r="H17" t="str">
        <v>DB</v>
      </c>
      <c r="I17" t="str">
        <v>NIN</v>
      </c>
      <c r="J17" t="str">
        <v>Dragon Ball</v>
      </c>
      <c r="K17" t="str">
        <v>COMICS</v>
      </c>
    </row>
    <row r="18" spans="1:11" x14ac:dyDescent="0.25">
      <c r="A18" s="16" t="s">
        <v>294</v>
      </c>
      <c r="B18" s="20" t="str" cm="1">
        <f t="array" ref="B18">Символы(A18)</f>
        <v>CL/DIS//DON</v>
      </c>
      <c r="C18" s="21" t="str">
        <f t="shared" si="0"/>
        <v>DIS/DON</v>
      </c>
      <c r="D18" s="21" t="str">
        <f t="shared" si="1"/>
        <v>DIS</v>
      </c>
      <c r="E18" s="21" t="str">
        <f t="shared" si="2"/>
        <v>DON</v>
      </c>
      <c r="F18" s="23" t="s">
        <v>209</v>
      </c>
      <c r="G18" s="22" t="s">
        <v>506</v>
      </c>
      <c r="H18" t="str">
        <v>DBSB</v>
      </c>
      <c r="I18" t="str">
        <v>BRO</v>
      </c>
      <c r="J18" t="str">
        <v>Dragon Ball</v>
      </c>
      <c r="K18" t="str">
        <v>COMICS</v>
      </c>
    </row>
    <row r="19" spans="1:11" x14ac:dyDescent="0.25">
      <c r="A19" s="16" t="s">
        <v>53</v>
      </c>
      <c r="B19" s="20" t="str" cm="1">
        <f t="array" ref="B19">Символы(A19)</f>
        <v>CL/DIS//MIC</v>
      </c>
      <c r="C19" s="21" t="str">
        <f t="shared" si="0"/>
        <v>DIS/MIC</v>
      </c>
      <c r="D19" s="21" t="str">
        <f t="shared" si="1"/>
        <v>DIS</v>
      </c>
      <c r="E19" s="21" t="str">
        <f t="shared" si="2"/>
        <v>MIC</v>
      </c>
      <c r="F19" s="23" t="s">
        <v>209</v>
      </c>
      <c r="G19" s="22" t="s">
        <v>506</v>
      </c>
      <c r="H19" t="str">
        <v>DBSB</v>
      </c>
      <c r="I19" t="str">
        <v>FRI</v>
      </c>
      <c r="J19" t="str">
        <v>Dragon Ball</v>
      </c>
      <c r="K19" t="str">
        <v>COMICS</v>
      </c>
    </row>
    <row r="20" spans="1:11" x14ac:dyDescent="0.25">
      <c r="A20" s="16" t="s">
        <v>54</v>
      </c>
      <c r="B20" s="20" t="str" cm="1">
        <f t="array" ref="B20">Символы(A20)</f>
        <v>CL/DIS/TAG//MIC</v>
      </c>
      <c r="C20" s="21" t="str">
        <f t="shared" si="0"/>
        <v>DIS/TAG/MIC</v>
      </c>
      <c r="D20" s="21" t="str">
        <f t="shared" si="1"/>
        <v>DIS</v>
      </c>
      <c r="E20" s="21" t="str">
        <f t="shared" si="2"/>
        <v>MIC</v>
      </c>
      <c r="F20" s="23" t="s">
        <v>209</v>
      </c>
      <c r="G20" s="22" t="s">
        <v>506</v>
      </c>
      <c r="H20" t="str">
        <v>DBZ</v>
      </c>
      <c r="I20" t="str">
        <v>BUL</v>
      </c>
      <c r="J20" t="str">
        <v>Dragon Ball</v>
      </c>
      <c r="K20" t="str">
        <v>COMICS</v>
      </c>
    </row>
    <row r="21" spans="1:11" x14ac:dyDescent="0.25">
      <c r="A21" s="16" t="s">
        <v>295</v>
      </c>
      <c r="B21" s="20" t="str" cm="1">
        <f t="array" ref="B21">Символы(A21)</f>
        <v>CL/DIS/TAG//MIC</v>
      </c>
      <c r="C21" s="21" t="str">
        <f t="shared" si="0"/>
        <v>DIS/TAG/MIC</v>
      </c>
      <c r="D21" s="21" t="str">
        <f t="shared" si="1"/>
        <v>DIS</v>
      </c>
      <c r="E21" s="21" t="str">
        <f t="shared" si="2"/>
        <v>MIC</v>
      </c>
      <c r="F21" s="23" t="s">
        <v>209</v>
      </c>
      <c r="G21" s="22" t="s">
        <v>506</v>
      </c>
      <c r="H21" t="str">
        <v>DBZ</v>
      </c>
      <c r="I21" t="str">
        <v>BUU</v>
      </c>
      <c r="J21" t="str">
        <v>Dragon Ball</v>
      </c>
      <c r="K21" t="str">
        <v>COMICS</v>
      </c>
    </row>
    <row r="22" spans="1:11" x14ac:dyDescent="0.25">
      <c r="A22" s="16" t="s">
        <v>296</v>
      </c>
      <c r="B22" s="20" t="str" cm="1">
        <f t="array" ref="B22">Символы(A22)</f>
        <v>CL/DRS//POO</v>
      </c>
      <c r="C22" s="21" t="str">
        <f t="shared" si="0"/>
        <v>DRS/POO</v>
      </c>
      <c r="D22" s="21" t="str">
        <f t="shared" si="1"/>
        <v>DRS</v>
      </c>
      <c r="E22" s="21" t="str">
        <f t="shared" si="2"/>
        <v>POO</v>
      </c>
      <c r="F22" s="23" t="s">
        <v>507</v>
      </c>
      <c r="G22" s="22" t="s">
        <v>506</v>
      </c>
      <c r="H22" t="str">
        <v>DBZ</v>
      </c>
      <c r="I22" t="str">
        <v>CEL</v>
      </c>
      <c r="J22" t="str">
        <v>Dragon Ball</v>
      </c>
      <c r="K22" t="str">
        <v>COMICS</v>
      </c>
    </row>
    <row r="23" spans="1:11" x14ac:dyDescent="0.25">
      <c r="A23" s="16" t="s">
        <v>297</v>
      </c>
      <c r="B23" s="20" t="str" cm="1">
        <f t="array" ref="B23">Символы(A23)</f>
        <v>CL/DRS//ROB</v>
      </c>
      <c r="C23" s="21" t="str">
        <f t="shared" si="0"/>
        <v>DRS/ROB</v>
      </c>
      <c r="D23" s="21" t="str">
        <f t="shared" si="1"/>
        <v>DRS</v>
      </c>
      <c r="E23" s="21" t="str">
        <f t="shared" si="2"/>
        <v>ROB</v>
      </c>
      <c r="F23" s="23" t="s">
        <v>507</v>
      </c>
      <c r="G23" s="22" t="s">
        <v>506</v>
      </c>
      <c r="H23" t="str">
        <v>DBZ</v>
      </c>
      <c r="I23" t="str">
        <v>FRE</v>
      </c>
      <c r="J23" t="str">
        <v>Dragon Ball</v>
      </c>
      <c r="K23" t="str">
        <v>COMICS</v>
      </c>
    </row>
    <row r="24" spans="1:11" x14ac:dyDescent="0.25">
      <c r="A24" s="16" t="s">
        <v>298</v>
      </c>
      <c r="B24" s="20" t="str" cm="1">
        <f t="array" ref="B24">Символы(A24)</f>
        <v>CL/DRS//ROB</v>
      </c>
      <c r="C24" s="21" t="str">
        <f t="shared" si="0"/>
        <v>DRS/ROB</v>
      </c>
      <c r="D24" s="21" t="str">
        <f t="shared" si="1"/>
        <v>DRS</v>
      </c>
      <c r="E24" s="21" t="str">
        <f t="shared" si="2"/>
        <v>ROB</v>
      </c>
      <c r="F24" s="23" t="s">
        <v>507</v>
      </c>
      <c r="G24" s="22" t="s">
        <v>506</v>
      </c>
      <c r="H24" t="str">
        <v>DBZ</v>
      </c>
      <c r="I24" t="str">
        <v>GO</v>
      </c>
      <c r="J24" t="str">
        <v>Dragon Ball</v>
      </c>
      <c r="K24" t="str">
        <v>COMICS</v>
      </c>
    </row>
    <row r="25" spans="1:11" x14ac:dyDescent="0.25">
      <c r="A25" s="16" t="s">
        <v>299</v>
      </c>
      <c r="B25" s="20" t="str" cm="1">
        <f t="array" ref="B25">Символы(A25)</f>
        <v>CL/DRS//SLU</v>
      </c>
      <c r="C25" s="21" t="str">
        <f t="shared" si="0"/>
        <v>DRS/SLU</v>
      </c>
      <c r="D25" s="21" t="str">
        <f t="shared" si="1"/>
        <v>DRS</v>
      </c>
      <c r="E25" s="21" t="str">
        <f t="shared" si="2"/>
        <v>SLU</v>
      </c>
      <c r="F25" s="23" t="s">
        <v>507</v>
      </c>
      <c r="G25" s="22" t="s">
        <v>506</v>
      </c>
      <c r="H25" t="str">
        <v>DBZ</v>
      </c>
      <c r="I25" t="str">
        <v>GOK</v>
      </c>
      <c r="J25" t="str">
        <v>Dragon Ball</v>
      </c>
      <c r="K25" t="str">
        <v>COMICS</v>
      </c>
    </row>
    <row r="26" spans="1:11" x14ac:dyDescent="0.25">
      <c r="A26" s="16" t="s">
        <v>300</v>
      </c>
      <c r="B26" s="20" t="str" cm="1">
        <f t="array" ref="B26">Символы(A26)</f>
        <v>CL/DRS//POO</v>
      </c>
      <c r="C26" s="21" t="str">
        <f t="shared" si="0"/>
        <v>DRS/POO</v>
      </c>
      <c r="D26" s="21" t="str">
        <f t="shared" si="1"/>
        <v>DRS</v>
      </c>
      <c r="E26" s="21" t="str">
        <f t="shared" si="2"/>
        <v>POO</v>
      </c>
      <c r="F26" s="23" t="s">
        <v>507</v>
      </c>
      <c r="G26" s="22" t="s">
        <v>506</v>
      </c>
      <c r="H26" t="str">
        <v>DBZ</v>
      </c>
      <c r="I26" t="str">
        <v>GOT</v>
      </c>
      <c r="J26" t="str">
        <v>Dragon Ball</v>
      </c>
      <c r="K26" t="str">
        <v>COMICS</v>
      </c>
    </row>
    <row r="27" spans="1:11" x14ac:dyDescent="0.25">
      <c r="A27" s="16" t="s">
        <v>301</v>
      </c>
      <c r="B27" s="20" t="str" cm="1">
        <f t="array" ref="B27">Символы(A27)</f>
        <v>CL/DRS//SEN</v>
      </c>
      <c r="C27" s="21" t="str">
        <f t="shared" si="0"/>
        <v>DRS/SEN</v>
      </c>
      <c r="D27" s="21" t="str">
        <f t="shared" si="1"/>
        <v>DRS</v>
      </c>
      <c r="E27" s="21" t="str">
        <f t="shared" si="2"/>
        <v>SEN</v>
      </c>
      <c r="F27" s="23" t="s">
        <v>507</v>
      </c>
      <c r="G27" s="22" t="s">
        <v>506</v>
      </c>
      <c r="H27" t="str">
        <v>DBZ</v>
      </c>
      <c r="I27" t="str">
        <v>KAM</v>
      </c>
      <c r="J27" t="str">
        <v>Dragon Ball</v>
      </c>
      <c r="K27" t="str">
        <v>COMICS</v>
      </c>
    </row>
    <row r="28" spans="1:11" x14ac:dyDescent="0.25">
      <c r="A28" s="16" t="s">
        <v>302</v>
      </c>
      <c r="B28" s="20" t="str" cm="1">
        <f t="array" ref="B28">Символы(A28)</f>
        <v>CL/DB//GOK</v>
      </c>
      <c r="C28" s="21" t="str">
        <f t="shared" si="0"/>
        <v>DB/GOK</v>
      </c>
      <c r="D28" s="21" t="str">
        <f t="shared" si="1"/>
        <v>DB</v>
      </c>
      <c r="E28" s="21" t="str">
        <f t="shared" si="2"/>
        <v>GOK</v>
      </c>
      <c r="F28" s="23" t="s">
        <v>213</v>
      </c>
      <c r="G28" s="22" t="s">
        <v>506</v>
      </c>
      <c r="H28" t="str">
        <v>DBZ</v>
      </c>
      <c r="I28" t="str">
        <v>SAN</v>
      </c>
      <c r="J28" t="str">
        <v>Dragon Ball</v>
      </c>
      <c r="K28" t="str">
        <v>COMICS</v>
      </c>
    </row>
    <row r="29" spans="1:11" x14ac:dyDescent="0.25">
      <c r="A29" s="16" t="s">
        <v>7</v>
      </c>
      <c r="B29" s="20" t="str" cm="1">
        <f t="array" ref="B29">Символы(A29)</f>
        <v>CL/DB//HOU</v>
      </c>
      <c r="C29" s="21" t="str">
        <f t="shared" si="0"/>
        <v>DB/HOU</v>
      </c>
      <c r="D29" s="21" t="str">
        <f t="shared" si="1"/>
        <v>DB</v>
      </c>
      <c r="E29" s="21" t="str">
        <f t="shared" si="2"/>
        <v>HOU</v>
      </c>
      <c r="F29" s="23" t="s">
        <v>213</v>
      </c>
      <c r="G29" s="22" t="s">
        <v>506</v>
      </c>
      <c r="H29" t="str">
        <v>DBZ</v>
      </c>
      <c r="I29" t="str">
        <v>SAT</v>
      </c>
      <c r="J29" t="str">
        <v>Dragon Ball</v>
      </c>
      <c r="K29" t="str">
        <v>COMICS</v>
      </c>
    </row>
    <row r="30" spans="1:11" x14ac:dyDescent="0.25">
      <c r="A30" s="16" t="s">
        <v>8</v>
      </c>
      <c r="B30" s="20" t="str" cm="1">
        <f t="array" ref="B30">Символы(A30)</f>
        <v>CL/DB//HOU</v>
      </c>
      <c r="C30" s="21" t="str">
        <f t="shared" si="0"/>
        <v>DB/HOU</v>
      </c>
      <c r="D30" s="21" t="str">
        <f t="shared" si="1"/>
        <v>DB</v>
      </c>
      <c r="E30" s="21" t="str">
        <f t="shared" si="2"/>
        <v>HOU</v>
      </c>
      <c r="F30" s="23" t="s">
        <v>213</v>
      </c>
      <c r="G30" s="22" t="s">
        <v>506</v>
      </c>
      <c r="H30" t="str">
        <v>DBZ</v>
      </c>
      <c r="I30" t="str">
        <v>SUP</v>
      </c>
      <c r="J30" t="str">
        <v>Dragon Ball</v>
      </c>
      <c r="K30" t="str">
        <v>COMICS</v>
      </c>
    </row>
    <row r="31" spans="1:11" x14ac:dyDescent="0.25">
      <c r="A31" s="16" t="s">
        <v>303</v>
      </c>
      <c r="B31" s="20" t="str" cm="1">
        <f t="array" ref="B31">Символы(A31)</f>
        <v>CL/DB//NIN</v>
      </c>
      <c r="C31" s="21" t="str">
        <f t="shared" si="0"/>
        <v>DB/NIN</v>
      </c>
      <c r="D31" s="21" t="str">
        <f t="shared" si="1"/>
        <v>DB</v>
      </c>
      <c r="E31" s="21" t="str">
        <f t="shared" si="2"/>
        <v>NIN</v>
      </c>
      <c r="F31" s="23" t="s">
        <v>213</v>
      </c>
      <c r="G31" s="22" t="s">
        <v>506</v>
      </c>
      <c r="H31" t="str">
        <v>DBZ</v>
      </c>
      <c r="I31" t="str">
        <v>VE</v>
      </c>
      <c r="J31" t="str">
        <v>Dragon Ball</v>
      </c>
      <c r="K31" t="str">
        <v>COMICS</v>
      </c>
    </row>
    <row r="32" spans="1:11" x14ac:dyDescent="0.25">
      <c r="A32" s="16" t="s">
        <v>304</v>
      </c>
      <c r="B32" s="20" t="str" cm="1">
        <f t="array" ref="B32">Символы(A32)</f>
        <v>CL/DBSB//BRO</v>
      </c>
      <c r="C32" s="21" t="str">
        <f t="shared" si="0"/>
        <v>DBSB/BRO</v>
      </c>
      <c r="D32" s="21" t="str">
        <f t="shared" si="1"/>
        <v>DBSB</v>
      </c>
      <c r="E32" s="21" t="str">
        <f t="shared" si="2"/>
        <v>BRO</v>
      </c>
      <c r="F32" s="23" t="s">
        <v>213</v>
      </c>
      <c r="G32" s="22" t="s">
        <v>506</v>
      </c>
      <c r="H32" t="str">
        <v>DBZ</v>
      </c>
      <c r="I32" t="str">
        <v>VEG</v>
      </c>
      <c r="J32" t="str">
        <v>Dragon Ball</v>
      </c>
      <c r="K32" t="str">
        <v>COMICS</v>
      </c>
    </row>
    <row r="33" spans="1:11" x14ac:dyDescent="0.25">
      <c r="A33" s="16" t="s">
        <v>305</v>
      </c>
      <c r="B33" s="20" t="str" cm="1">
        <f t="array" ref="B33">Символы(A33)</f>
        <v>CL/DBSB//FRI</v>
      </c>
      <c r="C33" s="21" t="str">
        <f t="shared" si="0"/>
        <v>DBSB/FRI</v>
      </c>
      <c r="D33" s="21" t="str">
        <f t="shared" si="1"/>
        <v>DBSB</v>
      </c>
      <c r="E33" s="21" t="str">
        <f t="shared" si="2"/>
        <v>FRI</v>
      </c>
      <c r="F33" s="23" t="s">
        <v>213</v>
      </c>
      <c r="G33" s="22" t="s">
        <v>506</v>
      </c>
      <c r="H33" t="str">
        <v>DBZ</v>
      </c>
      <c r="I33" t="str">
        <v>SHE</v>
      </c>
      <c r="J33" t="str">
        <v>Dragon Ball</v>
      </c>
      <c r="K33" t="str">
        <v>COMICS</v>
      </c>
    </row>
    <row r="34" spans="1:11" x14ac:dyDescent="0.25">
      <c r="A34" s="16" t="s">
        <v>306</v>
      </c>
      <c r="B34" s="20" t="str" cm="1">
        <f t="array" ref="B34">Символы(A34)</f>
        <v>CL/DBZ//BUL</v>
      </c>
      <c r="C34" s="21" t="str">
        <f t="shared" si="0"/>
        <v>DBZ/BUL</v>
      </c>
      <c r="D34" s="21" t="str">
        <f t="shared" si="1"/>
        <v>DBZ</v>
      </c>
      <c r="E34" s="21" t="str">
        <f t="shared" si="2"/>
        <v>BUL</v>
      </c>
      <c r="F34" s="23" t="s">
        <v>213</v>
      </c>
      <c r="G34" s="22" t="s">
        <v>506</v>
      </c>
      <c r="H34" t="str">
        <v>DBZ</v>
      </c>
      <c r="I34" t="str">
        <v>CB</v>
      </c>
      <c r="J34" t="str">
        <v>Dragon Ball</v>
      </c>
      <c r="K34" t="str">
        <v>COMICS</v>
      </c>
    </row>
    <row r="35" spans="1:11" x14ac:dyDescent="0.25">
      <c r="A35" s="16" t="s">
        <v>307</v>
      </c>
      <c r="B35" s="20" t="str" cm="1">
        <f t="array" ref="B35">Символы(A35)</f>
        <v>CL/DBZ//BUU</v>
      </c>
      <c r="C35" s="21" t="str">
        <f t="shared" si="0"/>
        <v>DBZ/BUU</v>
      </c>
      <c r="D35" s="21" t="str">
        <f t="shared" si="1"/>
        <v>DBZ</v>
      </c>
      <c r="E35" s="21" t="str">
        <f t="shared" si="2"/>
        <v>BUU</v>
      </c>
      <c r="F35" s="23" t="s">
        <v>213</v>
      </c>
      <c r="G35" s="22" t="s">
        <v>506</v>
      </c>
      <c r="H35" t="str">
        <v>DBZ</v>
      </c>
      <c r="I35" t="str">
        <v>DES</v>
      </c>
      <c r="J35" t="str">
        <v>Dragon Ball</v>
      </c>
      <c r="K35" t="str">
        <v>COMICS</v>
      </c>
    </row>
    <row r="36" spans="1:11" x14ac:dyDescent="0.25">
      <c r="A36" s="16" t="s">
        <v>308</v>
      </c>
      <c r="B36" s="20" t="str" cm="1">
        <f t="array" ref="B36">Символы(A36)</f>
        <v>CL/DBZ//BUUB</v>
      </c>
      <c r="C36" s="21" t="str">
        <f t="shared" si="0"/>
        <v>DBZ/BUUB</v>
      </c>
      <c r="D36" s="21" t="str">
        <f t="shared" si="1"/>
        <v>DBZ</v>
      </c>
      <c r="E36" s="21" t="str">
        <f t="shared" si="2"/>
        <v>BUU</v>
      </c>
      <c r="F36" s="23" t="s">
        <v>213</v>
      </c>
      <c r="G36" s="22" t="s">
        <v>506</v>
      </c>
      <c r="H36" t="str">
        <v>DBZ</v>
      </c>
      <c r="I36" t="str">
        <v>GTN</v>
      </c>
      <c r="J36" t="str">
        <v>Dragon Ball</v>
      </c>
      <c r="K36" t="str">
        <v>COMICS</v>
      </c>
    </row>
    <row r="37" spans="1:11" x14ac:dyDescent="0.25">
      <c r="A37" s="16" t="s">
        <v>309</v>
      </c>
      <c r="B37" s="20" t="str" cm="1">
        <f t="array" ref="B37">Символы(A37)</f>
        <v>CL/DBZ//CELB</v>
      </c>
      <c r="C37" s="21" t="str">
        <f t="shared" si="0"/>
        <v>DBZ/CELB</v>
      </c>
      <c r="D37" s="21" t="str">
        <f t="shared" si="1"/>
        <v>DBZ</v>
      </c>
      <c r="E37" s="21" t="str">
        <f t="shared" si="2"/>
        <v>CEL</v>
      </c>
      <c r="F37" s="23" t="s">
        <v>213</v>
      </c>
      <c r="G37" s="22" t="s">
        <v>506</v>
      </c>
      <c r="H37" t="str">
        <v>DBZ</v>
      </c>
      <c r="I37" t="str">
        <v>MV</v>
      </c>
      <c r="J37" t="str">
        <v>Dragon Ball</v>
      </c>
      <c r="K37" t="str">
        <v>COMICS</v>
      </c>
    </row>
    <row r="38" spans="1:11" x14ac:dyDescent="0.25">
      <c r="A38" s="16" t="s">
        <v>310</v>
      </c>
      <c r="B38" s="20" t="str" cm="1">
        <f t="array" ref="B38">Символы(A38)</f>
        <v>CL/DBZ//FRE</v>
      </c>
      <c r="C38" s="21" t="str">
        <f t="shared" si="0"/>
        <v>DBZ/FRE</v>
      </c>
      <c r="D38" s="21" t="str">
        <f t="shared" si="1"/>
        <v>DBZ</v>
      </c>
      <c r="E38" s="21" t="str">
        <f t="shared" si="2"/>
        <v>FRE</v>
      </c>
      <c r="F38" s="23" t="s">
        <v>213</v>
      </c>
      <c r="G38" s="22" t="s">
        <v>506</v>
      </c>
      <c r="H38" t="str">
        <v>DBZ</v>
      </c>
      <c r="I38" t="str">
        <v>PIC</v>
      </c>
      <c r="J38" t="str">
        <v>Dragon Ball</v>
      </c>
      <c r="K38" t="str">
        <v>COMICS</v>
      </c>
    </row>
    <row r="39" spans="1:11" x14ac:dyDescent="0.25">
      <c r="A39" s="16" t="s">
        <v>311</v>
      </c>
      <c r="B39" s="20" t="str" cm="1">
        <f t="array" ref="B39">Символы(A39)</f>
        <v>CL/DBZ//FREB</v>
      </c>
      <c r="C39" s="21" t="str">
        <f t="shared" si="0"/>
        <v>DBZ/FREB</v>
      </c>
      <c r="D39" s="21" t="str">
        <f t="shared" si="1"/>
        <v>DBZ</v>
      </c>
      <c r="E39" s="21" t="str">
        <f t="shared" si="2"/>
        <v>FRE</v>
      </c>
      <c r="F39" s="23" t="s">
        <v>213</v>
      </c>
      <c r="G39" s="22" t="s">
        <v>506</v>
      </c>
      <c r="H39" t="str">
        <v>DBZ</v>
      </c>
      <c r="I39" t="str">
        <v>TRK</v>
      </c>
      <c r="J39" t="str">
        <v>Dragon Ball</v>
      </c>
      <c r="K39" t="str">
        <v>COMICS</v>
      </c>
    </row>
    <row r="40" spans="1:11" x14ac:dyDescent="0.25">
      <c r="A40" s="16" t="s">
        <v>312</v>
      </c>
      <c r="B40" s="20" t="str" cm="1">
        <f t="array" ref="B40">Символы(A40)</f>
        <v>CL/DBZ//GO</v>
      </c>
      <c r="C40" s="21" t="str">
        <f t="shared" si="0"/>
        <v>DBZ/GO</v>
      </c>
      <c r="D40" s="21" t="str">
        <f t="shared" si="1"/>
        <v>DBZ</v>
      </c>
      <c r="E40" s="21" t="str">
        <f t="shared" si="2"/>
        <v>GO</v>
      </c>
      <c r="F40" s="23" t="s">
        <v>213</v>
      </c>
      <c r="G40" s="22" t="s">
        <v>506</v>
      </c>
      <c r="H40" t="str">
        <v>DBZ</v>
      </c>
      <c r="I40" t="str">
        <v>WHO</v>
      </c>
      <c r="J40" t="str">
        <v>Dragon Ball</v>
      </c>
      <c r="K40" t="str">
        <v>COMICS</v>
      </c>
    </row>
    <row r="41" spans="1:11" x14ac:dyDescent="0.25">
      <c r="A41" s="16" t="s">
        <v>313</v>
      </c>
      <c r="B41" s="20" t="str" cm="1">
        <f t="array" ref="B41">Символы(A41)</f>
        <v>CL/DBZ//GO</v>
      </c>
      <c r="C41" s="21" t="str">
        <f t="shared" si="0"/>
        <v>DBZ/GO</v>
      </c>
      <c r="D41" s="21" t="str">
        <f t="shared" si="1"/>
        <v>DBZ</v>
      </c>
      <c r="E41" s="21" t="str">
        <f t="shared" si="2"/>
        <v>GO</v>
      </c>
      <c r="F41" s="23" t="s">
        <v>213</v>
      </c>
      <c r="G41" s="22" t="s">
        <v>506</v>
      </c>
      <c r="H41" t="str">
        <v>DBZ</v>
      </c>
      <c r="I41" t="str">
        <v>BIG</v>
      </c>
      <c r="J41" t="str">
        <v>Dragon Ball</v>
      </c>
      <c r="K41" t="str">
        <v>COMICS</v>
      </c>
    </row>
    <row r="42" spans="1:11" x14ac:dyDescent="0.25">
      <c r="A42" s="16" t="s">
        <v>314</v>
      </c>
      <c r="B42" s="20" t="str" cm="1">
        <f t="array" ref="B42">Символы(A42)</f>
        <v>CL/DBZ//GOKB</v>
      </c>
      <c r="C42" s="21" t="str">
        <f t="shared" si="0"/>
        <v>DBZ/GOKB</v>
      </c>
      <c r="D42" s="21" t="str">
        <f t="shared" si="1"/>
        <v>DBZ</v>
      </c>
      <c r="E42" s="21" t="str">
        <f t="shared" si="2"/>
        <v>GOK</v>
      </c>
      <c r="F42" s="23" t="s">
        <v>213</v>
      </c>
      <c r="G42" s="22" t="s">
        <v>506</v>
      </c>
      <c r="H42" t="str">
        <v>DBZ</v>
      </c>
      <c r="I42" t="str">
        <v>CRI</v>
      </c>
      <c r="J42" t="str">
        <v>Dragon Ball</v>
      </c>
      <c r="K42" t="str">
        <v>COMICS</v>
      </c>
    </row>
    <row r="43" spans="1:11" x14ac:dyDescent="0.25">
      <c r="A43" s="16" t="s">
        <v>315</v>
      </c>
      <c r="B43" s="20" t="str" cm="1">
        <f t="array" ref="B43">Символы(A43)</f>
        <v>CL/DBZ//GOKD</v>
      </c>
      <c r="C43" s="21" t="str">
        <f t="shared" si="0"/>
        <v>DBZ/GOKD</v>
      </c>
      <c r="D43" s="21" t="str">
        <f t="shared" si="1"/>
        <v>DBZ</v>
      </c>
      <c r="E43" s="21" t="str">
        <f t="shared" si="2"/>
        <v>GOK</v>
      </c>
      <c r="F43" s="23" t="s">
        <v>213</v>
      </c>
      <c r="G43" s="22" t="s">
        <v>506</v>
      </c>
      <c r="H43" t="str">
        <v>DBZ</v>
      </c>
      <c r="I43" t="str">
        <v>FRI</v>
      </c>
      <c r="J43" t="str">
        <v>Dragon Ball</v>
      </c>
      <c r="K43" t="str">
        <v>COMICS</v>
      </c>
    </row>
    <row r="44" spans="1:11" x14ac:dyDescent="0.25">
      <c r="A44" s="16" t="s">
        <v>316</v>
      </c>
      <c r="B44" s="20" t="str" cm="1">
        <f t="array" ref="B44">Символы(A44)</f>
        <v>CL/DBZ//GOT</v>
      </c>
      <c r="C44" s="21" t="str">
        <f t="shared" si="0"/>
        <v>DBZ/GOT</v>
      </c>
      <c r="D44" s="21" t="str">
        <f t="shared" si="1"/>
        <v>DBZ</v>
      </c>
      <c r="E44" s="21" t="str">
        <f t="shared" si="2"/>
        <v>GOT</v>
      </c>
      <c r="F44" s="23" t="s">
        <v>213</v>
      </c>
      <c r="G44" s="22" t="s">
        <v>506</v>
      </c>
      <c r="H44" t="str">
        <v>DBZ</v>
      </c>
      <c r="I44" t="str">
        <v>KRI</v>
      </c>
      <c r="J44" t="str">
        <v>Dragon Ball</v>
      </c>
      <c r="K44" t="str">
        <v>COMICS</v>
      </c>
    </row>
    <row r="45" spans="1:11" x14ac:dyDescent="0.25">
      <c r="A45" s="16" t="s">
        <v>317</v>
      </c>
      <c r="B45" s="20" t="str" cm="1">
        <f t="array" ref="B45">Символы(A45)</f>
        <v>CL/DBZ//GOT</v>
      </c>
      <c r="C45" s="21" t="str">
        <f t="shared" si="0"/>
        <v>DBZ/GOT</v>
      </c>
      <c r="D45" s="21" t="str">
        <f t="shared" si="1"/>
        <v>DBZ</v>
      </c>
      <c r="E45" s="21" t="str">
        <f t="shared" si="2"/>
        <v>GOT</v>
      </c>
      <c r="F45" s="23" t="s">
        <v>213</v>
      </c>
      <c r="G45" s="22" t="s">
        <v>506</v>
      </c>
      <c r="H45" t="str">
        <v>DBZ</v>
      </c>
      <c r="I45" t="str">
        <v>NAM</v>
      </c>
      <c r="J45" t="str">
        <v>Dragon Ball</v>
      </c>
      <c r="K45" t="str">
        <v>COMICS</v>
      </c>
    </row>
    <row r="46" spans="1:11" x14ac:dyDescent="0.25">
      <c r="A46" s="16" t="s">
        <v>318</v>
      </c>
      <c r="B46" s="20" t="str" cm="1">
        <f t="array" ref="B46">Символы(A46)</f>
        <v>CL/DBZ//KAMB</v>
      </c>
      <c r="C46" s="21" t="str">
        <f t="shared" si="0"/>
        <v>DBZ/KAMB</v>
      </c>
      <c r="D46" s="21" t="str">
        <f t="shared" si="1"/>
        <v>DBZ</v>
      </c>
      <c r="E46" s="21" t="str">
        <f t="shared" si="2"/>
        <v>KAM</v>
      </c>
      <c r="F46" s="23" t="s">
        <v>213</v>
      </c>
      <c r="G46" s="22" t="s">
        <v>506</v>
      </c>
      <c r="H46" t="str">
        <v>DBZ</v>
      </c>
      <c r="I46" t="str">
        <v>ARM</v>
      </c>
      <c r="J46" t="str">
        <v>Dragon Ball</v>
      </c>
      <c r="K46" t="str">
        <v>COMICS</v>
      </c>
    </row>
    <row r="47" spans="1:11" x14ac:dyDescent="0.25">
      <c r="A47" s="16" t="s">
        <v>319</v>
      </c>
      <c r="B47" s="20" t="str" cm="1">
        <f t="array" ref="B47">Символы(A47)</f>
        <v>CL/DBZ//SAN</v>
      </c>
      <c r="C47" s="21" t="str">
        <f t="shared" si="0"/>
        <v>DBZ/SAN</v>
      </c>
      <c r="D47" s="21" t="str">
        <f t="shared" si="1"/>
        <v>DBZ</v>
      </c>
      <c r="E47" s="21" t="str">
        <f t="shared" si="2"/>
        <v>SAN</v>
      </c>
      <c r="F47" s="23" t="s">
        <v>213</v>
      </c>
      <c r="G47" s="22" t="s">
        <v>506</v>
      </c>
      <c r="H47" t="str">
        <v>DBZ</v>
      </c>
      <c r="I47" t="str">
        <v>LEG</v>
      </c>
      <c r="J47" t="str">
        <v>Dragon Ball</v>
      </c>
      <c r="K47" t="str">
        <v>COMICS</v>
      </c>
    </row>
    <row r="48" spans="1:11" x14ac:dyDescent="0.25">
      <c r="A48" s="16" t="s">
        <v>320</v>
      </c>
      <c r="B48" s="20" t="str" cm="1">
        <f t="array" ref="B48">Символы(A48)</f>
        <v>CL/DBZ//SAT</v>
      </c>
      <c r="C48" s="21" t="str">
        <f t="shared" si="0"/>
        <v>DBZ/SAT</v>
      </c>
      <c r="D48" s="21" t="str">
        <f t="shared" si="1"/>
        <v>DBZ</v>
      </c>
      <c r="E48" s="21" t="str">
        <f t="shared" si="2"/>
        <v>SAT</v>
      </c>
      <c r="F48" s="23" t="s">
        <v>213</v>
      </c>
      <c r="G48" s="22" t="s">
        <v>506</v>
      </c>
      <c r="H48" t="str">
        <v>DBZ</v>
      </c>
      <c r="I48" t="str">
        <v>ZIG</v>
      </c>
      <c r="J48" t="str">
        <v>Dragon Ball</v>
      </c>
      <c r="K48" t="str">
        <v>COMICS</v>
      </c>
    </row>
    <row r="49" spans="1:11" x14ac:dyDescent="0.25">
      <c r="A49" s="16" t="s">
        <v>321</v>
      </c>
      <c r="B49" s="20" t="str" cm="1">
        <f t="array" ref="B49">Символы(A49)</f>
        <v>CL/DBZ//SUP</v>
      </c>
      <c r="C49" s="21" t="str">
        <f t="shared" si="0"/>
        <v>DBZ/SUP</v>
      </c>
      <c r="D49" s="21" t="str">
        <f t="shared" si="1"/>
        <v>DBZ</v>
      </c>
      <c r="E49" s="21" t="str">
        <f t="shared" si="2"/>
        <v>SUP</v>
      </c>
      <c r="F49" s="23" t="s">
        <v>213</v>
      </c>
      <c r="G49" s="22" t="s">
        <v>506</v>
      </c>
      <c r="H49" t="str">
        <v>DBZ</v>
      </c>
      <c r="I49" t="str">
        <v>RON</v>
      </c>
      <c r="J49" t="str">
        <v>Dragon Ball</v>
      </c>
      <c r="K49" t="str">
        <v>COMICS</v>
      </c>
    </row>
    <row r="50" spans="1:11" x14ac:dyDescent="0.25">
      <c r="A50" s="16" t="s">
        <v>322</v>
      </c>
      <c r="B50" s="20" t="str" cm="1">
        <f t="array" ref="B50">Символы(A50)</f>
        <v>CL/DBZ//VE</v>
      </c>
      <c r="C50" s="21" t="str">
        <f t="shared" si="0"/>
        <v>DBZ/VE</v>
      </c>
      <c r="D50" s="21" t="str">
        <f t="shared" si="1"/>
        <v>DBZ</v>
      </c>
      <c r="E50" s="21" t="str">
        <f t="shared" si="2"/>
        <v>VE</v>
      </c>
      <c r="F50" s="23" t="s">
        <v>213</v>
      </c>
      <c r="G50" s="22" t="s">
        <v>506</v>
      </c>
      <c r="H50" t="str">
        <v>MAR</v>
      </c>
      <c r="I50" t="str">
        <v>HLK</v>
      </c>
      <c r="J50" t="str">
        <v>Marvel</v>
      </c>
      <c r="K50" t="str">
        <v>COMICS</v>
      </c>
    </row>
    <row r="51" spans="1:11" x14ac:dyDescent="0.25">
      <c r="A51" s="16" t="s">
        <v>323</v>
      </c>
      <c r="B51" s="20" t="str" cm="1">
        <f t="array" ref="B51">Символы(A51)</f>
        <v>CL/DBZ//VE</v>
      </c>
      <c r="C51" s="21" t="str">
        <f t="shared" si="0"/>
        <v>DBZ/VE</v>
      </c>
      <c r="D51" s="21" t="str">
        <f t="shared" si="1"/>
        <v>DBZ</v>
      </c>
      <c r="E51" s="21" t="str">
        <f t="shared" si="2"/>
        <v>VE</v>
      </c>
      <c r="F51" s="23" t="s">
        <v>213</v>
      </c>
      <c r="G51" s="22" t="s">
        <v>506</v>
      </c>
      <c r="H51" t="str">
        <v>MAR</v>
      </c>
      <c r="I51" t="str">
        <v>SPI</v>
      </c>
      <c r="J51" t="str">
        <v>Marvel</v>
      </c>
      <c r="K51" t="str">
        <v>COMICS</v>
      </c>
    </row>
    <row r="52" spans="1:11" x14ac:dyDescent="0.25">
      <c r="A52" s="16" t="s">
        <v>324</v>
      </c>
      <c r="B52" s="20" t="str" cm="1">
        <f t="array" ref="B52">Символы(A52)</f>
        <v>CL/DBZ//VEG</v>
      </c>
      <c r="C52" s="21" t="str">
        <f t="shared" si="0"/>
        <v>DBZ/VEG</v>
      </c>
      <c r="D52" s="21" t="str">
        <f t="shared" si="1"/>
        <v>DBZ</v>
      </c>
      <c r="E52" s="21" t="str">
        <f t="shared" si="2"/>
        <v>VEG</v>
      </c>
      <c r="F52" s="23" t="s">
        <v>213</v>
      </c>
      <c r="G52" s="22" t="s">
        <v>506</v>
      </c>
      <c r="H52" t="str">
        <v>MAR</v>
      </c>
      <c r="I52" t="str">
        <v>CPT</v>
      </c>
      <c r="J52" t="str">
        <v>Marvel</v>
      </c>
      <c r="K52" t="str">
        <v>COMICS</v>
      </c>
    </row>
    <row r="53" spans="1:11" x14ac:dyDescent="0.25">
      <c r="A53" s="16" t="s">
        <v>325</v>
      </c>
      <c r="B53" s="20" t="str" cm="1">
        <f t="array" ref="B53">Символы(A53)</f>
        <v>CL/DBZ//VEGB</v>
      </c>
      <c r="C53" s="21" t="str">
        <f t="shared" si="0"/>
        <v>DBZ/VEGB</v>
      </c>
      <c r="D53" s="21" t="str">
        <f t="shared" si="1"/>
        <v>DBZ</v>
      </c>
      <c r="E53" s="21" t="str">
        <f t="shared" si="2"/>
        <v>VEG</v>
      </c>
      <c r="F53" s="23" t="s">
        <v>213</v>
      </c>
      <c r="G53" s="22" t="s">
        <v>506</v>
      </c>
      <c r="H53" t="str">
        <v>MAR</v>
      </c>
      <c r="I53" t="str">
        <v>GRO</v>
      </c>
      <c r="J53" t="str">
        <v>Marvel</v>
      </c>
      <c r="K53" t="str">
        <v>COMICS</v>
      </c>
    </row>
    <row r="54" spans="1:11" x14ac:dyDescent="0.25">
      <c r="A54" s="16" t="s">
        <v>326</v>
      </c>
      <c r="B54" s="20" t="str" cm="1">
        <f t="array" ref="B54">Символы(A54)</f>
        <v>CL/DBZ//BUL</v>
      </c>
      <c r="C54" s="21" t="str">
        <f t="shared" si="0"/>
        <v>DBZ/BUL</v>
      </c>
      <c r="D54" s="21" t="str">
        <f t="shared" si="1"/>
        <v>DBZ</v>
      </c>
      <c r="E54" s="21" t="str">
        <f t="shared" si="2"/>
        <v>BUL</v>
      </c>
      <c r="F54" s="23" t="s">
        <v>213</v>
      </c>
      <c r="G54" s="22" t="s">
        <v>506</v>
      </c>
      <c r="H54" t="str">
        <v>MAR</v>
      </c>
      <c r="I54" t="str">
        <v>IRO</v>
      </c>
      <c r="J54" t="str">
        <v>Marvel</v>
      </c>
      <c r="K54" t="str">
        <v>COMICS</v>
      </c>
    </row>
    <row r="55" spans="1:11" x14ac:dyDescent="0.25">
      <c r="A55" s="16" t="s">
        <v>327</v>
      </c>
      <c r="B55" s="20" t="str" cm="1">
        <f t="array" ref="B55">Символы(A55)</f>
        <v>CL/DBZ//BUU</v>
      </c>
      <c r="C55" s="21" t="str">
        <f t="shared" si="0"/>
        <v>DBZ/BUU</v>
      </c>
      <c r="D55" s="21" t="str">
        <f t="shared" si="1"/>
        <v>DBZ</v>
      </c>
      <c r="E55" s="21" t="str">
        <f t="shared" si="2"/>
        <v>BUU</v>
      </c>
      <c r="F55" s="23" t="s">
        <v>213</v>
      </c>
      <c r="G55" s="22" t="s">
        <v>506</v>
      </c>
      <c r="H55" t="str">
        <v>MAR</v>
      </c>
      <c r="I55" t="str">
        <v>ROC</v>
      </c>
      <c r="J55" t="str">
        <v>Marvel</v>
      </c>
      <c r="K55" t="str">
        <v>COMICS</v>
      </c>
    </row>
    <row r="56" spans="1:11" x14ac:dyDescent="0.25">
      <c r="A56" s="16" t="s">
        <v>328</v>
      </c>
      <c r="B56" s="20" t="str" cm="1">
        <f t="array" ref="B56">Символы(A56)</f>
        <v>CL/DBZ//GO</v>
      </c>
      <c r="C56" s="21" t="str">
        <f t="shared" si="0"/>
        <v>DBZ/GO</v>
      </c>
      <c r="D56" s="21" t="str">
        <f t="shared" si="1"/>
        <v>DBZ</v>
      </c>
      <c r="E56" s="21" t="str">
        <f t="shared" si="2"/>
        <v>GO</v>
      </c>
      <c r="F56" s="23" t="s">
        <v>213</v>
      </c>
      <c r="G56" s="22" t="s">
        <v>506</v>
      </c>
      <c r="H56" t="str">
        <v>MAR</v>
      </c>
      <c r="I56" t="str">
        <v>THO</v>
      </c>
      <c r="J56" t="str">
        <v>Marvel</v>
      </c>
      <c r="K56" t="str">
        <v>COMICS</v>
      </c>
    </row>
    <row r="57" spans="1:11" x14ac:dyDescent="0.25">
      <c r="A57" s="16" t="s">
        <v>329</v>
      </c>
      <c r="B57" s="20" t="str" cm="1">
        <f t="array" ref="B57">Символы(A57)</f>
        <v>CL/DBZ//GOKB</v>
      </c>
      <c r="C57" s="21" t="str">
        <f t="shared" si="0"/>
        <v>DBZ/GOKB</v>
      </c>
      <c r="D57" s="21" t="str">
        <f t="shared" si="1"/>
        <v>DBZ</v>
      </c>
      <c r="E57" s="21" t="str">
        <f t="shared" si="2"/>
        <v>GOK</v>
      </c>
      <c r="F57" s="23" t="s">
        <v>213</v>
      </c>
      <c r="G57" s="22" t="s">
        <v>506</v>
      </c>
      <c r="H57" t="str">
        <v>MAR</v>
      </c>
      <c r="I57" t="str">
        <v>VEN</v>
      </c>
      <c r="J57" t="str">
        <v>Marvel</v>
      </c>
      <c r="K57" t="str">
        <v>COMICS</v>
      </c>
    </row>
    <row r="58" spans="1:11" x14ac:dyDescent="0.25">
      <c r="A58" s="16" t="s">
        <v>21</v>
      </c>
      <c r="B58" s="20" t="str" cm="1">
        <f t="array" ref="B58">Символы(A58)</f>
        <v>CL/DBZ//KAMC</v>
      </c>
      <c r="C58" s="21" t="str">
        <f t="shared" si="0"/>
        <v>DBZ/KAMC</v>
      </c>
      <c r="D58" s="21" t="str">
        <f t="shared" si="1"/>
        <v>DBZ</v>
      </c>
      <c r="E58" s="21" t="str">
        <f t="shared" si="2"/>
        <v>KAM</v>
      </c>
      <c r="F58" s="23" t="s">
        <v>213</v>
      </c>
      <c r="G58" s="22" t="s">
        <v>506</v>
      </c>
      <c r="H58" t="str">
        <v>SAI</v>
      </c>
      <c r="I58" t="str">
        <v>AND</v>
      </c>
      <c r="J58" t="str">
        <v>Saint Seiya</v>
      </c>
      <c r="K58" t="str">
        <v>COMICS</v>
      </c>
    </row>
    <row r="59" spans="1:11" x14ac:dyDescent="0.25">
      <c r="A59" s="16" t="s">
        <v>330</v>
      </c>
      <c r="B59" s="20" t="str" cm="1">
        <f t="array" ref="B59">Символы(A59)</f>
        <v>CL/DBZ//VE</v>
      </c>
      <c r="C59" s="21" t="str">
        <f t="shared" si="0"/>
        <v>DBZ/VE</v>
      </c>
      <c r="D59" s="21" t="str">
        <f t="shared" si="1"/>
        <v>DBZ</v>
      </c>
      <c r="E59" s="21" t="str">
        <f t="shared" si="2"/>
        <v>VE</v>
      </c>
      <c r="F59" s="23" t="s">
        <v>213</v>
      </c>
      <c r="G59" s="22" t="s">
        <v>506</v>
      </c>
      <c r="H59" t="str">
        <v>SAI</v>
      </c>
      <c r="I59" t="str">
        <v>AQU</v>
      </c>
      <c r="J59" t="str">
        <v>Saint Seiya</v>
      </c>
      <c r="K59" t="str">
        <v>COMICS</v>
      </c>
    </row>
    <row r="60" spans="1:11" x14ac:dyDescent="0.25">
      <c r="A60" s="16" t="s">
        <v>331</v>
      </c>
      <c r="B60" s="20" t="str" cm="1">
        <f t="array" ref="B60">Символы(A60)</f>
        <v>CL/DBZ//VEGB</v>
      </c>
      <c r="C60" s="21" t="str">
        <f t="shared" si="0"/>
        <v>DBZ/VEGB</v>
      </c>
      <c r="D60" s="21" t="str">
        <f t="shared" si="1"/>
        <v>DBZ</v>
      </c>
      <c r="E60" s="21" t="str">
        <f t="shared" si="2"/>
        <v>VEG</v>
      </c>
      <c r="F60" s="23" t="s">
        <v>213</v>
      </c>
      <c r="G60" s="22" t="s">
        <v>506</v>
      </c>
      <c r="H60" t="str">
        <v>SAI</v>
      </c>
      <c r="I60" t="str">
        <v>ARI</v>
      </c>
      <c r="J60" t="str">
        <v>Saint Seiya</v>
      </c>
      <c r="K60" t="str">
        <v>COMICS</v>
      </c>
    </row>
    <row r="61" spans="1:11" x14ac:dyDescent="0.25">
      <c r="A61" s="16" t="s">
        <v>332</v>
      </c>
      <c r="B61" s="20" t="str" cm="1">
        <f t="array" ref="B61">Символы(A61)</f>
        <v>CL/DBZ/TAG//BUU</v>
      </c>
      <c r="C61" s="21" t="str">
        <f t="shared" si="0"/>
        <v>DBZ/TAG/BUU</v>
      </c>
      <c r="D61" s="21" t="str">
        <f t="shared" si="1"/>
        <v>DBZ</v>
      </c>
      <c r="E61" s="21" t="str">
        <f t="shared" si="2"/>
        <v>BUU</v>
      </c>
      <c r="F61" s="23" t="s">
        <v>213</v>
      </c>
      <c r="G61" s="22" t="s">
        <v>506</v>
      </c>
      <c r="H61" t="str">
        <v>SAI</v>
      </c>
      <c r="I61" t="str">
        <v>CAN</v>
      </c>
      <c r="J61" t="str">
        <v>Saint Seiya</v>
      </c>
      <c r="K61" t="str">
        <v>COMICS</v>
      </c>
    </row>
    <row r="62" spans="1:11" x14ac:dyDescent="0.25">
      <c r="A62" s="16" t="s">
        <v>22</v>
      </c>
      <c r="B62" s="20" t="str" cm="1">
        <f t="array" ref="B62">Символы(A62)</f>
        <v>CL/DBZ/TAG//GOK</v>
      </c>
      <c r="C62" s="21" t="str">
        <f t="shared" si="0"/>
        <v>DBZ/TAG/GOK</v>
      </c>
      <c r="D62" s="21" t="str">
        <f t="shared" si="1"/>
        <v>DBZ</v>
      </c>
      <c r="E62" s="21" t="str">
        <f t="shared" si="2"/>
        <v>GOK</v>
      </c>
      <c r="F62" s="23" t="s">
        <v>213</v>
      </c>
      <c r="G62" s="22" t="s">
        <v>506</v>
      </c>
      <c r="H62" t="str">
        <v>SAI</v>
      </c>
      <c r="I62" t="str">
        <v>CAP</v>
      </c>
      <c r="J62" t="str">
        <v>Saint Seiya</v>
      </c>
      <c r="K62" t="str">
        <v>COMICS</v>
      </c>
    </row>
    <row r="63" spans="1:11" x14ac:dyDescent="0.25">
      <c r="A63" s="16" t="s">
        <v>23</v>
      </c>
      <c r="B63" s="20" t="str" cm="1">
        <f t="array" ref="B63">Символы(A63)</f>
        <v>CL/DBZ/TAG//KAM</v>
      </c>
      <c r="C63" s="21" t="str">
        <f t="shared" si="0"/>
        <v>DBZ/TAG/KAM</v>
      </c>
      <c r="D63" s="21" t="str">
        <f t="shared" si="1"/>
        <v>DBZ</v>
      </c>
      <c r="E63" s="21" t="str">
        <f t="shared" si="2"/>
        <v>KAM</v>
      </c>
      <c r="F63" s="23" t="s">
        <v>213</v>
      </c>
      <c r="G63" s="22" t="s">
        <v>506</v>
      </c>
      <c r="H63" t="str">
        <v>SAI</v>
      </c>
      <c r="I63" t="str">
        <v>CYG</v>
      </c>
      <c r="J63" t="str">
        <v>Saint Seiya</v>
      </c>
      <c r="K63" t="str">
        <v>COMICS</v>
      </c>
    </row>
    <row r="64" spans="1:11" x14ac:dyDescent="0.25">
      <c r="A64" s="16" t="s">
        <v>333</v>
      </c>
      <c r="B64" s="20" t="str" cm="1">
        <f t="array" ref="B64">Символы(A64)</f>
        <v>CL/DBZ/TAG//SHE</v>
      </c>
      <c r="C64" s="21" t="str">
        <f t="shared" si="0"/>
        <v>DBZ/TAG/SHE</v>
      </c>
      <c r="D64" s="21" t="str">
        <f t="shared" si="1"/>
        <v>DBZ</v>
      </c>
      <c r="E64" s="21" t="str">
        <f t="shared" si="2"/>
        <v>SHE</v>
      </c>
      <c r="F64" s="23" t="s">
        <v>213</v>
      </c>
      <c r="G64" s="22" t="s">
        <v>506</v>
      </c>
      <c r="H64" t="str">
        <v>SAI</v>
      </c>
      <c r="I64" t="str">
        <v>DRA</v>
      </c>
      <c r="J64" t="str">
        <v>Saint Seiya</v>
      </c>
      <c r="K64" t="str">
        <v>COMICS</v>
      </c>
    </row>
    <row r="65" spans="1:11" x14ac:dyDescent="0.25">
      <c r="A65" s="16" t="s">
        <v>334</v>
      </c>
      <c r="B65" s="20" t="str" cm="1">
        <f t="array" ref="B65">Символы(A65)</f>
        <v>CL/DBZ/TAG//VEG</v>
      </c>
      <c r="C65" s="21" t="str">
        <f t="shared" si="0"/>
        <v>DBZ/TAG/VEG</v>
      </c>
      <c r="D65" s="21" t="str">
        <f t="shared" si="1"/>
        <v>DBZ</v>
      </c>
      <c r="E65" s="21" t="str">
        <f t="shared" si="2"/>
        <v>VEG</v>
      </c>
      <c r="F65" s="23" t="s">
        <v>213</v>
      </c>
      <c r="G65" s="22" t="s">
        <v>506</v>
      </c>
      <c r="H65" t="str">
        <v>SAI</v>
      </c>
      <c r="I65" t="str">
        <v>PEG</v>
      </c>
      <c r="J65" t="str">
        <v>Saint Seiya</v>
      </c>
      <c r="K65" t="str">
        <v>COMICS</v>
      </c>
    </row>
    <row r="66" spans="1:11" x14ac:dyDescent="0.25">
      <c r="A66" s="16" t="s">
        <v>335</v>
      </c>
      <c r="B66" s="20" t="str" cm="1">
        <f t="array" ref="B66">Символы(A66)</f>
        <v>CL/DBZ//CB</v>
      </c>
      <c r="C66" s="21" t="str">
        <f t="shared" si="0"/>
        <v>DBZ/CB</v>
      </c>
      <c r="D66" s="21" t="str">
        <f t="shared" si="1"/>
        <v>DBZ</v>
      </c>
      <c r="E66" s="21" t="str">
        <f t="shared" si="2"/>
        <v>CB</v>
      </c>
      <c r="F66" s="23" t="s">
        <v>213</v>
      </c>
      <c r="G66" s="22" t="s">
        <v>506</v>
      </c>
      <c r="H66" t="str">
        <v>SAI</v>
      </c>
      <c r="I66" t="str">
        <v>PHO</v>
      </c>
      <c r="J66" t="str">
        <v>Saint Seiya</v>
      </c>
      <c r="K66" t="str">
        <v>COMICS</v>
      </c>
    </row>
    <row r="67" spans="1:11" x14ac:dyDescent="0.25">
      <c r="A67" s="16" t="s">
        <v>336</v>
      </c>
      <c r="B67" s="20" t="str" cm="1">
        <f t="array" ref="B67">Символы(A67)</f>
        <v>CL/DBZ//DES</v>
      </c>
      <c r="C67" s="21" t="str">
        <f t="shared" ref="C67:C262" si="3">_xlfn.LET(_xlpm.Slash,FIND("/",B67),SUBSTITUTE(MID(B67,_xlpm.Slash+1,LEN(B67)),"//","/"))</f>
        <v>DBZ/DES</v>
      </c>
      <c r="D67" s="21" t="str">
        <f t="shared" ref="D67:D130" si="4">MID(C67,1,FIND("/",C67)-1)</f>
        <v>DBZ</v>
      </c>
      <c r="E67" s="21" t="str">
        <f t="shared" ref="E67:E114" si="5">_xlfn.LET(_xlpm.slash1,FIND("/",C67),_xlpm.slash2,FIND("/",C67,_xlpm.slash1+1),_xlpm.result1,MID(C67,_xlpm.slash1+1,3),_xlpm.result2,MID(C67,_xlpm.slash2+1,3),_xlpm.check1,NOT(ISERROR(_xlpm.slash2)),_xlpm.check2,IF(NOT(ISERROR(_xlpm.result2)),LEN(_xlpm.result2)&gt;1,FALSE),IF(AND(_xlpm.check1,_xlpm.check2),_xlpm.result2,_xlpm.result1))</f>
        <v>DES</v>
      </c>
      <c r="F67" s="23" t="s">
        <v>213</v>
      </c>
      <c r="G67" s="22" t="s">
        <v>506</v>
      </c>
      <c r="H67" t="str">
        <v>SAI</v>
      </c>
      <c r="I67" t="str">
        <v>PIS</v>
      </c>
      <c r="J67" t="str">
        <v>Saint Seiya</v>
      </c>
      <c r="K67" t="str">
        <v>COMICS</v>
      </c>
    </row>
    <row r="68" spans="1:11" x14ac:dyDescent="0.25">
      <c r="A68" s="16" t="s">
        <v>337</v>
      </c>
      <c r="B68" s="20" t="str" cm="1">
        <f t="array" ref="B68">Символы(A68)</f>
        <v>CL/DBZ//GTN</v>
      </c>
      <c r="C68" s="21" t="str">
        <f t="shared" si="3"/>
        <v>DBZ/GTN</v>
      </c>
      <c r="D68" s="21" t="str">
        <f t="shared" si="4"/>
        <v>DBZ</v>
      </c>
      <c r="E68" s="21" t="str">
        <f t="shared" si="5"/>
        <v>GTN</v>
      </c>
      <c r="F68" s="23" t="s">
        <v>213</v>
      </c>
      <c r="G68" s="22" t="s">
        <v>506</v>
      </c>
      <c r="H68" t="str">
        <v>SAI</v>
      </c>
      <c r="I68" t="str">
        <v>SAG</v>
      </c>
      <c r="J68" t="str">
        <v>Saint Seiya</v>
      </c>
      <c r="K68" t="str">
        <v>COMICS</v>
      </c>
    </row>
    <row r="69" spans="1:11" x14ac:dyDescent="0.25">
      <c r="A69" s="16" t="s">
        <v>338</v>
      </c>
      <c r="B69" s="20" t="str" cm="1">
        <f t="array" ref="B69">Символы(A69)</f>
        <v>CL/DBZ//KAM</v>
      </c>
      <c r="C69" s="21" t="str">
        <f t="shared" si="3"/>
        <v>DBZ/KAM</v>
      </c>
      <c r="D69" s="21" t="str">
        <f t="shared" si="4"/>
        <v>DBZ</v>
      </c>
      <c r="E69" s="21" t="str">
        <f t="shared" si="5"/>
        <v>KAM</v>
      </c>
      <c r="F69" s="23" t="s">
        <v>213</v>
      </c>
      <c r="G69" s="22" t="s">
        <v>506</v>
      </c>
      <c r="H69" t="str">
        <v>SAI</v>
      </c>
      <c r="I69" t="str">
        <v>SCO</v>
      </c>
      <c r="J69" t="str">
        <v>Saint Seiya</v>
      </c>
      <c r="K69" t="str">
        <v>COMICS</v>
      </c>
    </row>
    <row r="70" spans="1:11" x14ac:dyDescent="0.25">
      <c r="A70" s="16" t="s">
        <v>339</v>
      </c>
      <c r="B70" s="20" t="str" cm="1">
        <f t="array" ref="B70">Символы(A70)</f>
        <v>CL/DBZ//KAM</v>
      </c>
      <c r="C70" s="21" t="str">
        <f t="shared" si="3"/>
        <v>DBZ/KAM</v>
      </c>
      <c r="D70" s="21" t="str">
        <f t="shared" si="4"/>
        <v>DBZ</v>
      </c>
      <c r="E70" s="21" t="str">
        <f t="shared" si="5"/>
        <v>KAM</v>
      </c>
      <c r="F70" s="23" t="s">
        <v>213</v>
      </c>
      <c r="G70" s="22" t="s">
        <v>506</v>
      </c>
      <c r="H70" t="str">
        <v>SAI</v>
      </c>
      <c r="I70" t="str">
        <v>TAU</v>
      </c>
      <c r="J70" t="str">
        <v>Saint Seiya</v>
      </c>
      <c r="K70" t="str">
        <v>COMICS</v>
      </c>
    </row>
    <row r="71" spans="1:11" x14ac:dyDescent="0.25">
      <c r="A71" s="16" t="s">
        <v>340</v>
      </c>
      <c r="B71" s="20" t="str" cm="1">
        <f t="array" ref="B71">Символы(A71)</f>
        <v>CL/DBZ//KAMM</v>
      </c>
      <c r="C71" s="21" t="str">
        <f t="shared" si="3"/>
        <v>DBZ/KAMM</v>
      </c>
      <c r="D71" s="21" t="str">
        <f t="shared" si="4"/>
        <v>DBZ</v>
      </c>
      <c r="E71" s="21" t="str">
        <f t="shared" si="5"/>
        <v>KAM</v>
      </c>
      <c r="F71" s="23" t="s">
        <v>213</v>
      </c>
      <c r="G71" s="22" t="s">
        <v>506</v>
      </c>
      <c r="H71" t="str">
        <v>SAI</v>
      </c>
      <c r="I71" t="str">
        <v>VIR</v>
      </c>
      <c r="J71" t="str">
        <v>Saint Seiya</v>
      </c>
      <c r="K71" t="str">
        <v>COMICS</v>
      </c>
    </row>
    <row r="72" spans="1:11" x14ac:dyDescent="0.25">
      <c r="A72" s="16" t="s">
        <v>26</v>
      </c>
      <c r="B72" s="20" t="str" cm="1">
        <f t="array" ref="B72">Символы(A72)</f>
        <v>CL/DBZ//KAM</v>
      </c>
      <c r="C72" s="21" t="str">
        <f t="shared" si="3"/>
        <v>DBZ/KAM</v>
      </c>
      <c r="D72" s="21" t="str">
        <f t="shared" si="4"/>
        <v>DBZ</v>
      </c>
      <c r="E72" s="21" t="str">
        <f t="shared" si="5"/>
        <v>KAM</v>
      </c>
      <c r="F72" s="23" t="s">
        <v>213</v>
      </c>
      <c r="G72" s="22" t="s">
        <v>506</v>
      </c>
      <c r="H72" t="str">
        <v>SW</v>
      </c>
      <c r="I72" t="str">
        <v>VAD</v>
      </c>
      <c r="J72" t="str">
        <v>Star Wars</v>
      </c>
      <c r="K72" t="str">
        <v>COMICS</v>
      </c>
    </row>
    <row r="73" spans="1:11" x14ac:dyDescent="0.25">
      <c r="A73" s="16" t="s">
        <v>341</v>
      </c>
      <c r="B73" s="20" t="str" cm="1">
        <f t="array" ref="B73">Символы(A73)</f>
        <v>CL/DBZ//MV</v>
      </c>
      <c r="C73" s="21" t="str">
        <f t="shared" si="3"/>
        <v>DBZ/MV</v>
      </c>
      <c r="D73" s="21" t="str">
        <f t="shared" si="4"/>
        <v>DBZ</v>
      </c>
      <c r="E73" s="21" t="str">
        <f t="shared" si="5"/>
        <v>MV</v>
      </c>
      <c r="F73" s="23" t="s">
        <v>213</v>
      </c>
      <c r="G73" s="22" t="s">
        <v>506</v>
      </c>
      <c r="H73" t="str">
        <v>TSU</v>
      </c>
      <c r="I73" t="str">
        <v>HYU</v>
      </c>
      <c r="J73" t="str">
        <v>Star Wars</v>
      </c>
      <c r="K73" t="str">
        <v>COMICS</v>
      </c>
    </row>
    <row r="74" spans="1:11" x14ac:dyDescent="0.25">
      <c r="A74" s="16" t="s">
        <v>342</v>
      </c>
      <c r="B74" s="20" t="str" cm="1">
        <f t="array" ref="B74">Символы(A74)</f>
        <v>CL/DBZ//MV</v>
      </c>
      <c r="C74" s="21" t="str">
        <f t="shared" si="3"/>
        <v>DBZ/MV</v>
      </c>
      <c r="D74" s="21" t="str">
        <f t="shared" si="4"/>
        <v>DBZ</v>
      </c>
      <c r="E74" s="21" t="str">
        <f t="shared" si="5"/>
        <v>MV</v>
      </c>
      <c r="F74" s="23" t="s">
        <v>213</v>
      </c>
      <c r="G74" s="22" t="s">
        <v>506</v>
      </c>
      <c r="H74" t="str">
        <v>TSU</v>
      </c>
      <c r="I74" t="str">
        <v>HYU</v>
      </c>
      <c r="J74" t="str">
        <v>Marvel</v>
      </c>
      <c r="K74" t="str">
        <v>COMICS</v>
      </c>
    </row>
    <row r="75" spans="1:11" x14ac:dyDescent="0.25">
      <c r="A75" s="16" t="s">
        <v>343</v>
      </c>
      <c r="B75" s="20" t="str" cm="1">
        <f t="array" ref="B75">Символы(A75)</f>
        <v>CL/DBZ//MV</v>
      </c>
      <c r="C75" s="21" t="str">
        <f t="shared" si="3"/>
        <v>DBZ/MV</v>
      </c>
      <c r="D75" s="21" t="str">
        <f t="shared" si="4"/>
        <v>DBZ</v>
      </c>
      <c r="E75" s="21" t="str">
        <f t="shared" si="5"/>
        <v>MV</v>
      </c>
      <c r="F75" s="23" t="s">
        <v>213</v>
      </c>
      <c r="G75" s="22" t="s">
        <v>506</v>
      </c>
      <c r="H75" t="str">
        <v>TSU</v>
      </c>
      <c r="I75" t="str">
        <v>TSU</v>
      </c>
      <c r="J75" t="str">
        <v>Dragon Ball</v>
      </c>
      <c r="K75" t="str">
        <v>COMICS</v>
      </c>
    </row>
    <row r="76" spans="1:11" x14ac:dyDescent="0.25">
      <c r="A76" s="16" t="s">
        <v>344</v>
      </c>
      <c r="B76" s="20" t="str" cm="1">
        <f t="array" ref="B76">Символы(A76)</f>
        <v>CL/DBZ//MV</v>
      </c>
      <c r="C76" s="21" t="str">
        <f t="shared" si="3"/>
        <v>DBZ/MV</v>
      </c>
      <c r="D76" s="21" t="str">
        <f t="shared" si="4"/>
        <v>DBZ</v>
      </c>
      <c r="E76" s="21" t="str">
        <f t="shared" si="5"/>
        <v>MV</v>
      </c>
      <c r="F76" s="23" t="s">
        <v>213</v>
      </c>
      <c r="G76" s="22" t="s">
        <v>506</v>
      </c>
      <c r="H76" t="str">
        <v>TSU</v>
      </c>
      <c r="I76" t="str">
        <v>TSU</v>
      </c>
      <c r="J76" t="str">
        <v>Ninja Turtles</v>
      </c>
      <c r="K76" t="str">
        <v>COMICS</v>
      </c>
    </row>
    <row r="77" spans="1:11" x14ac:dyDescent="0.25">
      <c r="A77" s="16" t="s">
        <v>345</v>
      </c>
      <c r="B77" s="20" t="str" cm="1">
        <f t="array" ref="B77">Символы(A77)</f>
        <v>CL/DBZ//PIC</v>
      </c>
      <c r="C77" s="21" t="str">
        <f t="shared" si="3"/>
        <v>DBZ/PIC</v>
      </c>
      <c r="D77" s="21" t="str">
        <f t="shared" si="4"/>
        <v>DBZ</v>
      </c>
      <c r="E77" s="21" t="str">
        <f t="shared" si="5"/>
        <v>PIC</v>
      </c>
      <c r="F77" s="23" t="s">
        <v>213</v>
      </c>
      <c r="G77" s="22" t="s">
        <v>506</v>
      </c>
      <c r="H77" t="str">
        <v>TSU</v>
      </c>
      <c r="I77" t="str">
        <v>WAK</v>
      </c>
      <c r="J77" t="str">
        <v>Pink Panther</v>
      </c>
      <c r="K77" t="str">
        <v>COMICS</v>
      </c>
    </row>
    <row r="78" spans="1:11" x14ac:dyDescent="0.25">
      <c r="A78" s="16" t="s">
        <v>27</v>
      </c>
      <c r="B78" s="20" t="str" cm="1">
        <f t="array" ref="B78">Символы(A78)</f>
        <v>CL/DBZ//TRK</v>
      </c>
      <c r="C78" s="21" t="str">
        <f t="shared" si="3"/>
        <v>DBZ/TRK</v>
      </c>
      <c r="D78" s="21" t="str">
        <f t="shared" si="4"/>
        <v>DBZ</v>
      </c>
      <c r="E78" s="21" t="str">
        <f t="shared" si="5"/>
        <v>TRK</v>
      </c>
      <c r="F78" s="23" t="s">
        <v>213</v>
      </c>
      <c r="G78" s="22" t="s">
        <v>506</v>
      </c>
      <c r="H78" t="str">
        <v>TSU</v>
      </c>
      <c r="I78" t="str">
        <v>WAK</v>
      </c>
      <c r="J78" t="str">
        <v>Sponge Bob</v>
      </c>
      <c r="K78" t="str">
        <v>COMICS</v>
      </c>
    </row>
    <row r="79" spans="1:11" x14ac:dyDescent="0.25">
      <c r="A79" s="16" t="s">
        <v>346</v>
      </c>
      <c r="B79" s="20" t="str" cm="1">
        <f t="array" ref="B79">Символы(A79)</f>
        <v>CL/DBZ//TRK</v>
      </c>
      <c r="C79" s="21" t="str">
        <f t="shared" si="3"/>
        <v>DBZ/TRK</v>
      </c>
      <c r="D79" s="21" t="str">
        <f t="shared" si="4"/>
        <v>DBZ</v>
      </c>
      <c r="E79" s="21" t="str">
        <f t="shared" si="5"/>
        <v>TRK</v>
      </c>
      <c r="F79" s="23" t="s">
        <v>213</v>
      </c>
      <c r="G79" s="22" t="s">
        <v>506</v>
      </c>
      <c r="H79" t="str">
        <v>TSU</v>
      </c>
      <c r="I79" t="str">
        <v>HYU</v>
      </c>
      <c r="J79" t="str">
        <v>Rick and Morty</v>
      </c>
      <c r="K79" t="str">
        <v>COMICS</v>
      </c>
    </row>
    <row r="80" spans="1:11" x14ac:dyDescent="0.25">
      <c r="A80" s="16" t="s">
        <v>347</v>
      </c>
      <c r="B80" s="20" t="str" cm="1">
        <f t="array" ref="B80">Символы(A80)</f>
        <v>CL/DBZ//WHO</v>
      </c>
      <c r="C80" s="21" t="str">
        <f t="shared" si="3"/>
        <v>DBZ/WHO</v>
      </c>
      <c r="D80" s="21" t="str">
        <f t="shared" si="4"/>
        <v>DBZ</v>
      </c>
      <c r="E80" s="21" t="str">
        <f t="shared" si="5"/>
        <v>WHO</v>
      </c>
      <c r="F80" s="23" t="s">
        <v>213</v>
      </c>
      <c r="G80" s="22" t="s">
        <v>506</v>
      </c>
      <c r="H80" t="str">
        <v>TSU</v>
      </c>
      <c r="I80" t="str">
        <v>TSU</v>
      </c>
      <c r="J80" t="str">
        <v>Pokemon</v>
      </c>
      <c r="K80" t="str">
        <v>COMICS</v>
      </c>
    </row>
    <row r="81" spans="1:11" x14ac:dyDescent="0.25">
      <c r="A81" s="16" t="s">
        <v>348</v>
      </c>
      <c r="B81" s="20" t="str" cm="1">
        <f t="array" ref="B81">Символы(A81)</f>
        <v>CL/DBZ//MV</v>
      </c>
      <c r="C81" s="21" t="str">
        <f t="shared" si="3"/>
        <v>DBZ/MV</v>
      </c>
      <c r="D81" s="21" t="str">
        <f t="shared" si="4"/>
        <v>DBZ</v>
      </c>
      <c r="E81" s="21" t="str">
        <f t="shared" si="5"/>
        <v>MV</v>
      </c>
      <c r="F81" s="23" t="s">
        <v>213</v>
      </c>
      <c r="G81" s="22" t="s">
        <v>506</v>
      </c>
      <c r="H81" t="str">
        <v>TSU</v>
      </c>
      <c r="I81" t="str">
        <v>MAR</v>
      </c>
      <c r="J81" t="str">
        <v>Sonic</v>
      </c>
      <c r="K81" t="str">
        <v>COMICS</v>
      </c>
    </row>
    <row r="82" spans="1:11" x14ac:dyDescent="0.25">
      <c r="A82" s="16" t="s">
        <v>349</v>
      </c>
      <c r="B82" s="20" t="str" cm="1">
        <f t="array" ref="B82">Символы(A82)</f>
        <v>CL/DBZ//KAM</v>
      </c>
      <c r="C82" s="21" t="str">
        <f t="shared" si="3"/>
        <v>DBZ/KAM</v>
      </c>
      <c r="D82" s="21" t="str">
        <f t="shared" si="4"/>
        <v>DBZ</v>
      </c>
      <c r="E82" s="21" t="str">
        <f t="shared" si="5"/>
        <v>KAM</v>
      </c>
      <c r="F82" s="23" t="s">
        <v>213</v>
      </c>
      <c r="G82" s="22" t="s">
        <v>506</v>
      </c>
      <c r="H82" t="str">
        <v>TSU</v>
      </c>
      <c r="I82" t="str">
        <v>TAG</v>
      </c>
      <c r="J82" t="str">
        <v>Looney Tunes</v>
      </c>
      <c r="K82" t="str">
        <v>COMICS</v>
      </c>
    </row>
    <row r="83" spans="1:11" x14ac:dyDescent="0.25">
      <c r="A83" s="16" t="s">
        <v>350</v>
      </c>
      <c r="B83" s="20" t="str" cm="1">
        <f t="array" ref="B83">Символы(A83)</f>
        <v>CL/DBZ//BIG</v>
      </c>
      <c r="C83" s="21" t="str">
        <f t="shared" si="3"/>
        <v>DBZ/BIG</v>
      </c>
      <c r="D83" s="21" t="str">
        <f t="shared" si="4"/>
        <v>DBZ</v>
      </c>
      <c r="E83" s="21" t="str">
        <f t="shared" si="5"/>
        <v>BIG</v>
      </c>
      <c r="F83" s="23" t="s">
        <v>213</v>
      </c>
      <c r="G83" s="22" t="s">
        <v>506</v>
      </c>
      <c r="H83" t="str">
        <v>DC</v>
      </c>
      <c r="I83" t="str">
        <v>BAT</v>
      </c>
      <c r="J83" t="str">
        <v>Saint Seiya</v>
      </c>
      <c r="K83" t="str">
        <v>COMICS</v>
      </c>
    </row>
    <row r="84" spans="1:11" x14ac:dyDescent="0.25">
      <c r="A84" s="16" t="s">
        <v>351</v>
      </c>
      <c r="B84" s="20" t="str" cm="1">
        <f t="array" ref="B84">Символы(A84)</f>
        <v>CL/DBZ//CRI</v>
      </c>
      <c r="C84" s="21" t="str">
        <f t="shared" si="3"/>
        <v>DBZ/CRI</v>
      </c>
      <c r="D84" s="21" t="str">
        <f t="shared" si="4"/>
        <v>DBZ</v>
      </c>
      <c r="E84" s="21" t="str">
        <f t="shared" si="5"/>
        <v>CRI</v>
      </c>
      <c r="F84" s="23" t="s">
        <v>213</v>
      </c>
      <c r="G84" s="22" t="s">
        <v>506</v>
      </c>
      <c r="H84" t="str">
        <v>DC</v>
      </c>
      <c r="I84" t="str">
        <v>BAT</v>
      </c>
      <c r="J84" t="str">
        <v>Captain Tsubasa</v>
      </c>
      <c r="K84" t="str">
        <v>COMICS</v>
      </c>
    </row>
    <row r="85" spans="1:11" x14ac:dyDescent="0.25">
      <c r="A85" s="16" t="s">
        <v>352</v>
      </c>
      <c r="B85" s="20" t="str" cm="1">
        <f t="array" ref="B85">Символы(A85)</f>
        <v>CL/DBZ//FRI</v>
      </c>
      <c r="C85" s="21" t="str">
        <f t="shared" si="3"/>
        <v>DBZ/FRI</v>
      </c>
      <c r="D85" s="21" t="str">
        <f t="shared" si="4"/>
        <v>DBZ</v>
      </c>
      <c r="E85" s="21" t="str">
        <f t="shared" si="5"/>
        <v>FRI</v>
      </c>
      <c r="F85" s="23" t="s">
        <v>213</v>
      </c>
      <c r="G85" s="22" t="s">
        <v>506</v>
      </c>
      <c r="H85" t="str">
        <v>DC</v>
      </c>
      <c r="I85" t="str">
        <v>MEM</v>
      </c>
      <c r="J85" t="str">
        <v>Captain Tsubasa</v>
      </c>
      <c r="K85" t="str">
        <v>COMICS</v>
      </c>
    </row>
    <row r="86" spans="1:11" x14ac:dyDescent="0.25">
      <c r="A86" s="16" t="s">
        <v>353</v>
      </c>
      <c r="B86" s="20" t="str" cm="1">
        <f t="array" ref="B86">Символы(A86)</f>
        <v>CL/DBZ//KRI</v>
      </c>
      <c r="C86" s="21" t="str">
        <f t="shared" si="3"/>
        <v>DBZ/KRI</v>
      </c>
      <c r="D86" s="21" t="str">
        <f t="shared" si="4"/>
        <v>DBZ</v>
      </c>
      <c r="E86" s="21" t="str">
        <f t="shared" si="5"/>
        <v>KRI</v>
      </c>
      <c r="F86" s="23" t="s">
        <v>213</v>
      </c>
      <c r="G86" s="22" t="s">
        <v>506</v>
      </c>
      <c r="H86" t="str">
        <v>DC</v>
      </c>
      <c r="I86" t="str">
        <v>WON</v>
      </c>
      <c r="J86" t="str">
        <v>Captain Tsubasa</v>
      </c>
      <c r="K86" t="str">
        <v>COMICS</v>
      </c>
    </row>
    <row r="87" spans="1:11" x14ac:dyDescent="0.25">
      <c r="A87" s="16" t="s">
        <v>354</v>
      </c>
      <c r="B87" s="20" t="str" cm="1">
        <f t="array" ref="B87">Символы(A87)</f>
        <v>CL/DBZ//KRI</v>
      </c>
      <c r="C87" s="21" t="str">
        <f t="shared" si="3"/>
        <v>DBZ/KRI</v>
      </c>
      <c r="D87" s="21" t="str">
        <f t="shared" si="4"/>
        <v>DBZ</v>
      </c>
      <c r="E87" s="21" t="str">
        <f t="shared" si="5"/>
        <v>KRI</v>
      </c>
      <c r="F87" s="23" t="s">
        <v>213</v>
      </c>
      <c r="G87" s="22" t="s">
        <v>506</v>
      </c>
      <c r="H87" t="str">
        <v>DC</v>
      </c>
      <c r="I87" t="str">
        <v>JOK</v>
      </c>
      <c r="J87" t="str">
        <v>Captain Tsubasa</v>
      </c>
      <c r="K87" t="str">
        <v>COMICS</v>
      </c>
    </row>
    <row r="88" spans="1:11" x14ac:dyDescent="0.25">
      <c r="A88" s="16" t="s">
        <v>355</v>
      </c>
      <c r="B88" s="20" t="str" cm="1">
        <f t="array" ref="B88">Символы(A88)</f>
        <v>CL/DBZ//KRI</v>
      </c>
      <c r="C88" s="21" t="str">
        <f t="shared" si="3"/>
        <v>DBZ/KRI</v>
      </c>
      <c r="D88" s="21" t="str">
        <f t="shared" si="4"/>
        <v>DBZ</v>
      </c>
      <c r="E88" s="21" t="str">
        <f t="shared" si="5"/>
        <v>KRI</v>
      </c>
      <c r="F88" s="23" t="s">
        <v>213</v>
      </c>
      <c r="G88" s="22" t="s">
        <v>506</v>
      </c>
      <c r="H88" t="str">
        <v>DC</v>
      </c>
      <c r="I88" t="str">
        <v>FLA</v>
      </c>
      <c r="J88" t="str">
        <v>Captain Tsubasa</v>
      </c>
      <c r="K88" t="str">
        <v>COMICS</v>
      </c>
    </row>
    <row r="89" spans="1:11" x14ac:dyDescent="0.25">
      <c r="A89" s="16" t="s">
        <v>356</v>
      </c>
      <c r="B89" s="20" t="str" cm="1">
        <f t="array" ref="B89">Символы(A89)</f>
        <v>CL/DBZ//NAM</v>
      </c>
      <c r="C89" s="21" t="str">
        <f t="shared" si="3"/>
        <v>DBZ/NAM</v>
      </c>
      <c r="D89" s="21" t="str">
        <f t="shared" si="4"/>
        <v>DBZ</v>
      </c>
      <c r="E89" s="21" t="str">
        <f t="shared" si="5"/>
        <v>NAM</v>
      </c>
      <c r="F89" s="23" t="s">
        <v>213</v>
      </c>
      <c r="G89" s="22" t="s">
        <v>506</v>
      </c>
      <c r="H89" t="str">
        <v>DC</v>
      </c>
      <c r="I89" t="str">
        <v>SUP</v>
      </c>
      <c r="J89" t="str">
        <v>Captain Tsubasa</v>
      </c>
      <c r="K89" t="str">
        <v>COMICS</v>
      </c>
    </row>
    <row r="90" spans="1:11" x14ac:dyDescent="0.25">
      <c r="A90" s="16" t="s">
        <v>357</v>
      </c>
      <c r="B90" s="20" t="str" cm="1">
        <f t="array" ref="B90">Символы(A90)</f>
        <v>CL/DBZ//NAM</v>
      </c>
      <c r="C90" s="21" t="str">
        <f t="shared" si="3"/>
        <v>DBZ/NAM</v>
      </c>
      <c r="D90" s="21" t="str">
        <f t="shared" si="4"/>
        <v>DBZ</v>
      </c>
      <c r="E90" s="21" t="str">
        <f t="shared" si="5"/>
        <v>NAM</v>
      </c>
      <c r="F90" s="23" t="s">
        <v>213</v>
      </c>
      <c r="G90" s="22" t="s">
        <v>506</v>
      </c>
      <c r="H90" t="str">
        <v>LOO</v>
      </c>
      <c r="I90" t="str">
        <v>BUN</v>
      </c>
      <c r="J90" t="str">
        <v>Captain Tsubasa</v>
      </c>
      <c r="K90" t="str">
        <v>COMICS</v>
      </c>
    </row>
    <row r="91" spans="1:11" x14ac:dyDescent="0.25">
      <c r="A91" s="16" t="s">
        <v>358</v>
      </c>
      <c r="B91" s="20" t="str" cm="1">
        <f t="array" ref="B91">Символы(A91)</f>
        <v>CL/DBZ//SHEN</v>
      </c>
      <c r="C91" s="21" t="str">
        <f t="shared" si="3"/>
        <v>DBZ/SHEN</v>
      </c>
      <c r="D91" s="21" t="str">
        <f t="shared" si="4"/>
        <v>DBZ</v>
      </c>
      <c r="E91" s="21" t="str">
        <f t="shared" si="5"/>
        <v>SHE</v>
      </c>
      <c r="F91" s="23" t="s">
        <v>213</v>
      </c>
      <c r="G91" s="22" t="s">
        <v>506</v>
      </c>
      <c r="H91" t="str">
        <v>LOO</v>
      </c>
      <c r="I91" t="str">
        <v>COY</v>
      </c>
      <c r="J91" t="str">
        <v>Captain Tsubasa</v>
      </c>
      <c r="K91" t="str">
        <v>COMICS</v>
      </c>
    </row>
    <row r="92" spans="1:11" x14ac:dyDescent="0.25">
      <c r="A92" s="16" t="s">
        <v>359</v>
      </c>
      <c r="B92" s="20" t="str" cm="1">
        <f t="array" ref="B92">Символы(A92)</f>
        <v>CL/DBZ//SHEN</v>
      </c>
      <c r="C92" s="21" t="str">
        <f t="shared" si="3"/>
        <v>DBZ/SHEN</v>
      </c>
      <c r="D92" s="21" t="str">
        <f t="shared" si="4"/>
        <v>DBZ</v>
      </c>
      <c r="E92" s="21" t="str">
        <f t="shared" si="5"/>
        <v>SHE</v>
      </c>
      <c r="F92" s="23" t="s">
        <v>213</v>
      </c>
      <c r="G92" s="22" t="s">
        <v>506</v>
      </c>
      <c r="H92" t="str">
        <v>LOO</v>
      </c>
      <c r="I92" t="str">
        <v>MAR</v>
      </c>
      <c r="J92" t="str">
        <v>DC Comics</v>
      </c>
      <c r="K92" t="str">
        <v>COMICS</v>
      </c>
    </row>
    <row r="93" spans="1:11" x14ac:dyDescent="0.25">
      <c r="A93" s="16" t="s">
        <v>360</v>
      </c>
      <c r="B93" s="20" t="str" cm="1">
        <f t="array" ref="B93">Символы(A93)</f>
        <v>CL/DBZ//SHEN</v>
      </c>
      <c r="C93" s="21" t="str">
        <f t="shared" si="3"/>
        <v>DBZ/SHEN</v>
      </c>
      <c r="D93" s="21" t="str">
        <f t="shared" si="4"/>
        <v>DBZ</v>
      </c>
      <c r="E93" s="21" t="str">
        <f t="shared" si="5"/>
        <v>SHE</v>
      </c>
      <c r="F93" s="23" t="s">
        <v>213</v>
      </c>
      <c r="G93" s="22" t="s">
        <v>506</v>
      </c>
      <c r="H93" t="str">
        <v>LOO</v>
      </c>
      <c r="I93" t="str">
        <v>SAM</v>
      </c>
      <c r="J93" t="str">
        <v>DC Comics</v>
      </c>
      <c r="K93" t="str">
        <v>COMICS</v>
      </c>
    </row>
    <row r="94" spans="1:11" x14ac:dyDescent="0.25">
      <c r="A94" s="16" t="s">
        <v>361</v>
      </c>
      <c r="B94" s="20" t="str" cm="1">
        <f t="array" ref="B94">Символы(A94)</f>
        <v>CL/DBZ//VEG</v>
      </c>
      <c r="C94" s="21" t="str">
        <f t="shared" si="3"/>
        <v>DBZ/VEG</v>
      </c>
      <c r="D94" s="21" t="str">
        <f t="shared" si="4"/>
        <v>DBZ</v>
      </c>
      <c r="E94" s="21" t="str">
        <f t="shared" si="5"/>
        <v>VEG</v>
      </c>
      <c r="F94" s="23" t="s">
        <v>213</v>
      </c>
      <c r="G94" s="22" t="s">
        <v>506</v>
      </c>
      <c r="H94" t="str">
        <v>LOO</v>
      </c>
      <c r="I94" t="str">
        <v>TAZ</v>
      </c>
      <c r="J94" t="str">
        <v>DC Comics</v>
      </c>
      <c r="K94" t="str">
        <v>COMICS</v>
      </c>
    </row>
    <row r="95" spans="1:11" x14ac:dyDescent="0.25">
      <c r="A95" s="16" t="s">
        <v>362</v>
      </c>
      <c r="B95" s="20" t="str" cm="1">
        <f t="array" ref="B95">Символы(A95)</f>
        <v>CL/DBZ//SHEN</v>
      </c>
      <c r="C95" s="21" t="str">
        <f t="shared" si="3"/>
        <v>DBZ/SHEN</v>
      </c>
      <c r="D95" s="21" t="str">
        <f t="shared" si="4"/>
        <v>DBZ</v>
      </c>
      <c r="E95" s="21" t="str">
        <f t="shared" si="5"/>
        <v>SHE</v>
      </c>
      <c r="F95" s="23" t="s">
        <v>213</v>
      </c>
      <c r="G95" s="22" t="s">
        <v>506</v>
      </c>
      <c r="H95" t="str">
        <v>LOO</v>
      </c>
      <c r="I95" t="str">
        <v>BUG</v>
      </c>
      <c r="J95" t="str">
        <v>DC Comics</v>
      </c>
      <c r="K95" t="str">
        <v>COMICS</v>
      </c>
    </row>
    <row r="96" spans="1:11" x14ac:dyDescent="0.25">
      <c r="A96" s="16" t="s">
        <v>363</v>
      </c>
      <c r="B96" s="20" t="str" cm="1">
        <f t="array" ref="B96">Символы(A96)</f>
        <v>CL/DBZ//CRI</v>
      </c>
      <c r="C96" s="21" t="str">
        <f t="shared" si="3"/>
        <v>DBZ/CRI</v>
      </c>
      <c r="D96" s="21" t="str">
        <f t="shared" si="4"/>
        <v>DBZ</v>
      </c>
      <c r="E96" s="21" t="str">
        <f t="shared" si="5"/>
        <v>CRI</v>
      </c>
      <c r="F96" s="23" t="s">
        <v>213</v>
      </c>
      <c r="G96" s="22" t="s">
        <v>506</v>
      </c>
      <c r="H96" t="str">
        <v>LOO</v>
      </c>
      <c r="I96" t="str">
        <v>DAF</v>
      </c>
      <c r="J96" t="str">
        <v>DC Comics</v>
      </c>
      <c r="K96" t="str">
        <v>COMICS</v>
      </c>
    </row>
    <row r="97" spans="1:11" x14ac:dyDescent="0.25">
      <c r="A97" s="16" t="s">
        <v>364</v>
      </c>
      <c r="B97" s="20" t="str" cm="1">
        <f t="array" ref="B97">Символы(A97)</f>
        <v>CL/DBZ//ARM</v>
      </c>
      <c r="C97" s="21" t="str">
        <f t="shared" si="3"/>
        <v>DBZ/ARM</v>
      </c>
      <c r="D97" s="21" t="str">
        <f t="shared" si="4"/>
        <v>DBZ</v>
      </c>
      <c r="E97" s="21" t="str">
        <f t="shared" si="5"/>
        <v>ARM</v>
      </c>
      <c r="F97" s="23" t="s">
        <v>213</v>
      </c>
      <c r="G97" s="22" t="s">
        <v>506</v>
      </c>
      <c r="H97" t="str">
        <v>LOO</v>
      </c>
      <c r="I97" t="str">
        <v>MIN</v>
      </c>
      <c r="J97" t="str">
        <v>DC Comics</v>
      </c>
      <c r="K97" t="str">
        <v>COMICS</v>
      </c>
    </row>
    <row r="98" spans="1:11" x14ac:dyDescent="0.25">
      <c r="A98" s="16" t="s">
        <v>365</v>
      </c>
      <c r="B98" s="20" t="str" cm="1">
        <f t="array" ref="B98">Символы(A98)</f>
        <v>CL/DBZ//BUU</v>
      </c>
      <c r="C98" s="21" t="str">
        <f t="shared" si="3"/>
        <v>DBZ/BUU</v>
      </c>
      <c r="D98" s="21" t="str">
        <f t="shared" si="4"/>
        <v>DBZ</v>
      </c>
      <c r="E98" s="21" t="str">
        <f t="shared" si="5"/>
        <v>BUU</v>
      </c>
      <c r="F98" s="23" t="s">
        <v>213</v>
      </c>
      <c r="G98" s="22" t="s">
        <v>506</v>
      </c>
      <c r="H98" t="str">
        <v>LOO</v>
      </c>
      <c r="I98" t="str">
        <v>SPE</v>
      </c>
      <c r="J98" t="str">
        <v>Looney Tunes</v>
      </c>
      <c r="K98" t="str">
        <v>COMICS</v>
      </c>
    </row>
    <row r="99" spans="1:11" x14ac:dyDescent="0.25">
      <c r="A99" s="16" t="s">
        <v>366</v>
      </c>
      <c r="B99" s="20" t="str" cm="1">
        <f t="array" ref="B99">Символы(A99)</f>
        <v>CL/DBZ//BUU</v>
      </c>
      <c r="C99" s="21" t="str">
        <f t="shared" si="3"/>
        <v>DBZ/BUU</v>
      </c>
      <c r="D99" s="21" t="str">
        <f t="shared" si="4"/>
        <v>DBZ</v>
      </c>
      <c r="E99" s="21" t="str">
        <f t="shared" si="5"/>
        <v>BUU</v>
      </c>
      <c r="F99" s="23" t="s">
        <v>213</v>
      </c>
      <c r="G99" s="22" t="s">
        <v>506</v>
      </c>
      <c r="H99" t="str">
        <v>LOO</v>
      </c>
      <c r="I99" t="str">
        <v>TIT</v>
      </c>
      <c r="J99" t="str">
        <v>Looney Tunes</v>
      </c>
      <c r="K99" t="str">
        <v>COMICS</v>
      </c>
    </row>
    <row r="100" spans="1:11" x14ac:dyDescent="0.25">
      <c r="A100" s="16" t="s">
        <v>367</v>
      </c>
      <c r="B100" s="20" t="str" cm="1">
        <f t="array" ref="B100">Символы(A100)</f>
        <v>CL/DBZ//GOK</v>
      </c>
      <c r="C100" s="21" t="str">
        <f t="shared" si="3"/>
        <v>DBZ/GOK</v>
      </c>
      <c r="D100" s="21" t="str">
        <f t="shared" si="4"/>
        <v>DBZ</v>
      </c>
      <c r="E100" s="21" t="str">
        <f t="shared" si="5"/>
        <v>GOK</v>
      </c>
      <c r="F100" s="23" t="s">
        <v>213</v>
      </c>
      <c r="G100" s="22" t="s">
        <v>506</v>
      </c>
      <c r="H100" t="str">
        <v>LOO</v>
      </c>
      <c r="I100" t="str">
        <v>TVG</v>
      </c>
      <c r="J100" t="str">
        <v>Looney Tunes</v>
      </c>
      <c r="K100" t="str">
        <v>COMICS</v>
      </c>
    </row>
    <row r="101" spans="1:11" x14ac:dyDescent="0.25">
      <c r="A101" s="16" t="s">
        <v>368</v>
      </c>
      <c r="B101" s="20" t="str" cm="1">
        <f t="array" ref="B101">Символы(A101)</f>
        <v>CL/DBZ//LEG</v>
      </c>
      <c r="C101" s="21" t="str">
        <f t="shared" si="3"/>
        <v>DBZ/LEG</v>
      </c>
      <c r="D101" s="21" t="str">
        <f t="shared" si="4"/>
        <v>DBZ</v>
      </c>
      <c r="E101" s="21" t="str">
        <f t="shared" si="5"/>
        <v>LEG</v>
      </c>
      <c r="F101" s="23" t="s">
        <v>213</v>
      </c>
      <c r="G101" s="22" t="s">
        <v>506</v>
      </c>
      <c r="H101" t="str">
        <v>LOO</v>
      </c>
      <c r="I101" t="str">
        <v>TWE</v>
      </c>
      <c r="J101" t="str">
        <v>Looney Tunes</v>
      </c>
      <c r="K101" t="str">
        <v>COMICS</v>
      </c>
    </row>
    <row r="102" spans="1:11" x14ac:dyDescent="0.25">
      <c r="A102" s="16" t="s">
        <v>369</v>
      </c>
      <c r="B102" s="20" t="str" cm="1">
        <f t="array" ref="B102">Символы(A102)</f>
        <v>CL/DBZ//VEG</v>
      </c>
      <c r="C102" s="21" t="str">
        <f t="shared" si="3"/>
        <v>DBZ/VEG</v>
      </c>
      <c r="D102" s="21" t="str">
        <f t="shared" si="4"/>
        <v>DBZ</v>
      </c>
      <c r="E102" s="21" t="str">
        <f t="shared" si="5"/>
        <v>VEG</v>
      </c>
      <c r="F102" s="23" t="s">
        <v>213</v>
      </c>
      <c r="G102" s="22" t="s">
        <v>506</v>
      </c>
      <c r="H102" t="str">
        <v>LOO</v>
      </c>
      <c r="I102" t="str">
        <v>AFF</v>
      </c>
      <c r="J102" t="str">
        <v>Looney Tunes</v>
      </c>
      <c r="K102" t="str">
        <v>COMICS</v>
      </c>
    </row>
    <row r="103" spans="1:11" x14ac:dyDescent="0.25">
      <c r="A103" s="16" t="s">
        <v>370</v>
      </c>
      <c r="B103" s="20" t="str" cm="1">
        <f t="array" ref="B103">Символы(A103)</f>
        <v>CL/DBZ//ZIG</v>
      </c>
      <c r="C103" s="21" t="str">
        <f t="shared" si="3"/>
        <v>DBZ/ZIG</v>
      </c>
      <c r="D103" s="21" t="str">
        <f t="shared" si="4"/>
        <v>DBZ</v>
      </c>
      <c r="E103" s="21" t="str">
        <f t="shared" si="5"/>
        <v>ZIG</v>
      </c>
      <c r="F103" s="23" t="s">
        <v>213</v>
      </c>
      <c r="G103" s="22" t="s">
        <v>506</v>
      </c>
      <c r="H103" t="str">
        <v>LOO</v>
      </c>
      <c r="I103" t="str">
        <v>BAW</v>
      </c>
      <c r="J103" t="str">
        <v>Looney Tunes</v>
      </c>
      <c r="K103" t="str">
        <v>COMICS</v>
      </c>
    </row>
    <row r="104" spans="1:11" x14ac:dyDescent="0.25">
      <c r="A104" s="16" t="s">
        <v>371</v>
      </c>
      <c r="B104" s="20" t="str" cm="1">
        <f t="array" ref="B104">Символы(A104)</f>
        <v>CL/DBZ//BON/BUU</v>
      </c>
      <c r="C104" s="21" t="str">
        <f t="shared" si="3"/>
        <v>DBZ/BON/BUU</v>
      </c>
      <c r="D104" s="21" t="str">
        <f t="shared" si="4"/>
        <v>DBZ</v>
      </c>
      <c r="E104" s="21" t="str">
        <f t="shared" si="5"/>
        <v>BUU</v>
      </c>
      <c r="F104" s="23" t="s">
        <v>213</v>
      </c>
      <c r="G104" s="22" t="s">
        <v>506</v>
      </c>
      <c r="H104" t="str">
        <v>LOO</v>
      </c>
      <c r="I104" t="str">
        <v>BUG</v>
      </c>
      <c r="J104" t="str">
        <v>Looney Tunes</v>
      </c>
      <c r="K104" t="str">
        <v>COMICS</v>
      </c>
    </row>
    <row r="105" spans="1:11" x14ac:dyDescent="0.25">
      <c r="A105" s="16" t="s">
        <v>372</v>
      </c>
      <c r="B105" s="20" t="str" cm="1">
        <f t="array" ref="B105">Символы(A105)</f>
        <v>CL/DBZ//BON/GOK</v>
      </c>
      <c r="C105" s="21" t="str">
        <f t="shared" si="3"/>
        <v>DBZ/BON/GOK</v>
      </c>
      <c r="D105" s="21" t="str">
        <f t="shared" si="4"/>
        <v>DBZ</v>
      </c>
      <c r="E105" s="21" t="str">
        <f t="shared" si="5"/>
        <v>GOK</v>
      </c>
      <c r="F105" s="23" t="s">
        <v>213</v>
      </c>
      <c r="G105" s="22" t="s">
        <v>506</v>
      </c>
      <c r="H105" t="str">
        <v>LOO</v>
      </c>
      <c r="I105" t="str">
        <v>CHA</v>
      </c>
      <c r="J105" t="str">
        <v>Looney Tunes</v>
      </c>
      <c r="K105" t="str">
        <v>COMICS</v>
      </c>
    </row>
    <row r="106" spans="1:11" x14ac:dyDescent="0.25">
      <c r="A106" s="16" t="s">
        <v>373</v>
      </c>
      <c r="B106" s="20" t="str" cm="1">
        <f t="array" ref="B106">Символы(A106)</f>
        <v>CL/DBZ//BON/VEG</v>
      </c>
      <c r="C106" s="21" t="str">
        <f t="shared" si="3"/>
        <v>DBZ/BON/VEG</v>
      </c>
      <c r="D106" s="21" t="str">
        <f t="shared" si="4"/>
        <v>DBZ</v>
      </c>
      <c r="E106" s="21" t="str">
        <f t="shared" si="5"/>
        <v>VEG</v>
      </c>
      <c r="F106" s="23" t="s">
        <v>213</v>
      </c>
      <c r="G106" s="22" t="s">
        <v>506</v>
      </c>
      <c r="H106" t="str">
        <v>LOO</v>
      </c>
      <c r="I106" t="str">
        <v>DAF</v>
      </c>
      <c r="J106" t="str">
        <v>Looney Tunes</v>
      </c>
      <c r="K106" t="str">
        <v>COMICS</v>
      </c>
    </row>
    <row r="107" spans="1:11" x14ac:dyDescent="0.25">
      <c r="A107" s="16" t="s">
        <v>374</v>
      </c>
      <c r="B107" s="20" t="str" cm="1">
        <f t="array" ref="B107">Символы(A107)</f>
        <v>CL/DBZ//GOK</v>
      </c>
      <c r="C107" s="21" t="str">
        <f t="shared" si="3"/>
        <v>DBZ/GOK</v>
      </c>
      <c r="D107" s="21" t="str">
        <f t="shared" si="4"/>
        <v>DBZ</v>
      </c>
      <c r="E107" s="21" t="str">
        <f t="shared" si="5"/>
        <v>GOK</v>
      </c>
      <c r="F107" s="23" t="s">
        <v>213</v>
      </c>
      <c r="G107" s="22" t="s">
        <v>506</v>
      </c>
      <c r="H107" t="str">
        <v>LOO</v>
      </c>
      <c r="I107" t="str">
        <v>DUC</v>
      </c>
      <c r="J107" t="str">
        <v>Looney Tunes</v>
      </c>
      <c r="K107" t="str">
        <v>COMICS</v>
      </c>
    </row>
    <row r="108" spans="1:11" x14ac:dyDescent="0.25">
      <c r="A108" s="16" t="s">
        <v>30</v>
      </c>
      <c r="B108" s="20" t="str" cm="1">
        <f t="array" ref="B108">Символы(A108)</f>
        <v>CL/DBZ//GOK/F</v>
      </c>
      <c r="C108" s="21" t="str">
        <f t="shared" si="3"/>
        <v>DBZ/GOK/F</v>
      </c>
      <c r="D108" s="21" t="str">
        <f t="shared" si="4"/>
        <v>DBZ</v>
      </c>
      <c r="E108" s="21" t="str">
        <f t="shared" si="5"/>
        <v>GOK</v>
      </c>
      <c r="F108" s="23" t="s">
        <v>213</v>
      </c>
      <c r="G108" s="22" t="s">
        <v>506</v>
      </c>
      <c r="H108" t="str">
        <v>LOO</v>
      </c>
      <c r="I108" t="str">
        <v>DUK</v>
      </c>
      <c r="J108" t="str">
        <v>Looney Tunes</v>
      </c>
      <c r="K108" t="str">
        <v>COMICS</v>
      </c>
    </row>
    <row r="109" spans="1:11" x14ac:dyDescent="0.25">
      <c r="A109" s="16" t="s">
        <v>375</v>
      </c>
      <c r="B109" s="20" t="str" cm="1">
        <f t="array" ref="B109">Символы(A109)</f>
        <v>CL/DBZ//GOK</v>
      </c>
      <c r="C109" s="21" t="str">
        <f t="shared" si="3"/>
        <v>DBZ/GOK</v>
      </c>
      <c r="D109" s="21" t="str">
        <f t="shared" si="4"/>
        <v>DBZ</v>
      </c>
      <c r="E109" s="21" t="str">
        <f t="shared" si="5"/>
        <v>GOK</v>
      </c>
      <c r="F109" s="23" t="s">
        <v>213</v>
      </c>
      <c r="G109" s="22" t="s">
        <v>506</v>
      </c>
      <c r="H109" t="str">
        <v>LOO</v>
      </c>
      <c r="I109" t="str">
        <v>MAR</v>
      </c>
      <c r="J109" t="str">
        <v>Looney Tunes</v>
      </c>
      <c r="K109" t="str">
        <v>COMICS</v>
      </c>
    </row>
    <row r="110" spans="1:11" x14ac:dyDescent="0.25">
      <c r="A110" s="16" t="s">
        <v>376</v>
      </c>
      <c r="B110" s="20" t="str" cm="1">
        <f t="array" ref="B110">Символы(A110)</f>
        <v>CL/DBZ//BUU/F</v>
      </c>
      <c r="C110" s="21" t="str">
        <f t="shared" si="3"/>
        <v>DBZ/BUU/F</v>
      </c>
      <c r="D110" s="21" t="str">
        <f t="shared" si="4"/>
        <v>DBZ</v>
      </c>
      <c r="E110" s="21" t="str">
        <f t="shared" si="5"/>
        <v>BUU</v>
      </c>
      <c r="F110" s="23" t="s">
        <v>213</v>
      </c>
      <c r="G110" s="22" t="s">
        <v>506</v>
      </c>
      <c r="H110" t="str">
        <v>LOO</v>
      </c>
      <c r="I110" t="str">
        <v>PEO</v>
      </c>
      <c r="J110" t="str">
        <v>Looney Tunes</v>
      </c>
      <c r="K110" t="str">
        <v>COMICS</v>
      </c>
    </row>
    <row r="111" spans="1:11" x14ac:dyDescent="0.25">
      <c r="A111" s="16" t="s">
        <v>28</v>
      </c>
      <c r="B111" s="20" t="str" cm="1">
        <f t="array" ref="B111">Символы(A111)</f>
        <v>CL/DBZ//RON</v>
      </c>
      <c r="C111" s="21" t="str">
        <f t="shared" si="3"/>
        <v>DBZ/RON</v>
      </c>
      <c r="D111" s="21" t="str">
        <f t="shared" si="4"/>
        <v>DBZ</v>
      </c>
      <c r="E111" s="21" t="str">
        <f t="shared" si="5"/>
        <v>RON</v>
      </c>
      <c r="F111" s="23" t="s">
        <v>213</v>
      </c>
      <c r="G111" s="22" t="s">
        <v>506</v>
      </c>
      <c r="H111" t="str">
        <v>LOO</v>
      </c>
      <c r="I111" t="str">
        <v>POR</v>
      </c>
      <c r="J111" t="str">
        <v>Looney Tunes</v>
      </c>
      <c r="K111" t="str">
        <v>COMICS</v>
      </c>
    </row>
    <row r="112" spans="1:11" x14ac:dyDescent="0.25">
      <c r="A112" s="16" t="s">
        <v>377</v>
      </c>
      <c r="B112" s="20" t="str" cm="1">
        <f t="array" ref="B112">Символы(A112)</f>
        <v>CL/DBZ//RON</v>
      </c>
      <c r="C112" s="21" t="str">
        <f t="shared" si="3"/>
        <v>DBZ/RON</v>
      </c>
      <c r="D112" s="21" t="str">
        <f t="shared" si="4"/>
        <v>DBZ</v>
      </c>
      <c r="E112" s="21" t="str">
        <f t="shared" si="5"/>
        <v>RON</v>
      </c>
      <c r="F112" s="23" t="s">
        <v>213</v>
      </c>
      <c r="G112" s="22" t="s">
        <v>506</v>
      </c>
      <c r="H112" t="str">
        <v>LOO</v>
      </c>
      <c r="I112" t="str">
        <v>TAZ</v>
      </c>
      <c r="J112" t="str">
        <v>Looney Tunes</v>
      </c>
      <c r="K112" t="str">
        <v>COMICS</v>
      </c>
    </row>
    <row r="113" spans="1:11" x14ac:dyDescent="0.25">
      <c r="A113" s="16" t="s">
        <v>378</v>
      </c>
      <c r="B113" s="20" t="str" cm="1">
        <f t="array" ref="B113">Символы(A113)</f>
        <v>CL/MAR//HLK</v>
      </c>
      <c r="C113" s="21" t="str">
        <f t="shared" si="3"/>
        <v>MAR/HLK</v>
      </c>
      <c r="D113" s="21" t="str">
        <f t="shared" si="4"/>
        <v>MAR</v>
      </c>
      <c r="E113" s="21" t="str">
        <f t="shared" si="5"/>
        <v>HLK</v>
      </c>
      <c r="F113" s="23" t="s">
        <v>211</v>
      </c>
      <c r="G113" s="22" t="s">
        <v>506</v>
      </c>
      <c r="H113" t="str">
        <v>LOO</v>
      </c>
      <c r="I113" t="str">
        <v>WIL</v>
      </c>
      <c r="J113" t="str">
        <v>Looney Tunes</v>
      </c>
      <c r="K113" t="str">
        <v>COMICS</v>
      </c>
    </row>
    <row r="114" spans="1:11" x14ac:dyDescent="0.25">
      <c r="A114" s="16" t="s">
        <v>379</v>
      </c>
      <c r="B114" s="20" t="str" cm="1">
        <f t="array" ref="B114">Символы(A114)</f>
        <v>CL/MAR//SPI</v>
      </c>
      <c r="C114" s="21" t="str">
        <f t="shared" si="3"/>
        <v>MAR/SPI</v>
      </c>
      <c r="D114" s="21" t="str">
        <f t="shared" si="4"/>
        <v>MAR</v>
      </c>
      <c r="E114" s="21" t="str">
        <f t="shared" si="5"/>
        <v>SPI</v>
      </c>
      <c r="F114" s="23" t="s">
        <v>211</v>
      </c>
      <c r="G114" s="22" t="s">
        <v>506</v>
      </c>
      <c r="H114" t="str">
        <v>LOO</v>
      </c>
      <c r="I114" t="str">
        <v>COY</v>
      </c>
      <c r="J114" t="str">
        <v>Looney Tunes</v>
      </c>
      <c r="K114" t="str">
        <v>COMICS</v>
      </c>
    </row>
    <row r="115" spans="1:11" x14ac:dyDescent="0.25">
      <c r="A115" s="16" t="s">
        <v>380</v>
      </c>
      <c r="B115" s="20" t="str" cm="1">
        <f t="array" ref="B115">Символы(A115)</f>
        <v>CL/MAR//CPT</v>
      </c>
      <c r="C115" s="21" t="str">
        <f t="shared" si="3"/>
        <v>MAR/CPT</v>
      </c>
      <c r="D115" s="21" t="str">
        <f t="shared" si="4"/>
        <v>MAR</v>
      </c>
      <c r="E115" s="21" t="str">
        <f t="shared" ref="E115:E178" si="6">_xlfn.LET(_xlpm.slash1,FIND("/",C115),_xlpm.slash2,FIND("/",C115,_xlpm.slash1+1),_xlpm.result1,MID(C115,_xlpm.slash1+1,3),_xlpm.result2,MID(C115,_xlpm.slash2+1,3),_xlpm.check1,NOT(ISERROR(_xlpm.slash2)),_xlpm.check2,IF(NOT(ISERROR(_xlpm.result2)),LEN(_xlpm.result2)&gt;1,FALSE),IF(AND(_xlpm.check1,_xlpm.check2),_xlpm.result2,_xlpm.result1))</f>
        <v>CPT</v>
      </c>
      <c r="F115" s="23" t="s">
        <v>211</v>
      </c>
      <c r="G115" s="22" t="s">
        <v>506</v>
      </c>
      <c r="H115" t="str">
        <v>LOO</v>
      </c>
      <c r="I115" t="str">
        <v>DUF</v>
      </c>
      <c r="J115" t="str">
        <v>Looney Tunes</v>
      </c>
      <c r="K115" t="str">
        <v>COMICS</v>
      </c>
    </row>
    <row r="116" spans="1:11" x14ac:dyDescent="0.25">
      <c r="A116" s="16" t="s">
        <v>381</v>
      </c>
      <c r="B116" s="20" t="str" cm="1">
        <f t="array" ref="B116">Символы(A116)</f>
        <v>CL/MAR//CPT</v>
      </c>
      <c r="C116" s="21" t="str">
        <f t="shared" si="3"/>
        <v>MAR/CPT</v>
      </c>
      <c r="D116" s="21" t="str">
        <f t="shared" si="4"/>
        <v>MAR</v>
      </c>
      <c r="E116" s="21" t="str">
        <f t="shared" si="6"/>
        <v>CPT</v>
      </c>
      <c r="F116" s="23" t="s">
        <v>211</v>
      </c>
      <c r="G116" s="22" t="s">
        <v>506</v>
      </c>
      <c r="H116" t="str">
        <v>TMNT</v>
      </c>
      <c r="I116" t="str">
        <v>DON</v>
      </c>
      <c r="J116" t="str">
        <v>Looney Tunes</v>
      </c>
      <c r="K116" t="str">
        <v>COMICS</v>
      </c>
    </row>
    <row r="117" spans="1:11" x14ac:dyDescent="0.25">
      <c r="A117" s="16" t="s">
        <v>382</v>
      </c>
      <c r="B117" s="20" t="str" cm="1">
        <f t="array" ref="B117">Символы(A117)</f>
        <v>CL/MAR//GRO</v>
      </c>
      <c r="C117" s="21" t="str">
        <f t="shared" si="3"/>
        <v>MAR/GRO</v>
      </c>
      <c r="D117" s="21" t="str">
        <f t="shared" si="4"/>
        <v>MAR</v>
      </c>
      <c r="E117" s="21" t="str">
        <f t="shared" si="6"/>
        <v>GRO</v>
      </c>
      <c r="F117" s="23" t="s">
        <v>211</v>
      </c>
      <c r="G117" s="22" t="s">
        <v>506</v>
      </c>
      <c r="H117" t="str">
        <v>PKM</v>
      </c>
      <c r="I117" t="str">
        <v>POK</v>
      </c>
      <c r="J117" t="str">
        <v>Looney Tunes</v>
      </c>
      <c r="K117" t="str">
        <v>COMICS</v>
      </c>
    </row>
    <row r="118" spans="1:11" x14ac:dyDescent="0.25">
      <c r="A118" s="16" t="s">
        <v>383</v>
      </c>
      <c r="B118" s="20" t="str" cm="1">
        <f t="array" ref="B118">Символы(A118)</f>
        <v>CL/MAR//HLK</v>
      </c>
      <c r="C118" s="21" t="str">
        <f t="shared" si="3"/>
        <v>MAR/HLK</v>
      </c>
      <c r="D118" s="21" t="str">
        <f t="shared" si="4"/>
        <v>MAR</v>
      </c>
      <c r="E118" s="21" t="str">
        <f t="shared" si="6"/>
        <v>HLK</v>
      </c>
      <c r="F118" s="23" t="s">
        <v>211</v>
      </c>
      <c r="G118" s="22" t="s">
        <v>506</v>
      </c>
      <c r="H118" t="str">
        <v>PKM</v>
      </c>
      <c r="I118" t="str">
        <v>EVO</v>
      </c>
      <c r="J118" t="str">
        <v>Looney Tunes</v>
      </c>
      <c r="K118" t="str">
        <v>COMICS</v>
      </c>
    </row>
    <row r="119" spans="1:11" x14ac:dyDescent="0.25">
      <c r="A119" s="16" t="s">
        <v>384</v>
      </c>
      <c r="B119" s="20" t="str" cm="1">
        <f t="array" ref="B119">Символы(A119)</f>
        <v>CL/MAR//HLK</v>
      </c>
      <c r="C119" s="21" t="str">
        <f t="shared" si="3"/>
        <v>MAR/HLK</v>
      </c>
      <c r="D119" s="21" t="str">
        <f t="shared" si="4"/>
        <v>MAR</v>
      </c>
      <c r="E119" s="21" t="str">
        <f t="shared" si="6"/>
        <v>HLK</v>
      </c>
      <c r="F119" s="23" t="s">
        <v>211</v>
      </c>
      <c r="G119" s="22" t="s">
        <v>506</v>
      </c>
      <c r="H119" t="str">
        <v>PKM</v>
      </c>
      <c r="I119" t="str">
        <v>GEN</v>
      </c>
      <c r="J119" t="str">
        <v>Looney Tunes</v>
      </c>
      <c r="K119" t="str">
        <v>COMICS</v>
      </c>
    </row>
    <row r="120" spans="1:11" x14ac:dyDescent="0.25">
      <c r="A120" s="16" t="s">
        <v>385</v>
      </c>
      <c r="B120" s="20" t="str" cm="1">
        <f t="array" ref="B120">Символы(A120)</f>
        <v>CL/MAR//IRO</v>
      </c>
      <c r="C120" s="21" t="str">
        <f t="shared" si="3"/>
        <v>MAR/IRO</v>
      </c>
      <c r="D120" s="21" t="str">
        <f t="shared" si="4"/>
        <v>MAR</v>
      </c>
      <c r="E120" s="21" t="str">
        <f t="shared" si="6"/>
        <v>IRO</v>
      </c>
      <c r="F120" s="23" t="s">
        <v>211</v>
      </c>
      <c r="G120" s="22" t="s">
        <v>506</v>
      </c>
      <c r="H120" t="str">
        <v>PKM</v>
      </c>
      <c r="I120" t="str">
        <v>MEW</v>
      </c>
      <c r="J120" t="str">
        <v>Looney Tunes</v>
      </c>
      <c r="K120" t="str">
        <v>COMICS</v>
      </c>
    </row>
    <row r="121" spans="1:11" x14ac:dyDescent="0.25">
      <c r="A121" s="16" t="s">
        <v>386</v>
      </c>
      <c r="B121" s="20" t="str" cm="1">
        <f t="array" ref="B121">Символы(A121)</f>
        <v>CL/MAR//IRO</v>
      </c>
      <c r="C121" s="21" t="str">
        <f t="shared" si="3"/>
        <v>MAR/IRO</v>
      </c>
      <c r="D121" s="21" t="str">
        <f t="shared" si="4"/>
        <v>MAR</v>
      </c>
      <c r="E121" s="21" t="str">
        <f t="shared" si="6"/>
        <v>IRO</v>
      </c>
      <c r="F121" s="23" t="s">
        <v>211</v>
      </c>
      <c r="G121" s="22" t="s">
        <v>506</v>
      </c>
      <c r="H121" t="str">
        <v>PKM</v>
      </c>
      <c r="I121" t="str">
        <v>PIK</v>
      </c>
      <c r="J121" t="str">
        <v>Looney Tunes</v>
      </c>
      <c r="K121" t="str">
        <v>COMICS</v>
      </c>
    </row>
    <row r="122" spans="1:11" x14ac:dyDescent="0.25">
      <c r="A122" s="16" t="s">
        <v>387</v>
      </c>
      <c r="B122" s="20" t="str" cm="1">
        <f t="array" ref="B122">Символы(A122)</f>
        <v>CL/MAR//IRO</v>
      </c>
      <c r="C122" s="21" t="str">
        <f t="shared" si="3"/>
        <v>MAR/IRO</v>
      </c>
      <c r="D122" s="21" t="str">
        <f t="shared" si="4"/>
        <v>MAR</v>
      </c>
      <c r="E122" s="21" t="str">
        <f t="shared" si="6"/>
        <v>IRO</v>
      </c>
      <c r="F122" s="23" t="s">
        <v>211</v>
      </c>
      <c r="G122" s="22" t="s">
        <v>506</v>
      </c>
      <c r="H122" t="str">
        <v>REM</v>
      </c>
      <c r="I122" t="str">
        <v>CKL</v>
      </c>
      <c r="J122" t="str">
        <v>Looney Tunes</v>
      </c>
      <c r="K122" t="str">
        <v>COMICS</v>
      </c>
    </row>
    <row r="123" spans="1:11" x14ac:dyDescent="0.25">
      <c r="A123" s="16" t="s">
        <v>388</v>
      </c>
      <c r="B123" s="20" t="str" cm="1">
        <f t="array" ref="B123">Символы(A123)</f>
        <v>CL/MAR//ROC</v>
      </c>
      <c r="C123" s="21" t="str">
        <f t="shared" si="3"/>
        <v>MAR/ROC</v>
      </c>
      <c r="D123" s="21" t="str">
        <f t="shared" si="4"/>
        <v>MAR</v>
      </c>
      <c r="E123" s="21" t="str">
        <f t="shared" si="6"/>
        <v>ROC</v>
      </c>
      <c r="F123" s="23" t="s">
        <v>211</v>
      </c>
      <c r="G123" s="22" t="s">
        <v>506</v>
      </c>
      <c r="H123" t="str">
        <v>REM</v>
      </c>
      <c r="I123" t="str">
        <v>LOO</v>
      </c>
      <c r="J123" t="str">
        <v>Ninja Turtles</v>
      </c>
      <c r="K123" t="str">
        <v>COMICS</v>
      </c>
    </row>
    <row r="124" spans="1:11" x14ac:dyDescent="0.25">
      <c r="A124" s="16" t="s">
        <v>389</v>
      </c>
      <c r="B124" s="20" t="str" cm="1">
        <f t="array" ref="B124">Символы(A124)</f>
        <v>CL/MAR//SPIM</v>
      </c>
      <c r="C124" s="21" t="str">
        <f t="shared" si="3"/>
        <v>MAR/SPIM</v>
      </c>
      <c r="D124" s="21" t="str">
        <f t="shared" si="4"/>
        <v>MAR</v>
      </c>
      <c r="E124" s="21" t="str">
        <f t="shared" si="6"/>
        <v>SPI</v>
      </c>
      <c r="F124" s="23" t="s">
        <v>211</v>
      </c>
      <c r="G124" s="22" t="s">
        <v>506</v>
      </c>
      <c r="H124" t="str">
        <v>REM</v>
      </c>
      <c r="I124" t="str">
        <v>MOR</v>
      </c>
      <c r="J124" t="str">
        <v>Pokemon</v>
      </c>
      <c r="K124" t="str">
        <v>COMICS</v>
      </c>
    </row>
    <row r="125" spans="1:11" x14ac:dyDescent="0.25">
      <c r="A125" s="16" t="s">
        <v>390</v>
      </c>
      <c r="B125" s="20" t="str" cm="1">
        <f t="array" ref="B125">Символы(A125)</f>
        <v>CL/MAR//THO</v>
      </c>
      <c r="C125" s="21" t="str">
        <f t="shared" si="3"/>
        <v>MAR/THO</v>
      </c>
      <c r="D125" s="21" t="str">
        <f t="shared" si="4"/>
        <v>MAR</v>
      </c>
      <c r="E125" s="21" t="str">
        <f t="shared" si="6"/>
        <v>THO</v>
      </c>
      <c r="F125" s="23" t="s">
        <v>211</v>
      </c>
      <c r="G125" s="22" t="s">
        <v>506</v>
      </c>
      <c r="H125" t="str">
        <v>REM</v>
      </c>
      <c r="I125" t="str">
        <v>PIC</v>
      </c>
      <c r="J125" t="str">
        <v>Pokemon</v>
      </c>
      <c r="K125" t="str">
        <v>COMICS</v>
      </c>
    </row>
    <row r="126" spans="1:11" x14ac:dyDescent="0.25">
      <c r="A126" s="16" t="s">
        <v>391</v>
      </c>
      <c r="B126" s="20" t="str" cm="1">
        <f t="array" ref="B126">Символы(A126)</f>
        <v>CL/MAR//VEN</v>
      </c>
      <c r="C126" s="21" t="str">
        <f t="shared" si="3"/>
        <v>MAR/VEN</v>
      </c>
      <c r="D126" s="21" t="str">
        <f t="shared" si="4"/>
        <v>MAR</v>
      </c>
      <c r="E126" s="21" t="str">
        <f t="shared" si="6"/>
        <v>VEN</v>
      </c>
      <c r="F126" s="23" t="s">
        <v>211</v>
      </c>
      <c r="G126" s="22" t="s">
        <v>506</v>
      </c>
      <c r="H126" t="str">
        <v>DIS</v>
      </c>
      <c r="I126" t="str">
        <v>VIN</v>
      </c>
      <c r="J126" t="str">
        <v>Pokemon</v>
      </c>
      <c r="K126" t="str">
        <v>COMICS</v>
      </c>
    </row>
    <row r="127" spans="1:11" x14ac:dyDescent="0.25">
      <c r="A127" s="16" t="s">
        <v>392</v>
      </c>
      <c r="B127" s="20" t="str" cm="1">
        <f t="array" ref="B127">Символы(A127)</f>
        <v>CL/MAR//VEN</v>
      </c>
      <c r="C127" s="21" t="str">
        <f t="shared" si="3"/>
        <v>MAR/VEN</v>
      </c>
      <c r="D127" s="21" t="str">
        <f t="shared" si="4"/>
        <v>MAR</v>
      </c>
      <c r="E127" s="21" t="str">
        <f t="shared" si="6"/>
        <v>VEN</v>
      </c>
      <c r="F127" s="23" t="s">
        <v>211</v>
      </c>
      <c r="G127" s="22" t="s">
        <v>506</v>
      </c>
      <c r="H127" t="str">
        <v>NS</v>
      </c>
      <c r="I127" t="str">
        <v>AKA</v>
      </c>
      <c r="J127" t="str">
        <v>Pokemon</v>
      </c>
      <c r="K127" t="str">
        <v>COMICS</v>
      </c>
    </row>
    <row r="128" spans="1:11" x14ac:dyDescent="0.25">
      <c r="A128" s="16" t="s">
        <v>393</v>
      </c>
      <c r="B128" s="20" t="str" cm="1">
        <f t="array" ref="B128">Символы(A128)</f>
        <v>CL/MAR//VENM</v>
      </c>
      <c r="C128" s="21" t="str">
        <f t="shared" si="3"/>
        <v>MAR/VENM</v>
      </c>
      <c r="D128" s="21" t="str">
        <f t="shared" si="4"/>
        <v>MAR</v>
      </c>
      <c r="E128" s="21" t="str">
        <f t="shared" si="6"/>
        <v>VEN</v>
      </c>
      <c r="F128" s="23" t="s">
        <v>211</v>
      </c>
      <c r="G128" s="22" t="s">
        <v>506</v>
      </c>
      <c r="H128" t="str">
        <v/>
      </c>
      <c r="I128" t="str">
        <v>REF</v>
      </c>
      <c r="J128" t="str">
        <v>Pokemon</v>
      </c>
      <c r="K128" t="str">
        <v>COMICS</v>
      </c>
    </row>
    <row r="129" spans="1:11" x14ac:dyDescent="0.25">
      <c r="A129" s="16" t="s">
        <v>394</v>
      </c>
      <c r="B129" s="20" t="str" cm="1">
        <f t="array" ref="B129">Символы(A129)</f>
        <v>CL/MAR//CPT</v>
      </c>
      <c r="C129" s="21" t="str">
        <f t="shared" si="3"/>
        <v>MAR/CPT</v>
      </c>
      <c r="D129" s="21" t="str">
        <f t="shared" si="4"/>
        <v>MAR</v>
      </c>
      <c r="E129" s="21" t="str">
        <f t="shared" si="6"/>
        <v>CPT</v>
      </c>
      <c r="F129" s="23" t="s">
        <v>211</v>
      </c>
      <c r="G129" s="22" t="s">
        <v>506</v>
      </c>
      <c r="H129" t="str">
        <v>DC</v>
      </c>
      <c r="I129" t="str">
        <v>HAR</v>
      </c>
      <c r="J129" t="str">
        <v>Pokemon</v>
      </c>
      <c r="K129" t="str">
        <v>COMICS</v>
      </c>
    </row>
    <row r="130" spans="1:11" x14ac:dyDescent="0.25">
      <c r="A130" s="16" t="s">
        <v>395</v>
      </c>
      <c r="B130" s="20" t="str" cm="1">
        <f t="array" ref="B130">Символы(A130)</f>
        <v>CL/MAR//IRO</v>
      </c>
      <c r="C130" s="21" t="str">
        <f t="shared" si="3"/>
        <v>MAR/IRO</v>
      </c>
      <c r="D130" s="21" t="str">
        <f t="shared" si="4"/>
        <v>MAR</v>
      </c>
      <c r="E130" s="21" t="str">
        <f t="shared" si="6"/>
        <v>IRO</v>
      </c>
      <c r="F130" s="23" t="s">
        <v>211</v>
      </c>
      <c r="G130" s="22" t="s">
        <v>506</v>
      </c>
      <c r="H130" t="str">
        <v>LOO</v>
      </c>
      <c r="I130" t="str">
        <v>BUG</v>
      </c>
      <c r="J130" t="str">
        <v>Pokemon</v>
      </c>
      <c r="K130" t="str">
        <v>COMICS</v>
      </c>
    </row>
    <row r="131" spans="1:11" x14ac:dyDescent="0.25">
      <c r="A131" s="16" t="s">
        <v>396</v>
      </c>
      <c r="B131" s="20" t="str" cm="1">
        <f t="array" ref="B131">Символы(A131)</f>
        <v>CL/MAR//SPI</v>
      </c>
      <c r="C131" s="21" t="str">
        <f t="shared" si="3"/>
        <v>MAR/SPI</v>
      </c>
      <c r="D131" s="21" t="str">
        <f t="shared" ref="D131:D194" si="7">MID(C131,1,FIND("/",C131)-1)</f>
        <v>MAR</v>
      </c>
      <c r="E131" s="21" t="str">
        <f t="shared" si="6"/>
        <v>SPI</v>
      </c>
      <c r="F131" s="23" t="s">
        <v>211</v>
      </c>
      <c r="G131" s="22" t="s">
        <v>506</v>
      </c>
      <c r="H131" t="str">
        <v>LOO</v>
      </c>
      <c r="I131" t="str">
        <v>BUN</v>
      </c>
      <c r="J131" t="str">
        <v>Pokemon</v>
      </c>
      <c r="K131" t="str">
        <v>COMICS</v>
      </c>
    </row>
    <row r="132" spans="1:11" x14ac:dyDescent="0.25">
      <c r="A132" s="16" t="s">
        <v>397</v>
      </c>
      <c r="B132" s="20" t="str" cm="1">
        <f t="array" ref="B132">Символы(A132)</f>
        <v>CL/SAI//AND</v>
      </c>
      <c r="C132" s="21" t="str">
        <f t="shared" si="3"/>
        <v>SAI/AND</v>
      </c>
      <c r="D132" s="21" t="str">
        <f t="shared" si="7"/>
        <v>SAI</v>
      </c>
      <c r="E132" s="21" t="str">
        <f t="shared" si="6"/>
        <v>AND</v>
      </c>
      <c r="F132" s="23" t="s">
        <v>508</v>
      </c>
      <c r="G132" s="22" t="s">
        <v>506</v>
      </c>
      <c r="H132" t="str">
        <v>LOO</v>
      </c>
      <c r="I132" t="str">
        <v>BUN</v>
      </c>
      <c r="J132" t="str">
        <v>Rick and Morty</v>
      </c>
      <c r="K132" t="str">
        <v>COMICS</v>
      </c>
    </row>
    <row r="133" spans="1:11" x14ac:dyDescent="0.25">
      <c r="A133" s="16" t="s">
        <v>398</v>
      </c>
      <c r="B133" s="20" t="str" cm="1">
        <f t="array" ref="B133">Символы(A133)</f>
        <v>CL/SAI//AND</v>
      </c>
      <c r="C133" s="21" t="str">
        <f t="shared" si="3"/>
        <v>SAI/AND</v>
      </c>
      <c r="D133" s="21" t="str">
        <f t="shared" si="7"/>
        <v>SAI</v>
      </c>
      <c r="E133" s="21" t="str">
        <f t="shared" si="6"/>
        <v>AND</v>
      </c>
      <c r="F133" s="23" t="s">
        <v>508</v>
      </c>
      <c r="G133" s="22" t="s">
        <v>506</v>
      </c>
      <c r="H133" t="str">
        <v>LOO</v>
      </c>
      <c r="I133" t="str">
        <v>COY</v>
      </c>
      <c r="J133" t="str">
        <v>Rick and Morty</v>
      </c>
      <c r="K133" t="str">
        <v>COMICS</v>
      </c>
    </row>
    <row r="134" spans="1:11" x14ac:dyDescent="0.25">
      <c r="A134" s="16" t="s">
        <v>399</v>
      </c>
      <c r="B134" s="20" t="str" cm="1">
        <f t="array" ref="B134">Символы(A134)</f>
        <v>CL/SAI//AND</v>
      </c>
      <c r="C134" s="21" t="str">
        <f t="shared" si="3"/>
        <v>SAI/AND</v>
      </c>
      <c r="D134" s="21" t="str">
        <f t="shared" si="7"/>
        <v>SAI</v>
      </c>
      <c r="E134" s="21" t="str">
        <f t="shared" si="6"/>
        <v>AND</v>
      </c>
      <c r="F134" s="23" t="s">
        <v>508</v>
      </c>
      <c r="G134" s="22" t="s">
        <v>506</v>
      </c>
      <c r="H134" t="str">
        <v>LOO</v>
      </c>
      <c r="I134" t="str">
        <v>DAF</v>
      </c>
      <c r="J134" t="str">
        <v>Rick and Morty</v>
      </c>
      <c r="K134" t="str">
        <v>COMICS</v>
      </c>
    </row>
    <row r="135" spans="1:11" x14ac:dyDescent="0.25">
      <c r="A135" s="16" t="s">
        <v>400</v>
      </c>
      <c r="B135" s="20" t="str" cm="1">
        <f t="array" ref="B135">Символы(A135)</f>
        <v>CL/SAI//AQU</v>
      </c>
      <c r="C135" s="21" t="str">
        <f t="shared" si="3"/>
        <v>SAI/AQU</v>
      </c>
      <c r="D135" s="21" t="str">
        <f t="shared" si="7"/>
        <v>SAI</v>
      </c>
      <c r="E135" s="21" t="str">
        <f t="shared" si="6"/>
        <v>AQU</v>
      </c>
      <c r="F135" s="23" t="s">
        <v>508</v>
      </c>
      <c r="G135" s="22" t="s">
        <v>506</v>
      </c>
      <c r="H135" t="str">
        <v>LOO</v>
      </c>
      <c r="I135" t="str">
        <v>DAF</v>
      </c>
      <c r="J135" t="str">
        <v>Disney</v>
      </c>
      <c r="K135" t="str">
        <v>COMICS</v>
      </c>
    </row>
    <row r="136" spans="1:11" x14ac:dyDescent="0.25">
      <c r="A136" s="16" t="s">
        <v>401</v>
      </c>
      <c r="B136" s="20" t="str" cm="1">
        <f t="array" ref="B136">Символы(A136)</f>
        <v>CL/SAI//ARI</v>
      </c>
      <c r="C136" s="21" t="str">
        <f t="shared" si="3"/>
        <v>SAI/ARI</v>
      </c>
      <c r="D136" s="21" t="str">
        <f t="shared" si="7"/>
        <v>SAI</v>
      </c>
      <c r="E136" s="21" t="str">
        <f t="shared" si="6"/>
        <v>ARI</v>
      </c>
      <c r="F136" s="23" t="s">
        <v>508</v>
      </c>
      <c r="G136" s="22" t="s">
        <v>506</v>
      </c>
      <c r="H136" t="str">
        <v>LOO</v>
      </c>
      <c r="I136" t="str">
        <v>ROA</v>
      </c>
      <c r="J136" t="str">
        <v>Naruto</v>
      </c>
      <c r="K136" t="str">
        <v>COMICS</v>
      </c>
    </row>
    <row r="137" spans="1:11" x14ac:dyDescent="0.25">
      <c r="A137" s="16" t="s">
        <v>402</v>
      </c>
      <c r="B137" s="20" t="str" cm="1">
        <f t="array" ref="B137">Символы(A137)</f>
        <v>CL/SAI//CAN</v>
      </c>
      <c r="C137" s="21" t="str">
        <f t="shared" si="3"/>
        <v>SAI/CAN</v>
      </c>
      <c r="D137" s="21" t="str">
        <f t="shared" si="7"/>
        <v>SAI</v>
      </c>
      <c r="E137" s="21" t="str">
        <f t="shared" si="6"/>
        <v>CAN</v>
      </c>
      <c r="F137" s="23" t="s">
        <v>508</v>
      </c>
      <c r="G137" s="22" t="s">
        <v>506</v>
      </c>
      <c r="H137" t="str">
        <v>LOO</v>
      </c>
      <c r="I137" t="str">
        <v>ROA</v>
      </c>
      <c r="J137" t="str">
        <v>Reflect</v>
      </c>
      <c r="K137" t="str">
        <v>COMICS</v>
      </c>
    </row>
    <row r="138" spans="1:11" x14ac:dyDescent="0.25">
      <c r="A138" s="16" t="s">
        <v>403</v>
      </c>
      <c r="B138" s="20" t="str" cm="1">
        <f t="array" ref="B138">Символы(A138)</f>
        <v>CL/SAI//CAP</v>
      </c>
      <c r="C138" s="21" t="str">
        <f t="shared" si="3"/>
        <v>SAI/CAP</v>
      </c>
      <c r="D138" s="21" t="str">
        <f t="shared" si="7"/>
        <v>SAI</v>
      </c>
      <c r="E138" s="21" t="str">
        <f t="shared" si="6"/>
        <v>CAP</v>
      </c>
      <c r="F138" s="23" t="s">
        <v>508</v>
      </c>
      <c r="G138" s="22" t="s">
        <v>506</v>
      </c>
      <c r="H138" t="str">
        <v>LOO</v>
      </c>
      <c r="I138" t="str">
        <v>TAZ</v>
      </c>
      <c r="J138" t="str">
        <v>Reflect</v>
      </c>
      <c r="K138" t="str">
        <v>COMICS</v>
      </c>
    </row>
    <row r="139" spans="1:11" x14ac:dyDescent="0.25">
      <c r="A139" s="16" t="s">
        <v>404</v>
      </c>
      <c r="B139" s="20" t="str" cm="1">
        <f t="array" ref="B139">Символы(A139)</f>
        <v>CL/SAI//CYG</v>
      </c>
      <c r="C139" s="21" t="str">
        <f t="shared" si="3"/>
        <v>SAI/CYG</v>
      </c>
      <c r="D139" s="21" t="str">
        <f t="shared" si="7"/>
        <v>SAI</v>
      </c>
      <c r="E139" s="21" t="str">
        <f t="shared" si="6"/>
        <v>CYG</v>
      </c>
      <c r="F139" s="23" t="s">
        <v>508</v>
      </c>
      <c r="G139" s="22" t="s">
        <v>506</v>
      </c>
      <c r="H139" t="str">
        <v>LOO</v>
      </c>
      <c r="I139" t="str">
        <v>MIN</v>
      </c>
      <c r="J139" t="str">
        <v>Looney Tunes</v>
      </c>
      <c r="K139" t="str">
        <v>COMICS</v>
      </c>
    </row>
    <row r="140" spans="1:11" x14ac:dyDescent="0.25">
      <c r="A140" s="16" t="s">
        <v>405</v>
      </c>
      <c r="B140" s="20" t="str" cm="1">
        <f t="array" ref="B140">Символы(A140)</f>
        <v>CL/SAI//CYG</v>
      </c>
      <c r="C140" s="21" t="str">
        <f t="shared" si="3"/>
        <v>SAI/CYG</v>
      </c>
      <c r="D140" s="21" t="str">
        <f t="shared" si="7"/>
        <v>SAI</v>
      </c>
      <c r="E140" s="21" t="str">
        <f t="shared" si="6"/>
        <v>CYG</v>
      </c>
      <c r="F140" s="23" t="s">
        <v>508</v>
      </c>
      <c r="G140" s="22" t="s">
        <v>506</v>
      </c>
      <c r="H140" t="str">
        <v>LOO</v>
      </c>
      <c r="I140" t="str">
        <v>ALL</v>
      </c>
      <c r="J140" t="str">
        <v>Looney Tunes</v>
      </c>
      <c r="K140" t="str">
        <v>COMICS</v>
      </c>
    </row>
    <row r="141" spans="1:11" x14ac:dyDescent="0.25">
      <c r="A141" s="16" t="s">
        <v>406</v>
      </c>
      <c r="B141" s="20" t="str" cm="1">
        <f t="array" ref="B141">Символы(A141)</f>
        <v>CL/SAI//CYG</v>
      </c>
      <c r="C141" s="21" t="str">
        <f t="shared" si="3"/>
        <v>SAI/CYG</v>
      </c>
      <c r="D141" s="21" t="str">
        <f t="shared" si="7"/>
        <v>SAI</v>
      </c>
      <c r="E141" s="21" t="str">
        <f t="shared" si="6"/>
        <v>CYG</v>
      </c>
      <c r="F141" s="23" t="s">
        <v>508</v>
      </c>
      <c r="G141" s="22" t="s">
        <v>506</v>
      </c>
      <c r="H141" t="str">
        <v>LOO</v>
      </c>
      <c r="I141" t="str">
        <v>RIN</v>
      </c>
      <c r="J141" t="str">
        <v>Looney Tunes</v>
      </c>
      <c r="K141" t="str">
        <v>COMICS</v>
      </c>
    </row>
    <row r="142" spans="1:11" x14ac:dyDescent="0.25">
      <c r="A142" s="16" t="s">
        <v>407</v>
      </c>
      <c r="B142" s="20" t="str" cm="1">
        <f t="array" ref="B142">Символы(A142)</f>
        <v>CL/SAI//DRA</v>
      </c>
      <c r="C142" s="21" t="str">
        <f t="shared" si="3"/>
        <v>SAI/DRA</v>
      </c>
      <c r="D142" s="21" t="str">
        <f t="shared" si="7"/>
        <v>SAI</v>
      </c>
      <c r="E142" s="21" t="str">
        <f t="shared" si="6"/>
        <v>DRA</v>
      </c>
      <c r="F142" s="23" t="s">
        <v>508</v>
      </c>
      <c r="G142" s="22" t="s">
        <v>506</v>
      </c>
      <c r="H142" t="str">
        <v>NS</v>
      </c>
      <c r="I142" t="str">
        <v>FIR</v>
      </c>
      <c r="J142" t="str">
        <v>Looney Tunes</v>
      </c>
      <c r="K142" t="str">
        <v>COMICS</v>
      </c>
    </row>
    <row r="143" spans="1:11" x14ac:dyDescent="0.25">
      <c r="A143" s="16" t="s">
        <v>408</v>
      </c>
      <c r="B143" s="20" t="str" cm="1">
        <f t="array" ref="B143">Символы(A143)</f>
        <v>CL/SAI//DRA</v>
      </c>
      <c r="C143" s="21" t="str">
        <f t="shared" si="3"/>
        <v>SAI/DRA</v>
      </c>
      <c r="D143" s="21" t="str">
        <f t="shared" si="7"/>
        <v>SAI</v>
      </c>
      <c r="E143" s="21" t="str">
        <f t="shared" si="6"/>
        <v>DRA</v>
      </c>
      <c r="F143" s="23" t="s">
        <v>508</v>
      </c>
      <c r="G143" s="22" t="s">
        <v>506</v>
      </c>
      <c r="H143" t="str">
        <v>NS</v>
      </c>
      <c r="I143" t="str">
        <v>KAK</v>
      </c>
      <c r="J143" t="str">
        <v>Looney Tunes</v>
      </c>
      <c r="K143" t="str">
        <v>COMICS</v>
      </c>
    </row>
    <row r="144" spans="1:11" x14ac:dyDescent="0.25">
      <c r="A144" s="16" t="s">
        <v>409</v>
      </c>
      <c r="B144" s="20" t="str" cm="1">
        <f t="array" ref="B144">Символы(A144)</f>
        <v>CL/SAI//PEG</v>
      </c>
      <c r="C144" s="21" t="str">
        <f t="shared" si="3"/>
        <v>SAI/PEG</v>
      </c>
      <c r="D144" s="21" t="str">
        <f t="shared" si="7"/>
        <v>SAI</v>
      </c>
      <c r="E144" s="21" t="str">
        <f t="shared" si="6"/>
        <v>PEG</v>
      </c>
      <c r="F144" s="23" t="s">
        <v>508</v>
      </c>
      <c r="G144" s="22" t="s">
        <v>506</v>
      </c>
      <c r="H144" t="str">
        <v>NS</v>
      </c>
      <c r="I144" t="str">
        <v>NAR</v>
      </c>
      <c r="J144" t="str">
        <v>Looney Tunes</v>
      </c>
      <c r="K144" t="str">
        <v>COMICS</v>
      </c>
    </row>
    <row r="145" spans="1:11" x14ac:dyDescent="0.25">
      <c r="A145" s="16" t="s">
        <v>410</v>
      </c>
      <c r="B145" s="20" t="str" cm="1">
        <f t="array" ref="B145">Символы(A145)</f>
        <v>CL/SAI//PHO</v>
      </c>
      <c r="C145" s="21" t="str">
        <f t="shared" si="3"/>
        <v>SAI/PHO</v>
      </c>
      <c r="D145" s="21" t="str">
        <f t="shared" si="7"/>
        <v>SAI</v>
      </c>
      <c r="E145" s="21" t="str">
        <f t="shared" si="6"/>
        <v>PHO</v>
      </c>
      <c r="F145" s="23" t="s">
        <v>508</v>
      </c>
      <c r="G145" s="22" t="s">
        <v>506</v>
      </c>
      <c r="H145" t="str">
        <v>NS</v>
      </c>
      <c r="I145" t="str">
        <v>RAS</v>
      </c>
      <c r="J145" t="str">
        <v>Looney Tunes</v>
      </c>
      <c r="K145" t="str">
        <v>COMICS</v>
      </c>
    </row>
    <row r="146" spans="1:11" x14ac:dyDescent="0.25">
      <c r="A146" s="16" t="s">
        <v>411</v>
      </c>
      <c r="B146" s="20" t="str" cm="1">
        <f t="array" ref="B146">Символы(A146)</f>
        <v>CL/SAI//PHO</v>
      </c>
      <c r="C146" s="21" t="str">
        <f t="shared" si="3"/>
        <v>SAI/PHO</v>
      </c>
      <c r="D146" s="21" t="str">
        <f t="shared" si="7"/>
        <v>SAI</v>
      </c>
      <c r="E146" s="21" t="str">
        <f t="shared" si="6"/>
        <v>PHO</v>
      </c>
      <c r="F146" s="23" t="s">
        <v>508</v>
      </c>
      <c r="G146" s="22" t="s">
        <v>506</v>
      </c>
      <c r="H146" t="str">
        <v>REM</v>
      </c>
      <c r="I146" t="str">
        <v>MRM</v>
      </c>
      <c r="J146" t="str">
        <v>Looney Tunes</v>
      </c>
      <c r="K146" t="str">
        <v>COMICS</v>
      </c>
    </row>
    <row r="147" spans="1:11" x14ac:dyDescent="0.25">
      <c r="A147" s="16" t="s">
        <v>412</v>
      </c>
      <c r="B147" s="20" t="str" cm="1">
        <f t="array" ref="B147">Символы(A147)</f>
        <v>CL/SAI//PHO</v>
      </c>
      <c r="C147" s="21" t="str">
        <f t="shared" si="3"/>
        <v>SAI/PHO</v>
      </c>
      <c r="D147" s="21" t="str">
        <f t="shared" si="7"/>
        <v>SAI</v>
      </c>
      <c r="E147" s="21" t="str">
        <f t="shared" si="6"/>
        <v>PHO</v>
      </c>
      <c r="F147" s="23" t="s">
        <v>508</v>
      </c>
      <c r="G147" s="22" t="s">
        <v>506</v>
      </c>
      <c r="H147" t="str">
        <v>REM</v>
      </c>
      <c r="I147" t="str">
        <v>PSY</v>
      </c>
      <c r="J147" t="str">
        <v>Looney Tunes</v>
      </c>
      <c r="K147" t="str">
        <v>COMICS</v>
      </c>
    </row>
    <row r="148" spans="1:11" x14ac:dyDescent="0.25">
      <c r="A148" s="16" t="s">
        <v>413</v>
      </c>
      <c r="B148" s="20" t="str" cm="1">
        <f t="array" ref="B148">Символы(A148)</f>
        <v>CL/SAI//PIS</v>
      </c>
      <c r="C148" s="21" t="str">
        <f t="shared" si="3"/>
        <v>SAI/PIS</v>
      </c>
      <c r="D148" s="21" t="str">
        <f t="shared" si="7"/>
        <v>SAI</v>
      </c>
      <c r="E148" s="21" t="str">
        <f t="shared" si="6"/>
        <v>PIS</v>
      </c>
      <c r="F148" s="23" t="s">
        <v>508</v>
      </c>
      <c r="G148" s="22" t="s">
        <v>506</v>
      </c>
      <c r="H148" t="str">
        <v>REM</v>
      </c>
      <c r="I148" t="str">
        <v>SAN</v>
      </c>
      <c r="J148" t="str">
        <v>Looney Tunes</v>
      </c>
      <c r="K148" t="str">
        <v>COMICS</v>
      </c>
    </row>
    <row r="149" spans="1:11" x14ac:dyDescent="0.25">
      <c r="A149" s="16" t="s">
        <v>414</v>
      </c>
      <c r="B149" s="20" t="str" cm="1">
        <f t="array" ref="B149">Символы(A149)</f>
        <v>CL/SAI//SAG</v>
      </c>
      <c r="C149" s="21" t="str">
        <f t="shared" si="3"/>
        <v>SAI/SAG</v>
      </c>
      <c r="D149" s="21" t="str">
        <f t="shared" si="7"/>
        <v>SAI</v>
      </c>
      <c r="E149" s="21" t="str">
        <f t="shared" si="6"/>
        <v>SAG</v>
      </c>
      <c r="F149" s="23" t="s">
        <v>508</v>
      </c>
      <c r="G149" s="22" t="s">
        <v>506</v>
      </c>
      <c r="H149" t="str">
        <v>SD</v>
      </c>
      <c r="I149" t="str">
        <v>HEE</v>
      </c>
      <c r="J149" t="str">
        <v>Looney Tunes</v>
      </c>
      <c r="K149" t="str">
        <v>COMICS</v>
      </c>
    </row>
    <row r="150" spans="1:11" x14ac:dyDescent="0.25">
      <c r="A150" s="16" t="s">
        <v>415</v>
      </c>
      <c r="B150" s="20" t="str" cm="1">
        <f t="array" ref="B150">Символы(A150)</f>
        <v>CL/SAI//SCO</v>
      </c>
      <c r="C150" s="21" t="str">
        <f t="shared" si="3"/>
        <v>SAI/SCO</v>
      </c>
      <c r="D150" s="21" t="str">
        <f t="shared" si="7"/>
        <v>SAI</v>
      </c>
      <c r="E150" s="21" t="str">
        <f t="shared" si="6"/>
        <v>SCO</v>
      </c>
      <c r="F150" s="23" t="s">
        <v>508</v>
      </c>
      <c r="G150" s="22" t="s">
        <v>506</v>
      </c>
      <c r="H150" t="str">
        <v>SD</v>
      </c>
      <c r="I150" t="str">
        <v>MAC</v>
      </c>
      <c r="J150" t="str">
        <v>Looney Tunes</v>
      </c>
      <c r="K150" t="str">
        <v>COMICS</v>
      </c>
    </row>
    <row r="151" spans="1:11" x14ac:dyDescent="0.25">
      <c r="A151" s="16" t="s">
        <v>416</v>
      </c>
      <c r="B151" s="20" t="str" cm="1">
        <f t="array" ref="B151">Символы(A151)</f>
        <v>CL/SAI//TAU</v>
      </c>
      <c r="C151" s="21" t="str">
        <f t="shared" si="3"/>
        <v>SAI/TAU</v>
      </c>
      <c r="D151" s="21" t="str">
        <f t="shared" si="7"/>
        <v>SAI</v>
      </c>
      <c r="E151" s="21" t="str">
        <f t="shared" si="6"/>
        <v>TAU</v>
      </c>
      <c r="F151" s="23" t="s">
        <v>508</v>
      </c>
      <c r="G151" s="22" t="s">
        <v>506</v>
      </c>
      <c r="H151" t="str">
        <v>SD</v>
      </c>
      <c r="I151" t="str">
        <v>MAC</v>
      </c>
      <c r="J151" t="str">
        <v>Naruto</v>
      </c>
      <c r="K151" t="str">
        <v>COMICS</v>
      </c>
    </row>
    <row r="152" spans="1:11" x14ac:dyDescent="0.25">
      <c r="A152" s="16" t="s">
        <v>417</v>
      </c>
      <c r="B152" s="20" t="str" cm="1">
        <f t="array" ref="B152">Символы(A152)</f>
        <v>CL/SAI//VIR</v>
      </c>
      <c r="C152" s="21" t="str">
        <f t="shared" si="3"/>
        <v>SAI/VIR</v>
      </c>
      <c r="D152" s="21" t="str">
        <f t="shared" si="7"/>
        <v>SAI</v>
      </c>
      <c r="E152" s="21" t="str">
        <f t="shared" si="6"/>
        <v>VIR</v>
      </c>
      <c r="F152" s="23" t="s">
        <v>508</v>
      </c>
      <c r="G152" s="22" t="s">
        <v>506</v>
      </c>
      <c r="H152" t="str">
        <v>SD</v>
      </c>
      <c r="I152" t="str">
        <v>REL</v>
      </c>
      <c r="J152" t="str">
        <v>Naruto</v>
      </c>
      <c r="K152" t="str">
        <v>COMICS</v>
      </c>
    </row>
    <row r="153" spans="1:11" x14ac:dyDescent="0.25">
      <c r="A153" s="16" t="s">
        <v>418</v>
      </c>
      <c r="B153" s="20" t="str" cm="1">
        <f t="array" ref="B153">Символы(A153)</f>
        <v>CL/SW//VAD</v>
      </c>
      <c r="C153" s="21" t="str">
        <f t="shared" si="3"/>
        <v>SW/VAD</v>
      </c>
      <c r="D153" s="21" t="str">
        <f t="shared" si="7"/>
        <v>SW</v>
      </c>
      <c r="E153" s="21" t="str">
        <f t="shared" si="6"/>
        <v>VAD</v>
      </c>
      <c r="F153" s="23" t="s">
        <v>509</v>
      </c>
      <c r="G153" s="22" t="s">
        <v>506</v>
      </c>
      <c r="H153" t="str">
        <v>SD</v>
      </c>
      <c r="I153" t="str">
        <v>STU</v>
      </c>
      <c r="J153" t="str">
        <v>Naruto</v>
      </c>
      <c r="K153" t="str">
        <v>COMICS</v>
      </c>
    </row>
    <row r="154" spans="1:11" x14ac:dyDescent="0.25">
      <c r="A154" s="16" t="s">
        <v>419</v>
      </c>
      <c r="B154" s="20" t="str" cm="1">
        <f t="array" ref="B154">Символы(A154)</f>
        <v>CL/TSU//HYU</v>
      </c>
      <c r="C154" s="21" t="str">
        <f t="shared" si="3"/>
        <v>TSU/HYU</v>
      </c>
      <c r="D154" s="21" t="str">
        <f t="shared" si="7"/>
        <v>TSU</v>
      </c>
      <c r="E154" s="21" t="str">
        <f t="shared" si="6"/>
        <v>HYU</v>
      </c>
      <c r="F154" s="23" t="s">
        <v>509</v>
      </c>
      <c r="G154" s="22" t="s">
        <v>506</v>
      </c>
      <c r="H154" t="str">
        <v>LOO</v>
      </c>
      <c r="I154" t="str">
        <v>BUG</v>
      </c>
      <c r="J154" t="str">
        <v>Naruto</v>
      </c>
      <c r="K154" t="str">
        <v>COMICS</v>
      </c>
    </row>
    <row r="155" spans="1:11" x14ac:dyDescent="0.25">
      <c r="A155" s="16" t="s">
        <v>420</v>
      </c>
      <c r="B155" s="20" t="str" cm="1">
        <f t="array" ref="B155">Символы(A155)</f>
        <v>CL/TSU//HYU</v>
      </c>
      <c r="C155" s="21" t="str">
        <f t="shared" si="3"/>
        <v>TSU/HYU</v>
      </c>
      <c r="D155" s="21" t="str">
        <f t="shared" si="7"/>
        <v>TSU</v>
      </c>
      <c r="E155" s="21" t="str">
        <f t="shared" si="6"/>
        <v>HYU</v>
      </c>
      <c r="F155" s="23" t="s">
        <v>211</v>
      </c>
      <c r="G155" s="22" t="s">
        <v>506</v>
      </c>
      <c r="H155" t="str">
        <v>LOO</v>
      </c>
      <c r="I155" t="str">
        <v>COY</v>
      </c>
      <c r="J155" t="str">
        <v>Naruto</v>
      </c>
      <c r="K155" t="str">
        <v>COMICS</v>
      </c>
    </row>
    <row r="156" spans="1:11" x14ac:dyDescent="0.25">
      <c r="A156" s="16" t="s">
        <v>421</v>
      </c>
      <c r="B156" s="20" t="str" cm="1">
        <f t="array" ref="B156">Символы(A156)</f>
        <v>CL/TSU//TSU</v>
      </c>
      <c r="C156" s="21" t="str">
        <f t="shared" si="3"/>
        <v>TSU/TSU</v>
      </c>
      <c r="D156" s="21" t="str">
        <f t="shared" si="7"/>
        <v>TSU</v>
      </c>
      <c r="E156" s="21" t="str">
        <f t="shared" si="6"/>
        <v>TSU</v>
      </c>
      <c r="F156" s="23" t="s">
        <v>213</v>
      </c>
      <c r="G156" s="22" t="s">
        <v>506</v>
      </c>
      <c r="H156" t="str">
        <v>LOO</v>
      </c>
      <c r="I156" t="str">
        <v>DUF</v>
      </c>
      <c r="J156" t="str">
        <v>Rick and Morty</v>
      </c>
      <c r="K156" t="str">
        <v>COMICS</v>
      </c>
    </row>
    <row r="157" spans="1:11" x14ac:dyDescent="0.25">
      <c r="A157" s="16" t="s">
        <v>422</v>
      </c>
      <c r="B157" s="20" t="str" cm="1">
        <f t="array" ref="B157">Символы(A157)</f>
        <v>CL/TSU//TSU</v>
      </c>
      <c r="C157" s="21" t="str">
        <f t="shared" si="3"/>
        <v>TSU/TSU</v>
      </c>
      <c r="D157" s="21" t="str">
        <f t="shared" si="7"/>
        <v>TSU</v>
      </c>
      <c r="E157" s="21" t="str">
        <f t="shared" si="6"/>
        <v>TSU</v>
      </c>
      <c r="F157" s="23" t="s">
        <v>510</v>
      </c>
      <c r="G157" s="22" t="s">
        <v>506</v>
      </c>
      <c r="H157" t="str">
        <v>LOO</v>
      </c>
      <c r="I157" t="str">
        <v>TAZ</v>
      </c>
      <c r="J157" t="str">
        <v>Rick and Morty</v>
      </c>
      <c r="K157" t="str">
        <v>COMICS</v>
      </c>
    </row>
    <row r="158" spans="1:11" x14ac:dyDescent="0.25">
      <c r="A158" s="16" t="s">
        <v>423</v>
      </c>
      <c r="B158" s="20" t="str" cm="1">
        <f t="array" ref="B158">Символы(A158)</f>
        <v>CL/TSU//WAK</v>
      </c>
      <c r="C158" s="21" t="str">
        <f t="shared" si="3"/>
        <v>TSU/WAK</v>
      </c>
      <c r="D158" s="21" t="str">
        <f t="shared" si="7"/>
        <v>TSU</v>
      </c>
      <c r="E158" s="21" t="str">
        <f t="shared" si="6"/>
        <v>WAK</v>
      </c>
      <c r="F158" s="23" t="s">
        <v>511</v>
      </c>
      <c r="G158" s="22" t="s">
        <v>506</v>
      </c>
      <c r="H158" t="str">
        <v>TSU</v>
      </c>
      <c r="I158" t="str">
        <v>TSU</v>
      </c>
      <c r="J158" t="str">
        <v>Rick and Morty</v>
      </c>
      <c r="K158" t="str">
        <v>COMICS</v>
      </c>
    </row>
    <row r="159" spans="1:11" x14ac:dyDescent="0.25">
      <c r="A159" s="16" t="s">
        <v>424</v>
      </c>
      <c r="B159" s="20" t="str" cm="1">
        <f t="array" ref="B159">Символы(A159)</f>
        <v>CL/TSU//WAK</v>
      </c>
      <c r="C159" s="21" t="str">
        <f t="shared" si="3"/>
        <v>TSU/WAK</v>
      </c>
      <c r="D159" s="21" t="str">
        <f t="shared" si="7"/>
        <v>TSU</v>
      </c>
      <c r="E159" s="21" t="str">
        <f t="shared" si="6"/>
        <v>WAK</v>
      </c>
      <c r="F159" s="23" t="s">
        <v>512</v>
      </c>
      <c r="G159" s="22" t="s">
        <v>506</v>
      </c>
      <c r="H159">
        <v>0</v>
      </c>
      <c r="I159">
        <v>0</v>
      </c>
      <c r="J159" t="str">
        <v>Scooby Doo</v>
      </c>
      <c r="K159" t="str">
        <v>COMICS</v>
      </c>
    </row>
    <row r="160" spans="1:11" x14ac:dyDescent="0.25">
      <c r="A160" s="16" t="s">
        <v>425</v>
      </c>
      <c r="B160" s="20" t="str" cm="1">
        <f t="array" ref="B160">Символы(A160)</f>
        <v>CL/TSU//HYU</v>
      </c>
      <c r="C160" s="21" t="str">
        <f t="shared" si="3"/>
        <v>TSU/HYU</v>
      </c>
      <c r="D160" s="21" t="str">
        <f t="shared" si="7"/>
        <v>TSU</v>
      </c>
      <c r="E160" s="21" t="str">
        <f t="shared" si="6"/>
        <v>HYU</v>
      </c>
      <c r="F160" s="23" t="s">
        <v>279</v>
      </c>
      <c r="G160" s="22" t="s">
        <v>506</v>
      </c>
      <c r="H160">
        <v>0</v>
      </c>
      <c r="I160">
        <v>0</v>
      </c>
      <c r="J160" t="str">
        <v>Looney Tunes</v>
      </c>
      <c r="K160" t="str">
        <v>COMICS</v>
      </c>
    </row>
    <row r="161" spans="1:11" x14ac:dyDescent="0.25">
      <c r="A161" s="16" t="s">
        <v>426</v>
      </c>
      <c r="B161" s="20" t="str" cm="1">
        <f t="array" ref="B161">Символы(A161)</f>
        <v>CL/TSU//TSU</v>
      </c>
      <c r="C161" s="21" t="str">
        <f t="shared" si="3"/>
        <v>TSU/TSU</v>
      </c>
      <c r="D161" s="21" t="str">
        <f t="shared" si="7"/>
        <v>TSU</v>
      </c>
      <c r="E161" s="21" t="str">
        <f t="shared" si="6"/>
        <v>TSU</v>
      </c>
      <c r="F161" s="23" t="s">
        <v>277</v>
      </c>
      <c r="G161" s="22" t="s">
        <v>506</v>
      </c>
      <c r="H161">
        <v>0</v>
      </c>
      <c r="I161">
        <v>0</v>
      </c>
      <c r="J161" t="str">
        <v>Captain Tsubasa</v>
      </c>
      <c r="K161" t="str">
        <v>COMICS</v>
      </c>
    </row>
    <row r="162" spans="1:11" x14ac:dyDescent="0.25">
      <c r="A162" s="16" t="s">
        <v>427</v>
      </c>
      <c r="B162" s="20" t="str" cm="1">
        <f t="array" ref="B162">Символы(A162)</f>
        <v>CL/TSU/TAG//MAR</v>
      </c>
      <c r="C162" s="21" t="str">
        <f t="shared" si="3"/>
        <v>TSU/TAG/MAR</v>
      </c>
      <c r="D162" s="21" t="str">
        <f t="shared" si="7"/>
        <v>TSU</v>
      </c>
      <c r="E162" s="21" t="str">
        <f t="shared" si="6"/>
        <v>MAR</v>
      </c>
      <c r="F162" s="23" t="s">
        <v>513</v>
      </c>
      <c r="G162" s="22" t="s">
        <v>506</v>
      </c>
      <c r="H162">
        <v>0</v>
      </c>
      <c r="I162">
        <v>0</v>
      </c>
      <c r="J162">
        <v>0</v>
      </c>
      <c r="K162">
        <v>0</v>
      </c>
    </row>
    <row r="163" spans="1:11" x14ac:dyDescent="0.25">
      <c r="A163" s="16" t="s">
        <v>428</v>
      </c>
      <c r="B163" s="20" t="str" cm="1">
        <f t="array" ref="B163">Символы(A163)</f>
        <v>CL/TSU/TAG//N</v>
      </c>
      <c r="C163" s="21" t="str">
        <f t="shared" si="3"/>
        <v>TSU/TAG/N</v>
      </c>
      <c r="D163" s="21" t="str">
        <f t="shared" si="7"/>
        <v>TSU</v>
      </c>
      <c r="E163" s="21" t="str">
        <f t="shared" si="6"/>
        <v>TAG</v>
      </c>
      <c r="F163" s="23" t="s">
        <v>215</v>
      </c>
      <c r="G163" s="22" t="s">
        <v>506</v>
      </c>
    </row>
    <row r="164" spans="1:11" x14ac:dyDescent="0.25">
      <c r="A164" s="16" t="s">
        <v>37</v>
      </c>
      <c r="B164" s="20" t="str" cm="1">
        <f t="array" ref="B164">Символы(A164)</f>
        <v>CL/DC//BAT</v>
      </c>
      <c r="C164" s="21" t="str">
        <f t="shared" si="3"/>
        <v>DC/BAT</v>
      </c>
      <c r="D164" s="21" t="str">
        <f t="shared" si="7"/>
        <v>DC</v>
      </c>
      <c r="E164" s="21" t="str">
        <f t="shared" si="6"/>
        <v>BAT</v>
      </c>
      <c r="F164" s="23" t="s">
        <v>508</v>
      </c>
      <c r="G164" s="22" t="s">
        <v>506</v>
      </c>
    </row>
    <row r="165" spans="1:11" x14ac:dyDescent="0.25">
      <c r="A165" s="16" t="s">
        <v>38</v>
      </c>
      <c r="B165" s="20" t="str" cm="1">
        <f t="array" ref="B165">Символы(A165)</f>
        <v>CL/DC//BATP</v>
      </c>
      <c r="C165" s="21" t="str">
        <f t="shared" si="3"/>
        <v>DC/BATP</v>
      </c>
      <c r="D165" s="21" t="str">
        <f t="shared" si="7"/>
        <v>DC</v>
      </c>
      <c r="E165" s="21" t="str">
        <f t="shared" si="6"/>
        <v>BAT</v>
      </c>
      <c r="F165" s="23" t="s">
        <v>514</v>
      </c>
      <c r="G165" s="22" t="s">
        <v>506</v>
      </c>
    </row>
    <row r="166" spans="1:11" x14ac:dyDescent="0.25">
      <c r="A166" s="16" t="s">
        <v>429</v>
      </c>
      <c r="B166" s="20" t="str" cm="1">
        <f t="array" ref="B166">Символы(A166)</f>
        <v>CL/DC//MEM</v>
      </c>
      <c r="C166" s="21" t="str">
        <f t="shared" si="3"/>
        <v>DC/MEM</v>
      </c>
      <c r="D166" s="21" t="str">
        <f t="shared" si="7"/>
        <v>DC</v>
      </c>
      <c r="E166" s="21" t="str">
        <f t="shared" si="6"/>
        <v>MEM</v>
      </c>
      <c r="F166" s="23" t="s">
        <v>514</v>
      </c>
      <c r="G166" s="22" t="s">
        <v>506</v>
      </c>
    </row>
    <row r="167" spans="1:11" x14ac:dyDescent="0.25">
      <c r="A167" s="16" t="s">
        <v>430</v>
      </c>
      <c r="B167" s="20" t="str" cm="1">
        <f t="array" ref="B167">Символы(A167)</f>
        <v>CL/DC//WON</v>
      </c>
      <c r="C167" s="21" t="str">
        <f t="shared" si="3"/>
        <v>DC/WON</v>
      </c>
      <c r="D167" s="21" t="str">
        <f t="shared" si="7"/>
        <v>DC</v>
      </c>
      <c r="E167" s="21" t="str">
        <f t="shared" si="6"/>
        <v>WON</v>
      </c>
      <c r="F167" s="23" t="s">
        <v>514</v>
      </c>
      <c r="G167" s="22" t="s">
        <v>506</v>
      </c>
    </row>
    <row r="168" spans="1:11" x14ac:dyDescent="0.25">
      <c r="A168" s="16" t="s">
        <v>431</v>
      </c>
      <c r="B168" s="20" t="str" cm="1">
        <f t="array" ref="B168">Символы(A168)</f>
        <v>CL/DC//WON</v>
      </c>
      <c r="C168" s="21" t="str">
        <f t="shared" si="3"/>
        <v>DC/WON</v>
      </c>
      <c r="D168" s="21" t="str">
        <f t="shared" si="7"/>
        <v>DC</v>
      </c>
      <c r="E168" s="21" t="str">
        <f t="shared" si="6"/>
        <v>WON</v>
      </c>
      <c r="F168" s="23" t="s">
        <v>514</v>
      </c>
      <c r="G168" s="22" t="s">
        <v>506</v>
      </c>
    </row>
    <row r="169" spans="1:11" x14ac:dyDescent="0.25">
      <c r="A169" s="16" t="s">
        <v>42</v>
      </c>
      <c r="B169" s="20" t="str" cm="1">
        <f t="array" ref="B169">Символы(A169)</f>
        <v>CL/DC//CAS/JOK</v>
      </c>
      <c r="C169" s="21" t="str">
        <f t="shared" si="3"/>
        <v>DC/CAS/JOK</v>
      </c>
      <c r="D169" s="21" t="str">
        <f t="shared" si="7"/>
        <v>DC</v>
      </c>
      <c r="E169" s="21" t="str">
        <f t="shared" si="6"/>
        <v>JOK</v>
      </c>
      <c r="F169" s="23" t="s">
        <v>514</v>
      </c>
      <c r="G169" s="22" t="s">
        <v>506</v>
      </c>
    </row>
    <row r="170" spans="1:11" x14ac:dyDescent="0.25">
      <c r="A170" s="16" t="s">
        <v>43</v>
      </c>
      <c r="B170" s="20" t="str" cm="1">
        <f t="array" ref="B170">Символы(A170)</f>
        <v>CL/DC//BAT</v>
      </c>
      <c r="C170" s="21" t="str">
        <f t="shared" si="3"/>
        <v>DC/BAT</v>
      </c>
      <c r="D170" s="21" t="str">
        <f t="shared" si="7"/>
        <v>DC</v>
      </c>
      <c r="E170" s="21" t="str">
        <f t="shared" si="6"/>
        <v>BAT</v>
      </c>
      <c r="F170" s="23" t="s">
        <v>514</v>
      </c>
      <c r="G170" s="22" t="s">
        <v>506</v>
      </c>
    </row>
    <row r="171" spans="1:11" x14ac:dyDescent="0.25">
      <c r="A171" s="16" t="s">
        <v>432</v>
      </c>
      <c r="B171" s="20" t="str" cm="1">
        <f t="array" ref="B171">Символы(A171)</f>
        <v>FG/DC//CAS/FLA</v>
      </c>
      <c r="C171" s="21" t="str">
        <f t="shared" si="3"/>
        <v>DC/CAS/FLA</v>
      </c>
      <c r="D171" s="21" t="str">
        <f t="shared" si="7"/>
        <v>DC</v>
      </c>
      <c r="E171" s="21" t="str">
        <f t="shared" si="6"/>
        <v>FLA</v>
      </c>
      <c r="F171" s="23" t="s">
        <v>514</v>
      </c>
      <c r="G171" s="22" t="s">
        <v>506</v>
      </c>
    </row>
    <row r="172" spans="1:11" x14ac:dyDescent="0.25">
      <c r="A172" s="16" t="s">
        <v>433</v>
      </c>
      <c r="B172" s="20" t="str" cm="1">
        <f t="array" ref="B172">Символы(A172)</f>
        <v>FG/DC//CAS/SUP</v>
      </c>
      <c r="C172" s="21" t="str">
        <f t="shared" si="3"/>
        <v>DC/CAS/SUP</v>
      </c>
      <c r="D172" s="21" t="str">
        <f t="shared" si="7"/>
        <v>DC</v>
      </c>
      <c r="E172" s="21" t="str">
        <f t="shared" si="6"/>
        <v>SUP</v>
      </c>
      <c r="F172" s="23" t="s">
        <v>514</v>
      </c>
      <c r="G172" s="22" t="s">
        <v>506</v>
      </c>
    </row>
    <row r="173" spans="1:11" x14ac:dyDescent="0.25">
      <c r="A173" s="16" t="s">
        <v>434</v>
      </c>
      <c r="B173" s="20" t="str" cm="1">
        <f t="array" ref="B173">Символы(A173)</f>
        <v>CL/LOO//BUN</v>
      </c>
      <c r="C173" s="21" t="str">
        <f t="shared" si="3"/>
        <v>LOO/BUN</v>
      </c>
      <c r="D173" s="21" t="str">
        <f t="shared" si="7"/>
        <v>LOO</v>
      </c>
      <c r="E173" s="21" t="str">
        <f t="shared" si="6"/>
        <v>BUN</v>
      </c>
      <c r="F173" s="23" t="s">
        <v>514</v>
      </c>
      <c r="G173" s="22" t="s">
        <v>506</v>
      </c>
    </row>
    <row r="174" spans="1:11" x14ac:dyDescent="0.25">
      <c r="A174" s="16" t="s">
        <v>62</v>
      </c>
      <c r="B174" s="20" t="str" cm="1">
        <f t="array" ref="B174">Символы(A174)</f>
        <v>CL/LOO//COY</v>
      </c>
      <c r="C174" s="21" t="str">
        <f t="shared" si="3"/>
        <v>LOO/COY</v>
      </c>
      <c r="D174" s="21" t="str">
        <f t="shared" si="7"/>
        <v>LOO</v>
      </c>
      <c r="E174" s="21" t="str">
        <f t="shared" si="6"/>
        <v>COY</v>
      </c>
      <c r="F174" s="23" t="s">
        <v>514</v>
      </c>
      <c r="G174" s="22" t="s">
        <v>506</v>
      </c>
    </row>
    <row r="175" spans="1:11" x14ac:dyDescent="0.25">
      <c r="A175" s="16" t="s">
        <v>435</v>
      </c>
      <c r="B175" s="20" t="str" cm="1">
        <f t="array" ref="B175">Символы(A175)</f>
        <v>CL/LOO//MAR</v>
      </c>
      <c r="C175" s="21" t="str">
        <f t="shared" si="3"/>
        <v>LOO/MAR</v>
      </c>
      <c r="D175" s="21" t="str">
        <f t="shared" si="7"/>
        <v>LOO</v>
      </c>
      <c r="E175" s="21" t="str">
        <f t="shared" si="6"/>
        <v>MAR</v>
      </c>
      <c r="F175" s="23" t="s">
        <v>221</v>
      </c>
      <c r="G175" s="22" t="s">
        <v>506</v>
      </c>
    </row>
    <row r="176" spans="1:11" x14ac:dyDescent="0.25">
      <c r="A176" s="16" t="s">
        <v>436</v>
      </c>
      <c r="B176" s="20" t="str" cm="1">
        <f t="array" ref="B176">Символы(A176)</f>
        <v>CL/LOO//MAR</v>
      </c>
      <c r="C176" s="21" t="str">
        <f t="shared" si="3"/>
        <v>LOO/MAR</v>
      </c>
      <c r="D176" s="21" t="str">
        <f t="shared" si="7"/>
        <v>LOO</v>
      </c>
      <c r="E176" s="21" t="str">
        <f t="shared" si="6"/>
        <v>MAR</v>
      </c>
      <c r="F176" s="23" t="s">
        <v>221</v>
      </c>
      <c r="G176" s="22" t="s">
        <v>506</v>
      </c>
    </row>
    <row r="177" spans="1:7" x14ac:dyDescent="0.25">
      <c r="A177" s="16" t="s">
        <v>437</v>
      </c>
      <c r="B177" s="20" t="str" cm="1">
        <f t="array" ref="B177">Символы(A177)</f>
        <v>CL/LOO//SAM</v>
      </c>
      <c r="C177" s="21" t="str">
        <f t="shared" si="3"/>
        <v>LOO/SAM</v>
      </c>
      <c r="D177" s="21" t="str">
        <f t="shared" si="7"/>
        <v>LOO</v>
      </c>
      <c r="E177" s="21" t="str">
        <f t="shared" si="6"/>
        <v>SAM</v>
      </c>
      <c r="F177" s="23" t="s">
        <v>221</v>
      </c>
      <c r="G177" s="22" t="s">
        <v>506</v>
      </c>
    </row>
    <row r="178" spans="1:7" x14ac:dyDescent="0.25">
      <c r="A178" s="16" t="s">
        <v>65</v>
      </c>
      <c r="B178" s="20" t="str" cm="1">
        <f t="array" ref="B178">Символы(A178)</f>
        <v>CL/LOO//TAZ</v>
      </c>
      <c r="C178" s="21" t="str">
        <f t="shared" si="3"/>
        <v>LOO/TAZ</v>
      </c>
      <c r="D178" s="21" t="str">
        <f t="shared" si="7"/>
        <v>LOO</v>
      </c>
      <c r="E178" s="21" t="str">
        <f t="shared" si="6"/>
        <v>TAZ</v>
      </c>
      <c r="F178" s="23" t="s">
        <v>221</v>
      </c>
      <c r="G178" s="22" t="s">
        <v>506</v>
      </c>
    </row>
    <row r="179" spans="1:7" x14ac:dyDescent="0.25">
      <c r="A179" s="16" t="s">
        <v>438</v>
      </c>
      <c r="B179" s="20" t="str" cm="1">
        <f t="array" ref="B179">Символы(A179)</f>
        <v>CL/LOO//TAZ</v>
      </c>
      <c r="C179" s="21" t="str">
        <f t="shared" si="3"/>
        <v>LOO/TAZ</v>
      </c>
      <c r="D179" s="21" t="str">
        <f t="shared" si="7"/>
        <v>LOO</v>
      </c>
      <c r="E179" s="21" t="str">
        <f t="shared" ref="E179:E242" si="8">_xlfn.LET(_xlpm.slash1,FIND("/",C179),_xlpm.slash2,FIND("/",C179,_xlpm.slash1+1),_xlpm.result1,MID(C179,_xlpm.slash1+1,3),_xlpm.result2,MID(C179,_xlpm.slash2+1,3),_xlpm.check1,NOT(ISERROR(_xlpm.slash2)),_xlpm.check2,IF(NOT(ISERROR(_xlpm.result2)),LEN(_xlpm.result2)&gt;1,FALSE),IF(AND(_xlpm.check1,_xlpm.check2),_xlpm.result2,_xlpm.result1))</f>
        <v>TAZ</v>
      </c>
      <c r="F179" s="23" t="s">
        <v>221</v>
      </c>
      <c r="G179" s="22" t="s">
        <v>506</v>
      </c>
    </row>
    <row r="180" spans="1:7" x14ac:dyDescent="0.25">
      <c r="A180" s="16" t="s">
        <v>66</v>
      </c>
      <c r="B180" s="20" t="str" cm="1">
        <f t="array" ref="B180">Символы(A180)</f>
        <v>CL/LOO/TAG//BUG</v>
      </c>
      <c r="C180" s="21" t="str">
        <f t="shared" si="3"/>
        <v>LOO/TAG/BUG</v>
      </c>
      <c r="D180" s="21" t="str">
        <f t="shared" si="7"/>
        <v>LOO</v>
      </c>
      <c r="E180" s="21" t="str">
        <f t="shared" si="8"/>
        <v>BUG</v>
      </c>
      <c r="F180" s="23" t="s">
        <v>221</v>
      </c>
      <c r="G180" s="22" t="s">
        <v>506</v>
      </c>
    </row>
    <row r="181" spans="1:7" x14ac:dyDescent="0.25">
      <c r="A181" s="16" t="s">
        <v>67</v>
      </c>
      <c r="B181" s="20" t="str" cm="1">
        <f t="array" ref="B181">Символы(A181)</f>
        <v>CL/LOO/TAG//DAF</v>
      </c>
      <c r="C181" s="21" t="str">
        <f t="shared" si="3"/>
        <v>LOO/TAG/DAF</v>
      </c>
      <c r="D181" s="21" t="str">
        <f t="shared" si="7"/>
        <v>LOO</v>
      </c>
      <c r="E181" s="21" t="str">
        <f t="shared" si="8"/>
        <v>DAF</v>
      </c>
      <c r="F181" s="23" t="s">
        <v>221</v>
      </c>
      <c r="G181" s="22" t="s">
        <v>506</v>
      </c>
    </row>
    <row r="182" spans="1:7" x14ac:dyDescent="0.25">
      <c r="A182" s="16" t="s">
        <v>439</v>
      </c>
      <c r="B182" s="20" t="str" cm="1">
        <f t="array" ref="B182">Символы(A182)</f>
        <v>CL/LOO/TAG//TAZ</v>
      </c>
      <c r="C182" s="21" t="str">
        <f t="shared" si="3"/>
        <v>LOO/TAG/TAZ</v>
      </c>
      <c r="D182" s="21" t="str">
        <f t="shared" si="7"/>
        <v>LOO</v>
      </c>
      <c r="E182" s="21" t="str">
        <f t="shared" si="8"/>
        <v>TAZ</v>
      </c>
      <c r="F182" s="23" t="s">
        <v>221</v>
      </c>
      <c r="G182" s="22" t="s">
        <v>506</v>
      </c>
    </row>
    <row r="183" spans="1:7" x14ac:dyDescent="0.25">
      <c r="A183" s="16" t="s">
        <v>440</v>
      </c>
      <c r="B183" s="20" t="str" cm="1">
        <f t="array" ref="B183">Символы(A183)</f>
        <v>CL/LOO//MIN</v>
      </c>
      <c r="C183" s="21" t="str">
        <f t="shared" si="3"/>
        <v>LOO/MIN</v>
      </c>
      <c r="D183" s="21" t="str">
        <f t="shared" si="7"/>
        <v>LOO</v>
      </c>
      <c r="E183" s="21" t="str">
        <f t="shared" si="8"/>
        <v>MIN</v>
      </c>
      <c r="F183" s="23" t="s">
        <v>221</v>
      </c>
      <c r="G183" s="22" t="s">
        <v>506</v>
      </c>
    </row>
    <row r="184" spans="1:7" x14ac:dyDescent="0.25">
      <c r="A184" s="16" t="s">
        <v>441</v>
      </c>
      <c r="B184" s="20" t="str" cm="1">
        <f t="array" ref="B184">Символы(A184)</f>
        <v>CL/LOO//SPE</v>
      </c>
      <c r="C184" s="21" t="str">
        <f t="shared" si="3"/>
        <v>LOO/SPE</v>
      </c>
      <c r="D184" s="21" t="str">
        <f t="shared" si="7"/>
        <v>LOO</v>
      </c>
      <c r="E184" s="21" t="str">
        <f t="shared" si="8"/>
        <v>SPE</v>
      </c>
      <c r="F184" s="23" t="s">
        <v>215</v>
      </c>
      <c r="G184" s="22" t="s">
        <v>506</v>
      </c>
    </row>
    <row r="185" spans="1:7" x14ac:dyDescent="0.25">
      <c r="A185" s="16" t="s">
        <v>442</v>
      </c>
      <c r="B185" s="20" t="str" cm="1">
        <f t="array" ref="B185">Символы(A185)</f>
        <v>CL/LOO//TIT</v>
      </c>
      <c r="C185" s="21" t="str">
        <f t="shared" si="3"/>
        <v>LOO/TIT</v>
      </c>
      <c r="D185" s="21" t="str">
        <f t="shared" si="7"/>
        <v>LOO</v>
      </c>
      <c r="E185" s="21" t="str">
        <f t="shared" si="8"/>
        <v>TIT</v>
      </c>
      <c r="F185" s="23" t="s">
        <v>215</v>
      </c>
      <c r="G185" s="22" t="s">
        <v>506</v>
      </c>
    </row>
    <row r="186" spans="1:7" x14ac:dyDescent="0.25">
      <c r="A186" s="16" t="s">
        <v>443</v>
      </c>
      <c r="B186" s="20" t="str" cm="1">
        <f t="array" ref="B186">Символы(A186)</f>
        <v>CL/LOO//TIT</v>
      </c>
      <c r="C186" s="21" t="str">
        <f t="shared" si="3"/>
        <v>LOO/TIT</v>
      </c>
      <c r="D186" s="21" t="str">
        <f t="shared" si="7"/>
        <v>LOO</v>
      </c>
      <c r="E186" s="21" t="str">
        <f t="shared" si="8"/>
        <v>TIT</v>
      </c>
      <c r="F186" s="23" t="s">
        <v>215</v>
      </c>
      <c r="G186" s="22" t="s">
        <v>506</v>
      </c>
    </row>
    <row r="187" spans="1:7" x14ac:dyDescent="0.25">
      <c r="A187" s="16" t="s">
        <v>444</v>
      </c>
      <c r="B187" s="20" t="str" cm="1">
        <f t="array" ref="B187">Символы(A187)</f>
        <v>CL/LOO//TVG</v>
      </c>
      <c r="C187" s="21" t="str">
        <f t="shared" si="3"/>
        <v>LOO/TVG</v>
      </c>
      <c r="D187" s="21" t="str">
        <f t="shared" si="7"/>
        <v>LOO</v>
      </c>
      <c r="E187" s="21" t="str">
        <f t="shared" si="8"/>
        <v>TVG</v>
      </c>
      <c r="F187" s="23" t="s">
        <v>215</v>
      </c>
      <c r="G187" s="22" t="s">
        <v>506</v>
      </c>
    </row>
    <row r="188" spans="1:7" x14ac:dyDescent="0.25">
      <c r="A188" s="16" t="s">
        <v>445</v>
      </c>
      <c r="B188" s="20" t="str" cm="1">
        <f t="array" ref="B188">Символы(A188)</f>
        <v>CL/LOO//TWE</v>
      </c>
      <c r="C188" s="21" t="str">
        <f t="shared" si="3"/>
        <v>LOO/TWE</v>
      </c>
      <c r="D188" s="21" t="str">
        <f t="shared" si="7"/>
        <v>LOO</v>
      </c>
      <c r="E188" s="21" t="str">
        <f t="shared" si="8"/>
        <v>TWE</v>
      </c>
      <c r="F188" s="23" t="s">
        <v>215</v>
      </c>
      <c r="G188" s="22" t="s">
        <v>506</v>
      </c>
    </row>
    <row r="189" spans="1:7" x14ac:dyDescent="0.25">
      <c r="A189" s="16" t="s">
        <v>446</v>
      </c>
      <c r="B189" s="20" t="str" cm="1">
        <f t="array" ref="B189">Символы(A189)</f>
        <v>CL/LOO//AFF</v>
      </c>
      <c r="C189" s="21" t="str">
        <f t="shared" si="3"/>
        <v>LOO/AFF</v>
      </c>
      <c r="D189" s="21" t="str">
        <f t="shared" si="7"/>
        <v>LOO</v>
      </c>
      <c r="E189" s="21" t="str">
        <f t="shared" si="8"/>
        <v>AFF</v>
      </c>
      <c r="F189" s="23" t="s">
        <v>215</v>
      </c>
      <c r="G189" s="22" t="s">
        <v>506</v>
      </c>
    </row>
    <row r="190" spans="1:7" x14ac:dyDescent="0.25">
      <c r="A190" s="16" t="s">
        <v>447</v>
      </c>
      <c r="B190" s="20" t="str" cm="1">
        <f t="array" ref="B190">Символы(A190)</f>
        <v>CL/LOO//BAW</v>
      </c>
      <c r="C190" s="21" t="str">
        <f t="shared" si="3"/>
        <v>LOO/BAW</v>
      </c>
      <c r="D190" s="21" t="str">
        <f t="shared" si="7"/>
        <v>LOO</v>
      </c>
      <c r="E190" s="21" t="str">
        <f t="shared" si="8"/>
        <v>BAW</v>
      </c>
      <c r="F190" s="23" t="s">
        <v>215</v>
      </c>
      <c r="G190" s="22" t="s">
        <v>506</v>
      </c>
    </row>
    <row r="191" spans="1:7" x14ac:dyDescent="0.25">
      <c r="A191" s="16" t="s">
        <v>68</v>
      </c>
      <c r="B191" s="20" t="str" cm="1">
        <f t="array" ref="B191">Символы(A191)</f>
        <v>CL/LOO//BUG</v>
      </c>
      <c r="C191" s="21" t="str">
        <f t="shared" si="3"/>
        <v>LOO/BUG</v>
      </c>
      <c r="D191" s="21" t="str">
        <f t="shared" si="7"/>
        <v>LOO</v>
      </c>
      <c r="E191" s="21" t="str">
        <f t="shared" si="8"/>
        <v>BUG</v>
      </c>
      <c r="F191" s="23" t="s">
        <v>215</v>
      </c>
      <c r="G191" s="22" t="s">
        <v>506</v>
      </c>
    </row>
    <row r="192" spans="1:7" x14ac:dyDescent="0.25">
      <c r="A192" s="16" t="s">
        <v>448</v>
      </c>
      <c r="B192" s="20" t="str" cm="1">
        <f t="array" ref="B192">Символы(A192)</f>
        <v>CL/LOO//BUG</v>
      </c>
      <c r="C192" s="21" t="str">
        <f t="shared" si="3"/>
        <v>LOO/BUG</v>
      </c>
      <c r="D192" s="21" t="str">
        <f t="shared" si="7"/>
        <v>LOO</v>
      </c>
      <c r="E192" s="21" t="str">
        <f t="shared" si="8"/>
        <v>BUG</v>
      </c>
      <c r="F192" s="23" t="s">
        <v>215</v>
      </c>
      <c r="G192" s="22" t="s">
        <v>506</v>
      </c>
    </row>
    <row r="193" spans="1:7" x14ac:dyDescent="0.25">
      <c r="A193" s="16" t="s">
        <v>69</v>
      </c>
      <c r="B193" s="20" t="str" cm="1">
        <f t="array" ref="B193">Символы(A193)</f>
        <v>CL/LOO//CHA</v>
      </c>
      <c r="C193" s="21" t="str">
        <f t="shared" si="3"/>
        <v>LOO/CHA</v>
      </c>
      <c r="D193" s="21" t="str">
        <f t="shared" si="7"/>
        <v>LOO</v>
      </c>
      <c r="E193" s="21" t="str">
        <f t="shared" si="8"/>
        <v>CHA</v>
      </c>
      <c r="F193" s="23" t="s">
        <v>215</v>
      </c>
      <c r="G193" s="22" t="s">
        <v>506</v>
      </c>
    </row>
    <row r="194" spans="1:7" x14ac:dyDescent="0.25">
      <c r="A194" s="16" t="s">
        <v>449</v>
      </c>
      <c r="B194" s="20" t="str" cm="1">
        <f t="array" ref="B194">Символы(A194)</f>
        <v>CL/LOO//DAF</v>
      </c>
      <c r="C194" s="21" t="str">
        <f t="shared" si="3"/>
        <v>LOO/DAF</v>
      </c>
      <c r="D194" s="21" t="str">
        <f t="shared" si="7"/>
        <v>LOO</v>
      </c>
      <c r="E194" s="21" t="str">
        <f t="shared" si="8"/>
        <v>DAF</v>
      </c>
      <c r="F194" s="23" t="s">
        <v>215</v>
      </c>
      <c r="G194" s="22" t="s">
        <v>506</v>
      </c>
    </row>
    <row r="195" spans="1:7" x14ac:dyDescent="0.25">
      <c r="A195" s="16" t="s">
        <v>71</v>
      </c>
      <c r="B195" s="20" t="str" cm="1">
        <f t="array" ref="B195">Символы(A195)</f>
        <v>CL/LOO//DUC</v>
      </c>
      <c r="C195" s="21" t="str">
        <f t="shared" si="3"/>
        <v>LOO/DUC</v>
      </c>
      <c r="D195" s="21" t="str">
        <f t="shared" ref="D195:D258" si="9">MID(C195,1,FIND("/",C195)-1)</f>
        <v>LOO</v>
      </c>
      <c r="E195" s="21" t="str">
        <f t="shared" si="8"/>
        <v>DUC</v>
      </c>
      <c r="F195" s="23" t="s">
        <v>215</v>
      </c>
      <c r="G195" s="22" t="s">
        <v>506</v>
      </c>
    </row>
    <row r="196" spans="1:7" x14ac:dyDescent="0.25">
      <c r="A196" s="16" t="s">
        <v>450</v>
      </c>
      <c r="B196" s="20" t="str" cm="1">
        <f t="array" ref="B196">Символы(A196)</f>
        <v>CL/LOO//DUK</v>
      </c>
      <c r="C196" s="21" t="str">
        <f t="shared" si="3"/>
        <v>LOO/DUK</v>
      </c>
      <c r="D196" s="21" t="str">
        <f t="shared" si="9"/>
        <v>LOO</v>
      </c>
      <c r="E196" s="21" t="str">
        <f t="shared" si="8"/>
        <v>DUK</v>
      </c>
      <c r="F196" s="23" t="s">
        <v>215</v>
      </c>
      <c r="G196" s="22" t="s">
        <v>506</v>
      </c>
    </row>
    <row r="197" spans="1:7" x14ac:dyDescent="0.25">
      <c r="A197" s="16" t="s">
        <v>451</v>
      </c>
      <c r="B197" s="20" t="str" cm="1">
        <f t="array" ref="B197">Символы(A197)</f>
        <v>CL/LOO//DUK</v>
      </c>
      <c r="C197" s="21" t="str">
        <f t="shared" si="3"/>
        <v>LOO/DUK</v>
      </c>
      <c r="D197" s="21" t="str">
        <f t="shared" si="9"/>
        <v>LOO</v>
      </c>
      <c r="E197" s="21" t="str">
        <f t="shared" si="8"/>
        <v>DUK</v>
      </c>
      <c r="F197" s="23" t="s">
        <v>215</v>
      </c>
      <c r="G197" s="22" t="s">
        <v>506</v>
      </c>
    </row>
    <row r="198" spans="1:7" x14ac:dyDescent="0.25">
      <c r="A198" s="16" t="s">
        <v>452</v>
      </c>
      <c r="B198" s="20" t="str" cm="1">
        <f t="array" ref="B198">Символы(A198)</f>
        <v>CL/LOO//MAR</v>
      </c>
      <c r="C198" s="21" t="str">
        <f t="shared" si="3"/>
        <v>LOO/MAR</v>
      </c>
      <c r="D198" s="21" t="str">
        <f t="shared" si="9"/>
        <v>LOO</v>
      </c>
      <c r="E198" s="21" t="str">
        <f t="shared" si="8"/>
        <v>MAR</v>
      </c>
      <c r="F198" s="23" t="s">
        <v>215</v>
      </c>
      <c r="G198" s="22" t="s">
        <v>506</v>
      </c>
    </row>
    <row r="199" spans="1:7" x14ac:dyDescent="0.25">
      <c r="A199" s="16" t="s">
        <v>453</v>
      </c>
      <c r="B199" s="20" t="str" cm="1">
        <f t="array" ref="B199">Символы(A199)</f>
        <v>CL/LOO//MAR</v>
      </c>
      <c r="C199" s="21" t="str">
        <f t="shared" si="3"/>
        <v>LOO/MAR</v>
      </c>
      <c r="D199" s="21" t="str">
        <f t="shared" si="9"/>
        <v>LOO</v>
      </c>
      <c r="E199" s="21" t="str">
        <f t="shared" si="8"/>
        <v>MAR</v>
      </c>
      <c r="F199" s="23" t="s">
        <v>215</v>
      </c>
      <c r="G199" s="22" t="s">
        <v>506</v>
      </c>
    </row>
    <row r="200" spans="1:7" x14ac:dyDescent="0.25">
      <c r="A200" s="16" t="s">
        <v>454</v>
      </c>
      <c r="B200" s="20" t="str" cm="1">
        <f t="array" ref="B200">Символы(A200)</f>
        <v>CL/LOO//PEO</v>
      </c>
      <c r="C200" s="21" t="str">
        <f t="shared" si="3"/>
        <v>LOO/PEO</v>
      </c>
      <c r="D200" s="21" t="str">
        <f t="shared" si="9"/>
        <v>LOO</v>
      </c>
      <c r="E200" s="21" t="str">
        <f t="shared" si="8"/>
        <v>PEO</v>
      </c>
      <c r="F200" s="23" t="s">
        <v>215</v>
      </c>
      <c r="G200" s="22" t="s">
        <v>506</v>
      </c>
    </row>
    <row r="201" spans="1:7" x14ac:dyDescent="0.25">
      <c r="A201" s="16" t="s">
        <v>455</v>
      </c>
      <c r="B201" s="20" t="str" cm="1">
        <f t="array" ref="B201">Символы(A201)</f>
        <v>CL/LOO//POR</v>
      </c>
      <c r="C201" s="21" t="str">
        <f t="shared" si="3"/>
        <v>LOO/POR</v>
      </c>
      <c r="D201" s="21" t="str">
        <f t="shared" si="9"/>
        <v>LOO</v>
      </c>
      <c r="E201" s="21" t="str">
        <f t="shared" si="8"/>
        <v>POR</v>
      </c>
      <c r="F201" s="23" t="s">
        <v>215</v>
      </c>
      <c r="G201" s="22" t="s">
        <v>506</v>
      </c>
    </row>
    <row r="202" spans="1:7" x14ac:dyDescent="0.25">
      <c r="A202" s="16" t="s">
        <v>456</v>
      </c>
      <c r="B202" s="20" t="str" cm="1">
        <f t="array" ref="B202">Символы(A202)</f>
        <v>CL/LOO//TAZ</v>
      </c>
      <c r="C202" s="21" t="str">
        <f t="shared" si="3"/>
        <v>LOO/TAZ</v>
      </c>
      <c r="D202" s="21" t="str">
        <f t="shared" si="9"/>
        <v>LOO</v>
      </c>
      <c r="E202" s="21" t="str">
        <f t="shared" si="8"/>
        <v>TAZ</v>
      </c>
      <c r="F202" s="23" t="s">
        <v>215</v>
      </c>
      <c r="G202" s="22" t="s">
        <v>506</v>
      </c>
    </row>
    <row r="203" spans="1:7" x14ac:dyDescent="0.25">
      <c r="A203" s="16" t="s">
        <v>457</v>
      </c>
      <c r="B203" s="20" t="str" cm="1">
        <f t="array" ref="B203">Символы(A203)</f>
        <v>CL/LOO//TAZ</v>
      </c>
      <c r="C203" s="21" t="str">
        <f t="shared" si="3"/>
        <v>LOO/TAZ</v>
      </c>
      <c r="D203" s="21" t="str">
        <f t="shared" si="9"/>
        <v>LOO</v>
      </c>
      <c r="E203" s="21" t="str">
        <f t="shared" si="8"/>
        <v>TAZ</v>
      </c>
      <c r="F203" s="23" t="s">
        <v>215</v>
      </c>
      <c r="G203" s="22" t="s">
        <v>506</v>
      </c>
    </row>
    <row r="204" spans="1:7" x14ac:dyDescent="0.25">
      <c r="A204" s="16" t="s">
        <v>458</v>
      </c>
      <c r="B204" s="20" t="str" cm="1">
        <f t="array" ref="B204">Символы(A204)</f>
        <v>CL/LOO//WIL</v>
      </c>
      <c r="C204" s="21" t="str">
        <f t="shared" si="3"/>
        <v>LOO/WIL</v>
      </c>
      <c r="D204" s="21" t="str">
        <f t="shared" si="9"/>
        <v>LOO</v>
      </c>
      <c r="E204" s="21" t="str">
        <f t="shared" si="8"/>
        <v>WIL</v>
      </c>
      <c r="F204" s="23" t="s">
        <v>215</v>
      </c>
      <c r="G204" s="22" t="s">
        <v>506</v>
      </c>
    </row>
    <row r="205" spans="1:7" x14ac:dyDescent="0.25">
      <c r="A205" s="16" t="s">
        <v>459</v>
      </c>
      <c r="B205" s="20" t="str" cm="1">
        <f t="array" ref="B205">Символы(A205)</f>
        <v>CL/LOO//WIL</v>
      </c>
      <c r="C205" s="21" t="str">
        <f t="shared" si="3"/>
        <v>LOO/WIL</v>
      </c>
      <c r="D205" s="21" t="str">
        <f t="shared" si="9"/>
        <v>LOO</v>
      </c>
      <c r="E205" s="21" t="str">
        <f t="shared" si="8"/>
        <v>WIL</v>
      </c>
      <c r="F205" s="23" t="s">
        <v>215</v>
      </c>
      <c r="G205" s="22" t="s">
        <v>506</v>
      </c>
    </row>
    <row r="206" spans="1:7" x14ac:dyDescent="0.25">
      <c r="A206" s="16" t="s">
        <v>460</v>
      </c>
      <c r="B206" s="20" t="str" cm="1">
        <f t="array" ref="B206">Символы(A206)</f>
        <v>CL/LOO//COY</v>
      </c>
      <c r="C206" s="21" t="str">
        <f t="shared" si="3"/>
        <v>LOO/COY</v>
      </c>
      <c r="D206" s="21" t="str">
        <f t="shared" si="9"/>
        <v>LOO</v>
      </c>
      <c r="E206" s="21" t="str">
        <f t="shared" si="8"/>
        <v>COY</v>
      </c>
      <c r="F206" s="23" t="s">
        <v>215</v>
      </c>
      <c r="G206" s="22" t="s">
        <v>506</v>
      </c>
    </row>
    <row r="207" spans="1:7" x14ac:dyDescent="0.25">
      <c r="A207" s="16" t="s">
        <v>461</v>
      </c>
      <c r="B207" s="20" t="str" cm="1">
        <f t="array" ref="B207">Символы(A207)</f>
        <v>CL/LOO//DUF</v>
      </c>
      <c r="C207" s="21" t="str">
        <f t="shared" si="3"/>
        <v>LOO/DUF</v>
      </c>
      <c r="D207" s="21" t="str">
        <f t="shared" si="9"/>
        <v>LOO</v>
      </c>
      <c r="E207" s="21" t="str">
        <f t="shared" si="8"/>
        <v>DUF</v>
      </c>
      <c r="F207" s="23" t="s">
        <v>215</v>
      </c>
      <c r="G207" s="22" t="s">
        <v>506</v>
      </c>
    </row>
    <row r="208" spans="1:7" x14ac:dyDescent="0.25">
      <c r="A208" s="16" t="s">
        <v>462</v>
      </c>
      <c r="B208" s="20" t="str" cm="1">
        <f t="array" ref="B208">Символы(A208)</f>
        <v>CL/TMNT//DON</v>
      </c>
      <c r="C208" s="21" t="str">
        <f t="shared" si="3"/>
        <v>TMNT/DON</v>
      </c>
      <c r="D208" s="21" t="str">
        <f t="shared" si="9"/>
        <v>TMNT</v>
      </c>
      <c r="E208" s="21" t="str">
        <f t="shared" si="8"/>
        <v>DON</v>
      </c>
      <c r="F208" s="23" t="s">
        <v>215</v>
      </c>
      <c r="G208" s="22" t="s">
        <v>506</v>
      </c>
    </row>
    <row r="209" spans="1:7" x14ac:dyDescent="0.25">
      <c r="A209" s="16" t="s">
        <v>463</v>
      </c>
      <c r="B209" s="20" t="str" cm="1">
        <f t="array" ref="B209">Символы(A209)</f>
        <v>CL/PKM//POK</v>
      </c>
      <c r="C209" s="21" t="str">
        <f t="shared" si="3"/>
        <v>PKM/POK</v>
      </c>
      <c r="D209" s="21" t="str">
        <f t="shared" si="9"/>
        <v>PKM</v>
      </c>
      <c r="E209" s="21" t="str">
        <f t="shared" si="8"/>
        <v>POK</v>
      </c>
      <c r="F209" s="23" t="s">
        <v>215</v>
      </c>
      <c r="G209" s="22" t="s">
        <v>506</v>
      </c>
    </row>
    <row r="210" spans="1:7" x14ac:dyDescent="0.25">
      <c r="A210" s="16" t="s">
        <v>464</v>
      </c>
      <c r="B210" s="20" t="str" cm="1">
        <f t="array" ref="B210">Символы(A210)</f>
        <v>CL/PKM//EVO</v>
      </c>
      <c r="C210" s="21" t="str">
        <f t="shared" si="3"/>
        <v>PKM/EVO</v>
      </c>
      <c r="D210" s="21" t="str">
        <f t="shared" si="9"/>
        <v>PKM</v>
      </c>
      <c r="E210" s="21" t="str">
        <f t="shared" si="8"/>
        <v>EVO</v>
      </c>
      <c r="F210" s="23" t="s">
        <v>215</v>
      </c>
      <c r="G210" s="22" t="s">
        <v>506</v>
      </c>
    </row>
    <row r="211" spans="1:7" x14ac:dyDescent="0.25">
      <c r="A211" s="16" t="s">
        <v>465</v>
      </c>
      <c r="B211" s="20" t="str" cm="1">
        <f t="array" ref="B211">Символы(A211)</f>
        <v>CL/PKM//GEN</v>
      </c>
      <c r="C211" s="21" t="str">
        <f t="shared" si="3"/>
        <v>PKM/GEN</v>
      </c>
      <c r="D211" s="21" t="str">
        <f t="shared" si="9"/>
        <v>PKM</v>
      </c>
      <c r="E211" s="21" t="str">
        <f t="shared" si="8"/>
        <v>GEN</v>
      </c>
      <c r="F211" s="23" t="s">
        <v>215</v>
      </c>
      <c r="G211" s="22" t="s">
        <v>506</v>
      </c>
    </row>
    <row r="212" spans="1:7" x14ac:dyDescent="0.25">
      <c r="A212" s="16" t="s">
        <v>466</v>
      </c>
      <c r="B212" s="20" t="str" cm="1">
        <f t="array" ref="B212">Символы(A212)</f>
        <v>CL/PKM//MEW</v>
      </c>
      <c r="C212" s="21" t="str">
        <f t="shared" si="3"/>
        <v>PKM/MEW</v>
      </c>
      <c r="D212" s="21" t="str">
        <f t="shared" si="9"/>
        <v>PKM</v>
      </c>
      <c r="E212" s="21" t="str">
        <f t="shared" si="8"/>
        <v>MEW</v>
      </c>
      <c r="F212" s="23" t="s">
        <v>215</v>
      </c>
      <c r="G212" s="22" t="s">
        <v>506</v>
      </c>
    </row>
    <row r="213" spans="1:7" x14ac:dyDescent="0.25">
      <c r="A213" s="16" t="s">
        <v>467</v>
      </c>
      <c r="B213" s="20" t="str" cm="1">
        <f t="array" ref="B213">Символы(A213)</f>
        <v>CL/PKM//PIK</v>
      </c>
      <c r="C213" s="21" t="str">
        <f t="shared" si="3"/>
        <v>PKM/PIK</v>
      </c>
      <c r="D213" s="21" t="str">
        <f t="shared" si="9"/>
        <v>PKM</v>
      </c>
      <c r="E213" s="21" t="str">
        <f t="shared" si="8"/>
        <v>PIK</v>
      </c>
      <c r="F213" s="23" t="s">
        <v>215</v>
      </c>
      <c r="G213" s="22" t="s">
        <v>506</v>
      </c>
    </row>
    <row r="214" spans="1:7" x14ac:dyDescent="0.25">
      <c r="A214" s="16" t="s">
        <v>468</v>
      </c>
      <c r="B214" s="20" t="str" cm="1">
        <f t="array" ref="B214">Символы(A214)</f>
        <v>CL/PKM//PIK</v>
      </c>
      <c r="C214" s="21" t="str">
        <f t="shared" si="3"/>
        <v>PKM/PIK</v>
      </c>
      <c r="D214" s="21" t="str">
        <f t="shared" si="9"/>
        <v>PKM</v>
      </c>
      <c r="E214" s="21" t="str">
        <f t="shared" si="8"/>
        <v>PIK</v>
      </c>
      <c r="F214" s="23" t="s">
        <v>215</v>
      </c>
      <c r="G214" s="22" t="s">
        <v>506</v>
      </c>
    </row>
    <row r="215" spans="1:7" x14ac:dyDescent="0.25">
      <c r="A215" s="16" t="s">
        <v>469</v>
      </c>
      <c r="B215" s="20" t="str" cm="1">
        <f t="array" ref="B215">Символы(A215)</f>
        <v>CL/PKM//PIK</v>
      </c>
      <c r="C215" s="21" t="str">
        <f t="shared" si="3"/>
        <v>PKM/PIK</v>
      </c>
      <c r="D215" s="21" t="str">
        <f t="shared" si="9"/>
        <v>PKM</v>
      </c>
      <c r="E215" s="21" t="str">
        <f t="shared" si="8"/>
        <v>PIK</v>
      </c>
      <c r="F215" s="23" t="s">
        <v>215</v>
      </c>
      <c r="G215" s="22" t="s">
        <v>506</v>
      </c>
    </row>
    <row r="216" spans="1:7" x14ac:dyDescent="0.25">
      <c r="A216" s="16" t="s">
        <v>470</v>
      </c>
      <c r="B216" s="20" t="str" cm="1">
        <f t="array" ref="B216">Символы(A216)</f>
        <v>CL/PKM//PIK</v>
      </c>
      <c r="C216" s="21" t="str">
        <f t="shared" si="3"/>
        <v>PKM/PIK</v>
      </c>
      <c r="D216" s="21" t="str">
        <f t="shared" si="9"/>
        <v>PKM</v>
      </c>
      <c r="E216" s="21" t="str">
        <f t="shared" si="8"/>
        <v>PIK</v>
      </c>
      <c r="F216" s="23" t="s">
        <v>215</v>
      </c>
      <c r="G216" s="22" t="s">
        <v>506</v>
      </c>
    </row>
    <row r="217" spans="1:7" x14ac:dyDescent="0.25">
      <c r="A217" s="16" t="s">
        <v>105</v>
      </c>
      <c r="B217" s="20" t="str" cm="1">
        <f t="array" ref="B217">Символы(A217)</f>
        <v>CL/PKM//PIK</v>
      </c>
      <c r="C217" s="21" t="str">
        <f t="shared" si="3"/>
        <v>PKM/PIK</v>
      </c>
      <c r="D217" s="21" t="str">
        <f t="shared" si="9"/>
        <v>PKM</v>
      </c>
      <c r="E217" s="21" t="str">
        <f t="shared" si="8"/>
        <v>PIK</v>
      </c>
      <c r="F217" s="23" t="s">
        <v>215</v>
      </c>
      <c r="G217" s="22" t="s">
        <v>506</v>
      </c>
    </row>
    <row r="218" spans="1:7" x14ac:dyDescent="0.25">
      <c r="A218" s="16" t="s">
        <v>126</v>
      </c>
      <c r="B218" s="20" t="str" cm="1">
        <f t="array" ref="B218">Символы(A218)</f>
        <v>CL/REM//CKL</v>
      </c>
      <c r="C218" s="21" t="str">
        <f t="shared" si="3"/>
        <v>REM/CKL</v>
      </c>
      <c r="D218" s="21" t="str">
        <f t="shared" si="9"/>
        <v>REM</v>
      </c>
      <c r="E218" s="21" t="str">
        <f t="shared" si="8"/>
        <v>CKL</v>
      </c>
      <c r="F218" s="23" t="s">
        <v>215</v>
      </c>
      <c r="G218" s="22" t="s">
        <v>506</v>
      </c>
    </row>
    <row r="219" spans="1:7" x14ac:dyDescent="0.25">
      <c r="A219" s="16" t="s">
        <v>119</v>
      </c>
      <c r="B219" s="20" t="str" cm="1">
        <f t="array" ref="B219">Символы(A219)</f>
        <v>CL/REM//LOO</v>
      </c>
      <c r="C219" s="21" t="str">
        <f t="shared" si="3"/>
        <v>REM/LOO</v>
      </c>
      <c r="D219" s="21" t="str">
        <f t="shared" si="9"/>
        <v>REM</v>
      </c>
      <c r="E219" s="21" t="str">
        <f t="shared" si="8"/>
        <v>LOO</v>
      </c>
      <c r="F219" s="23" t="s">
        <v>510</v>
      </c>
      <c r="G219" s="22" t="s">
        <v>506</v>
      </c>
    </row>
    <row r="220" spans="1:7" x14ac:dyDescent="0.25">
      <c r="A220" s="16" t="s">
        <v>120</v>
      </c>
      <c r="B220" s="20" t="str" cm="1">
        <f t="array" ref="B220">Символы(A220)</f>
        <v>CL/REM//MOR</v>
      </c>
      <c r="C220" s="21" t="str">
        <f t="shared" si="3"/>
        <v>REM/MOR</v>
      </c>
      <c r="D220" s="21" t="str">
        <f t="shared" si="9"/>
        <v>REM</v>
      </c>
      <c r="E220" s="21" t="str">
        <f t="shared" si="8"/>
        <v>MOR</v>
      </c>
      <c r="F220" s="23" t="s">
        <v>277</v>
      </c>
      <c r="G220" s="22" t="s">
        <v>506</v>
      </c>
    </row>
    <row r="221" spans="1:7" x14ac:dyDescent="0.25">
      <c r="A221" s="16" t="s">
        <v>471</v>
      </c>
      <c r="B221" s="20" t="str" cm="1">
        <f t="array" ref="B221">Символы(A221)</f>
        <v>CL/REM//PIC</v>
      </c>
      <c r="C221" s="21" t="str">
        <f t="shared" si="3"/>
        <v>REM/PIC</v>
      </c>
      <c r="D221" s="21" t="str">
        <f t="shared" si="9"/>
        <v>REM</v>
      </c>
      <c r="E221" s="21" t="str">
        <f t="shared" si="8"/>
        <v>PIC</v>
      </c>
      <c r="F221" s="23" t="s">
        <v>277</v>
      </c>
      <c r="G221" s="22" t="s">
        <v>506</v>
      </c>
    </row>
    <row r="222" spans="1:7" x14ac:dyDescent="0.25">
      <c r="A222" s="16" t="s">
        <v>472</v>
      </c>
      <c r="B222" s="20" t="str" cm="1">
        <f t="array" ref="B222">Символы(A222)</f>
        <v>CL/DIS//VIN</v>
      </c>
      <c r="C222" s="21" t="str">
        <f t="shared" si="3"/>
        <v>DIS/VIN</v>
      </c>
      <c r="D222" s="21" t="str">
        <f t="shared" si="9"/>
        <v>DIS</v>
      </c>
      <c r="E222" s="21" t="str">
        <f t="shared" si="8"/>
        <v>VIN</v>
      </c>
      <c r="F222" s="23" t="s">
        <v>277</v>
      </c>
      <c r="G222" s="22" t="s">
        <v>506</v>
      </c>
    </row>
    <row r="223" spans="1:7" x14ac:dyDescent="0.25">
      <c r="A223" s="16" t="s">
        <v>473</v>
      </c>
      <c r="B223" s="20" t="str" cm="1">
        <f t="array" ref="B223">Символы(A223)</f>
        <v>CL/NS//AKA</v>
      </c>
      <c r="C223" s="21" t="str">
        <f t="shared" si="3"/>
        <v>NS/AKA</v>
      </c>
      <c r="D223" s="21" t="str">
        <f t="shared" si="9"/>
        <v>NS</v>
      </c>
      <c r="E223" s="21" t="str">
        <f t="shared" si="8"/>
        <v>AKA</v>
      </c>
      <c r="F223" s="23" t="s">
        <v>277</v>
      </c>
      <c r="G223" s="22" t="s">
        <v>506</v>
      </c>
    </row>
    <row r="224" spans="1:7" x14ac:dyDescent="0.25">
      <c r="A224" s="16" t="s">
        <v>474</v>
      </c>
      <c r="B224" s="20" t="str" cm="1">
        <f t="array" ref="B224">Символы(A224)</f>
        <v>CL//CAS/REFLECT</v>
      </c>
      <c r="C224" s="21" t="str">
        <f t="shared" si="3"/>
        <v>/CAS/REFLECT</v>
      </c>
      <c r="D224" s="21" t="str">
        <f t="shared" si="9"/>
        <v/>
      </c>
      <c r="E224" s="21" t="str">
        <f t="shared" si="8"/>
        <v>REF</v>
      </c>
      <c r="F224" s="23" t="s">
        <v>277</v>
      </c>
      <c r="G224" s="22" t="s">
        <v>506</v>
      </c>
    </row>
    <row r="225" spans="1:7" x14ac:dyDescent="0.25">
      <c r="A225" s="16" t="s">
        <v>475</v>
      </c>
      <c r="B225" s="20" t="str" cm="1">
        <f t="array" ref="B225">Символы(A225)</f>
        <v>CL//CAS/REFLECT</v>
      </c>
      <c r="C225" s="21" t="str">
        <f t="shared" si="3"/>
        <v>/CAS/REFLECT</v>
      </c>
      <c r="D225" s="21" t="str">
        <f t="shared" si="9"/>
        <v/>
      </c>
      <c r="E225" s="21" t="str">
        <f t="shared" si="8"/>
        <v>REF</v>
      </c>
      <c r="F225" s="23" t="s">
        <v>277</v>
      </c>
      <c r="G225" s="22" t="s">
        <v>506</v>
      </c>
    </row>
    <row r="226" spans="1:7" x14ac:dyDescent="0.25">
      <c r="A226" s="16" t="s">
        <v>476</v>
      </c>
      <c r="B226" s="20" t="str" cm="1">
        <f t="array" ref="B226">Символы(A226)</f>
        <v>CL/DC//CAS/HAR</v>
      </c>
      <c r="C226" s="21" t="str">
        <f t="shared" si="3"/>
        <v>DC/CAS/HAR</v>
      </c>
      <c r="D226" s="21" t="str">
        <f t="shared" si="9"/>
        <v>DC</v>
      </c>
      <c r="E226" s="21" t="str">
        <f t="shared" si="8"/>
        <v>HAR</v>
      </c>
      <c r="F226" s="23" t="s">
        <v>277</v>
      </c>
      <c r="G226" s="22" t="s">
        <v>506</v>
      </c>
    </row>
    <row r="227" spans="1:7" x14ac:dyDescent="0.25">
      <c r="A227" s="16" t="s">
        <v>477</v>
      </c>
      <c r="B227" s="20" t="str" cm="1">
        <f t="array" ref="B227">Символы(A227)</f>
        <v>CL/LOO//BUG</v>
      </c>
      <c r="C227" s="21" t="str">
        <f t="shared" si="3"/>
        <v>LOO/BUG</v>
      </c>
      <c r="D227" s="21" t="str">
        <f t="shared" si="9"/>
        <v>LOO</v>
      </c>
      <c r="E227" s="21" t="str">
        <f t="shared" si="8"/>
        <v>BUG</v>
      </c>
      <c r="F227" s="23" t="s">
        <v>277</v>
      </c>
      <c r="G227" s="22" t="s">
        <v>506</v>
      </c>
    </row>
    <row r="228" spans="1:7" x14ac:dyDescent="0.25">
      <c r="A228" s="16" t="s">
        <v>478</v>
      </c>
      <c r="B228" s="20" t="str" cm="1">
        <f t="array" ref="B228">Символы(A228)</f>
        <v>CL/LOO//BUN</v>
      </c>
      <c r="C228" s="21" t="str">
        <f t="shared" si="3"/>
        <v>LOO/BUN</v>
      </c>
      <c r="D228" s="21" t="str">
        <f t="shared" si="9"/>
        <v>LOO</v>
      </c>
      <c r="E228" s="21" t="str">
        <f t="shared" si="8"/>
        <v>BUN</v>
      </c>
      <c r="F228" s="23" t="s">
        <v>277</v>
      </c>
      <c r="G228" s="22" t="s">
        <v>506</v>
      </c>
    </row>
    <row r="229" spans="1:7" x14ac:dyDescent="0.25">
      <c r="A229" s="16" t="s">
        <v>61</v>
      </c>
      <c r="B229" s="20" t="str" cm="1">
        <f t="array" ref="B229">Символы(A229)</f>
        <v>CL/LOO//BUN</v>
      </c>
      <c r="C229" s="21" t="str">
        <f t="shared" si="3"/>
        <v>LOO/BUN</v>
      </c>
      <c r="D229" s="21" t="str">
        <f t="shared" si="9"/>
        <v>LOO</v>
      </c>
      <c r="E229" s="21" t="str">
        <f t="shared" si="8"/>
        <v>BUN</v>
      </c>
      <c r="F229" s="23" t="s">
        <v>279</v>
      </c>
      <c r="G229" s="22" t="s">
        <v>506</v>
      </c>
    </row>
    <row r="230" spans="1:7" x14ac:dyDescent="0.25">
      <c r="A230" s="16" t="s">
        <v>479</v>
      </c>
      <c r="B230" s="20" t="str" cm="1">
        <f t="array" ref="B230">Символы(A230)</f>
        <v>CL/LOO//COY</v>
      </c>
      <c r="C230" s="21" t="str">
        <f t="shared" si="3"/>
        <v>LOO/COY</v>
      </c>
      <c r="D230" s="21" t="str">
        <f t="shared" si="9"/>
        <v>LOO</v>
      </c>
      <c r="E230" s="21" t="str">
        <f t="shared" si="8"/>
        <v>COY</v>
      </c>
      <c r="F230" s="23" t="s">
        <v>279</v>
      </c>
      <c r="G230" s="22" t="s">
        <v>506</v>
      </c>
    </row>
    <row r="231" spans="1:7" x14ac:dyDescent="0.25">
      <c r="A231" s="16" t="s">
        <v>480</v>
      </c>
      <c r="B231" s="20" t="str" cm="1">
        <f t="array" ref="B231">Символы(A231)</f>
        <v>CL/LOO//DAF</v>
      </c>
      <c r="C231" s="21" t="str">
        <f t="shared" si="3"/>
        <v>LOO/DAF</v>
      </c>
      <c r="D231" s="21" t="str">
        <f t="shared" si="9"/>
        <v>LOO</v>
      </c>
      <c r="E231" s="21" t="str">
        <f t="shared" si="8"/>
        <v>DAF</v>
      </c>
      <c r="F231" s="23" t="s">
        <v>279</v>
      </c>
      <c r="G231" s="22" t="s">
        <v>506</v>
      </c>
    </row>
    <row r="232" spans="1:7" x14ac:dyDescent="0.25">
      <c r="A232" s="16" t="s">
        <v>481</v>
      </c>
      <c r="B232" s="20" t="str" cm="1">
        <f t="array" ref="B232">Символы(A232)</f>
        <v>CL/LOO//DAF</v>
      </c>
      <c r="C232" s="21" t="str">
        <f t="shared" si="3"/>
        <v>LOO/DAF</v>
      </c>
      <c r="D232" s="21" t="str">
        <f t="shared" si="9"/>
        <v>LOO</v>
      </c>
      <c r="E232" s="21" t="str">
        <f t="shared" si="8"/>
        <v>DAF</v>
      </c>
      <c r="F232" s="23" t="s">
        <v>279</v>
      </c>
      <c r="G232" s="22" t="s">
        <v>506</v>
      </c>
    </row>
    <row r="233" spans="1:7" x14ac:dyDescent="0.25">
      <c r="A233" s="16" t="s">
        <v>121</v>
      </c>
      <c r="B233" s="20" t="str" cm="1">
        <f t="array" ref="B233">Символы(A233)</f>
        <v>CL/LOO//DAF</v>
      </c>
      <c r="C233" s="21" t="str">
        <f t="shared" si="3"/>
        <v>LOO/DAF</v>
      </c>
      <c r="D233" s="21" t="str">
        <f t="shared" si="9"/>
        <v>LOO</v>
      </c>
      <c r="E233" s="21" t="str">
        <f t="shared" si="8"/>
        <v>DAF</v>
      </c>
      <c r="F233" s="23" t="s">
        <v>209</v>
      </c>
      <c r="G233" s="22" t="s">
        <v>506</v>
      </c>
    </row>
    <row r="234" spans="1:7" x14ac:dyDescent="0.25">
      <c r="A234" s="16" t="s">
        <v>482</v>
      </c>
      <c r="B234" s="20" t="str" cm="1">
        <f t="array" ref="B234">Символы(A234)</f>
        <v>CL/LOO//ROA</v>
      </c>
      <c r="C234" s="21" t="str">
        <f t="shared" si="3"/>
        <v>LOO/ROA</v>
      </c>
      <c r="D234" s="21" t="str">
        <f t="shared" si="9"/>
        <v>LOO</v>
      </c>
      <c r="E234" s="21" t="str">
        <f t="shared" si="8"/>
        <v>ROA</v>
      </c>
      <c r="F234" s="23" t="s">
        <v>220</v>
      </c>
      <c r="G234" s="22" t="s">
        <v>506</v>
      </c>
    </row>
    <row r="235" spans="1:7" x14ac:dyDescent="0.25">
      <c r="A235" s="16" t="s">
        <v>483</v>
      </c>
      <c r="B235" s="20" t="str" cm="1">
        <f t="array" ref="B235">Символы(A235)</f>
        <v>CL/LOO//ROA</v>
      </c>
      <c r="C235" s="21" t="str">
        <f t="shared" si="3"/>
        <v>LOO/ROA</v>
      </c>
      <c r="D235" s="21" t="str">
        <f t="shared" si="9"/>
        <v>LOO</v>
      </c>
      <c r="E235" s="21" t="str">
        <f t="shared" si="8"/>
        <v>ROA</v>
      </c>
      <c r="F235" s="23" t="s">
        <v>515</v>
      </c>
      <c r="G235" s="22" t="s">
        <v>506</v>
      </c>
    </row>
    <row r="236" spans="1:7" x14ac:dyDescent="0.25">
      <c r="A236" s="16" t="s">
        <v>484</v>
      </c>
      <c r="B236" s="20" t="str" cm="1">
        <f t="array" ref="B236">Символы(A236)</f>
        <v>CL/LOO//TAZ</v>
      </c>
      <c r="C236" s="21" t="str">
        <f t="shared" si="3"/>
        <v>LOO/TAZ</v>
      </c>
      <c r="D236" s="21" t="str">
        <f t="shared" si="9"/>
        <v>LOO</v>
      </c>
      <c r="E236" s="21" t="str">
        <f t="shared" si="8"/>
        <v>TAZ</v>
      </c>
      <c r="F236" s="23" t="s">
        <v>515</v>
      </c>
      <c r="G236" s="22" t="s">
        <v>506</v>
      </c>
    </row>
    <row r="237" spans="1:7" x14ac:dyDescent="0.25">
      <c r="A237" s="16" t="s">
        <v>64</v>
      </c>
      <c r="B237" s="20" t="str" cm="1">
        <f t="array" ref="B237">Символы(A237)</f>
        <v>CL/LOO//TAZ</v>
      </c>
      <c r="C237" s="21" t="str">
        <f t="shared" si="3"/>
        <v>LOO/TAZ</v>
      </c>
      <c r="D237" s="21" t="str">
        <f t="shared" si="9"/>
        <v>LOO</v>
      </c>
      <c r="E237" s="21" t="str">
        <f t="shared" si="8"/>
        <v>TAZ</v>
      </c>
      <c r="F237" s="23" t="s">
        <v>221</v>
      </c>
      <c r="G237" s="22" t="s">
        <v>506</v>
      </c>
    </row>
    <row r="238" spans="1:7" x14ac:dyDescent="0.25">
      <c r="A238" s="16" t="s">
        <v>485</v>
      </c>
      <c r="B238" s="20" t="str" cm="1">
        <f t="array" ref="B238">Символы(A238)</f>
        <v>CL/LOO//MIN</v>
      </c>
      <c r="C238" s="21" t="str">
        <f t="shared" si="3"/>
        <v>LOO/MIN</v>
      </c>
      <c r="D238" s="21" t="str">
        <f t="shared" si="9"/>
        <v>LOO</v>
      </c>
      <c r="E238" s="21" t="str">
        <f t="shared" si="8"/>
        <v>MIN</v>
      </c>
      <c r="F238" s="23" t="s">
        <v>215</v>
      </c>
      <c r="G238" s="22" t="s">
        <v>506</v>
      </c>
    </row>
    <row r="239" spans="1:7" x14ac:dyDescent="0.25">
      <c r="A239" s="16" t="s">
        <v>486</v>
      </c>
      <c r="B239" s="20" t="str" cm="1">
        <f t="array" ref="B239">Символы(A239)</f>
        <v>CL/LOO//SPE</v>
      </c>
      <c r="C239" s="21" t="str">
        <f t="shared" si="3"/>
        <v>LOO/SPE</v>
      </c>
      <c r="D239" s="21" t="str">
        <f t="shared" si="9"/>
        <v>LOO</v>
      </c>
      <c r="E239" s="21" t="str">
        <f t="shared" si="8"/>
        <v>SPE</v>
      </c>
      <c r="F239" s="23" t="s">
        <v>215</v>
      </c>
      <c r="G239" s="22" t="s">
        <v>506</v>
      </c>
    </row>
    <row r="240" spans="1:7" x14ac:dyDescent="0.25">
      <c r="A240" s="16" t="s">
        <v>487</v>
      </c>
      <c r="B240" s="20" t="str" cm="1">
        <f t="array" ref="B240">Символы(A240)</f>
        <v>CL/LOO//ALL</v>
      </c>
      <c r="C240" s="21" t="str">
        <f t="shared" si="3"/>
        <v>LOO/ALL</v>
      </c>
      <c r="D240" s="21" t="str">
        <f t="shared" si="9"/>
        <v>LOO</v>
      </c>
      <c r="E240" s="21" t="str">
        <f t="shared" si="8"/>
        <v>ALL</v>
      </c>
      <c r="F240" s="23" t="s">
        <v>215</v>
      </c>
      <c r="G240" s="22" t="s">
        <v>506</v>
      </c>
    </row>
    <row r="241" spans="1:7" x14ac:dyDescent="0.25">
      <c r="A241" s="16" t="s">
        <v>72</v>
      </c>
      <c r="B241" s="20" t="str" cm="1">
        <f t="array" ref="B241">Символы(A241)</f>
        <v>CL/LOO//RIN</v>
      </c>
      <c r="C241" s="21" t="str">
        <f t="shared" si="3"/>
        <v>LOO/RIN</v>
      </c>
      <c r="D241" s="21" t="str">
        <f t="shared" si="9"/>
        <v>LOO</v>
      </c>
      <c r="E241" s="21" t="str">
        <f t="shared" si="8"/>
        <v>RIN</v>
      </c>
      <c r="F241" s="23" t="s">
        <v>215</v>
      </c>
      <c r="G241" s="22" t="s">
        <v>506</v>
      </c>
    </row>
    <row r="242" spans="1:7" x14ac:dyDescent="0.25">
      <c r="A242" s="16" t="s">
        <v>488</v>
      </c>
      <c r="B242" s="20" t="str" cm="1">
        <f t="array" ref="B242">Символы(A242)</f>
        <v>CL/LOO//BUG</v>
      </c>
      <c r="C242" s="21" t="str">
        <f t="shared" si="3"/>
        <v>LOO/BUG</v>
      </c>
      <c r="D242" s="21" t="str">
        <f t="shared" si="9"/>
        <v>LOO</v>
      </c>
      <c r="E242" s="21" t="str">
        <f t="shared" si="8"/>
        <v>BUG</v>
      </c>
      <c r="F242" s="23" t="s">
        <v>215</v>
      </c>
      <c r="G242" s="22" t="s">
        <v>506</v>
      </c>
    </row>
    <row r="243" spans="1:7" x14ac:dyDescent="0.25">
      <c r="A243" s="16" t="s">
        <v>489</v>
      </c>
      <c r="B243" s="20" t="str" cm="1">
        <f t="array" ref="B243">Символы(A243)</f>
        <v>CL/NS//FIR</v>
      </c>
      <c r="C243" s="21" t="str">
        <f t="shared" si="3"/>
        <v>NS/FIR</v>
      </c>
      <c r="D243" s="21" t="str">
        <f t="shared" si="9"/>
        <v>NS</v>
      </c>
      <c r="E243" s="21" t="str">
        <f t="shared" ref="E243:E262" si="10">_xlfn.LET(_xlpm.slash1,FIND("/",C243),_xlpm.slash2,FIND("/",C243,_xlpm.slash1+1),_xlpm.result1,MID(C243,_xlpm.slash1+1,3),_xlpm.result2,MID(C243,_xlpm.slash2+1,3),_xlpm.check1,NOT(ISERROR(_xlpm.slash2)),_xlpm.check2,IF(NOT(ISERROR(_xlpm.result2)),LEN(_xlpm.result2)&gt;1,FALSE),IF(AND(_xlpm.check1,_xlpm.check2),_xlpm.result2,_xlpm.result1))</f>
        <v>FIR</v>
      </c>
      <c r="F243" s="23" t="s">
        <v>215</v>
      </c>
      <c r="G243" s="22" t="s">
        <v>506</v>
      </c>
    </row>
    <row r="244" spans="1:7" x14ac:dyDescent="0.25">
      <c r="A244" s="16" t="s">
        <v>490</v>
      </c>
      <c r="B244" s="20" t="str" cm="1">
        <f t="array" ref="B244">Символы(A244)</f>
        <v>CL/NS//FIR</v>
      </c>
      <c r="C244" s="21" t="str">
        <f t="shared" si="3"/>
        <v>NS/FIR</v>
      </c>
      <c r="D244" s="21" t="str">
        <f t="shared" si="9"/>
        <v>NS</v>
      </c>
      <c r="E244" s="21" t="str">
        <f t="shared" si="10"/>
        <v>FIR</v>
      </c>
      <c r="F244" s="23" t="s">
        <v>215</v>
      </c>
      <c r="G244" s="22" t="s">
        <v>506</v>
      </c>
    </row>
    <row r="245" spans="1:7" x14ac:dyDescent="0.25">
      <c r="A245" s="16" t="s">
        <v>491</v>
      </c>
      <c r="B245" s="20" t="str" cm="1">
        <f t="array" ref="B245">Символы(A245)</f>
        <v>CL/NS//KAK</v>
      </c>
      <c r="C245" s="21" t="str">
        <f t="shared" si="3"/>
        <v>NS/KAK</v>
      </c>
      <c r="D245" s="21" t="str">
        <f t="shared" si="9"/>
        <v>NS</v>
      </c>
      <c r="E245" s="21" t="str">
        <f t="shared" si="10"/>
        <v>KAK</v>
      </c>
      <c r="F245" s="23" t="s">
        <v>215</v>
      </c>
      <c r="G245" s="22" t="s">
        <v>506</v>
      </c>
    </row>
    <row r="246" spans="1:7" x14ac:dyDescent="0.25">
      <c r="A246" s="16" t="s">
        <v>492</v>
      </c>
      <c r="B246" s="20" t="str" cm="1">
        <f t="array" ref="B246">Символы(A246)</f>
        <v>CL/NS//NAR</v>
      </c>
      <c r="C246" s="21" t="str">
        <f t="shared" si="3"/>
        <v>NS/NAR</v>
      </c>
      <c r="D246" s="21" t="str">
        <f t="shared" si="9"/>
        <v>NS</v>
      </c>
      <c r="E246" s="21" t="str">
        <f t="shared" si="10"/>
        <v>NAR</v>
      </c>
      <c r="F246" s="23" t="s">
        <v>215</v>
      </c>
      <c r="G246" s="22" t="s">
        <v>506</v>
      </c>
    </row>
    <row r="247" spans="1:7" x14ac:dyDescent="0.25">
      <c r="A247" s="16" t="s">
        <v>493</v>
      </c>
      <c r="B247" s="20" t="str" cm="1">
        <f t="array" ref="B247">Символы(A247)</f>
        <v>CL/NS//RAS</v>
      </c>
      <c r="C247" s="21" t="str">
        <f t="shared" si="3"/>
        <v>NS/RAS</v>
      </c>
      <c r="D247" s="21" t="str">
        <f t="shared" si="9"/>
        <v>NS</v>
      </c>
      <c r="E247" s="21" t="str">
        <f t="shared" si="10"/>
        <v>RAS</v>
      </c>
      <c r="F247" s="23" t="s">
        <v>215</v>
      </c>
      <c r="G247" s="22" t="s">
        <v>506</v>
      </c>
    </row>
    <row r="248" spans="1:7" x14ac:dyDescent="0.25">
      <c r="A248" s="16" t="s">
        <v>494</v>
      </c>
      <c r="B248" s="20" t="str" cm="1">
        <f t="array" ref="B248">Символы(A248)</f>
        <v>CL/REM//MRM</v>
      </c>
      <c r="C248" s="21" t="str">
        <f t="shared" si="3"/>
        <v>REM/MRM</v>
      </c>
      <c r="D248" s="21" t="str">
        <f t="shared" si="9"/>
        <v>REM</v>
      </c>
      <c r="E248" s="21" t="str">
        <f t="shared" si="10"/>
        <v>MRM</v>
      </c>
      <c r="F248" s="23" t="s">
        <v>215</v>
      </c>
      <c r="G248" s="22" t="s">
        <v>506</v>
      </c>
    </row>
    <row r="249" spans="1:7" x14ac:dyDescent="0.25">
      <c r="A249" s="16" t="s">
        <v>108</v>
      </c>
      <c r="B249" s="20" t="str" cm="1">
        <f t="array" ref="B249">Символы(A249)</f>
        <v>CL/REM//PSY</v>
      </c>
      <c r="C249" s="21" t="str">
        <f t="shared" si="3"/>
        <v>REM/PSY</v>
      </c>
      <c r="D249" s="21" t="str">
        <f t="shared" si="9"/>
        <v>REM</v>
      </c>
      <c r="E249" s="21" t="str">
        <f t="shared" si="10"/>
        <v>PSY</v>
      </c>
      <c r="F249" s="23" t="s">
        <v>215</v>
      </c>
      <c r="G249" s="22" t="s">
        <v>506</v>
      </c>
    </row>
    <row r="250" spans="1:7" x14ac:dyDescent="0.25">
      <c r="A250" s="16" t="s">
        <v>495</v>
      </c>
      <c r="B250" s="20" t="str" cm="1">
        <f t="array" ref="B250">Символы(A250)</f>
        <v>CL/REM//PSY</v>
      </c>
      <c r="C250" s="21" t="str">
        <f t="shared" si="3"/>
        <v>REM/PSY</v>
      </c>
      <c r="D250" s="21" t="str">
        <f t="shared" si="9"/>
        <v>REM</v>
      </c>
      <c r="E250" s="21" t="str">
        <f t="shared" si="10"/>
        <v>PSY</v>
      </c>
      <c r="F250" s="23" t="s">
        <v>215</v>
      </c>
      <c r="G250" s="22" t="s">
        <v>506</v>
      </c>
    </row>
    <row r="251" spans="1:7" x14ac:dyDescent="0.25">
      <c r="A251" s="16" t="s">
        <v>109</v>
      </c>
      <c r="B251" s="20" t="str" cm="1">
        <f t="array" ref="B251">Символы(A251)</f>
        <v>CL/REM//SAN</v>
      </c>
      <c r="C251" s="21" t="str">
        <f t="shared" si="3"/>
        <v>REM/SAN</v>
      </c>
      <c r="D251" s="21" t="str">
        <f t="shared" si="9"/>
        <v>REM</v>
      </c>
      <c r="E251" s="21" t="str">
        <f t="shared" si="10"/>
        <v>SAN</v>
      </c>
      <c r="F251" s="23" t="s">
        <v>215</v>
      </c>
      <c r="G251" s="22" t="s">
        <v>506</v>
      </c>
    </row>
    <row r="252" spans="1:7" x14ac:dyDescent="0.25">
      <c r="A252" s="16" t="s">
        <v>496</v>
      </c>
      <c r="B252" s="20" t="str" cm="1">
        <f t="array" ref="B252">Символы(A252)</f>
        <v>CL/SD//HEE</v>
      </c>
      <c r="C252" s="21" t="str">
        <f t="shared" si="3"/>
        <v>SD/HEE</v>
      </c>
      <c r="D252" s="21" t="str">
        <f t="shared" si="9"/>
        <v>SD</v>
      </c>
      <c r="E252" s="21" t="str">
        <f t="shared" si="10"/>
        <v>HEE</v>
      </c>
      <c r="F252" s="23" t="s">
        <v>215</v>
      </c>
      <c r="G252" s="22" t="s">
        <v>506</v>
      </c>
    </row>
    <row r="253" spans="1:7" x14ac:dyDescent="0.25">
      <c r="A253" s="16" t="s">
        <v>497</v>
      </c>
      <c r="B253" s="20" t="str" cm="1">
        <f t="array" ref="B253">Символы(A253)</f>
        <v>CL/SD//MAC</v>
      </c>
      <c r="C253" s="21" t="str">
        <f t="shared" si="3"/>
        <v>SD/MAC</v>
      </c>
      <c r="D253" s="21" t="str">
        <f t="shared" si="9"/>
        <v>SD</v>
      </c>
      <c r="E253" s="21" t="str">
        <f t="shared" si="10"/>
        <v>MAC</v>
      </c>
      <c r="F253" s="23" t="s">
        <v>215</v>
      </c>
      <c r="G253" s="22" t="s">
        <v>506</v>
      </c>
    </row>
    <row r="254" spans="1:7" x14ac:dyDescent="0.25">
      <c r="A254" s="16" t="s">
        <v>498</v>
      </c>
      <c r="B254" s="20" t="str" cm="1">
        <f t="array" ref="B254">Символы(A254)</f>
        <v>CL/SD//MAC</v>
      </c>
      <c r="C254" s="21" t="str">
        <f t="shared" si="3"/>
        <v>SD/MAC</v>
      </c>
      <c r="D254" s="21" t="str">
        <f t="shared" si="9"/>
        <v>SD</v>
      </c>
      <c r="E254" s="21" t="str">
        <f t="shared" si="10"/>
        <v>MAC</v>
      </c>
      <c r="F254" s="23" t="s">
        <v>220</v>
      </c>
      <c r="G254" s="22" t="s">
        <v>506</v>
      </c>
    </row>
    <row r="255" spans="1:7" x14ac:dyDescent="0.25">
      <c r="A255" s="16" t="s">
        <v>499</v>
      </c>
      <c r="B255" s="20" t="str" cm="1">
        <f t="array" ref="B255">Символы(A255)</f>
        <v>CL/SD//REL</v>
      </c>
      <c r="C255" s="21" t="str">
        <f t="shared" si="3"/>
        <v>SD/REL</v>
      </c>
      <c r="D255" s="21" t="str">
        <f t="shared" si="9"/>
        <v>SD</v>
      </c>
      <c r="E255" s="21" t="str">
        <f t="shared" si="10"/>
        <v>REL</v>
      </c>
      <c r="F255" s="23" t="s">
        <v>220</v>
      </c>
      <c r="G255" s="22" t="s">
        <v>506</v>
      </c>
    </row>
    <row r="256" spans="1:7" x14ac:dyDescent="0.25">
      <c r="A256" s="16" t="s">
        <v>500</v>
      </c>
      <c r="B256" s="20" t="str" cm="1">
        <f t="array" ref="B256">Символы(A256)</f>
        <v>CL/SD//STU</v>
      </c>
      <c r="C256" s="21" t="str">
        <f t="shared" si="3"/>
        <v>SD/STU</v>
      </c>
      <c r="D256" s="21" t="str">
        <f t="shared" si="9"/>
        <v>SD</v>
      </c>
      <c r="E256" s="21" t="str">
        <f t="shared" si="10"/>
        <v>STU</v>
      </c>
      <c r="F256" s="23" t="s">
        <v>220</v>
      </c>
      <c r="G256" s="22" t="s">
        <v>506</v>
      </c>
    </row>
    <row r="257" spans="1:7" x14ac:dyDescent="0.25">
      <c r="A257" s="16" t="s">
        <v>501</v>
      </c>
      <c r="B257" s="20" t="str" cm="1">
        <f t="array" ref="B257">Символы(A257)</f>
        <v>CL/LOO//BON/BUG</v>
      </c>
      <c r="C257" s="21" t="str">
        <f t="shared" si="3"/>
        <v>LOO/BON/BUG</v>
      </c>
      <c r="D257" s="21" t="str">
        <f t="shared" si="9"/>
        <v>LOO</v>
      </c>
      <c r="E257" s="21" t="str">
        <f t="shared" si="10"/>
        <v>BUG</v>
      </c>
      <c r="F257" s="23" t="s">
        <v>220</v>
      </c>
      <c r="G257" s="22" t="s">
        <v>506</v>
      </c>
    </row>
    <row r="258" spans="1:7" x14ac:dyDescent="0.25">
      <c r="A258" s="16" t="s">
        <v>502</v>
      </c>
      <c r="B258" s="20" t="str" cm="1">
        <f t="array" ref="B258">Символы(A258)</f>
        <v>CL/LOO//BON/COY</v>
      </c>
      <c r="C258" s="21" t="str">
        <f t="shared" si="3"/>
        <v>LOO/BON/COY</v>
      </c>
      <c r="D258" s="21" t="str">
        <f t="shared" si="9"/>
        <v>LOO</v>
      </c>
      <c r="E258" s="21" t="str">
        <f t="shared" si="10"/>
        <v>COY</v>
      </c>
      <c r="F258" s="23" t="s">
        <v>220</v>
      </c>
      <c r="G258" s="22" t="s">
        <v>506</v>
      </c>
    </row>
    <row r="259" spans="1:7" x14ac:dyDescent="0.25">
      <c r="A259" s="16" t="s">
        <v>122</v>
      </c>
      <c r="B259" s="20" t="str" cm="1">
        <f t="array" ref="B259">Символы(A259)</f>
        <v>CL/LOO//BON/COY</v>
      </c>
      <c r="C259" s="21" t="str">
        <f t="shared" si="3"/>
        <v>LOO/BON/COY</v>
      </c>
      <c r="D259" s="21" t="str">
        <f t="shared" ref="D259:D262" si="11">MID(C259,1,FIND("/",C259)-1)</f>
        <v>LOO</v>
      </c>
      <c r="E259" s="21" t="str">
        <f t="shared" si="10"/>
        <v>COY</v>
      </c>
      <c r="F259" s="23" t="s">
        <v>279</v>
      </c>
      <c r="G259" s="22" t="s">
        <v>506</v>
      </c>
    </row>
    <row r="260" spans="1:7" x14ac:dyDescent="0.25">
      <c r="A260" s="16" t="s">
        <v>503</v>
      </c>
      <c r="B260" s="20" t="str" cm="1">
        <f t="array" ref="B260">Символы(A260)</f>
        <v>CL/LOO//BON/DUF</v>
      </c>
      <c r="C260" s="21" t="str">
        <f t="shared" si="3"/>
        <v>LOO/BON/DUF</v>
      </c>
      <c r="D260" s="21" t="str">
        <f t="shared" si="11"/>
        <v>LOO</v>
      </c>
      <c r="E260" s="21" t="str">
        <f t="shared" si="10"/>
        <v>DUF</v>
      </c>
      <c r="F260" s="23" t="s">
        <v>279</v>
      </c>
      <c r="G260" s="22" t="s">
        <v>506</v>
      </c>
    </row>
    <row r="261" spans="1:7" x14ac:dyDescent="0.25">
      <c r="A261" s="16" t="s">
        <v>504</v>
      </c>
      <c r="B261" s="20" t="str" cm="1">
        <f t="array" ref="B261">Символы(A261)</f>
        <v>CL/LOO//BON/TAZ</v>
      </c>
      <c r="C261" s="21" t="str">
        <f t="shared" si="3"/>
        <v>LOO/BON/TAZ</v>
      </c>
      <c r="D261" s="21" t="str">
        <f t="shared" si="11"/>
        <v>LOO</v>
      </c>
      <c r="E261" s="21" t="str">
        <f t="shared" si="10"/>
        <v>TAZ</v>
      </c>
      <c r="F261" s="23" t="s">
        <v>279</v>
      </c>
      <c r="G261" s="22" t="s">
        <v>506</v>
      </c>
    </row>
    <row r="262" spans="1:7" x14ac:dyDescent="0.25">
      <c r="A262" s="16" t="s">
        <v>505</v>
      </c>
      <c r="B262" s="20" t="str" cm="1">
        <f t="array" ref="B262">Символы(A262)</f>
        <v>CL/TSU//BON/TSU</v>
      </c>
      <c r="C262" s="21" t="str">
        <f t="shared" si="3"/>
        <v>TSU/BON/TSU</v>
      </c>
      <c r="D262" s="21" t="str">
        <f t="shared" si="11"/>
        <v>TSU</v>
      </c>
      <c r="E262" s="21" t="str">
        <f t="shared" si="10"/>
        <v>TSU</v>
      </c>
      <c r="F262" s="23" t="s">
        <v>279</v>
      </c>
      <c r="G262" s="22" t="s">
        <v>506</v>
      </c>
    </row>
    <row r="263" spans="1:7" x14ac:dyDescent="0.25">
      <c r="F263" s="23" t="s">
        <v>516</v>
      </c>
      <c r="G263" s="22" t="s">
        <v>506</v>
      </c>
    </row>
    <row r="264" spans="1:7" x14ac:dyDescent="0.25">
      <c r="F264" s="23" t="s">
        <v>516</v>
      </c>
      <c r="G264" s="22" t="s">
        <v>506</v>
      </c>
    </row>
    <row r="265" spans="1:7" x14ac:dyDescent="0.25">
      <c r="F265" s="23" t="s">
        <v>516</v>
      </c>
      <c r="G265" s="22" t="s">
        <v>506</v>
      </c>
    </row>
    <row r="266" spans="1:7" x14ac:dyDescent="0.25">
      <c r="F266" s="23" t="s">
        <v>516</v>
      </c>
      <c r="G266" s="22" t="s">
        <v>506</v>
      </c>
    </row>
    <row r="267" spans="1:7" x14ac:dyDescent="0.25">
      <c r="F267" s="23" t="s">
        <v>516</v>
      </c>
      <c r="G267" s="22" t="s">
        <v>506</v>
      </c>
    </row>
    <row r="268" spans="1:7" x14ac:dyDescent="0.25">
      <c r="F268" s="23" t="s">
        <v>215</v>
      </c>
      <c r="G268" s="22" t="s">
        <v>506</v>
      </c>
    </row>
    <row r="269" spans="1:7" x14ac:dyDescent="0.25">
      <c r="F269" s="23" t="s">
        <v>215</v>
      </c>
      <c r="G269" s="22" t="s">
        <v>506</v>
      </c>
    </row>
    <row r="270" spans="1:7" x14ac:dyDescent="0.25">
      <c r="F270" s="23" t="s">
        <v>215</v>
      </c>
      <c r="G270" s="22" t="s">
        <v>506</v>
      </c>
    </row>
    <row r="271" spans="1:7" x14ac:dyDescent="0.25">
      <c r="F271" s="23" t="s">
        <v>215</v>
      </c>
      <c r="G271" s="22" t="s">
        <v>506</v>
      </c>
    </row>
    <row r="272" spans="1:7" x14ac:dyDescent="0.25">
      <c r="F272" s="23" t="s">
        <v>215</v>
      </c>
      <c r="G272" s="22" t="s">
        <v>506</v>
      </c>
    </row>
    <row r="273" spans="6:7" x14ac:dyDescent="0.25">
      <c r="F273" s="23" t="s">
        <v>514</v>
      </c>
      <c r="G273" s="22" t="s">
        <v>506</v>
      </c>
    </row>
  </sheetData>
  <mergeCells count="1">
    <mergeCell ref="B1:C1"/>
  </mergeCells>
  <conditionalFormatting sqref="A1:B1 D1:F1 A2:E1048576 G2:G1048576 H1 F1:F1048576">
    <cfRule type="expression" dxfId="0" priority="1">
      <formula>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invoice</vt:lpstr>
      <vt:lpstr>Составы</vt:lpstr>
      <vt:lpstr>Новинки</vt:lpstr>
      <vt:lpstr>Мультики</vt:lpstr>
      <vt:lpstr>Parse Order Style</vt:lpstr>
      <vt:lpstr>Parse 1C Style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Proposal</dc:title>
  <dc:creator>Textiss</dc:creator>
  <cp:lastModifiedBy>BUH</cp:lastModifiedBy>
  <dcterms:created xsi:type="dcterms:W3CDTF">2021-07-22T11:25:02Z</dcterms:created>
  <dcterms:modified xsi:type="dcterms:W3CDTF">2022-04-01T15:32:10Z</dcterms:modified>
</cp:coreProperties>
</file>