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Djinns\2022.06.20\"/>
    </mc:Choice>
  </mc:AlternateContent>
  <xr:revisionPtr revIDLastSave="0" documentId="13_ncr:1_{BF7CCADF-934C-494A-B3C9-9561D89C0A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Лист1!$L$1:$N$62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7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2" i="1"/>
  <c r="I110" i="1" l="1"/>
</calcChain>
</file>

<file path=xl/sharedStrings.xml><?xml version="1.0" encoding="utf-8"?>
<sst xmlns="http://schemas.openxmlformats.org/spreadsheetml/2006/main" count="575" uniqueCount="133">
  <si>
    <t>Style</t>
  </si>
  <si>
    <t>Color</t>
  </si>
  <si>
    <t>6P SB CP Emboflow Rev</t>
  </si>
  <si>
    <t>black</t>
  </si>
  <si>
    <t>6P SB CP Tri Tri</t>
  </si>
  <si>
    <t>6P SB CP Tri Tri Rev</t>
  </si>
  <si>
    <t>6P SB DNC Sanded Canvas</t>
  </si>
  <si>
    <t>olive</t>
  </si>
  <si>
    <t>6P SB Melange Pique</t>
  </si>
  <si>
    <t>6P SB Heather Plate</t>
  </si>
  <si>
    <t>heather grey</t>
  </si>
  <si>
    <t>6P SB Needle Check Plate</t>
  </si>
  <si>
    <t>HFT Big Tag</t>
  </si>
  <si>
    <t>HFT Food Pina Colada</t>
  </si>
  <si>
    <t>green</t>
  </si>
  <si>
    <t>HFT Linen</t>
  </si>
  <si>
    <t>navy</t>
  </si>
  <si>
    <t>HFT Cap IOI Modern Classics</t>
  </si>
  <si>
    <t>multi</t>
  </si>
  <si>
    <t>white</t>
  </si>
  <si>
    <t>HFT Cap IOI Music is Life</t>
  </si>
  <si>
    <t>6P TrueFit IOI Music is Life</t>
  </si>
  <si>
    <t>HFT Cap IOI Take a Hand</t>
  </si>
  <si>
    <t>5P CV Flo 2022</t>
  </si>
  <si>
    <t>all blue</t>
  </si>
  <si>
    <t>6P SB Asian Tiger 2.0</t>
  </si>
  <si>
    <t>red</t>
  </si>
  <si>
    <t>forest</t>
  </si>
  <si>
    <t>6P TrueFit Asian Tiger 2.0</t>
  </si>
  <si>
    <t>HFT Cap DNC Jersey 2.0</t>
  </si>
  <si>
    <t>6P SB Frida Linen</t>
  </si>
  <si>
    <t>6P SB Frida Linen Rev.</t>
  </si>
  <si>
    <t>6P SB Lucky Cat Linen</t>
  </si>
  <si>
    <t>6P SB Lucky Cat Linen Rev.</t>
  </si>
  <si>
    <t>HFT Cap DNC New 1.1</t>
  </si>
  <si>
    <t>orange/heather grey</t>
  </si>
  <si>
    <t>HFT Cap DNC New 1.2</t>
  </si>
  <si>
    <t>cream/khaki</t>
  </si>
  <si>
    <t>HFT Cap DNC New 1.3</t>
  </si>
  <si>
    <t>offwhite/wine</t>
  </si>
  <si>
    <t>6P SB Ox-Diamond</t>
  </si>
  <si>
    <t>beige</t>
  </si>
  <si>
    <t>blue</t>
  </si>
  <si>
    <t>6P TrueFit Ox-Diamond</t>
  </si>
  <si>
    <t>HFT Cap DNC Ox-Diamond</t>
  </si>
  <si>
    <t>6P TrueFit 2.0 New Diamond</t>
  </si>
  <si>
    <t>dark denim</t>
  </si>
  <si>
    <t>light denim</t>
  </si>
  <si>
    <t>Bucket Hat New Diamond</t>
  </si>
  <si>
    <t>khaki</t>
  </si>
  <si>
    <t>indigo</t>
  </si>
  <si>
    <t>6P TrueFit 3 Tone Linen</t>
  </si>
  <si>
    <t>6P TrueFit Cord Mountains</t>
  </si>
  <si>
    <t>wine</t>
  </si>
  <si>
    <t>6P SB BatiquePeak 2.0</t>
  </si>
  <si>
    <t>stone</t>
  </si>
  <si>
    <t>5P SB Rubber Aloha Rev.</t>
  </si>
  <si>
    <t>5P SB Rubber Aloha</t>
  </si>
  <si>
    <t>6P SB Inka Delta Rev.</t>
  </si>
  <si>
    <t>grey</t>
  </si>
  <si>
    <t>6P SB Inka Delta</t>
  </si>
  <si>
    <t>5P SB Rubber Washed Aztek</t>
  </si>
  <si>
    <t>HFT Food Beer &amp; Coffee</t>
  </si>
  <si>
    <t>grey/heather grey</t>
  </si>
  <si>
    <t>HFT Food Zombie</t>
  </si>
  <si>
    <t>brown/red</t>
  </si>
  <si>
    <t>HFT Food Seed</t>
  </si>
  <si>
    <t>royal/khaki</t>
  </si>
  <si>
    <t>HFT Food Gelato</t>
  </si>
  <si>
    <t>brown/rose</t>
  </si>
  <si>
    <t>HFT Food Tomato Soup</t>
  </si>
  <si>
    <t>HFT Food Avocados</t>
  </si>
  <si>
    <t>HFT Food Coffee</t>
  </si>
  <si>
    <t>black/turquoise</t>
  </si>
  <si>
    <t>HFT Food Croissant</t>
  </si>
  <si>
    <t>brown</t>
  </si>
  <si>
    <t>6P SB Glencheck</t>
  </si>
  <si>
    <t>HFT Cap Nothing Club</t>
  </si>
  <si>
    <t>sand</t>
  </si>
  <si>
    <t>HFT Cap Nothing Club #2 HeatDye</t>
  </si>
  <si>
    <t>dark brown</t>
  </si>
  <si>
    <t>6P SB Monochrome</t>
  </si>
  <si>
    <t>HFT Hippy Canvas</t>
  </si>
  <si>
    <t>mudd</t>
  </si>
  <si>
    <t>HFT Cap M-Ribstop</t>
  </si>
  <si>
    <t>HFT Cap Cut &amp; Sew</t>
  </si>
  <si>
    <t>charcoal</t>
  </si>
  <si>
    <t>HFT Cap Suelin</t>
  </si>
  <si>
    <t>6P SB Linen 2015</t>
  </si>
  <si>
    <t>5P SB Rubber Aztek</t>
  </si>
  <si>
    <t>6P SB Aztek</t>
  </si>
  <si>
    <t>6P SB Aztek Crown</t>
  </si>
  <si>
    <t>dark red</t>
  </si>
  <si>
    <t>6P SB Koi Linen</t>
  </si>
  <si>
    <t>6P SB Peacock Linen</t>
  </si>
  <si>
    <t>6P SB Peacock Linen Rev.</t>
  </si>
  <si>
    <t>6P SB CP Asian Tiger</t>
  </si>
  <si>
    <t>S/M</t>
  </si>
  <si>
    <t>L/XL</t>
  </si>
  <si>
    <t>Price</t>
  </si>
  <si>
    <t>#</t>
  </si>
  <si>
    <t>Total</t>
  </si>
  <si>
    <t>Style Name</t>
  </si>
  <si>
    <t>6P TrueFit DNC Girl</t>
  </si>
  <si>
    <t>6P TrueFit Linen</t>
  </si>
  <si>
    <t>5P SB Rubber Aloha Rev</t>
  </si>
  <si>
    <t>Materialzusammensetzung</t>
  </si>
  <si>
    <t>CAP-100%COTTON/ WOVEN</t>
  </si>
  <si>
    <t>CAP-100%RECYCLEDPOLYESTER/
WOVEN</t>
  </si>
  <si>
    <t>CAP-100%COTTON/ KNITTED</t>
  </si>
  <si>
    <t>CAP-84%POLYESTER16%VISCOSE</t>
  </si>
  <si>
    <t>CAP-100%POLYESTER/ /</t>
  </si>
  <si>
    <t>CAP-84%POLYESTER16%VISCOSE/ /</t>
  </si>
  <si>
    <t>CAP-84%POLYESTER16%
VISCOSE/ /</t>
  </si>
  <si>
    <t>CAP-100%ORGANICCOTTON/ WOVEN</t>
  </si>
  <si>
    <t>CAP-55%LINEN45%COTTON/ WOVEN</t>
  </si>
  <si>
    <t>CAP-65%COTTON35%POLYESTER/ /</t>
  </si>
  <si>
    <t>HAT-100%ORGANICCOTTON/
WOVEN</t>
  </si>
  <si>
    <t>HAT-100%COTTON/ WOVEN</t>
  </si>
  <si>
    <t>OneSize</t>
  </si>
  <si>
    <t>100% хлопок</t>
  </si>
  <si>
    <t>100% органический хлопок</t>
  </si>
  <si>
    <t>100% полиэстер</t>
  </si>
  <si>
    <t xml:space="preserve">100% полиэстер </t>
  </si>
  <si>
    <t xml:space="preserve">65% хлопок - 35% полиэстер </t>
  </si>
  <si>
    <t>84% полиэстер - 16% вискоза</t>
  </si>
  <si>
    <t>55% лен - 45% хлопок</t>
  </si>
  <si>
    <t>Материал</t>
  </si>
  <si>
    <t>HFT Food Avocado</t>
  </si>
  <si>
    <t>HFT Cap Nothing Club 2</t>
  </si>
  <si>
    <t/>
  </si>
  <si>
    <t>Не найдено</t>
  </si>
  <si>
    <t>60% cotton, 40% polyester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</si>
</sst>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_-"/>
    <numFmt numFmtId="165" formatCode="_-[$€-2]\ * #,##0.00_ ;_-[$€-2]\ * \-#,##0.00\ ;_-[$€-2]\ * &quot;-&quot;??_ ;_-@_ 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/>
    <xf numFmtId="165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applyFill="1" applyAlignment="1"/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N110"/>
  <sheetViews>
    <sheetView tabSelected="1" workbookViewId="0">
      <pane ySplit="1" topLeftCell="A2" activePane="bottomLeft" state="frozen"/>
      <selection pane="bottomLeft" activeCell="F14" sqref="F14"/>
    </sheetView>
  </sheetViews>
  <sheetFormatPr defaultColWidth="8.85546875" defaultRowHeight="15" x14ac:dyDescent="0.25"/>
  <cols>
    <col min="1" max="1" width="4" style="3" bestFit="1" customWidth="1"/>
    <col min="2" max="2" width="41.42578125" style="3" bestFit="1" customWidth="1"/>
    <col min="3" max="3" width="28.85546875" style="2" bestFit="1" customWidth="1"/>
    <col min="4" max="4" width="17.85546875" style="2" bestFit="1" customWidth="1"/>
    <col min="5" max="5" width="12.85546875" style="2" bestFit="1" customWidth="1"/>
    <col min="6" max="7" width="9.28515625" style="2" bestFit="1" customWidth="1"/>
    <col min="8" max="8" width="7.28515625" style="5" bestFit="1" customWidth="1"/>
    <col min="9" max="9" width="11.7109375" style="2" bestFit="1" customWidth="1"/>
    <col min="10" max="10" width="9.140625" style="2" bestFit="1" customWidth="1"/>
    <col min="11" max="11" width="8.85546875" style="2"/>
    <col min="12" max="12" width="26.42578125" style="2" bestFit="1" customWidth="1"/>
    <col min="13" max="13" width="36" style="2" bestFit="1" customWidth="1"/>
    <col min="14" max="14" width="36" style="8" bestFit="1" customWidth="1"/>
    <col min="15" max="16384" width="8.85546875" style="2"/>
  </cols>
  <sheetData>
    <row r="1" spans="1:14" s="10" customFormat="1" ht="14.25" customHeight="1" x14ac:dyDescent="0.25">
      <c r="A1" s="1" t="s">
        <v>100</v>
      </c>
      <c r="B1" s="1"/>
      <c r="C1" s="1" t="s">
        <v>0</v>
      </c>
      <c r="D1" s="1" t="s">
        <v>1</v>
      </c>
      <c r="E1" s="1" t="s">
        <v>119</v>
      </c>
      <c r="F1" s="1" t="s">
        <v>97</v>
      </c>
      <c r="G1" s="1" t="s">
        <v>98</v>
      </c>
      <c r="H1" s="4" t="s">
        <v>99</v>
      </c>
      <c r="I1" s="1" t="s">
        <v>101</v>
      </c>
      <c r="L1" s="10" t="s">
        <v>102</v>
      </c>
      <c r="M1" s="10" t="s">
        <v>106</v>
      </c>
      <c r="N1" s="11" t="s">
        <v>127</v>
      </c>
    </row>
    <row r="2" spans="1:14" x14ac:dyDescent="0.25">
      <c r="A2" s="3">
        <v>1</v>
      </c>
      <c r="B2" s="3" t="str">
        <f>C2&amp;D2</f>
        <v>HFT Cap IOI Modern Classicsblack</v>
      </c>
      <c r="C2" s="2" t="s">
        <v>17</v>
      </c>
      <c r="D2" s="2" t="s">
        <v>3</v>
      </c>
      <c r="E2" s="3">
        <v>12</v>
      </c>
      <c r="H2" s="5">
        <v>9.44</v>
      </c>
      <c r="I2" s="5">
        <f t="shared" ref="I2:I34" si="0">E2*H2</f>
        <v>113.28</v>
      </c>
      <c r="J2" s="6">
        <f t="shared" ref="J2:J65" si="1">H2*80</f>
        <v>755.19999999999993</v>
      </c>
      <c r="L2" s="2" t="s">
        <v>17</v>
      </c>
      <c r="M2" s="2" t="s">
        <v>107</v>
      </c>
      <c r="N2" s="8" t="s">
        <v>120</v>
      </c>
    </row>
    <row r="3" spans="1:14" x14ac:dyDescent="0.25">
      <c r="A3" s="3">
        <v>2</v>
      </c>
      <c r="B3" s="3" t="str">
        <f t="shared" ref="B3:B64" si="2">C3&amp;D3</f>
        <v>HFT Cap IOI Modern Classicsmulti</v>
      </c>
      <c r="C3" s="2" t="s">
        <v>17</v>
      </c>
      <c r="D3" s="2" t="s">
        <v>18</v>
      </c>
      <c r="E3" s="3">
        <v>8</v>
      </c>
      <c r="H3" s="5">
        <v>9.44</v>
      </c>
      <c r="I3" s="5">
        <f t="shared" si="0"/>
        <v>75.52</v>
      </c>
      <c r="J3" s="6">
        <f t="shared" si="1"/>
        <v>755.19999999999993</v>
      </c>
      <c r="L3" s="2" t="s">
        <v>23</v>
      </c>
      <c r="M3" s="2" t="s">
        <v>108</v>
      </c>
      <c r="N3" s="7" t="s">
        <v>122</v>
      </c>
    </row>
    <row r="4" spans="1:14" x14ac:dyDescent="0.25">
      <c r="A4" s="3">
        <v>9</v>
      </c>
      <c r="B4" s="3" t="str">
        <f t="shared" si="2"/>
        <v>HFT Cap IOI Music is Lifeblack</v>
      </c>
      <c r="C4" s="2" t="s">
        <v>20</v>
      </c>
      <c r="D4" s="2" t="s">
        <v>3</v>
      </c>
      <c r="E4" s="3">
        <v>12</v>
      </c>
      <c r="H4" s="5">
        <v>9.44</v>
      </c>
      <c r="I4" s="5">
        <f t="shared" si="0"/>
        <v>113.28</v>
      </c>
      <c r="J4" s="6">
        <f t="shared" si="1"/>
        <v>755.19999999999993</v>
      </c>
      <c r="L4" s="2" t="s">
        <v>23</v>
      </c>
      <c r="M4" s="2" t="s">
        <v>108</v>
      </c>
      <c r="N4" s="7" t="s">
        <v>122</v>
      </c>
    </row>
    <row r="5" spans="1:14" x14ac:dyDescent="0.25">
      <c r="A5" s="3">
        <v>10</v>
      </c>
      <c r="B5" s="3" t="str">
        <f t="shared" si="2"/>
        <v>6P TrueFit IOI Music is Lifeblack</v>
      </c>
      <c r="C5" s="2" t="s">
        <v>21</v>
      </c>
      <c r="D5" s="2" t="s">
        <v>3</v>
      </c>
      <c r="E5" s="3">
        <v>12</v>
      </c>
      <c r="H5" s="5">
        <v>9.44</v>
      </c>
      <c r="I5" s="5">
        <f t="shared" si="0"/>
        <v>113.28</v>
      </c>
      <c r="J5" s="6">
        <f t="shared" si="1"/>
        <v>755.19999999999993</v>
      </c>
      <c r="L5" s="2" t="s">
        <v>23</v>
      </c>
      <c r="M5" s="2" t="s">
        <v>108</v>
      </c>
      <c r="N5" s="7" t="s">
        <v>122</v>
      </c>
    </row>
    <row r="6" spans="1:14" x14ac:dyDescent="0.25">
      <c r="A6" s="3">
        <v>14</v>
      </c>
      <c r="B6" s="3" t="str">
        <f t="shared" si="2"/>
        <v>HFT Cap IOI Take a Handblack</v>
      </c>
      <c r="C6" s="2" t="s">
        <v>22</v>
      </c>
      <c r="D6" s="2" t="s">
        <v>3</v>
      </c>
      <c r="E6" s="3">
        <v>6</v>
      </c>
      <c r="H6" s="5">
        <v>9.44</v>
      </c>
      <c r="I6" s="5">
        <f t="shared" si="0"/>
        <v>56.64</v>
      </c>
      <c r="J6" s="6">
        <f t="shared" si="1"/>
        <v>755.19999999999993</v>
      </c>
      <c r="L6" s="2" t="s">
        <v>23</v>
      </c>
      <c r="M6" s="2" t="s">
        <v>108</v>
      </c>
      <c r="N6" s="7" t="s">
        <v>122</v>
      </c>
    </row>
    <row r="7" spans="1:14" x14ac:dyDescent="0.25">
      <c r="A7" s="3">
        <v>23</v>
      </c>
      <c r="B7" s="3" t="str">
        <f t="shared" si="2"/>
        <v>5P CV Flo 2022black</v>
      </c>
      <c r="C7" s="2" t="s">
        <v>23</v>
      </c>
      <c r="D7" s="2" t="s">
        <v>3</v>
      </c>
      <c r="E7" s="3">
        <v>6</v>
      </c>
      <c r="H7" s="5">
        <v>7.69</v>
      </c>
      <c r="I7" s="5">
        <f t="shared" si="0"/>
        <v>46.14</v>
      </c>
      <c r="J7" s="6">
        <f t="shared" si="1"/>
        <v>615.20000000000005</v>
      </c>
      <c r="L7" s="2" t="s">
        <v>103</v>
      </c>
      <c r="M7" s="2" t="s">
        <v>107</v>
      </c>
      <c r="N7" s="8" t="s">
        <v>120</v>
      </c>
    </row>
    <row r="8" spans="1:14" x14ac:dyDescent="0.25">
      <c r="A8" s="3">
        <v>24</v>
      </c>
      <c r="B8" s="3" t="str">
        <f t="shared" si="2"/>
        <v>5P CV Flo 2022all blue</v>
      </c>
      <c r="C8" s="2" t="s">
        <v>23</v>
      </c>
      <c r="D8" s="2" t="s">
        <v>24</v>
      </c>
      <c r="E8" s="3">
        <v>6</v>
      </c>
      <c r="H8" s="5">
        <v>7.69</v>
      </c>
      <c r="I8" s="5">
        <f t="shared" si="0"/>
        <v>46.14</v>
      </c>
      <c r="J8" s="6">
        <f t="shared" si="1"/>
        <v>615.20000000000005</v>
      </c>
      <c r="L8" s="2" t="s">
        <v>103</v>
      </c>
      <c r="M8" s="2" t="s">
        <v>107</v>
      </c>
      <c r="N8" s="8" t="s">
        <v>120</v>
      </c>
    </row>
    <row r="9" spans="1:14" x14ac:dyDescent="0.25">
      <c r="A9" s="3">
        <v>27</v>
      </c>
      <c r="B9" s="3" t="str">
        <f t="shared" si="2"/>
        <v>6P SB Asian Tiger 2.0black</v>
      </c>
      <c r="C9" s="2" t="s">
        <v>25</v>
      </c>
      <c r="D9" s="2" t="s">
        <v>3</v>
      </c>
      <c r="E9" s="3">
        <v>6</v>
      </c>
      <c r="H9" s="5">
        <v>7.69</v>
      </c>
      <c r="I9" s="5">
        <f t="shared" si="0"/>
        <v>46.14</v>
      </c>
      <c r="J9" s="6">
        <f t="shared" si="1"/>
        <v>615.20000000000005</v>
      </c>
      <c r="L9" s="2" t="s">
        <v>29</v>
      </c>
      <c r="M9" s="2" t="s">
        <v>109</v>
      </c>
      <c r="N9" s="8" t="s">
        <v>120</v>
      </c>
    </row>
    <row r="10" spans="1:14" x14ac:dyDescent="0.25">
      <c r="A10" s="3">
        <v>28</v>
      </c>
      <c r="B10" s="3" t="str">
        <f t="shared" si="2"/>
        <v>6P SB Asian Tiger 2.0red</v>
      </c>
      <c r="C10" s="2" t="s">
        <v>25</v>
      </c>
      <c r="D10" s="2" t="s">
        <v>26</v>
      </c>
      <c r="E10" s="3">
        <v>12</v>
      </c>
      <c r="H10" s="5">
        <v>7.69</v>
      </c>
      <c r="I10" s="5">
        <f t="shared" si="0"/>
        <v>92.28</v>
      </c>
      <c r="J10" s="6">
        <f t="shared" si="1"/>
        <v>615.20000000000005</v>
      </c>
      <c r="L10" s="2" t="s">
        <v>29</v>
      </c>
      <c r="M10" s="2" t="s">
        <v>109</v>
      </c>
      <c r="N10" s="8" t="s">
        <v>120</v>
      </c>
    </row>
    <row r="11" spans="1:14" x14ac:dyDescent="0.25">
      <c r="A11" s="3">
        <v>29</v>
      </c>
      <c r="B11" s="3" t="str">
        <f t="shared" si="2"/>
        <v>6P SB Asian Tiger 2.0forest</v>
      </c>
      <c r="C11" s="2" t="s">
        <v>25</v>
      </c>
      <c r="D11" s="2" t="s">
        <v>27</v>
      </c>
      <c r="E11" s="3">
        <v>18</v>
      </c>
      <c r="H11" s="5">
        <v>7.69</v>
      </c>
      <c r="I11" s="5">
        <f t="shared" si="0"/>
        <v>138.42000000000002</v>
      </c>
      <c r="J11" s="6">
        <f t="shared" si="1"/>
        <v>615.20000000000005</v>
      </c>
      <c r="L11" s="2" t="s">
        <v>29</v>
      </c>
      <c r="M11" s="2" t="s">
        <v>109</v>
      </c>
      <c r="N11" s="8" t="s">
        <v>120</v>
      </c>
    </row>
    <row r="12" spans="1:14" x14ac:dyDescent="0.25">
      <c r="A12" s="3">
        <v>30</v>
      </c>
      <c r="B12" s="3" t="str">
        <f t="shared" si="2"/>
        <v>6P TrueFit Asian Tiger 2.0black</v>
      </c>
      <c r="C12" s="2" t="s">
        <v>28</v>
      </c>
      <c r="D12" s="2" t="s">
        <v>3</v>
      </c>
      <c r="E12" s="3">
        <v>6</v>
      </c>
      <c r="H12" s="5">
        <v>7.69</v>
      </c>
      <c r="I12" s="5">
        <f t="shared" si="0"/>
        <v>46.14</v>
      </c>
      <c r="J12" s="6">
        <f t="shared" si="1"/>
        <v>615.20000000000005</v>
      </c>
      <c r="L12" s="2" t="s">
        <v>34</v>
      </c>
      <c r="M12" s="2" t="s">
        <v>107</v>
      </c>
      <c r="N12" s="8" t="s">
        <v>120</v>
      </c>
    </row>
    <row r="13" spans="1:14" x14ac:dyDescent="0.25">
      <c r="A13" s="3">
        <v>32</v>
      </c>
      <c r="B13" s="3" t="str">
        <f t="shared" si="2"/>
        <v>6P TrueFit Asian Tiger 2.0forest</v>
      </c>
      <c r="C13" s="2" t="s">
        <v>28</v>
      </c>
      <c r="D13" s="2" t="s">
        <v>27</v>
      </c>
      <c r="E13" s="3">
        <v>18</v>
      </c>
      <c r="H13" s="5">
        <v>7.69</v>
      </c>
      <c r="I13" s="5">
        <f t="shared" si="0"/>
        <v>138.42000000000002</v>
      </c>
      <c r="J13" s="6">
        <f t="shared" si="1"/>
        <v>615.20000000000005</v>
      </c>
      <c r="L13" s="2" t="s">
        <v>36</v>
      </c>
      <c r="M13" s="2" t="s">
        <v>107</v>
      </c>
      <c r="N13" s="8" t="s">
        <v>120</v>
      </c>
    </row>
    <row r="14" spans="1:14" x14ac:dyDescent="0.25">
      <c r="A14" s="3">
        <v>43</v>
      </c>
      <c r="B14" s="3" t="str">
        <f t="shared" si="2"/>
        <v>HFT Cap DNC Jersey 2.0black</v>
      </c>
      <c r="C14" s="2" t="s">
        <v>29</v>
      </c>
      <c r="D14" s="2" t="s">
        <v>3</v>
      </c>
      <c r="E14" s="3">
        <v>12</v>
      </c>
      <c r="H14" s="5">
        <v>7.69</v>
      </c>
      <c r="I14" s="5">
        <f t="shared" si="0"/>
        <v>92.28</v>
      </c>
      <c r="J14" s="6">
        <f t="shared" si="1"/>
        <v>615.20000000000005</v>
      </c>
      <c r="L14" s="2" t="s">
        <v>38</v>
      </c>
      <c r="M14" s="2" t="s">
        <v>107</v>
      </c>
      <c r="N14" s="8" t="s">
        <v>120</v>
      </c>
    </row>
    <row r="15" spans="1:14" x14ac:dyDescent="0.25">
      <c r="A15" s="3">
        <v>44</v>
      </c>
      <c r="B15" s="3" t="str">
        <f t="shared" si="2"/>
        <v>HFT Cap DNC Jersey 2.0heather grey</v>
      </c>
      <c r="C15" s="2" t="s">
        <v>29</v>
      </c>
      <c r="D15" s="2" t="s">
        <v>10</v>
      </c>
      <c r="E15" s="3">
        <v>8</v>
      </c>
      <c r="H15" s="5">
        <v>7.69</v>
      </c>
      <c r="I15" s="5">
        <f t="shared" si="0"/>
        <v>61.52</v>
      </c>
      <c r="J15" s="6">
        <f t="shared" si="1"/>
        <v>615.20000000000005</v>
      </c>
      <c r="L15" s="2" t="s">
        <v>40</v>
      </c>
      <c r="M15" s="2" t="s">
        <v>110</v>
      </c>
      <c r="N15" s="8" t="s">
        <v>125</v>
      </c>
    </row>
    <row r="16" spans="1:14" x14ac:dyDescent="0.25">
      <c r="A16" s="3">
        <v>45</v>
      </c>
      <c r="B16" s="3" t="str">
        <f t="shared" si="2"/>
        <v>HFT Cap DNC Jersey 2.0white</v>
      </c>
      <c r="C16" s="2" t="s">
        <v>29</v>
      </c>
      <c r="D16" s="2" t="s">
        <v>19</v>
      </c>
      <c r="E16" s="3">
        <v>8</v>
      </c>
      <c r="H16" s="5">
        <v>7.69</v>
      </c>
      <c r="I16" s="5">
        <f t="shared" si="0"/>
        <v>61.52</v>
      </c>
      <c r="J16" s="6">
        <f t="shared" si="1"/>
        <v>615.20000000000005</v>
      </c>
      <c r="L16" s="2" t="s">
        <v>40</v>
      </c>
      <c r="M16" s="2" t="s">
        <v>110</v>
      </c>
      <c r="N16" s="8" t="s">
        <v>125</v>
      </c>
    </row>
    <row r="17" spans="1:14" x14ac:dyDescent="0.25">
      <c r="A17" s="3">
        <v>46</v>
      </c>
      <c r="B17" s="3" t="str">
        <f t="shared" si="2"/>
        <v>6P SB Frida Linenblack</v>
      </c>
      <c r="C17" s="2" t="s">
        <v>30</v>
      </c>
      <c r="D17" s="2" t="s">
        <v>3</v>
      </c>
      <c r="E17" s="3">
        <v>24</v>
      </c>
      <c r="H17" s="5">
        <v>7.69</v>
      </c>
      <c r="I17" s="5">
        <f t="shared" si="0"/>
        <v>184.56</v>
      </c>
      <c r="J17" s="6">
        <f t="shared" si="1"/>
        <v>615.20000000000005</v>
      </c>
      <c r="L17" s="2" t="s">
        <v>40</v>
      </c>
      <c r="M17" s="2" t="s">
        <v>111</v>
      </c>
      <c r="N17" s="8" t="s">
        <v>123</v>
      </c>
    </row>
    <row r="18" spans="1:14" x14ac:dyDescent="0.25">
      <c r="A18" s="3">
        <v>47</v>
      </c>
      <c r="B18" s="3" t="str">
        <f t="shared" si="2"/>
        <v>6P SB Frida Linen Rev.black</v>
      </c>
      <c r="C18" s="2" t="s">
        <v>31</v>
      </c>
      <c r="D18" s="2" t="s">
        <v>3</v>
      </c>
      <c r="E18" s="3">
        <v>12</v>
      </c>
      <c r="H18" s="5">
        <v>7.69</v>
      </c>
      <c r="I18" s="5">
        <f t="shared" si="0"/>
        <v>92.28</v>
      </c>
      <c r="J18" s="6">
        <f t="shared" si="1"/>
        <v>615.20000000000005</v>
      </c>
      <c r="L18" s="2" t="s">
        <v>40</v>
      </c>
      <c r="M18" s="2" t="s">
        <v>111</v>
      </c>
      <c r="N18" s="8" t="s">
        <v>123</v>
      </c>
    </row>
    <row r="19" spans="1:14" x14ac:dyDescent="0.25">
      <c r="A19" s="3">
        <v>49</v>
      </c>
      <c r="B19" s="3" t="str">
        <f t="shared" si="2"/>
        <v>6P SB Lucky Cat Linenblack</v>
      </c>
      <c r="C19" s="2" t="s">
        <v>32</v>
      </c>
      <c r="D19" s="2" t="s">
        <v>3</v>
      </c>
      <c r="E19" s="3">
        <v>28</v>
      </c>
      <c r="H19" s="5">
        <v>7.69</v>
      </c>
      <c r="I19" s="5">
        <f t="shared" si="0"/>
        <v>215.32000000000002</v>
      </c>
      <c r="J19" s="6">
        <f t="shared" si="1"/>
        <v>615.20000000000005</v>
      </c>
      <c r="L19" s="2" t="s">
        <v>43</v>
      </c>
      <c r="M19" s="2" t="s">
        <v>112</v>
      </c>
      <c r="N19" s="8" t="s">
        <v>125</v>
      </c>
    </row>
    <row r="20" spans="1:14" x14ac:dyDescent="0.25">
      <c r="A20" s="3">
        <v>50</v>
      </c>
      <c r="B20" s="3" t="str">
        <f t="shared" si="2"/>
        <v>6P SB Lucky Cat Linen Rev.black</v>
      </c>
      <c r="C20" s="2" t="s">
        <v>33</v>
      </c>
      <c r="D20" s="2" t="s">
        <v>3</v>
      </c>
      <c r="E20" s="3">
        <v>14</v>
      </c>
      <c r="H20" s="5">
        <v>7.69</v>
      </c>
      <c r="I20" s="5">
        <f t="shared" si="0"/>
        <v>107.66000000000001</v>
      </c>
      <c r="J20" s="6">
        <f t="shared" si="1"/>
        <v>615.20000000000005</v>
      </c>
      <c r="L20" s="2" t="s">
        <v>43</v>
      </c>
      <c r="M20" s="2" t="s">
        <v>112</v>
      </c>
      <c r="N20" s="8" t="s">
        <v>125</v>
      </c>
    </row>
    <row r="21" spans="1:14" x14ac:dyDescent="0.25">
      <c r="A21" s="3">
        <v>52</v>
      </c>
      <c r="B21" s="3" t="str">
        <f t="shared" si="2"/>
        <v>HFT Cap DNC New 1.1orange/heather grey</v>
      </c>
      <c r="C21" s="2" t="s">
        <v>34</v>
      </c>
      <c r="D21" s="2" t="s">
        <v>35</v>
      </c>
      <c r="E21" s="3">
        <v>30</v>
      </c>
      <c r="H21" s="5">
        <v>7.69</v>
      </c>
      <c r="I21" s="5">
        <f t="shared" si="0"/>
        <v>230.70000000000002</v>
      </c>
      <c r="J21" s="6">
        <f t="shared" si="1"/>
        <v>615.20000000000005</v>
      </c>
      <c r="L21" s="2" t="s">
        <v>44</v>
      </c>
      <c r="M21" s="2" t="s">
        <v>113</v>
      </c>
      <c r="N21" s="7" t="s">
        <v>125</v>
      </c>
    </row>
    <row r="22" spans="1:14" x14ac:dyDescent="0.25">
      <c r="A22" s="3">
        <v>54</v>
      </c>
      <c r="B22" s="3" t="str">
        <f t="shared" si="2"/>
        <v>HFT Cap DNC New 1.2cream/khaki</v>
      </c>
      <c r="C22" s="2" t="s">
        <v>36</v>
      </c>
      <c r="D22" s="2" t="s">
        <v>37</v>
      </c>
      <c r="E22" s="3">
        <v>20</v>
      </c>
      <c r="H22" s="5">
        <v>7.69</v>
      </c>
      <c r="I22" s="5">
        <f t="shared" si="0"/>
        <v>153.80000000000001</v>
      </c>
      <c r="J22" s="6">
        <f t="shared" si="1"/>
        <v>615.20000000000005</v>
      </c>
      <c r="L22" s="2" t="s">
        <v>44</v>
      </c>
      <c r="M22" s="2" t="s">
        <v>113</v>
      </c>
      <c r="N22" s="7" t="s">
        <v>125</v>
      </c>
    </row>
    <row r="23" spans="1:14" x14ac:dyDescent="0.25">
      <c r="A23" s="3">
        <v>56</v>
      </c>
      <c r="B23" s="3" t="str">
        <f t="shared" si="2"/>
        <v>HFT Cap DNC New 1.3offwhite/wine</v>
      </c>
      <c r="C23" s="2" t="s">
        <v>38</v>
      </c>
      <c r="D23" s="2" t="s">
        <v>39</v>
      </c>
      <c r="E23" s="3">
        <v>12</v>
      </c>
      <c r="H23" s="5">
        <v>7.69</v>
      </c>
      <c r="I23" s="5">
        <f t="shared" si="0"/>
        <v>92.28</v>
      </c>
      <c r="J23" s="6">
        <f t="shared" si="1"/>
        <v>615.20000000000005</v>
      </c>
      <c r="L23" s="2" t="s">
        <v>44</v>
      </c>
      <c r="M23" s="2" t="s">
        <v>111</v>
      </c>
      <c r="N23" s="8" t="s">
        <v>122</v>
      </c>
    </row>
    <row r="24" spans="1:14" x14ac:dyDescent="0.25">
      <c r="A24" s="3">
        <v>58</v>
      </c>
      <c r="B24" s="3" t="str">
        <f t="shared" si="2"/>
        <v>6P SB Ox-Diamondblack</v>
      </c>
      <c r="C24" s="2" t="s">
        <v>40</v>
      </c>
      <c r="D24" s="2" t="s">
        <v>3</v>
      </c>
      <c r="E24" s="3">
        <v>12</v>
      </c>
      <c r="H24" s="5">
        <v>7.69</v>
      </c>
      <c r="I24" s="5">
        <f t="shared" si="0"/>
        <v>92.28</v>
      </c>
      <c r="J24" s="6">
        <f t="shared" si="1"/>
        <v>615.20000000000005</v>
      </c>
      <c r="L24" s="2" t="s">
        <v>44</v>
      </c>
      <c r="M24" s="2" t="s">
        <v>111</v>
      </c>
      <c r="N24" s="8" t="s">
        <v>123</v>
      </c>
    </row>
    <row r="25" spans="1:14" x14ac:dyDescent="0.25">
      <c r="A25" s="3">
        <v>59</v>
      </c>
      <c r="B25" s="3" t="str">
        <f t="shared" si="2"/>
        <v>6P SB Ox-Diamondbeige</v>
      </c>
      <c r="C25" s="2" t="s">
        <v>40</v>
      </c>
      <c r="D25" s="2" t="s">
        <v>41</v>
      </c>
      <c r="E25" s="3">
        <v>8</v>
      </c>
      <c r="H25" s="5">
        <v>7.69</v>
      </c>
      <c r="I25" s="5">
        <f t="shared" si="0"/>
        <v>61.52</v>
      </c>
      <c r="J25" s="6">
        <f t="shared" si="1"/>
        <v>615.20000000000005</v>
      </c>
      <c r="L25" s="2" t="s">
        <v>45</v>
      </c>
      <c r="M25" s="2" t="s">
        <v>107</v>
      </c>
      <c r="N25" s="8" t="s">
        <v>120</v>
      </c>
    </row>
    <row r="26" spans="1:14" x14ac:dyDescent="0.25">
      <c r="A26" s="3">
        <v>60</v>
      </c>
      <c r="B26" s="3" t="str">
        <f t="shared" si="2"/>
        <v>6P SB Ox-Diamondblue</v>
      </c>
      <c r="C26" s="2" t="s">
        <v>40</v>
      </c>
      <c r="D26" s="2" t="s">
        <v>42</v>
      </c>
      <c r="E26" s="3">
        <v>8</v>
      </c>
      <c r="H26" s="5">
        <v>7.69</v>
      </c>
      <c r="I26" s="5">
        <f t="shared" si="0"/>
        <v>61.52</v>
      </c>
      <c r="J26" s="6">
        <f t="shared" si="1"/>
        <v>615.20000000000005</v>
      </c>
      <c r="L26" s="2" t="s">
        <v>45</v>
      </c>
      <c r="M26" s="2" t="s">
        <v>107</v>
      </c>
      <c r="N26" s="8" t="s">
        <v>120</v>
      </c>
    </row>
    <row r="27" spans="1:14" x14ac:dyDescent="0.25">
      <c r="A27" s="3">
        <v>62</v>
      </c>
      <c r="B27" s="3" t="str">
        <f t="shared" si="2"/>
        <v>6P TrueFit Ox-Diamondblack</v>
      </c>
      <c r="C27" s="2" t="s">
        <v>43</v>
      </c>
      <c r="D27" s="2" t="s">
        <v>3</v>
      </c>
      <c r="E27" s="3">
        <v>12</v>
      </c>
      <c r="H27" s="5">
        <v>7.69</v>
      </c>
      <c r="I27" s="5">
        <f t="shared" si="0"/>
        <v>92.28</v>
      </c>
      <c r="J27" s="6">
        <f t="shared" si="1"/>
        <v>615.20000000000005</v>
      </c>
      <c r="L27" s="2" t="s">
        <v>45</v>
      </c>
      <c r="M27" s="2" t="s">
        <v>114</v>
      </c>
      <c r="N27" s="8" t="s">
        <v>121</v>
      </c>
    </row>
    <row r="28" spans="1:14" x14ac:dyDescent="0.25">
      <c r="A28" s="3">
        <v>63</v>
      </c>
      <c r="B28" s="3" t="str">
        <f t="shared" si="2"/>
        <v>6P TrueFit Ox-Diamondbeige</v>
      </c>
      <c r="C28" s="2" t="s">
        <v>43</v>
      </c>
      <c r="D28" s="2" t="s">
        <v>41</v>
      </c>
      <c r="E28" s="3">
        <v>8</v>
      </c>
      <c r="H28" s="5">
        <v>7.69</v>
      </c>
      <c r="I28" s="5">
        <f t="shared" si="0"/>
        <v>61.52</v>
      </c>
      <c r="J28" s="6">
        <f t="shared" si="1"/>
        <v>615.20000000000005</v>
      </c>
      <c r="L28" s="2" t="s">
        <v>45</v>
      </c>
      <c r="M28" s="2" t="s">
        <v>114</v>
      </c>
      <c r="N28" s="8" t="s">
        <v>121</v>
      </c>
    </row>
    <row r="29" spans="1:14" x14ac:dyDescent="0.25">
      <c r="A29" s="3">
        <v>66</v>
      </c>
      <c r="B29" s="3" t="str">
        <f t="shared" si="2"/>
        <v>HFT Cap DNC Ox-Diamondblack</v>
      </c>
      <c r="C29" s="2" t="s">
        <v>44</v>
      </c>
      <c r="D29" s="2" t="s">
        <v>3</v>
      </c>
      <c r="E29" s="3">
        <v>12</v>
      </c>
      <c r="H29" s="5">
        <v>7.69</v>
      </c>
      <c r="I29" s="5">
        <f t="shared" si="0"/>
        <v>92.28</v>
      </c>
      <c r="J29" s="6">
        <f t="shared" si="1"/>
        <v>615.20000000000005</v>
      </c>
      <c r="L29" s="2" t="s">
        <v>45</v>
      </c>
      <c r="M29" s="2" t="s">
        <v>114</v>
      </c>
      <c r="N29" s="8" t="s">
        <v>121</v>
      </c>
    </row>
    <row r="30" spans="1:14" x14ac:dyDescent="0.25">
      <c r="A30" s="3">
        <v>67</v>
      </c>
      <c r="B30" s="3" t="str">
        <f t="shared" si="2"/>
        <v>HFT Cap DNC Ox-Diamondbeige</v>
      </c>
      <c r="C30" s="2" t="s">
        <v>44</v>
      </c>
      <c r="D30" s="2" t="s">
        <v>41</v>
      </c>
      <c r="E30" s="3">
        <v>16</v>
      </c>
      <c r="H30" s="5">
        <v>7.69</v>
      </c>
      <c r="I30" s="5">
        <f t="shared" si="0"/>
        <v>123.04</v>
      </c>
      <c r="J30" s="6">
        <f t="shared" si="1"/>
        <v>615.20000000000005</v>
      </c>
      <c r="L30" s="2" t="s">
        <v>104</v>
      </c>
      <c r="M30" s="2" t="s">
        <v>115</v>
      </c>
      <c r="N30" s="8" t="s">
        <v>126</v>
      </c>
    </row>
    <row r="31" spans="1:14" x14ac:dyDescent="0.25">
      <c r="A31" s="3">
        <v>68</v>
      </c>
      <c r="B31" s="3" t="str">
        <f t="shared" si="2"/>
        <v>HFT Cap DNC Ox-Diamondblue</v>
      </c>
      <c r="C31" s="2" t="s">
        <v>44</v>
      </c>
      <c r="D31" s="2" t="s">
        <v>42</v>
      </c>
      <c r="E31" s="3">
        <v>16</v>
      </c>
      <c r="H31" s="5">
        <v>7.69</v>
      </c>
      <c r="I31" s="5">
        <f t="shared" si="0"/>
        <v>123.04</v>
      </c>
      <c r="J31" s="6">
        <f t="shared" si="1"/>
        <v>615.20000000000005</v>
      </c>
      <c r="L31" s="2" t="s">
        <v>104</v>
      </c>
      <c r="M31" s="2" t="s">
        <v>115</v>
      </c>
      <c r="N31" s="8" t="s">
        <v>126</v>
      </c>
    </row>
    <row r="32" spans="1:14" x14ac:dyDescent="0.25">
      <c r="A32" s="3">
        <v>69</v>
      </c>
      <c r="B32" s="3" t="str">
        <f t="shared" si="2"/>
        <v>HFT Cap DNC Ox-Diamondred</v>
      </c>
      <c r="C32" s="2" t="s">
        <v>44</v>
      </c>
      <c r="D32" s="2" t="s">
        <v>26</v>
      </c>
      <c r="E32" s="3">
        <v>12</v>
      </c>
      <c r="H32" s="5">
        <v>7.69</v>
      </c>
      <c r="I32" s="5">
        <f t="shared" si="0"/>
        <v>92.28</v>
      </c>
      <c r="J32" s="6">
        <f t="shared" si="1"/>
        <v>615.20000000000005</v>
      </c>
      <c r="L32" s="2" t="s">
        <v>104</v>
      </c>
      <c r="M32" s="2" t="s">
        <v>115</v>
      </c>
      <c r="N32" s="8" t="s">
        <v>126</v>
      </c>
    </row>
    <row r="33" spans="1:14" x14ac:dyDescent="0.25">
      <c r="A33" s="3">
        <v>70</v>
      </c>
      <c r="B33" s="3" t="str">
        <f t="shared" si="2"/>
        <v>6P TrueFit 2.0 New Diamonddark denim</v>
      </c>
      <c r="C33" s="2" t="s">
        <v>45</v>
      </c>
      <c r="D33" s="2" t="s">
        <v>46</v>
      </c>
      <c r="E33" s="3">
        <v>16</v>
      </c>
      <c r="H33" s="5">
        <v>7.69</v>
      </c>
      <c r="I33" s="5">
        <f t="shared" si="0"/>
        <v>123.04</v>
      </c>
      <c r="J33" s="6">
        <f t="shared" si="1"/>
        <v>615.20000000000005</v>
      </c>
      <c r="L33" s="2" t="s">
        <v>51</v>
      </c>
      <c r="M33" s="2" t="s">
        <v>115</v>
      </c>
      <c r="N33" s="8" t="s">
        <v>126</v>
      </c>
    </row>
    <row r="34" spans="1:14" x14ac:dyDescent="0.25">
      <c r="A34" s="3">
        <v>71</v>
      </c>
      <c r="B34" s="3" t="str">
        <f t="shared" si="2"/>
        <v>6P TrueFit 2.0 New Diamondlight denim</v>
      </c>
      <c r="C34" s="2" t="s">
        <v>45</v>
      </c>
      <c r="D34" s="2" t="s">
        <v>47</v>
      </c>
      <c r="E34" s="3">
        <v>16</v>
      </c>
      <c r="H34" s="5">
        <v>7.69</v>
      </c>
      <c r="I34" s="5">
        <f t="shared" si="0"/>
        <v>123.04</v>
      </c>
      <c r="J34" s="6">
        <f t="shared" si="1"/>
        <v>615.20000000000005</v>
      </c>
      <c r="L34" s="2" t="s">
        <v>51</v>
      </c>
      <c r="M34" s="2" t="s">
        <v>115</v>
      </c>
      <c r="N34" s="8" t="s">
        <v>126</v>
      </c>
    </row>
    <row r="35" spans="1:14" x14ac:dyDescent="0.25">
      <c r="A35" s="3">
        <v>72</v>
      </c>
      <c r="B35" s="3" t="str">
        <f t="shared" si="2"/>
        <v>Bucket Hat New Diamonddark denim</v>
      </c>
      <c r="C35" s="2" t="s">
        <v>48</v>
      </c>
      <c r="D35" s="2" t="s">
        <v>46</v>
      </c>
      <c r="F35" s="3">
        <v>4</v>
      </c>
      <c r="G35" s="3">
        <v>4</v>
      </c>
      <c r="H35" s="5">
        <v>9.44</v>
      </c>
      <c r="I35" s="5">
        <f>F35*H35</f>
        <v>37.76</v>
      </c>
      <c r="J35" s="6">
        <f t="shared" si="1"/>
        <v>755.19999999999993</v>
      </c>
      <c r="L35" s="2" t="s">
        <v>51</v>
      </c>
      <c r="M35" s="2" t="s">
        <v>115</v>
      </c>
      <c r="N35" s="8" t="s">
        <v>126</v>
      </c>
    </row>
    <row r="36" spans="1:14" x14ac:dyDescent="0.25">
      <c r="A36" s="3">
        <v>74</v>
      </c>
      <c r="B36" s="3" t="str">
        <f t="shared" si="2"/>
        <v>Bucket Hat New Diamondlight denim</v>
      </c>
      <c r="C36" s="2" t="s">
        <v>48</v>
      </c>
      <c r="D36" s="2" t="s">
        <v>47</v>
      </c>
      <c r="F36" s="3">
        <v>4</v>
      </c>
      <c r="G36" s="3">
        <v>4</v>
      </c>
      <c r="H36" s="5">
        <v>9.44</v>
      </c>
      <c r="I36" s="5">
        <f>F36*H36</f>
        <v>37.76</v>
      </c>
      <c r="J36" s="6">
        <f t="shared" si="1"/>
        <v>755.19999999999993</v>
      </c>
      <c r="L36" s="2" t="s">
        <v>54</v>
      </c>
      <c r="M36" s="2" t="s">
        <v>107</v>
      </c>
      <c r="N36" s="8" t="s">
        <v>120</v>
      </c>
    </row>
    <row r="37" spans="1:14" x14ac:dyDescent="0.25">
      <c r="A37" s="3">
        <v>76</v>
      </c>
      <c r="B37" s="3" t="str">
        <f t="shared" si="2"/>
        <v>6P TrueFit 2.0 New Diamondkhaki</v>
      </c>
      <c r="C37" s="2" t="s">
        <v>45</v>
      </c>
      <c r="D37" s="2" t="s">
        <v>49</v>
      </c>
      <c r="E37" s="3">
        <v>6</v>
      </c>
      <c r="H37" s="5">
        <v>7.69</v>
      </c>
      <c r="I37" s="5">
        <f t="shared" ref="I37:I68" si="3">E37*H37</f>
        <v>46.14</v>
      </c>
      <c r="J37" s="6">
        <f t="shared" si="1"/>
        <v>615.20000000000005</v>
      </c>
      <c r="L37" s="2" t="s">
        <v>54</v>
      </c>
      <c r="M37" s="2" t="s">
        <v>107</v>
      </c>
      <c r="N37" s="8" t="s">
        <v>120</v>
      </c>
    </row>
    <row r="38" spans="1:14" x14ac:dyDescent="0.25">
      <c r="A38" s="3">
        <v>77</v>
      </c>
      <c r="B38" s="3" t="str">
        <f t="shared" si="2"/>
        <v>6P TrueFit 2.0 New Diamondblack</v>
      </c>
      <c r="C38" s="2" t="s">
        <v>45</v>
      </c>
      <c r="D38" s="2" t="s">
        <v>3</v>
      </c>
      <c r="E38" s="3">
        <v>12</v>
      </c>
      <c r="H38" s="5">
        <v>7.69</v>
      </c>
      <c r="I38" s="5">
        <f t="shared" si="3"/>
        <v>92.28</v>
      </c>
      <c r="J38" s="6">
        <f t="shared" si="1"/>
        <v>615.20000000000005</v>
      </c>
      <c r="L38" s="2" t="s">
        <v>105</v>
      </c>
      <c r="M38" s="2" t="s">
        <v>107</v>
      </c>
      <c r="N38" s="8" t="s">
        <v>120</v>
      </c>
    </row>
    <row r="39" spans="1:14" x14ac:dyDescent="0.25">
      <c r="A39" s="3">
        <v>78</v>
      </c>
      <c r="B39" s="3" t="str">
        <f t="shared" si="2"/>
        <v>6P TrueFit 2.0 New Diamondindigo</v>
      </c>
      <c r="C39" s="2" t="s">
        <v>45</v>
      </c>
      <c r="D39" s="2" t="s">
        <v>50</v>
      </c>
      <c r="E39" s="3">
        <v>6</v>
      </c>
      <c r="H39" s="5">
        <v>7.69</v>
      </c>
      <c r="I39" s="5">
        <f t="shared" si="3"/>
        <v>46.14</v>
      </c>
      <c r="J39" s="6">
        <f t="shared" si="1"/>
        <v>615.20000000000005</v>
      </c>
      <c r="L39" s="2" t="s">
        <v>56</v>
      </c>
      <c r="M39" s="2" t="s">
        <v>107</v>
      </c>
      <c r="N39" s="8" t="s">
        <v>120</v>
      </c>
    </row>
    <row r="40" spans="1:14" x14ac:dyDescent="0.25">
      <c r="A40" s="3">
        <v>86</v>
      </c>
      <c r="B40" s="3" t="str">
        <f t="shared" si="2"/>
        <v>6P TrueFit 3 Tone Linenblue</v>
      </c>
      <c r="C40" s="2" t="s">
        <v>51</v>
      </c>
      <c r="D40" s="2" t="s">
        <v>42</v>
      </c>
      <c r="E40" s="3">
        <v>8</v>
      </c>
      <c r="H40" s="5">
        <v>7.69</v>
      </c>
      <c r="I40" s="5">
        <f t="shared" si="3"/>
        <v>61.52</v>
      </c>
      <c r="J40" s="6">
        <f t="shared" si="1"/>
        <v>615.20000000000005</v>
      </c>
      <c r="L40" s="2" t="s">
        <v>57</v>
      </c>
      <c r="M40" s="2" t="s">
        <v>107</v>
      </c>
      <c r="N40" s="8" t="s">
        <v>120</v>
      </c>
    </row>
    <row r="41" spans="1:14" x14ac:dyDescent="0.25">
      <c r="A41" s="3">
        <v>89</v>
      </c>
      <c r="B41" s="3" t="str">
        <f t="shared" si="2"/>
        <v>6P TrueFit 3 Tone Linenblack</v>
      </c>
      <c r="C41" s="2" t="s">
        <v>51</v>
      </c>
      <c r="D41" s="2" t="s">
        <v>3</v>
      </c>
      <c r="E41" s="3">
        <v>8</v>
      </c>
      <c r="H41" s="5">
        <v>7.69</v>
      </c>
      <c r="I41" s="5">
        <f t="shared" si="3"/>
        <v>61.52</v>
      </c>
      <c r="J41" s="6">
        <f t="shared" si="1"/>
        <v>615.20000000000005</v>
      </c>
      <c r="L41" s="2" t="s">
        <v>58</v>
      </c>
      <c r="M41" s="2" t="s">
        <v>107</v>
      </c>
      <c r="N41" s="8" t="s">
        <v>120</v>
      </c>
    </row>
    <row r="42" spans="1:14" x14ac:dyDescent="0.25">
      <c r="A42" s="3">
        <v>90</v>
      </c>
      <c r="B42" s="3" t="str">
        <f t="shared" si="2"/>
        <v>6P TrueFit Cord Mountainswine</v>
      </c>
      <c r="C42" s="2" t="s">
        <v>52</v>
      </c>
      <c r="D42" s="2" t="s">
        <v>53</v>
      </c>
      <c r="E42" s="3">
        <v>8</v>
      </c>
      <c r="H42" s="5">
        <v>7.69</v>
      </c>
      <c r="I42" s="5">
        <f t="shared" si="3"/>
        <v>61.52</v>
      </c>
      <c r="J42" s="6">
        <f t="shared" si="1"/>
        <v>615.20000000000005</v>
      </c>
      <c r="L42" s="2" t="s">
        <v>58</v>
      </c>
      <c r="M42" s="2" t="s">
        <v>107</v>
      </c>
      <c r="N42" s="8" t="s">
        <v>120</v>
      </c>
    </row>
    <row r="43" spans="1:14" x14ac:dyDescent="0.25">
      <c r="A43" s="3">
        <v>91</v>
      </c>
      <c r="B43" s="3" t="str">
        <f t="shared" si="2"/>
        <v>6P TrueFit Cord Mountainsblack</v>
      </c>
      <c r="C43" s="2" t="s">
        <v>52</v>
      </c>
      <c r="D43" s="2" t="s">
        <v>3</v>
      </c>
      <c r="E43" s="3">
        <v>16</v>
      </c>
      <c r="H43" s="5">
        <v>7.69</v>
      </c>
      <c r="I43" s="5">
        <f t="shared" si="3"/>
        <v>123.04</v>
      </c>
      <c r="J43" s="6">
        <f t="shared" si="1"/>
        <v>615.20000000000005</v>
      </c>
      <c r="L43" s="2" t="s">
        <v>58</v>
      </c>
      <c r="M43" s="2" t="s">
        <v>107</v>
      </c>
      <c r="N43" s="8" t="s">
        <v>120</v>
      </c>
    </row>
    <row r="44" spans="1:14" x14ac:dyDescent="0.25">
      <c r="A44" s="3">
        <v>92</v>
      </c>
      <c r="B44" s="3" t="str">
        <f t="shared" si="2"/>
        <v>6P TrueFit Cord Mountainsbeige</v>
      </c>
      <c r="C44" s="2" t="s">
        <v>52</v>
      </c>
      <c r="D44" s="2" t="s">
        <v>41</v>
      </c>
      <c r="E44" s="3">
        <v>8</v>
      </c>
      <c r="H44" s="5">
        <v>7.69</v>
      </c>
      <c r="I44" s="5">
        <f t="shared" si="3"/>
        <v>61.52</v>
      </c>
      <c r="J44" s="6">
        <f t="shared" si="1"/>
        <v>615.20000000000005</v>
      </c>
      <c r="L44" s="2" t="s">
        <v>58</v>
      </c>
      <c r="M44" s="2" t="s">
        <v>107</v>
      </c>
      <c r="N44" s="8" t="s">
        <v>120</v>
      </c>
    </row>
    <row r="45" spans="1:14" x14ac:dyDescent="0.25">
      <c r="A45" s="3">
        <v>93</v>
      </c>
      <c r="B45" s="3" t="str">
        <f t="shared" si="2"/>
        <v>6P TrueFit Cord Mountainsgreen</v>
      </c>
      <c r="C45" s="2" t="s">
        <v>52</v>
      </c>
      <c r="D45" s="2" t="s">
        <v>14</v>
      </c>
      <c r="E45" s="3">
        <v>8</v>
      </c>
      <c r="H45" s="5">
        <v>7.69</v>
      </c>
      <c r="I45" s="5">
        <f t="shared" si="3"/>
        <v>61.52</v>
      </c>
      <c r="J45" s="6">
        <f t="shared" si="1"/>
        <v>615.20000000000005</v>
      </c>
      <c r="L45" s="2" t="s">
        <v>60</v>
      </c>
      <c r="M45" s="2" t="s">
        <v>116</v>
      </c>
      <c r="N45" s="8" t="s">
        <v>124</v>
      </c>
    </row>
    <row r="46" spans="1:14" x14ac:dyDescent="0.25">
      <c r="A46" s="3">
        <v>94</v>
      </c>
      <c r="B46" s="3" t="str">
        <f t="shared" si="2"/>
        <v>6P TrueFit Cord Mountainsnavy</v>
      </c>
      <c r="C46" s="2" t="s">
        <v>52</v>
      </c>
      <c r="D46" s="2" t="s">
        <v>16</v>
      </c>
      <c r="E46" s="3">
        <v>12</v>
      </c>
      <c r="H46" s="5">
        <v>7.69</v>
      </c>
      <c r="I46" s="5">
        <f t="shared" si="3"/>
        <v>92.28</v>
      </c>
      <c r="J46" s="6">
        <f t="shared" si="1"/>
        <v>615.20000000000005</v>
      </c>
      <c r="L46" s="2" t="s">
        <v>60</v>
      </c>
      <c r="M46" s="2" t="s">
        <v>116</v>
      </c>
      <c r="N46" s="8" t="s">
        <v>124</v>
      </c>
    </row>
    <row r="47" spans="1:14" x14ac:dyDescent="0.25">
      <c r="A47" s="3">
        <v>101</v>
      </c>
      <c r="B47" s="3" t="str">
        <f t="shared" si="2"/>
        <v>6P SB BatiquePeak 2.0stone</v>
      </c>
      <c r="C47" s="2" t="s">
        <v>54</v>
      </c>
      <c r="D47" s="2" t="s">
        <v>55</v>
      </c>
      <c r="E47" s="3">
        <v>12</v>
      </c>
      <c r="H47" s="5">
        <v>7.69</v>
      </c>
      <c r="I47" s="5">
        <f t="shared" si="3"/>
        <v>92.28</v>
      </c>
      <c r="J47" s="6">
        <f t="shared" si="1"/>
        <v>615.20000000000005</v>
      </c>
      <c r="L47" s="2" t="s">
        <v>61</v>
      </c>
      <c r="M47" s="2" t="s">
        <v>107</v>
      </c>
      <c r="N47" s="8" t="s">
        <v>120</v>
      </c>
    </row>
    <row r="48" spans="1:14" x14ac:dyDescent="0.25">
      <c r="A48" s="3">
        <v>102</v>
      </c>
      <c r="B48" s="3" t="str">
        <f t="shared" si="2"/>
        <v>6P SB BatiquePeak 2.0navy</v>
      </c>
      <c r="C48" s="2" t="s">
        <v>54</v>
      </c>
      <c r="D48" s="2" t="s">
        <v>16</v>
      </c>
      <c r="E48" s="3">
        <v>12</v>
      </c>
      <c r="H48" s="5">
        <v>7.69</v>
      </c>
      <c r="I48" s="5">
        <f t="shared" si="3"/>
        <v>92.28</v>
      </c>
      <c r="J48" s="6">
        <f t="shared" si="1"/>
        <v>615.20000000000005</v>
      </c>
      <c r="L48" s="2" t="s">
        <v>61</v>
      </c>
      <c r="M48" s="2" t="s">
        <v>107</v>
      </c>
      <c r="N48" s="8" t="s">
        <v>120</v>
      </c>
    </row>
    <row r="49" spans="1:14" x14ac:dyDescent="0.25">
      <c r="A49" s="3">
        <v>103</v>
      </c>
      <c r="B49" s="3" t="str">
        <f t="shared" si="2"/>
        <v>6P SB BatiquePeak 2.0black</v>
      </c>
      <c r="C49" s="2" t="s">
        <v>54</v>
      </c>
      <c r="D49" s="2" t="s">
        <v>3</v>
      </c>
      <c r="E49" s="3">
        <v>24</v>
      </c>
      <c r="H49" s="5">
        <v>7.69</v>
      </c>
      <c r="I49" s="5">
        <f t="shared" si="3"/>
        <v>184.56</v>
      </c>
      <c r="J49" s="6">
        <f t="shared" si="1"/>
        <v>615.20000000000005</v>
      </c>
      <c r="L49" s="2" t="s">
        <v>61</v>
      </c>
      <c r="M49" s="2" t="s">
        <v>107</v>
      </c>
      <c r="N49" s="8" t="s">
        <v>120</v>
      </c>
    </row>
    <row r="50" spans="1:14" x14ac:dyDescent="0.25">
      <c r="A50" s="3">
        <v>104</v>
      </c>
      <c r="B50" s="3" t="str">
        <f t="shared" si="2"/>
        <v>5P SB Rubber Aloha Rev.black</v>
      </c>
      <c r="C50" s="2" t="s">
        <v>56</v>
      </c>
      <c r="D50" s="2" t="s">
        <v>3</v>
      </c>
      <c r="E50" s="3">
        <v>12</v>
      </c>
      <c r="H50" s="5">
        <v>7.69</v>
      </c>
      <c r="I50" s="5">
        <f t="shared" si="3"/>
        <v>92.28</v>
      </c>
      <c r="J50" s="6">
        <f t="shared" si="1"/>
        <v>615.20000000000005</v>
      </c>
      <c r="L50" s="2" t="s">
        <v>62</v>
      </c>
      <c r="M50" s="2" t="s">
        <v>107</v>
      </c>
      <c r="N50" s="8" t="s">
        <v>120</v>
      </c>
    </row>
    <row r="51" spans="1:14" x14ac:dyDescent="0.25">
      <c r="A51" s="3">
        <v>105</v>
      </c>
      <c r="B51" s="3" t="str">
        <f t="shared" si="2"/>
        <v>5P SB Rubber Aloha Rev.khaki</v>
      </c>
      <c r="C51" s="2" t="s">
        <v>56</v>
      </c>
      <c r="D51" s="2" t="s">
        <v>49</v>
      </c>
      <c r="E51" s="3">
        <v>8</v>
      </c>
      <c r="H51" s="5">
        <v>7.69</v>
      </c>
      <c r="I51" s="5">
        <f t="shared" si="3"/>
        <v>61.52</v>
      </c>
      <c r="J51" s="6">
        <f t="shared" si="1"/>
        <v>615.20000000000005</v>
      </c>
      <c r="L51" s="2" t="s">
        <v>64</v>
      </c>
      <c r="M51" s="2" t="s">
        <v>107</v>
      </c>
      <c r="N51" s="8" t="s">
        <v>120</v>
      </c>
    </row>
    <row r="52" spans="1:14" x14ac:dyDescent="0.25">
      <c r="A52" s="3">
        <v>106</v>
      </c>
      <c r="B52" s="3" t="str">
        <f t="shared" si="2"/>
        <v>5P SB Rubber Alohablack</v>
      </c>
      <c r="C52" s="2" t="s">
        <v>57</v>
      </c>
      <c r="D52" s="2" t="s">
        <v>3</v>
      </c>
      <c r="E52" s="3">
        <v>16</v>
      </c>
      <c r="H52" s="5">
        <v>7.69</v>
      </c>
      <c r="I52" s="5">
        <f t="shared" si="3"/>
        <v>123.04</v>
      </c>
      <c r="J52" s="6">
        <f t="shared" si="1"/>
        <v>615.20000000000005</v>
      </c>
      <c r="L52" s="2" t="s">
        <v>68</v>
      </c>
      <c r="M52" s="2" t="s">
        <v>107</v>
      </c>
      <c r="N52" s="8" t="s">
        <v>120</v>
      </c>
    </row>
    <row r="53" spans="1:14" x14ac:dyDescent="0.25">
      <c r="A53" s="3">
        <v>107</v>
      </c>
      <c r="B53" s="3" t="str">
        <f t="shared" si="2"/>
        <v>5P SB Rubber Alohakhaki</v>
      </c>
      <c r="C53" s="2" t="s">
        <v>57</v>
      </c>
      <c r="D53" s="2" t="s">
        <v>49</v>
      </c>
      <c r="E53" s="3">
        <v>12</v>
      </c>
      <c r="H53" s="5">
        <v>7.69</v>
      </c>
      <c r="I53" s="5">
        <f t="shared" si="3"/>
        <v>92.28</v>
      </c>
      <c r="J53" s="6">
        <f t="shared" si="1"/>
        <v>615.20000000000005</v>
      </c>
      <c r="L53" s="2" t="s">
        <v>48</v>
      </c>
      <c r="M53" s="2" t="s">
        <v>117</v>
      </c>
      <c r="N53" s="7" t="s">
        <v>121</v>
      </c>
    </row>
    <row r="54" spans="1:14" x14ac:dyDescent="0.25">
      <c r="A54" s="3">
        <v>108</v>
      </c>
      <c r="B54" s="3" t="str">
        <f t="shared" si="2"/>
        <v>6P SB Inka Delta Rev.beige</v>
      </c>
      <c r="C54" s="2" t="s">
        <v>58</v>
      </c>
      <c r="D54" s="2" t="s">
        <v>41</v>
      </c>
      <c r="E54" s="3">
        <v>6</v>
      </c>
      <c r="H54" s="5">
        <v>7.69</v>
      </c>
      <c r="I54" s="5">
        <f t="shared" si="3"/>
        <v>46.14</v>
      </c>
      <c r="J54" s="6">
        <f t="shared" si="1"/>
        <v>615.20000000000005</v>
      </c>
      <c r="L54" s="2" t="s">
        <v>48</v>
      </c>
      <c r="M54" s="2" t="s">
        <v>117</v>
      </c>
      <c r="N54" s="7" t="s">
        <v>121</v>
      </c>
    </row>
    <row r="55" spans="1:14" x14ac:dyDescent="0.25">
      <c r="A55" s="3">
        <v>110</v>
      </c>
      <c r="B55" s="3" t="str">
        <f t="shared" si="2"/>
        <v>6P SB Inka Delta Rev.black</v>
      </c>
      <c r="C55" s="2" t="s">
        <v>58</v>
      </c>
      <c r="D55" s="2" t="s">
        <v>3</v>
      </c>
      <c r="E55" s="3">
        <v>12</v>
      </c>
      <c r="H55" s="5">
        <v>7.69</v>
      </c>
      <c r="I55" s="5">
        <f t="shared" si="3"/>
        <v>92.28</v>
      </c>
      <c r="J55" s="6">
        <f t="shared" si="1"/>
        <v>615.20000000000005</v>
      </c>
      <c r="L55" s="2" t="s">
        <v>48</v>
      </c>
      <c r="M55" s="2" t="s">
        <v>117</v>
      </c>
      <c r="N55" s="7" t="s">
        <v>121</v>
      </c>
    </row>
    <row r="56" spans="1:14" x14ac:dyDescent="0.25">
      <c r="A56" s="3">
        <v>111</v>
      </c>
      <c r="B56" s="3" t="str">
        <f t="shared" si="2"/>
        <v>6P SB Inka Delta Rev.grey</v>
      </c>
      <c r="C56" s="2" t="s">
        <v>58</v>
      </c>
      <c r="D56" s="2" t="s">
        <v>59</v>
      </c>
      <c r="E56" s="3">
        <v>12</v>
      </c>
      <c r="H56" s="5">
        <v>7.69</v>
      </c>
      <c r="I56" s="5">
        <f t="shared" si="3"/>
        <v>92.28</v>
      </c>
      <c r="J56" s="6">
        <f t="shared" si="1"/>
        <v>615.20000000000005</v>
      </c>
      <c r="L56" s="2" t="s">
        <v>48</v>
      </c>
      <c r="M56" s="2" t="s">
        <v>117</v>
      </c>
      <c r="N56" s="7" t="s">
        <v>121</v>
      </c>
    </row>
    <row r="57" spans="1:14" x14ac:dyDescent="0.25">
      <c r="A57" s="3">
        <v>112</v>
      </c>
      <c r="B57" s="3" t="str">
        <f t="shared" si="2"/>
        <v>6P SB Inka Deltablack</v>
      </c>
      <c r="C57" s="2" t="s">
        <v>60</v>
      </c>
      <c r="D57" s="2" t="s">
        <v>3</v>
      </c>
      <c r="E57" s="3">
        <v>12</v>
      </c>
      <c r="H57" s="5">
        <v>7.69</v>
      </c>
      <c r="I57" s="5">
        <f t="shared" si="3"/>
        <v>92.28</v>
      </c>
      <c r="J57" s="6">
        <f t="shared" si="1"/>
        <v>615.20000000000005</v>
      </c>
      <c r="L57" s="2" t="s">
        <v>48</v>
      </c>
      <c r="M57" s="2" t="s">
        <v>117</v>
      </c>
      <c r="N57" s="7" t="s">
        <v>121</v>
      </c>
    </row>
    <row r="58" spans="1:14" x14ac:dyDescent="0.25">
      <c r="A58" s="3">
        <v>113</v>
      </c>
      <c r="B58" s="3" t="str">
        <f t="shared" si="2"/>
        <v>6P SB Inka Deltagrey</v>
      </c>
      <c r="C58" s="2" t="s">
        <v>60</v>
      </c>
      <c r="D58" s="2" t="s">
        <v>59</v>
      </c>
      <c r="E58" s="3">
        <v>12</v>
      </c>
      <c r="H58" s="5">
        <v>7.69</v>
      </c>
      <c r="I58" s="5">
        <f t="shared" si="3"/>
        <v>92.28</v>
      </c>
      <c r="J58" s="6">
        <f t="shared" si="1"/>
        <v>615.20000000000005</v>
      </c>
      <c r="L58" s="2" t="s">
        <v>48</v>
      </c>
      <c r="M58" s="2" t="s">
        <v>117</v>
      </c>
      <c r="N58" s="7" t="s">
        <v>121</v>
      </c>
    </row>
    <row r="59" spans="1:14" x14ac:dyDescent="0.25">
      <c r="A59" s="3">
        <v>114</v>
      </c>
      <c r="B59" s="3" t="str">
        <f t="shared" si="2"/>
        <v>5P SB Rubber Washed Aztekwhite</v>
      </c>
      <c r="C59" s="2" t="s">
        <v>61</v>
      </c>
      <c r="D59" s="2" t="s">
        <v>19</v>
      </c>
      <c r="E59" s="3">
        <v>8</v>
      </c>
      <c r="H59" s="5">
        <v>7.69</v>
      </c>
      <c r="I59" s="5">
        <f t="shared" si="3"/>
        <v>61.52</v>
      </c>
      <c r="J59" s="6">
        <f t="shared" si="1"/>
        <v>615.20000000000005</v>
      </c>
      <c r="L59" s="2" t="s">
        <v>48</v>
      </c>
      <c r="M59" s="2" t="s">
        <v>118</v>
      </c>
      <c r="N59" s="8" t="s">
        <v>120</v>
      </c>
    </row>
    <row r="60" spans="1:14" x14ac:dyDescent="0.25">
      <c r="A60" s="3">
        <v>116</v>
      </c>
      <c r="B60" s="3" t="str">
        <f t="shared" si="2"/>
        <v>5P SB Rubber Washed Aztekblack</v>
      </c>
      <c r="C60" s="2" t="s">
        <v>61</v>
      </c>
      <c r="D60" s="2" t="s">
        <v>3</v>
      </c>
      <c r="E60" s="3">
        <v>16</v>
      </c>
      <c r="H60" s="5">
        <v>7.69</v>
      </c>
      <c r="I60" s="5">
        <f t="shared" si="3"/>
        <v>123.04</v>
      </c>
      <c r="J60" s="6">
        <f t="shared" si="1"/>
        <v>615.20000000000005</v>
      </c>
      <c r="L60" s="2" t="s">
        <v>48</v>
      </c>
      <c r="M60" s="2" t="s">
        <v>118</v>
      </c>
      <c r="N60" s="8" t="s">
        <v>120</v>
      </c>
    </row>
    <row r="61" spans="1:14" x14ac:dyDescent="0.25">
      <c r="A61" s="3">
        <v>117</v>
      </c>
      <c r="B61" s="3" t="str">
        <f t="shared" si="2"/>
        <v>HFT Food Beer &amp; Coffeegrey/heather grey</v>
      </c>
      <c r="C61" s="2" t="s">
        <v>62</v>
      </c>
      <c r="D61" s="2" t="s">
        <v>63</v>
      </c>
      <c r="E61" s="3">
        <v>36</v>
      </c>
      <c r="H61" s="5">
        <v>7.69</v>
      </c>
      <c r="I61" s="5">
        <f t="shared" si="3"/>
        <v>276.84000000000003</v>
      </c>
      <c r="J61" s="6">
        <f t="shared" si="1"/>
        <v>615.20000000000005</v>
      </c>
      <c r="L61" s="2" t="s">
        <v>48</v>
      </c>
      <c r="M61" s="2" t="s">
        <v>118</v>
      </c>
      <c r="N61" s="8" t="s">
        <v>120</v>
      </c>
    </row>
    <row r="62" spans="1:14" x14ac:dyDescent="0.25">
      <c r="A62" s="3">
        <v>118</v>
      </c>
      <c r="B62" s="3" t="str">
        <f t="shared" si="2"/>
        <v>HFT Food Zombiebrown/red</v>
      </c>
      <c r="C62" s="2" t="s">
        <v>64</v>
      </c>
      <c r="D62" s="2" t="s">
        <v>65</v>
      </c>
      <c r="E62" s="3">
        <v>30</v>
      </c>
      <c r="H62" s="5">
        <v>7.69</v>
      </c>
      <c r="I62" s="5">
        <f t="shared" si="3"/>
        <v>230.70000000000002</v>
      </c>
      <c r="J62" s="6">
        <f t="shared" si="1"/>
        <v>615.20000000000005</v>
      </c>
      <c r="L62" s="2" t="s">
        <v>48</v>
      </c>
      <c r="M62" s="2" t="s">
        <v>118</v>
      </c>
      <c r="N62" s="8" t="s">
        <v>120</v>
      </c>
    </row>
    <row r="63" spans="1:14" x14ac:dyDescent="0.25">
      <c r="A63" s="3">
        <v>119</v>
      </c>
      <c r="B63" s="3" t="str">
        <f t="shared" si="2"/>
        <v>HFT Food Seedroyal/khaki</v>
      </c>
      <c r="C63" s="2" t="s">
        <v>66</v>
      </c>
      <c r="D63" s="2" t="s">
        <v>67</v>
      </c>
      <c r="E63" s="3">
        <v>16</v>
      </c>
      <c r="H63" s="5">
        <v>7.69</v>
      </c>
      <c r="I63" s="5">
        <f t="shared" si="3"/>
        <v>123.04</v>
      </c>
      <c r="J63" s="6">
        <f t="shared" si="1"/>
        <v>615.20000000000005</v>
      </c>
    </row>
    <row r="64" spans="1:14" x14ac:dyDescent="0.25">
      <c r="A64" s="3">
        <v>120</v>
      </c>
      <c r="B64" s="3" t="str">
        <f t="shared" si="2"/>
        <v>HFT Food Gelatobrown/rose</v>
      </c>
      <c r="C64" s="2" t="s">
        <v>68</v>
      </c>
      <c r="D64" s="2" t="s">
        <v>69</v>
      </c>
      <c r="E64" s="3">
        <v>12</v>
      </c>
      <c r="H64" s="5">
        <v>7.69</v>
      </c>
      <c r="I64" s="5">
        <f t="shared" si="3"/>
        <v>92.28</v>
      </c>
      <c r="J64" s="6">
        <f t="shared" si="1"/>
        <v>615.20000000000005</v>
      </c>
    </row>
    <row r="65" spans="1:10" x14ac:dyDescent="0.25">
      <c r="A65" s="3">
        <v>121</v>
      </c>
      <c r="B65" s="3" t="str">
        <f t="shared" ref="B65:B108" si="4">C65&amp;D65</f>
        <v>HFT Food Tomato Soupgrey</v>
      </c>
      <c r="C65" s="2" t="s">
        <v>70</v>
      </c>
      <c r="D65" s="2" t="s">
        <v>59</v>
      </c>
      <c r="E65" s="3">
        <v>60</v>
      </c>
      <c r="H65" s="5">
        <v>7.69</v>
      </c>
      <c r="I65" s="5">
        <f t="shared" si="3"/>
        <v>461.40000000000003</v>
      </c>
      <c r="J65" s="6">
        <f t="shared" si="1"/>
        <v>615.20000000000005</v>
      </c>
    </row>
    <row r="66" spans="1:10" x14ac:dyDescent="0.25">
      <c r="A66" s="3">
        <v>122</v>
      </c>
      <c r="B66" s="3" t="str">
        <f t="shared" si="4"/>
        <v>HFT Food Avocadosnavy</v>
      </c>
      <c r="C66" s="2" t="s">
        <v>71</v>
      </c>
      <c r="D66" s="2" t="s">
        <v>16</v>
      </c>
      <c r="E66" s="3">
        <v>6</v>
      </c>
      <c r="H66" s="5">
        <v>7.69</v>
      </c>
      <c r="I66" s="5">
        <f t="shared" si="3"/>
        <v>46.14</v>
      </c>
      <c r="J66" s="6">
        <f t="shared" ref="J66:J72" si="5">H66*80</f>
        <v>615.20000000000005</v>
      </c>
    </row>
    <row r="67" spans="1:10" x14ac:dyDescent="0.25">
      <c r="A67" s="3">
        <v>123</v>
      </c>
      <c r="B67" s="3" t="str">
        <f t="shared" si="4"/>
        <v>HFT Food Coffeeblack/turquoise</v>
      </c>
      <c r="C67" s="2" t="s">
        <v>72</v>
      </c>
      <c r="D67" s="2" t="s">
        <v>73</v>
      </c>
      <c r="E67" s="3">
        <v>15</v>
      </c>
      <c r="H67" s="5">
        <v>7.69</v>
      </c>
      <c r="I67" s="5">
        <f t="shared" si="3"/>
        <v>115.35000000000001</v>
      </c>
      <c r="J67" s="6">
        <f t="shared" si="5"/>
        <v>615.20000000000005</v>
      </c>
    </row>
    <row r="68" spans="1:10" x14ac:dyDescent="0.25">
      <c r="A68" s="3">
        <v>124</v>
      </c>
      <c r="B68" s="3" t="str">
        <f t="shared" si="4"/>
        <v>HFT Food Croissantblack</v>
      </c>
      <c r="C68" s="2" t="s">
        <v>74</v>
      </c>
      <c r="D68" s="2" t="s">
        <v>3</v>
      </c>
      <c r="E68" s="3">
        <v>20</v>
      </c>
      <c r="H68" s="5">
        <v>7.69</v>
      </c>
      <c r="I68" s="5">
        <f t="shared" si="3"/>
        <v>153.80000000000001</v>
      </c>
      <c r="J68" s="6">
        <f t="shared" si="5"/>
        <v>615.20000000000005</v>
      </c>
    </row>
    <row r="69" spans="1:10" x14ac:dyDescent="0.25">
      <c r="A69" s="3">
        <v>130</v>
      </c>
      <c r="B69" s="3" t="str">
        <f t="shared" si="4"/>
        <v>6P SB Glencheckbrown</v>
      </c>
      <c r="C69" s="2" t="s">
        <v>76</v>
      </c>
      <c r="D69" s="2" t="s">
        <v>75</v>
      </c>
      <c r="E69" s="3">
        <v>12</v>
      </c>
      <c r="H69" s="5">
        <v>7.69</v>
      </c>
      <c r="I69" s="5">
        <f t="shared" ref="I69:I100" si="6">E69*H69</f>
        <v>92.28</v>
      </c>
      <c r="J69" s="6">
        <f t="shared" si="5"/>
        <v>615.20000000000005</v>
      </c>
    </row>
    <row r="70" spans="1:10" x14ac:dyDescent="0.25">
      <c r="A70" s="3">
        <v>131</v>
      </c>
      <c r="B70" s="3" t="str">
        <f t="shared" si="4"/>
        <v>6P SB Glencheckgrey</v>
      </c>
      <c r="C70" s="2" t="s">
        <v>76</v>
      </c>
      <c r="D70" s="2" t="s">
        <v>59</v>
      </c>
      <c r="E70" s="3">
        <v>16</v>
      </c>
      <c r="H70" s="5">
        <v>7.69</v>
      </c>
      <c r="I70" s="5">
        <f t="shared" si="6"/>
        <v>123.04</v>
      </c>
      <c r="J70" s="6">
        <f t="shared" si="5"/>
        <v>615.20000000000005</v>
      </c>
    </row>
    <row r="71" spans="1:10" x14ac:dyDescent="0.25">
      <c r="A71" s="3">
        <v>134</v>
      </c>
      <c r="B71" s="3" t="str">
        <f t="shared" si="4"/>
        <v>HFT Cap Nothing Clubblack</v>
      </c>
      <c r="C71" s="2" t="s">
        <v>77</v>
      </c>
      <c r="D71" s="2" t="s">
        <v>3</v>
      </c>
      <c r="E71" s="3">
        <v>20</v>
      </c>
      <c r="H71" s="5">
        <v>7.69</v>
      </c>
      <c r="I71" s="5">
        <f t="shared" si="6"/>
        <v>153.80000000000001</v>
      </c>
      <c r="J71" s="6">
        <f t="shared" si="5"/>
        <v>615.20000000000005</v>
      </c>
    </row>
    <row r="72" spans="1:10" x14ac:dyDescent="0.25">
      <c r="A72" s="3">
        <v>136</v>
      </c>
      <c r="B72" s="3" t="str">
        <f t="shared" si="4"/>
        <v>HFT Cap Nothing Clubsand</v>
      </c>
      <c r="C72" s="2" t="s">
        <v>77</v>
      </c>
      <c r="D72" s="2" t="s">
        <v>78</v>
      </c>
      <c r="E72" s="3">
        <v>20</v>
      </c>
      <c r="H72" s="5">
        <v>7.69</v>
      </c>
      <c r="I72" s="5">
        <f t="shared" si="6"/>
        <v>153.80000000000001</v>
      </c>
      <c r="J72" s="6">
        <f t="shared" si="5"/>
        <v>615.20000000000005</v>
      </c>
    </row>
    <row r="73" spans="1:10" x14ac:dyDescent="0.25">
      <c r="A73" s="3">
        <v>137</v>
      </c>
      <c r="B73" s="3" t="str">
        <f t="shared" si="4"/>
        <v>HFT Cap Nothing Clubwine</v>
      </c>
      <c r="C73" s="2" t="s">
        <v>77</v>
      </c>
      <c r="D73" s="2" t="s">
        <v>53</v>
      </c>
      <c r="E73" s="3">
        <v>12</v>
      </c>
      <c r="H73" s="5">
        <v>7.69</v>
      </c>
      <c r="I73" s="5">
        <f t="shared" si="6"/>
        <v>92.28</v>
      </c>
      <c r="J73" s="6">
        <f>H73*80</f>
        <v>615.20000000000005</v>
      </c>
    </row>
    <row r="74" spans="1:10" x14ac:dyDescent="0.25">
      <c r="A74" s="3">
        <v>138</v>
      </c>
      <c r="B74" s="3" t="str">
        <f t="shared" si="4"/>
        <v>HFT Cap Nothing Club #2 HeatDyedark brown</v>
      </c>
      <c r="C74" s="2" t="s">
        <v>79</v>
      </c>
      <c r="D74" s="2" t="s">
        <v>80</v>
      </c>
      <c r="E74" s="3">
        <v>20</v>
      </c>
      <c r="H74" s="5">
        <v>7.69</v>
      </c>
      <c r="I74" s="5">
        <f t="shared" si="6"/>
        <v>153.80000000000001</v>
      </c>
      <c r="J74" s="6">
        <f t="shared" ref="J74:J108" si="7">H74*80</f>
        <v>615.20000000000005</v>
      </c>
    </row>
    <row r="75" spans="1:10" x14ac:dyDescent="0.25">
      <c r="A75" s="3">
        <v>140</v>
      </c>
      <c r="B75" s="3" t="str">
        <f t="shared" si="4"/>
        <v>HFT Cap Nothing Club #2 HeatDyenavy</v>
      </c>
      <c r="C75" s="2" t="s">
        <v>79</v>
      </c>
      <c r="D75" s="2" t="s">
        <v>16</v>
      </c>
      <c r="E75" s="3">
        <v>20</v>
      </c>
      <c r="H75" s="5">
        <v>7.69</v>
      </c>
      <c r="I75" s="5">
        <f t="shared" si="6"/>
        <v>153.80000000000001</v>
      </c>
      <c r="J75" s="6">
        <f t="shared" si="7"/>
        <v>615.20000000000005</v>
      </c>
    </row>
    <row r="76" spans="1:10" x14ac:dyDescent="0.25">
      <c r="A76" s="3">
        <v>141</v>
      </c>
      <c r="B76" s="3" t="str">
        <f t="shared" si="4"/>
        <v>6P SB Monochromeblack</v>
      </c>
      <c r="C76" s="2" t="s">
        <v>81</v>
      </c>
      <c r="D76" s="2" t="s">
        <v>3</v>
      </c>
      <c r="E76" s="3">
        <v>12</v>
      </c>
      <c r="H76" s="5">
        <v>7.69</v>
      </c>
      <c r="I76" s="5">
        <f t="shared" si="6"/>
        <v>92.28</v>
      </c>
      <c r="J76" s="6">
        <f t="shared" si="7"/>
        <v>615.20000000000005</v>
      </c>
    </row>
    <row r="77" spans="1:10" x14ac:dyDescent="0.25">
      <c r="A77" s="3">
        <v>142</v>
      </c>
      <c r="B77" s="3" t="str">
        <f t="shared" si="4"/>
        <v>HFT Hippy Canvassand</v>
      </c>
      <c r="C77" s="2" t="s">
        <v>82</v>
      </c>
      <c r="D77" s="2" t="s">
        <v>78</v>
      </c>
      <c r="E77" s="3">
        <v>6</v>
      </c>
      <c r="H77" s="5">
        <v>7.69</v>
      </c>
      <c r="I77" s="5">
        <f t="shared" si="6"/>
        <v>46.14</v>
      </c>
      <c r="J77" s="6">
        <f t="shared" si="7"/>
        <v>615.20000000000005</v>
      </c>
    </row>
    <row r="78" spans="1:10" x14ac:dyDescent="0.25">
      <c r="A78" s="3">
        <v>143</v>
      </c>
      <c r="B78" s="3" t="str">
        <f t="shared" si="4"/>
        <v>HFT Hippy Canvasblack</v>
      </c>
      <c r="C78" s="2" t="s">
        <v>82</v>
      </c>
      <c r="D78" s="2" t="s">
        <v>3</v>
      </c>
      <c r="E78" s="3">
        <v>14</v>
      </c>
      <c r="H78" s="5">
        <v>7.69</v>
      </c>
      <c r="I78" s="5">
        <f t="shared" si="6"/>
        <v>107.66000000000001</v>
      </c>
      <c r="J78" s="6">
        <f t="shared" si="7"/>
        <v>615.20000000000005</v>
      </c>
    </row>
    <row r="79" spans="1:10" x14ac:dyDescent="0.25">
      <c r="A79" s="3">
        <v>144</v>
      </c>
      <c r="B79" s="3" t="str">
        <f t="shared" si="4"/>
        <v>HFT Hippy Canvasmudd</v>
      </c>
      <c r="C79" s="2" t="s">
        <v>82</v>
      </c>
      <c r="D79" s="2" t="s">
        <v>83</v>
      </c>
      <c r="E79" s="3">
        <v>6</v>
      </c>
      <c r="H79" s="5">
        <v>7.69</v>
      </c>
      <c r="I79" s="5">
        <f t="shared" si="6"/>
        <v>46.14</v>
      </c>
      <c r="J79" s="6">
        <f t="shared" si="7"/>
        <v>615.20000000000005</v>
      </c>
    </row>
    <row r="80" spans="1:10" x14ac:dyDescent="0.25">
      <c r="A80" s="3">
        <v>145</v>
      </c>
      <c r="B80" s="3" t="str">
        <f t="shared" si="4"/>
        <v>HFT Cap M-Ribstopblack</v>
      </c>
      <c r="C80" s="2" t="s">
        <v>84</v>
      </c>
      <c r="D80" s="2" t="s">
        <v>3</v>
      </c>
      <c r="E80" s="3">
        <v>12</v>
      </c>
      <c r="H80" s="5">
        <v>6.29</v>
      </c>
      <c r="I80" s="5">
        <f t="shared" si="6"/>
        <v>75.48</v>
      </c>
      <c r="J80" s="6">
        <f t="shared" si="7"/>
        <v>503.2</v>
      </c>
    </row>
    <row r="81" spans="1:10" x14ac:dyDescent="0.25">
      <c r="A81" s="3">
        <v>146</v>
      </c>
      <c r="B81" s="3" t="str">
        <f t="shared" si="4"/>
        <v>HFT Cap M-Ribstopolive</v>
      </c>
      <c r="C81" s="2" t="s">
        <v>84</v>
      </c>
      <c r="D81" s="2" t="s">
        <v>7</v>
      </c>
      <c r="E81" s="3">
        <v>8</v>
      </c>
      <c r="H81" s="5">
        <v>6.29</v>
      </c>
      <c r="I81" s="5">
        <f t="shared" si="6"/>
        <v>50.32</v>
      </c>
      <c r="J81" s="6">
        <f t="shared" si="7"/>
        <v>503.2</v>
      </c>
    </row>
    <row r="82" spans="1:10" x14ac:dyDescent="0.25">
      <c r="A82" s="3">
        <v>147</v>
      </c>
      <c r="B82" s="3" t="str">
        <f t="shared" si="4"/>
        <v>HFT Cap Cut &amp; Sewcharcoal</v>
      </c>
      <c r="C82" s="2" t="s">
        <v>85</v>
      </c>
      <c r="D82" s="2" t="s">
        <v>86</v>
      </c>
      <c r="E82" s="3">
        <v>4</v>
      </c>
      <c r="H82" s="5">
        <v>5.59</v>
      </c>
      <c r="I82" s="5">
        <f t="shared" si="6"/>
        <v>22.36</v>
      </c>
      <c r="J82" s="6">
        <f t="shared" si="7"/>
        <v>447.2</v>
      </c>
    </row>
    <row r="83" spans="1:10" x14ac:dyDescent="0.25">
      <c r="A83" s="3">
        <v>148</v>
      </c>
      <c r="B83" s="3" t="str">
        <f t="shared" si="4"/>
        <v>HFT Cap Cut &amp; Sewheather grey</v>
      </c>
      <c r="C83" s="2" t="s">
        <v>85</v>
      </c>
      <c r="D83" s="2" t="s">
        <v>10</v>
      </c>
      <c r="E83" s="3">
        <v>12</v>
      </c>
      <c r="H83" s="5">
        <v>5.59</v>
      </c>
      <c r="I83" s="5">
        <f t="shared" si="6"/>
        <v>67.08</v>
      </c>
      <c r="J83" s="6">
        <f t="shared" si="7"/>
        <v>447.2</v>
      </c>
    </row>
    <row r="84" spans="1:10" x14ac:dyDescent="0.25">
      <c r="A84" s="3">
        <v>152</v>
      </c>
      <c r="B84" s="3" t="str">
        <f t="shared" si="4"/>
        <v>HFT Cap Suelinblack</v>
      </c>
      <c r="C84" s="2" t="s">
        <v>87</v>
      </c>
      <c r="D84" s="2" t="s">
        <v>3</v>
      </c>
      <c r="E84" s="3">
        <v>12</v>
      </c>
      <c r="H84" s="5">
        <v>6.29</v>
      </c>
      <c r="I84" s="5">
        <f t="shared" si="6"/>
        <v>75.48</v>
      </c>
      <c r="J84" s="6">
        <f t="shared" si="7"/>
        <v>503.2</v>
      </c>
    </row>
    <row r="85" spans="1:10" x14ac:dyDescent="0.25">
      <c r="A85" s="3">
        <v>155</v>
      </c>
      <c r="B85" s="3" t="str">
        <f t="shared" si="4"/>
        <v>6P SB Linen 2015black</v>
      </c>
      <c r="C85" s="2" t="s">
        <v>88</v>
      </c>
      <c r="D85" s="2" t="s">
        <v>3</v>
      </c>
      <c r="E85" s="3">
        <v>12</v>
      </c>
      <c r="H85" s="5">
        <v>7.69</v>
      </c>
      <c r="I85" s="5">
        <f t="shared" si="6"/>
        <v>92.28</v>
      </c>
      <c r="J85" s="6">
        <f t="shared" si="7"/>
        <v>615.20000000000005</v>
      </c>
    </row>
    <row r="86" spans="1:10" x14ac:dyDescent="0.25">
      <c r="A86" s="3">
        <v>156</v>
      </c>
      <c r="B86" s="3" t="str">
        <f t="shared" si="4"/>
        <v>6P SB Linen 2015grey</v>
      </c>
      <c r="C86" s="2" t="s">
        <v>88</v>
      </c>
      <c r="D86" s="2" t="s">
        <v>59</v>
      </c>
      <c r="E86" s="3">
        <v>8</v>
      </c>
      <c r="H86" s="5">
        <v>7.69</v>
      </c>
      <c r="I86" s="5">
        <f t="shared" si="6"/>
        <v>61.52</v>
      </c>
      <c r="J86" s="6">
        <f t="shared" si="7"/>
        <v>615.20000000000005</v>
      </c>
    </row>
    <row r="87" spans="1:10" x14ac:dyDescent="0.25">
      <c r="A87" s="3">
        <v>157</v>
      </c>
      <c r="B87" s="3" t="str">
        <f t="shared" si="4"/>
        <v>6P SB Linen 2015navy</v>
      </c>
      <c r="C87" s="2" t="s">
        <v>88</v>
      </c>
      <c r="D87" s="2" t="s">
        <v>16</v>
      </c>
      <c r="E87" s="3">
        <v>8</v>
      </c>
      <c r="H87" s="5">
        <v>7.69</v>
      </c>
      <c r="I87" s="5">
        <f t="shared" si="6"/>
        <v>61.52</v>
      </c>
      <c r="J87" s="6">
        <f t="shared" si="7"/>
        <v>615.20000000000005</v>
      </c>
    </row>
    <row r="88" spans="1:10" x14ac:dyDescent="0.25">
      <c r="A88" s="3">
        <v>158</v>
      </c>
      <c r="B88" s="3" t="str">
        <f t="shared" si="4"/>
        <v>5P SB Rubber Aztekwine</v>
      </c>
      <c r="C88" s="2" t="s">
        <v>89</v>
      </c>
      <c r="D88" s="2" t="s">
        <v>53</v>
      </c>
      <c r="E88" s="3">
        <v>9</v>
      </c>
      <c r="H88" s="5">
        <v>7.69</v>
      </c>
      <c r="I88" s="5">
        <f t="shared" si="6"/>
        <v>69.210000000000008</v>
      </c>
      <c r="J88" s="6">
        <f t="shared" si="7"/>
        <v>615.20000000000005</v>
      </c>
    </row>
    <row r="89" spans="1:10" x14ac:dyDescent="0.25">
      <c r="A89" s="3">
        <v>159</v>
      </c>
      <c r="B89" s="3" t="str">
        <f t="shared" si="4"/>
        <v>5P SB Rubber Azteknavy</v>
      </c>
      <c r="C89" s="2" t="s">
        <v>89</v>
      </c>
      <c r="D89" s="2" t="s">
        <v>16</v>
      </c>
      <c r="E89" s="3">
        <v>9</v>
      </c>
      <c r="H89" s="5">
        <v>7.69</v>
      </c>
      <c r="I89" s="5">
        <f t="shared" si="6"/>
        <v>69.210000000000008</v>
      </c>
      <c r="J89" s="6">
        <f t="shared" si="7"/>
        <v>615.20000000000005</v>
      </c>
    </row>
    <row r="90" spans="1:10" x14ac:dyDescent="0.25">
      <c r="A90" s="3">
        <v>160</v>
      </c>
      <c r="B90" s="3" t="str">
        <f t="shared" si="4"/>
        <v>5P SB Rubber Aztekwhite</v>
      </c>
      <c r="C90" s="2" t="s">
        <v>89</v>
      </c>
      <c r="D90" s="2" t="s">
        <v>19</v>
      </c>
      <c r="E90" s="3">
        <v>9</v>
      </c>
      <c r="H90" s="5">
        <v>7.69</v>
      </c>
      <c r="I90" s="5">
        <f t="shared" si="6"/>
        <v>69.210000000000008</v>
      </c>
      <c r="J90" s="6">
        <f t="shared" si="7"/>
        <v>615.20000000000005</v>
      </c>
    </row>
    <row r="91" spans="1:10" x14ac:dyDescent="0.25">
      <c r="A91" s="3">
        <v>163</v>
      </c>
      <c r="B91" s="3" t="str">
        <f t="shared" si="4"/>
        <v>6P SB Aztekblack</v>
      </c>
      <c r="C91" s="2" t="s">
        <v>90</v>
      </c>
      <c r="D91" s="2" t="s">
        <v>3</v>
      </c>
      <c r="E91" s="3">
        <v>15</v>
      </c>
      <c r="H91" s="5">
        <v>7.69</v>
      </c>
      <c r="I91" s="5">
        <f t="shared" si="6"/>
        <v>115.35000000000001</v>
      </c>
      <c r="J91" s="6">
        <f t="shared" si="7"/>
        <v>615.20000000000005</v>
      </c>
    </row>
    <row r="92" spans="1:10" x14ac:dyDescent="0.25">
      <c r="A92" s="3">
        <v>164</v>
      </c>
      <c r="B92" s="3" t="str">
        <f t="shared" si="4"/>
        <v>6P SB Aztek Crownblack</v>
      </c>
      <c r="C92" s="2" t="s">
        <v>91</v>
      </c>
      <c r="D92" s="2" t="s">
        <v>3</v>
      </c>
      <c r="E92" s="3">
        <v>20</v>
      </c>
      <c r="H92" s="5">
        <v>9.09</v>
      </c>
      <c r="I92" s="5">
        <f t="shared" si="6"/>
        <v>181.8</v>
      </c>
      <c r="J92" s="6">
        <f t="shared" si="7"/>
        <v>727.2</v>
      </c>
    </row>
    <row r="93" spans="1:10" x14ac:dyDescent="0.25">
      <c r="A93" s="3">
        <v>165</v>
      </c>
      <c r="B93" s="3" t="str">
        <f t="shared" si="4"/>
        <v>6P SB Aztek Crowndark red</v>
      </c>
      <c r="C93" s="2" t="s">
        <v>91</v>
      </c>
      <c r="D93" s="2" t="s">
        <v>92</v>
      </c>
      <c r="E93" s="3">
        <v>8</v>
      </c>
      <c r="H93" s="5">
        <v>9.09</v>
      </c>
      <c r="I93" s="5">
        <f t="shared" si="6"/>
        <v>72.72</v>
      </c>
      <c r="J93" s="6">
        <f t="shared" si="7"/>
        <v>727.2</v>
      </c>
    </row>
    <row r="94" spans="1:10" x14ac:dyDescent="0.25">
      <c r="A94" s="3">
        <v>166</v>
      </c>
      <c r="B94" s="3" t="str">
        <f t="shared" si="4"/>
        <v>6P SB Koi Linenblack</v>
      </c>
      <c r="C94" s="2" t="s">
        <v>93</v>
      </c>
      <c r="D94" s="2" t="s">
        <v>3</v>
      </c>
      <c r="E94" s="3">
        <v>18</v>
      </c>
      <c r="H94" s="5">
        <v>7.69</v>
      </c>
      <c r="I94" s="5">
        <f t="shared" si="6"/>
        <v>138.42000000000002</v>
      </c>
      <c r="J94" s="6">
        <f t="shared" si="7"/>
        <v>615.20000000000005</v>
      </c>
    </row>
    <row r="95" spans="1:10" x14ac:dyDescent="0.25">
      <c r="A95" s="3">
        <v>168</v>
      </c>
      <c r="B95" s="3" t="str">
        <f t="shared" si="4"/>
        <v>6P SB Peacock Linenblack</v>
      </c>
      <c r="C95" s="2" t="s">
        <v>94</v>
      </c>
      <c r="D95" s="2" t="s">
        <v>3</v>
      </c>
      <c r="E95" s="3">
        <v>18</v>
      </c>
      <c r="H95" s="5">
        <v>9.09</v>
      </c>
      <c r="I95" s="5">
        <f t="shared" si="6"/>
        <v>163.62</v>
      </c>
      <c r="J95" s="6">
        <f t="shared" si="7"/>
        <v>727.2</v>
      </c>
    </row>
    <row r="96" spans="1:10" x14ac:dyDescent="0.25">
      <c r="A96" s="3">
        <v>169</v>
      </c>
      <c r="B96" s="3" t="str">
        <f t="shared" si="4"/>
        <v>6P SB Peacock Linen Rev.black</v>
      </c>
      <c r="C96" s="2" t="s">
        <v>95</v>
      </c>
      <c r="D96" s="2" t="s">
        <v>3</v>
      </c>
      <c r="E96" s="3">
        <v>18</v>
      </c>
      <c r="H96" s="5">
        <v>9.09</v>
      </c>
      <c r="I96" s="5">
        <f t="shared" si="6"/>
        <v>163.62</v>
      </c>
      <c r="J96" s="6">
        <f t="shared" si="7"/>
        <v>727.2</v>
      </c>
    </row>
    <row r="97" spans="1:10" x14ac:dyDescent="0.25">
      <c r="A97" s="3">
        <v>170</v>
      </c>
      <c r="B97" s="3" t="str">
        <f t="shared" si="4"/>
        <v>6P SB CP Asian Tigerblack</v>
      </c>
      <c r="C97" s="2" t="s">
        <v>96</v>
      </c>
      <c r="D97" s="2" t="s">
        <v>3</v>
      </c>
      <c r="E97" s="3">
        <v>18</v>
      </c>
      <c r="H97" s="5">
        <v>7.69</v>
      </c>
      <c r="I97" s="5">
        <f t="shared" si="6"/>
        <v>138.42000000000002</v>
      </c>
      <c r="J97" s="6">
        <f t="shared" si="7"/>
        <v>615.20000000000005</v>
      </c>
    </row>
    <row r="98" spans="1:10" x14ac:dyDescent="0.25">
      <c r="A98" s="3">
        <v>171</v>
      </c>
      <c r="B98" s="3" t="str">
        <f t="shared" si="4"/>
        <v>6P SB CP Asian Tigernavy</v>
      </c>
      <c r="C98" s="2" t="s">
        <v>96</v>
      </c>
      <c r="D98" s="2" t="s">
        <v>16</v>
      </c>
      <c r="E98" s="3">
        <v>18</v>
      </c>
      <c r="H98" s="5">
        <v>7.69</v>
      </c>
      <c r="I98" s="5">
        <f t="shared" si="6"/>
        <v>138.42000000000002</v>
      </c>
      <c r="J98" s="6">
        <f t="shared" si="7"/>
        <v>615.20000000000005</v>
      </c>
    </row>
    <row r="99" spans="1:10" x14ac:dyDescent="0.25">
      <c r="A99" s="3">
        <v>172</v>
      </c>
      <c r="B99" s="3" t="str">
        <f t="shared" si="4"/>
        <v>6P SB CP Emboflow Revblack</v>
      </c>
      <c r="C99" s="2" t="s">
        <v>2</v>
      </c>
      <c r="D99" s="2" t="s">
        <v>3</v>
      </c>
      <c r="E99" s="3">
        <v>10</v>
      </c>
      <c r="H99" s="5">
        <v>9.09</v>
      </c>
      <c r="I99" s="5">
        <f t="shared" si="6"/>
        <v>90.9</v>
      </c>
      <c r="J99" s="6">
        <f t="shared" si="7"/>
        <v>727.2</v>
      </c>
    </row>
    <row r="100" spans="1:10" x14ac:dyDescent="0.25">
      <c r="A100" s="3">
        <v>173</v>
      </c>
      <c r="B100" s="3" t="str">
        <f t="shared" si="4"/>
        <v>6P SB CP Tri Triblack</v>
      </c>
      <c r="C100" s="2" t="s">
        <v>4</v>
      </c>
      <c r="D100" s="2" t="s">
        <v>3</v>
      </c>
      <c r="E100" s="3">
        <v>7</v>
      </c>
      <c r="H100" s="5">
        <v>9.09</v>
      </c>
      <c r="I100" s="5">
        <f t="shared" si="6"/>
        <v>63.629999999999995</v>
      </c>
      <c r="J100" s="6">
        <f t="shared" si="7"/>
        <v>727.2</v>
      </c>
    </row>
    <row r="101" spans="1:10" x14ac:dyDescent="0.25">
      <c r="A101" s="3">
        <v>174</v>
      </c>
      <c r="B101" s="3" t="str">
        <f t="shared" si="4"/>
        <v>6P SB CP Tri Tri Revblack</v>
      </c>
      <c r="C101" s="2" t="s">
        <v>5</v>
      </c>
      <c r="D101" s="2" t="s">
        <v>3</v>
      </c>
      <c r="E101" s="3">
        <v>12</v>
      </c>
      <c r="H101" s="5">
        <v>9.09</v>
      </c>
      <c r="I101" s="5">
        <f t="shared" ref="I101:I132" si="8">E101*H101</f>
        <v>109.08</v>
      </c>
      <c r="J101" s="6">
        <f t="shared" si="7"/>
        <v>727.2</v>
      </c>
    </row>
    <row r="102" spans="1:10" x14ac:dyDescent="0.25">
      <c r="A102" s="3">
        <v>175</v>
      </c>
      <c r="B102" s="3" t="str">
        <f t="shared" si="4"/>
        <v>6P SB DNC Sanded Canvasolive</v>
      </c>
      <c r="C102" s="2" t="s">
        <v>6</v>
      </c>
      <c r="D102" s="2" t="s">
        <v>7</v>
      </c>
      <c r="E102" s="3">
        <v>12</v>
      </c>
      <c r="H102" s="5">
        <v>7.69</v>
      </c>
      <c r="I102" s="5">
        <f t="shared" si="8"/>
        <v>92.28</v>
      </c>
      <c r="J102" s="6">
        <f t="shared" si="7"/>
        <v>615.20000000000005</v>
      </c>
    </row>
    <row r="103" spans="1:10" x14ac:dyDescent="0.25">
      <c r="A103" s="3">
        <v>176</v>
      </c>
      <c r="B103" s="3" t="str">
        <f t="shared" si="4"/>
        <v>6P SB Melange Piqueblack</v>
      </c>
      <c r="C103" s="2" t="s">
        <v>8</v>
      </c>
      <c r="D103" s="2" t="s">
        <v>3</v>
      </c>
      <c r="E103" s="3">
        <v>12</v>
      </c>
      <c r="H103" s="5">
        <v>9.09</v>
      </c>
      <c r="I103" s="5">
        <f t="shared" si="8"/>
        <v>109.08</v>
      </c>
      <c r="J103" s="6">
        <f t="shared" si="7"/>
        <v>727.2</v>
      </c>
    </row>
    <row r="104" spans="1:10" x14ac:dyDescent="0.25">
      <c r="A104" s="3">
        <v>177</v>
      </c>
      <c r="B104" s="3" t="str">
        <f t="shared" si="4"/>
        <v>6P SB Heather Plateheather grey</v>
      </c>
      <c r="C104" s="2" t="s">
        <v>9</v>
      </c>
      <c r="D104" s="2" t="s">
        <v>10</v>
      </c>
      <c r="E104" s="3">
        <v>12</v>
      </c>
      <c r="H104" s="5">
        <v>7.69</v>
      </c>
      <c r="I104" s="5">
        <f t="shared" si="8"/>
        <v>92.28</v>
      </c>
      <c r="J104" s="6">
        <f t="shared" si="7"/>
        <v>615.20000000000005</v>
      </c>
    </row>
    <row r="105" spans="1:10" x14ac:dyDescent="0.25">
      <c r="A105" s="3">
        <v>178</v>
      </c>
      <c r="B105" s="3" t="str">
        <f t="shared" si="4"/>
        <v>6P SB Needle Check Plateblack</v>
      </c>
      <c r="C105" s="2" t="s">
        <v>11</v>
      </c>
      <c r="D105" s="2" t="s">
        <v>3</v>
      </c>
      <c r="E105" s="3">
        <v>6</v>
      </c>
      <c r="H105" s="5">
        <v>7.69</v>
      </c>
      <c r="I105" s="5">
        <f t="shared" si="8"/>
        <v>46.14</v>
      </c>
      <c r="J105" s="6">
        <f t="shared" si="7"/>
        <v>615.20000000000005</v>
      </c>
    </row>
    <row r="106" spans="1:10" x14ac:dyDescent="0.25">
      <c r="A106" s="3">
        <v>179</v>
      </c>
      <c r="B106" s="3" t="str">
        <f t="shared" si="4"/>
        <v>HFT Big Tagblack</v>
      </c>
      <c r="C106" s="2" t="s">
        <v>12</v>
      </c>
      <c r="D106" s="2" t="s">
        <v>3</v>
      </c>
      <c r="E106" s="3">
        <v>6</v>
      </c>
      <c r="H106" s="5">
        <v>6.29</v>
      </c>
      <c r="I106" s="5">
        <f t="shared" si="8"/>
        <v>37.74</v>
      </c>
      <c r="J106" s="6">
        <f t="shared" si="7"/>
        <v>503.2</v>
      </c>
    </row>
    <row r="107" spans="1:10" x14ac:dyDescent="0.25">
      <c r="A107" s="3">
        <v>180</v>
      </c>
      <c r="B107" s="3" t="str">
        <f t="shared" si="4"/>
        <v>HFT Food Pina Coladagreen</v>
      </c>
      <c r="C107" s="2" t="s">
        <v>13</v>
      </c>
      <c r="D107" s="2" t="s">
        <v>14</v>
      </c>
      <c r="E107" s="3">
        <v>12</v>
      </c>
      <c r="H107" s="5">
        <v>7.69</v>
      </c>
      <c r="I107" s="5">
        <f t="shared" si="8"/>
        <v>92.28</v>
      </c>
      <c r="J107" s="6">
        <f t="shared" si="7"/>
        <v>615.20000000000005</v>
      </c>
    </row>
    <row r="108" spans="1:10" x14ac:dyDescent="0.25">
      <c r="A108" s="3">
        <v>181</v>
      </c>
      <c r="B108" s="3" t="str">
        <f t="shared" si="4"/>
        <v>HFT Linennavy</v>
      </c>
      <c r="C108" s="2" t="s">
        <v>15</v>
      </c>
      <c r="D108" s="2" t="s">
        <v>16</v>
      </c>
      <c r="E108" s="3">
        <v>6</v>
      </c>
      <c r="H108" s="5">
        <v>5.59</v>
      </c>
      <c r="I108" s="5">
        <f t="shared" si="8"/>
        <v>33.54</v>
      </c>
      <c r="J108" s="6">
        <f t="shared" si="7"/>
        <v>447.2</v>
      </c>
    </row>
    <row r="110" spans="1:10" x14ac:dyDescent="0.25">
      <c r="I110" s="5">
        <f>SUM(I2:I109)</f>
        <v>10792.06</v>
      </c>
    </row>
  </sheetData>
  <autoFilter ref="L1:N62" xr:uid="{00000000-0001-0000-0000-000000000000}"/>
  <sortState xmlns:xlrd2="http://schemas.microsoft.com/office/spreadsheetml/2017/richdata2" ref="A2:H175">
    <sortCondition ref="A2:A175"/>
  </sortState>
  <conditionalFormatting sqref="B2:B108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9FFE-86EA-44F5-9046-632930CB396A}">
  <sheetPr codeName="Лист2"/>
  <dimension ref="A1:M110"/>
  <sheetViews>
    <sheetView workbookViewId="0">
      <selection activeCell="D5" sqref="D5"/>
    </sheetView>
  </sheetViews>
  <sheetFormatPr defaultRowHeight="15" x14ac:dyDescent="0.25"/>
  <cols>
    <col min="1" max="1" width="26.42578125" bestFit="1" customWidth="1"/>
    <col min="2" max="2" width="27.7109375" bestFit="1" customWidth="1"/>
    <col min="4" max="4" width="24.7109375" bestFit="1" customWidth="1"/>
    <col min="5" max="5" width="24.5703125" bestFit="1" customWidth="1"/>
    <col min="12" max="12" width="26.42578125" style="2" bestFit="1" customWidth="1"/>
    <col min="13" max="13" width="36" style="2" bestFit="1" customWidth="1"/>
  </cols>
  <sheetData>
    <row r="1" spans="1:13" x14ac:dyDescent="0.25">
      <c r="A1" s="9" t="s">
        <v>0</v>
      </c>
      <c r="B1" s="9" t="s">
        <v>127</v>
      </c>
      <c r="D1" s="9" t="s">
        <v>131</v>
      </c>
      <c r="L1" s="10" t="s">
        <v>102</v>
      </c>
      <c r="M1" s="10" t="s">
        <v>106</v>
      </c>
    </row>
    <row r="2" spans="1:13" x14ac:dyDescent="0.25">
      <c r="A2" t="s">
        <v>23</v>
      </c>
      <c r="B2" t="s">
        <v>122</v>
      </c>
      <c r="D2" t="s">
        <v>25</v>
      </c>
      <c r="E2" t="s">
        <v>132</v>
      </c>
      <c r="L2" s="2" t="s">
        <v>17</v>
      </c>
      <c r="M2" s="2" t="s">
        <v>107</v>
      </c>
    </row>
    <row r="3" spans="1:13" x14ac:dyDescent="0.25">
      <c r="A3" t="s">
        <v>57</v>
      </c>
      <c r="B3" t="s">
        <v>120</v>
      </c>
      <c r="D3" t="s">
        <v>30</v>
      </c>
      <c r="E3" t="s">
        <v>120</v>
      </c>
      <c r="L3" s="2" t="s">
        <v>23</v>
      </c>
      <c r="M3" s="2" t="s">
        <v>108</v>
      </c>
    </row>
    <row r="4" spans="1:13" x14ac:dyDescent="0.25">
      <c r="A4" t="s">
        <v>56</v>
      </c>
      <c r="B4" t="s">
        <v>120</v>
      </c>
      <c r="D4" t="s">
        <v>31</v>
      </c>
      <c r="E4" t="s">
        <v>120</v>
      </c>
      <c r="L4" s="2" t="s">
        <v>103</v>
      </c>
      <c r="M4" s="2" t="s">
        <v>107</v>
      </c>
    </row>
    <row r="5" spans="1:13" x14ac:dyDescent="0.25">
      <c r="A5" t="s">
        <v>61</v>
      </c>
      <c r="B5" t="s">
        <v>120</v>
      </c>
      <c r="D5" t="s">
        <v>32</v>
      </c>
      <c r="E5" t="s">
        <v>130</v>
      </c>
      <c r="L5" s="2" t="s">
        <v>29</v>
      </c>
      <c r="M5" s="2" t="s">
        <v>109</v>
      </c>
    </row>
    <row r="6" spans="1:13" x14ac:dyDescent="0.25">
      <c r="A6" t="s">
        <v>25</v>
      </c>
      <c r="B6" t="s">
        <v>130</v>
      </c>
      <c r="D6" t="s">
        <v>33</v>
      </c>
      <c r="E6" t="s">
        <v>130</v>
      </c>
      <c r="L6" s="2" t="s">
        <v>34</v>
      </c>
      <c r="M6" s="2" t="s">
        <v>107</v>
      </c>
    </row>
    <row r="7" spans="1:13" x14ac:dyDescent="0.25">
      <c r="A7" t="s">
        <v>54</v>
      </c>
      <c r="B7" t="s">
        <v>120</v>
      </c>
      <c r="D7" t="s">
        <v>95</v>
      </c>
      <c r="E7" t="s">
        <v>130</v>
      </c>
      <c r="L7" s="2" t="s">
        <v>36</v>
      </c>
      <c r="M7" s="2" t="s">
        <v>107</v>
      </c>
    </row>
    <row r="8" spans="1:13" x14ac:dyDescent="0.25">
      <c r="A8" t="s">
        <v>30</v>
      </c>
      <c r="B8" t="s">
        <v>130</v>
      </c>
      <c r="D8" t="s">
        <v>28</v>
      </c>
      <c r="E8" t="s">
        <v>130</v>
      </c>
      <c r="L8" s="2" t="s">
        <v>38</v>
      </c>
      <c r="M8" s="2" t="s">
        <v>107</v>
      </c>
    </row>
    <row r="9" spans="1:13" x14ac:dyDescent="0.25">
      <c r="A9" t="s">
        <v>31</v>
      </c>
      <c r="B9" t="s">
        <v>130</v>
      </c>
      <c r="D9" t="s">
        <v>52</v>
      </c>
      <c r="E9" t="s">
        <v>130</v>
      </c>
      <c r="L9" s="2" t="s">
        <v>40</v>
      </c>
      <c r="M9" s="2" t="s">
        <v>110</v>
      </c>
    </row>
    <row r="10" spans="1:13" x14ac:dyDescent="0.25">
      <c r="A10" t="s">
        <v>60</v>
      </c>
      <c r="B10" t="s">
        <v>124</v>
      </c>
      <c r="D10" t="s">
        <v>21</v>
      </c>
      <c r="E10" t="s">
        <v>130</v>
      </c>
      <c r="L10" s="2" t="s">
        <v>40</v>
      </c>
      <c r="M10" s="2" t="s">
        <v>111</v>
      </c>
    </row>
    <row r="11" spans="1:13" x14ac:dyDescent="0.25">
      <c r="A11" t="s">
        <v>58</v>
      </c>
      <c r="B11" t="s">
        <v>120</v>
      </c>
      <c r="D11" t="s">
        <v>20</v>
      </c>
      <c r="E11" t="s">
        <v>130</v>
      </c>
      <c r="L11" s="2" t="s">
        <v>43</v>
      </c>
      <c r="M11" s="2" t="s">
        <v>112</v>
      </c>
    </row>
    <row r="12" spans="1:13" x14ac:dyDescent="0.25">
      <c r="A12" t="s">
        <v>32</v>
      </c>
      <c r="B12" t="s">
        <v>130</v>
      </c>
      <c r="D12" t="s">
        <v>22</v>
      </c>
      <c r="E12" t="s">
        <v>130</v>
      </c>
      <c r="L12" s="2" t="s">
        <v>44</v>
      </c>
      <c r="M12" s="2" t="s">
        <v>113</v>
      </c>
    </row>
    <row r="13" spans="1:13" x14ac:dyDescent="0.25">
      <c r="A13" t="s">
        <v>33</v>
      </c>
      <c r="B13" t="s">
        <v>130</v>
      </c>
      <c r="D13" t="s">
        <v>129</v>
      </c>
      <c r="E13" t="s">
        <v>130</v>
      </c>
      <c r="L13" s="2" t="s">
        <v>44</v>
      </c>
      <c r="M13" s="2" t="s">
        <v>111</v>
      </c>
    </row>
    <row r="14" spans="1:13" x14ac:dyDescent="0.25">
      <c r="A14" t="s">
        <v>40</v>
      </c>
      <c r="B14" t="s">
        <v>125</v>
      </c>
      <c r="D14" t="s">
        <v>128</v>
      </c>
      <c r="E14" t="s">
        <v>130</v>
      </c>
      <c r="L14" s="2" t="s">
        <v>45</v>
      </c>
      <c r="M14" s="2" t="s">
        <v>107</v>
      </c>
    </row>
    <row r="15" spans="1:13" x14ac:dyDescent="0.25">
      <c r="A15" t="s">
        <v>95</v>
      </c>
      <c r="B15" t="s">
        <v>130</v>
      </c>
      <c r="D15" t="s">
        <v>72</v>
      </c>
      <c r="E15" t="s">
        <v>130</v>
      </c>
      <c r="L15" s="2" t="s">
        <v>45</v>
      </c>
      <c r="M15" s="2" t="s">
        <v>114</v>
      </c>
    </row>
    <row r="16" spans="1:13" x14ac:dyDescent="0.25">
      <c r="A16" t="s">
        <v>45</v>
      </c>
      <c r="B16" t="s">
        <v>120</v>
      </c>
      <c r="D16" t="s">
        <v>66</v>
      </c>
      <c r="E16" t="s">
        <v>130</v>
      </c>
      <c r="L16" s="2" t="s">
        <v>104</v>
      </c>
      <c r="M16" s="2" t="s">
        <v>115</v>
      </c>
    </row>
    <row r="17" spans="1:13" x14ac:dyDescent="0.25">
      <c r="A17" t="s">
        <v>51</v>
      </c>
      <c r="B17" t="s">
        <v>126</v>
      </c>
      <c r="D17" t="s">
        <v>82</v>
      </c>
      <c r="E17" t="s">
        <v>130</v>
      </c>
      <c r="L17" s="2" t="s">
        <v>51</v>
      </c>
      <c r="M17" s="2" t="s">
        <v>115</v>
      </c>
    </row>
    <row r="18" spans="1:13" x14ac:dyDescent="0.25">
      <c r="A18" t="s">
        <v>28</v>
      </c>
      <c r="B18" t="s">
        <v>130</v>
      </c>
      <c r="L18" s="2" t="s">
        <v>54</v>
      </c>
      <c r="M18" s="2" t="s">
        <v>107</v>
      </c>
    </row>
    <row r="19" spans="1:13" x14ac:dyDescent="0.25">
      <c r="A19" t="s">
        <v>52</v>
      </c>
      <c r="B19" t="s">
        <v>130</v>
      </c>
      <c r="L19" s="2" t="s">
        <v>105</v>
      </c>
      <c r="M19" s="2" t="s">
        <v>107</v>
      </c>
    </row>
    <row r="20" spans="1:13" x14ac:dyDescent="0.25">
      <c r="A20" t="s">
        <v>21</v>
      </c>
      <c r="B20" t="s">
        <v>130</v>
      </c>
      <c r="L20" s="2" t="s">
        <v>56</v>
      </c>
      <c r="M20" s="2" t="s">
        <v>107</v>
      </c>
    </row>
    <row r="21" spans="1:13" x14ac:dyDescent="0.25">
      <c r="A21" t="s">
        <v>43</v>
      </c>
      <c r="B21" t="s">
        <v>125</v>
      </c>
      <c r="L21" s="2" t="s">
        <v>57</v>
      </c>
      <c r="M21" s="2" t="s">
        <v>107</v>
      </c>
    </row>
    <row r="22" spans="1:13" x14ac:dyDescent="0.25">
      <c r="A22" t="s">
        <v>48</v>
      </c>
      <c r="B22" t="s">
        <v>121</v>
      </c>
      <c r="L22" s="2" t="s">
        <v>58</v>
      </c>
      <c r="M22" s="2" t="s">
        <v>107</v>
      </c>
    </row>
    <row r="23" spans="1:13" x14ac:dyDescent="0.25">
      <c r="A23" t="s">
        <v>29</v>
      </c>
      <c r="B23" t="s">
        <v>120</v>
      </c>
      <c r="L23" s="2" t="s">
        <v>60</v>
      </c>
      <c r="M23" s="2" t="s">
        <v>116</v>
      </c>
    </row>
    <row r="24" spans="1:13" x14ac:dyDescent="0.25">
      <c r="A24" t="s">
        <v>34</v>
      </c>
      <c r="B24" t="s">
        <v>120</v>
      </c>
      <c r="L24" s="2" t="s">
        <v>61</v>
      </c>
      <c r="M24" s="2" t="s">
        <v>107</v>
      </c>
    </row>
    <row r="25" spans="1:13" x14ac:dyDescent="0.25">
      <c r="A25" t="s">
        <v>36</v>
      </c>
      <c r="B25" t="s">
        <v>120</v>
      </c>
      <c r="L25" s="2" t="s">
        <v>62</v>
      </c>
      <c r="M25" s="2" t="s">
        <v>107</v>
      </c>
    </row>
    <row r="26" spans="1:13" x14ac:dyDescent="0.25">
      <c r="A26" t="s">
        <v>38</v>
      </c>
      <c r="B26" t="s">
        <v>120</v>
      </c>
      <c r="L26" s="2" t="s">
        <v>64</v>
      </c>
      <c r="M26" s="2" t="s">
        <v>107</v>
      </c>
    </row>
    <row r="27" spans="1:13" x14ac:dyDescent="0.25">
      <c r="A27" t="s">
        <v>44</v>
      </c>
      <c r="B27" t="s">
        <v>125</v>
      </c>
      <c r="L27" s="2" t="s">
        <v>68</v>
      </c>
      <c r="M27" s="2" t="s">
        <v>107</v>
      </c>
    </row>
    <row r="28" spans="1:13" x14ac:dyDescent="0.25">
      <c r="A28" t="s">
        <v>17</v>
      </c>
      <c r="B28" t="s">
        <v>120</v>
      </c>
      <c r="L28" s="2" t="s">
        <v>48</v>
      </c>
      <c r="M28" s="2" t="s">
        <v>117</v>
      </c>
    </row>
    <row r="29" spans="1:13" x14ac:dyDescent="0.25">
      <c r="A29" t="s">
        <v>20</v>
      </c>
      <c r="B29" t="s">
        <v>130</v>
      </c>
      <c r="L29" s="2" t="s">
        <v>48</v>
      </c>
      <c r="M29" s="2" t="s">
        <v>118</v>
      </c>
    </row>
    <row r="30" spans="1:13" x14ac:dyDescent="0.25">
      <c r="A30" t="s">
        <v>22</v>
      </c>
      <c r="B30" t="s">
        <v>130</v>
      </c>
    </row>
    <row r="31" spans="1:13" x14ac:dyDescent="0.25">
      <c r="A31" t="s">
        <v>129</v>
      </c>
      <c r="B31" t="s">
        <v>130</v>
      </c>
      <c r="L31"/>
      <c r="M31"/>
    </row>
    <row r="32" spans="1:13" x14ac:dyDescent="0.25">
      <c r="A32" t="s">
        <v>128</v>
      </c>
      <c r="B32" t="s">
        <v>130</v>
      </c>
      <c r="L32"/>
      <c r="M32"/>
    </row>
    <row r="33" spans="1:13" x14ac:dyDescent="0.25">
      <c r="A33" t="s">
        <v>62</v>
      </c>
      <c r="B33" t="s">
        <v>120</v>
      </c>
      <c r="L33"/>
      <c r="M33"/>
    </row>
    <row r="34" spans="1:13" x14ac:dyDescent="0.25">
      <c r="A34" t="s">
        <v>72</v>
      </c>
      <c r="B34" t="s">
        <v>130</v>
      </c>
      <c r="L34"/>
      <c r="M34"/>
    </row>
    <row r="35" spans="1:13" x14ac:dyDescent="0.25">
      <c r="A35" t="s">
        <v>68</v>
      </c>
      <c r="B35" t="s">
        <v>120</v>
      </c>
      <c r="L35"/>
      <c r="M35"/>
    </row>
    <row r="36" spans="1:13" x14ac:dyDescent="0.25">
      <c r="A36" t="s">
        <v>66</v>
      </c>
      <c r="B36" t="s">
        <v>130</v>
      </c>
      <c r="L36"/>
      <c r="M36"/>
    </row>
    <row r="37" spans="1:13" x14ac:dyDescent="0.25">
      <c r="A37" t="s">
        <v>64</v>
      </c>
      <c r="B37" t="s">
        <v>120</v>
      </c>
      <c r="L37"/>
      <c r="M37"/>
    </row>
    <row r="38" spans="1:13" x14ac:dyDescent="0.25">
      <c r="A38" t="s">
        <v>82</v>
      </c>
      <c r="B38" t="s">
        <v>130</v>
      </c>
      <c r="L38"/>
      <c r="M38"/>
    </row>
    <row r="39" spans="1:13" x14ac:dyDescent="0.25">
      <c r="L39"/>
      <c r="M39"/>
    </row>
    <row r="40" spans="1:13" x14ac:dyDescent="0.25">
      <c r="L40"/>
      <c r="M40"/>
    </row>
    <row r="41" spans="1:13" x14ac:dyDescent="0.25">
      <c r="L41"/>
      <c r="M41"/>
    </row>
    <row r="42" spans="1:13" x14ac:dyDescent="0.25">
      <c r="L42"/>
      <c r="M42"/>
    </row>
    <row r="43" spans="1:13" x14ac:dyDescent="0.25">
      <c r="L43"/>
      <c r="M43"/>
    </row>
    <row r="44" spans="1:13" x14ac:dyDescent="0.25">
      <c r="L44"/>
      <c r="M44"/>
    </row>
    <row r="45" spans="1:13" x14ac:dyDescent="0.25">
      <c r="L45"/>
      <c r="M45"/>
    </row>
    <row r="46" spans="1:13" x14ac:dyDescent="0.25">
      <c r="L46"/>
      <c r="M46"/>
    </row>
    <row r="47" spans="1:13" x14ac:dyDescent="0.25">
      <c r="L47"/>
      <c r="M47"/>
    </row>
    <row r="48" spans="1:13" x14ac:dyDescent="0.25">
      <c r="L48"/>
      <c r="M48"/>
    </row>
    <row r="49" spans="12:13" x14ac:dyDescent="0.25">
      <c r="L49"/>
      <c r="M49"/>
    </row>
    <row r="50" spans="12:13" x14ac:dyDescent="0.25">
      <c r="L50"/>
      <c r="M50"/>
    </row>
    <row r="51" spans="12:13" x14ac:dyDescent="0.25">
      <c r="L51"/>
      <c r="M51"/>
    </row>
    <row r="52" spans="12:13" x14ac:dyDescent="0.25">
      <c r="L52"/>
      <c r="M52"/>
    </row>
    <row r="53" spans="12:13" x14ac:dyDescent="0.25">
      <c r="L53"/>
      <c r="M53"/>
    </row>
    <row r="54" spans="12:13" x14ac:dyDescent="0.25">
      <c r="L54"/>
      <c r="M54"/>
    </row>
    <row r="55" spans="12:13" x14ac:dyDescent="0.25">
      <c r="L55"/>
      <c r="M55"/>
    </row>
    <row r="56" spans="12:13" x14ac:dyDescent="0.25">
      <c r="L56"/>
      <c r="M56"/>
    </row>
    <row r="57" spans="12:13" x14ac:dyDescent="0.25">
      <c r="L57"/>
      <c r="M57"/>
    </row>
    <row r="58" spans="12:13" x14ac:dyDescent="0.25">
      <c r="L58"/>
      <c r="M58"/>
    </row>
    <row r="59" spans="12:13" x14ac:dyDescent="0.25">
      <c r="L59"/>
      <c r="M59"/>
    </row>
    <row r="60" spans="12:13" x14ac:dyDescent="0.25">
      <c r="L60"/>
      <c r="M60"/>
    </row>
    <row r="61" spans="12:13" x14ac:dyDescent="0.25">
      <c r="L61"/>
      <c r="M61"/>
    </row>
    <row r="62" spans="12:13" x14ac:dyDescent="0.25">
      <c r="L62"/>
      <c r="M62"/>
    </row>
    <row r="63" spans="12:13" x14ac:dyDescent="0.25">
      <c r="L63"/>
      <c r="M63"/>
    </row>
    <row r="64" spans="12:13" x14ac:dyDescent="0.25">
      <c r="L64"/>
      <c r="M64"/>
    </row>
    <row r="65" spans="12:13" x14ac:dyDescent="0.25">
      <c r="L65"/>
      <c r="M65"/>
    </row>
    <row r="66" spans="12:13" x14ac:dyDescent="0.25">
      <c r="L66"/>
      <c r="M66"/>
    </row>
    <row r="67" spans="12:13" x14ac:dyDescent="0.25">
      <c r="L67"/>
      <c r="M67"/>
    </row>
    <row r="68" spans="12:13" x14ac:dyDescent="0.25">
      <c r="L68"/>
      <c r="M68"/>
    </row>
    <row r="69" spans="12:13" x14ac:dyDescent="0.25">
      <c r="L69"/>
      <c r="M69"/>
    </row>
    <row r="70" spans="12:13" x14ac:dyDescent="0.25">
      <c r="L70"/>
      <c r="M70"/>
    </row>
    <row r="71" spans="12:13" x14ac:dyDescent="0.25">
      <c r="L71"/>
      <c r="M71"/>
    </row>
    <row r="72" spans="12:13" x14ac:dyDescent="0.25">
      <c r="L72"/>
      <c r="M72"/>
    </row>
    <row r="73" spans="12:13" x14ac:dyDescent="0.25">
      <c r="L73"/>
      <c r="M73"/>
    </row>
    <row r="74" spans="12:13" x14ac:dyDescent="0.25">
      <c r="L74"/>
      <c r="M74"/>
    </row>
    <row r="75" spans="12:13" x14ac:dyDescent="0.25">
      <c r="L75"/>
      <c r="M75"/>
    </row>
    <row r="76" spans="12:13" x14ac:dyDescent="0.25">
      <c r="L76"/>
      <c r="M76"/>
    </row>
    <row r="77" spans="12:13" x14ac:dyDescent="0.25">
      <c r="L77"/>
      <c r="M77"/>
    </row>
    <row r="78" spans="12:13" x14ac:dyDescent="0.25">
      <c r="L78"/>
      <c r="M78"/>
    </row>
    <row r="79" spans="12:13" x14ac:dyDescent="0.25">
      <c r="L79"/>
      <c r="M79"/>
    </row>
    <row r="80" spans="12:13" x14ac:dyDescent="0.25">
      <c r="L80"/>
      <c r="M80"/>
    </row>
    <row r="81" spans="12:13" x14ac:dyDescent="0.25">
      <c r="L81"/>
      <c r="M81"/>
    </row>
    <row r="82" spans="12:13" x14ac:dyDescent="0.25">
      <c r="L82"/>
      <c r="M82"/>
    </row>
    <row r="83" spans="12:13" x14ac:dyDescent="0.25">
      <c r="L83"/>
      <c r="M83"/>
    </row>
    <row r="84" spans="12:13" x14ac:dyDescent="0.25">
      <c r="L84"/>
      <c r="M84"/>
    </row>
    <row r="85" spans="12:13" x14ac:dyDescent="0.25">
      <c r="L85"/>
      <c r="M85"/>
    </row>
    <row r="86" spans="12:13" x14ac:dyDescent="0.25">
      <c r="L86"/>
      <c r="M86"/>
    </row>
    <row r="87" spans="12:13" x14ac:dyDescent="0.25">
      <c r="L87"/>
      <c r="M87"/>
    </row>
    <row r="88" spans="12:13" x14ac:dyDescent="0.25">
      <c r="L88"/>
      <c r="M88"/>
    </row>
    <row r="89" spans="12:13" x14ac:dyDescent="0.25">
      <c r="L89"/>
      <c r="M89"/>
    </row>
    <row r="90" spans="12:13" x14ac:dyDescent="0.25">
      <c r="L90"/>
      <c r="M90"/>
    </row>
    <row r="91" spans="12:13" x14ac:dyDescent="0.25">
      <c r="L91"/>
      <c r="M91"/>
    </row>
    <row r="92" spans="12:13" x14ac:dyDescent="0.25">
      <c r="L92"/>
      <c r="M92"/>
    </row>
    <row r="93" spans="12:13" x14ac:dyDescent="0.25">
      <c r="L93"/>
      <c r="M93"/>
    </row>
    <row r="94" spans="12:13" x14ac:dyDescent="0.25">
      <c r="L94"/>
      <c r="M94"/>
    </row>
    <row r="95" spans="12:13" x14ac:dyDescent="0.25">
      <c r="L95"/>
      <c r="M95"/>
    </row>
    <row r="96" spans="12:13" x14ac:dyDescent="0.25">
      <c r="L96"/>
      <c r="M96"/>
    </row>
    <row r="97" spans="12:13" x14ac:dyDescent="0.25">
      <c r="L97"/>
      <c r="M97"/>
    </row>
    <row r="98" spans="12:13" x14ac:dyDescent="0.25">
      <c r="L98"/>
      <c r="M98"/>
    </row>
    <row r="99" spans="12:13" x14ac:dyDescent="0.25">
      <c r="L99"/>
      <c r="M99"/>
    </row>
    <row r="100" spans="12:13" x14ac:dyDescent="0.25">
      <c r="L100"/>
      <c r="M100"/>
    </row>
    <row r="101" spans="12:13" x14ac:dyDescent="0.25">
      <c r="L101"/>
      <c r="M101"/>
    </row>
    <row r="102" spans="12:13" x14ac:dyDescent="0.25">
      <c r="L102"/>
      <c r="M102"/>
    </row>
    <row r="103" spans="12:13" x14ac:dyDescent="0.25">
      <c r="L103"/>
      <c r="M103"/>
    </row>
    <row r="104" spans="12:13" x14ac:dyDescent="0.25">
      <c r="L104"/>
      <c r="M104"/>
    </row>
    <row r="105" spans="12:13" x14ac:dyDescent="0.25">
      <c r="L105"/>
      <c r="M105"/>
    </row>
    <row r="106" spans="12:13" x14ac:dyDescent="0.25">
      <c r="L106"/>
      <c r="M106"/>
    </row>
    <row r="107" spans="12:13" x14ac:dyDescent="0.25">
      <c r="L107"/>
      <c r="M107"/>
    </row>
    <row r="108" spans="12:13" x14ac:dyDescent="0.25">
      <c r="L108"/>
      <c r="M108"/>
    </row>
    <row r="109" spans="12:13" x14ac:dyDescent="0.25">
      <c r="L109"/>
      <c r="M109"/>
    </row>
    <row r="110" spans="12:13" x14ac:dyDescent="0.25">
      <c r="L110"/>
      <c r="M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Semenov</dc:creator>
  <cp:lastModifiedBy>BUH</cp:lastModifiedBy>
  <dcterms:created xsi:type="dcterms:W3CDTF">2022-06-10T12:38:11Z</dcterms:created>
  <dcterms:modified xsi:type="dcterms:W3CDTF">2022-06-20T13:42:12Z</dcterms:modified>
</cp:coreProperties>
</file>