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aisSpb\"/>
    </mc:Choice>
  </mc:AlternateContent>
  <xr:revisionPtr revIDLastSave="0" documentId="13_ncr:1_{03F8941C-1CFC-4546-A1A5-F58417816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" r:id="rId1"/>
  </sheets>
  <definedNames>
    <definedName name="_xlnm._FilterDatabase" localSheetId="0" hidden="1">Заказ!$A$2:$V$36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1" l="1"/>
  <c r="T34" i="1"/>
  <c r="K30" i="1"/>
  <c r="T30" i="1"/>
  <c r="K31" i="1"/>
  <c r="T31" i="1"/>
  <c r="T22" i="1"/>
  <c r="T26" i="1"/>
  <c r="T32" i="1"/>
  <c r="T9" i="1"/>
  <c r="T10" i="1"/>
  <c r="T12" i="1"/>
  <c r="T17" i="1"/>
  <c r="T19" i="1"/>
  <c r="T8" i="1"/>
  <c r="T11" i="1"/>
  <c r="T13" i="1"/>
  <c r="T14" i="1"/>
  <c r="T15" i="1"/>
  <c r="T16" i="1"/>
  <c r="T18" i="1"/>
  <c r="T20" i="1"/>
  <c r="T21" i="1"/>
  <c r="T3" i="1"/>
  <c r="T4" i="1"/>
  <c r="T5" i="1"/>
  <c r="T6" i="1"/>
  <c r="T7" i="1"/>
  <c r="T27" i="1"/>
  <c r="T28" i="1"/>
  <c r="T29" i="1"/>
  <c r="T23" i="1"/>
  <c r="T25" i="1"/>
  <c r="T24" i="1"/>
  <c r="T33" i="1"/>
  <c r="T35" i="1"/>
  <c r="T36" i="1"/>
  <c r="U34" i="1" l="1"/>
  <c r="T38" i="1"/>
  <c r="U30" i="1"/>
  <c r="U31" i="1"/>
  <c r="K10" i="1"/>
  <c r="K17" i="1"/>
  <c r="K9" i="1"/>
  <c r="K20" i="1"/>
  <c r="K11" i="1"/>
  <c r="K16" i="1"/>
  <c r="K21" i="1"/>
  <c r="K12" i="1"/>
  <c r="U12" i="1" s="1"/>
  <c r="K18" i="1"/>
  <c r="K22" i="1"/>
  <c r="K19" i="1"/>
  <c r="K15" i="1"/>
  <c r="K8" i="1"/>
  <c r="K13" i="1"/>
  <c r="K14" i="1"/>
  <c r="K33" i="1"/>
  <c r="U33" i="1" s="1"/>
  <c r="K35" i="1"/>
  <c r="U35" i="1" s="1"/>
  <c r="K36" i="1"/>
  <c r="K32" i="1"/>
  <c r="K26" i="1"/>
  <c r="K23" i="1"/>
  <c r="U23" i="1" s="1"/>
  <c r="K25" i="1"/>
  <c r="K24" i="1"/>
  <c r="K28" i="1"/>
  <c r="K29" i="1"/>
  <c r="K27" i="1"/>
  <c r="K3" i="1"/>
  <c r="K5" i="1"/>
  <c r="U5" i="1" s="1"/>
  <c r="K6" i="1"/>
  <c r="K4" i="1"/>
  <c r="K7" i="1"/>
  <c r="U6" i="1" l="1"/>
  <c r="U20" i="1"/>
  <c r="U10" i="1"/>
  <c r="U36" i="1"/>
  <c r="U11" i="1"/>
  <c r="U27" i="1"/>
  <c r="U16" i="1"/>
  <c r="U25" i="1"/>
  <c r="U8" i="1"/>
  <c r="U14" i="1"/>
  <c r="U22" i="1"/>
  <c r="U21" i="1"/>
  <c r="U15" i="1"/>
  <c r="U19" i="1"/>
  <c r="U28" i="1"/>
  <c r="U18" i="1"/>
  <c r="U17" i="1"/>
  <c r="U26" i="1"/>
  <c r="U29" i="1"/>
  <c r="U24" i="1"/>
  <c r="U32" i="1"/>
  <c r="U7" i="1"/>
  <c r="U13" i="1"/>
  <c r="U9" i="1"/>
  <c r="U4" i="1"/>
  <c r="U3" i="1"/>
  <c r="U38" i="1" l="1"/>
</calcChain>
</file>

<file path=xl/sharedStrings.xml><?xml version="1.0" encoding="utf-8"?>
<sst xmlns="http://schemas.openxmlformats.org/spreadsheetml/2006/main" count="357" uniqueCount="192">
  <si>
    <t xml:space="preserve">Объемная восьмиклинка арт. 810 Tomar (ёлка) цвет: серый </t>
  </si>
  <si>
    <t>Объемная восьмиклинка арт. 810 Ferrara-2(твид)(ёлка) цвет:серый</t>
  </si>
  <si>
    <t>Вoсьмиклинка арт. 802 Flan-К цвет: синий</t>
  </si>
  <si>
    <t>Вoсьмиклинка арт. 803 Fancy(s) цвет:синий</t>
  </si>
  <si>
    <t>Вoсьмиклинка арт. 802 Fancy(v) цвет:зелёный (хаки)</t>
  </si>
  <si>
    <t xml:space="preserve">Восьмиклинка арт. 803 Shetland(v) (клетка) цвет:тёмно-зелёный </t>
  </si>
  <si>
    <t>Восьмиклинка арт. 802 Foggini+ЗМП цвет:тёмно-коричневый</t>
  </si>
  <si>
    <t>Восьмиклинка арт. 803 Cavalese цвет: синий</t>
  </si>
  <si>
    <t xml:space="preserve">Восьмиклинка арт. 803 Tomar(ёлка) цвет: серый </t>
  </si>
  <si>
    <t>Вoсьмиклинка арт. 802 Prato ts цвет:тёмно-серый</t>
  </si>
  <si>
    <t>Восьмиклинка арт. 803 Prato ts цвет:тёмно-серый</t>
  </si>
  <si>
    <t>Boсьмиклинка арт. 803 ЧN цвет:чёрный</t>
  </si>
  <si>
    <t>Вoсьмиклинка арт. 803 Shetland(ss) цвет: синий</t>
  </si>
  <si>
    <t>Восьмиклинка арт. 803 Baltimore цвет: серый</t>
  </si>
  <si>
    <t>Восьмиклинка арт. 802 Cavalese цвет: синий</t>
  </si>
  <si>
    <t>Восьмиклинка арт. 802 Shetland(b)(клетка) цвет: бежевый</t>
  </si>
  <si>
    <t>Реглан арт. Р71 Fancy(s) цвет:синий</t>
  </si>
  <si>
    <t>Реглан арт. Р81 Cavalese цвет:синий</t>
  </si>
  <si>
    <t>Реглан арт. Р81 Shetland(g) цвет: голубой</t>
  </si>
  <si>
    <t>Реглан арт. Р71 Nervi сер (клетка) цвет: серый</t>
  </si>
  <si>
    <t>Бейсболка арт. Б18 Prato ts цвет: темно-серый</t>
  </si>
  <si>
    <t>Kепка хулиганка арт. 804 Higuain цвет:серо-чёрный</t>
  </si>
  <si>
    <t>Кепка хулиганка арт. 804 Fancy(v) цвет:зелёный</t>
  </si>
  <si>
    <t>Кепка хулиганка арт. 804 Flan-K цвет:синий</t>
  </si>
  <si>
    <t>Кепки хулиганка арт. 804 Ferrara-2K (твид)(ёлка) цвет: коричневый</t>
  </si>
  <si>
    <t>Кепка Amerikanka арт. 809 Fancy(s) цвет:синий</t>
  </si>
  <si>
    <t>Кепка Amerikanka арт. 809 Ferrara-2ts (ёлка) (твид) цвет: тёмно-серый</t>
  </si>
  <si>
    <t>Кепка Amerikanka арт. 809 Baltimore цвет:серый</t>
  </si>
  <si>
    <t>Восьмиклинка без стойки арт. 8 Fancy(s) цвет:синий</t>
  </si>
  <si>
    <t>Восьмиклинка без стойки арт. 8 Michetti+ЗМП цвет:хаки</t>
  </si>
  <si>
    <t>Восьмиклинка без стойки арт. 8 Pollini+ЗМС цвет:серый</t>
  </si>
  <si>
    <t>Восьмиклинка без стойки арт. 8 Flaminia black-k цвет: черный</t>
  </si>
  <si>
    <t xml:space="preserve">Восьмиклинка без стойки арт. 8(у) Tomar(ёлка) цвет:серый </t>
  </si>
  <si>
    <t>Арт</t>
  </si>
  <si>
    <t>Материал верха</t>
  </si>
  <si>
    <t>Шерсть 60 % ПА 17 % Акрил 13% Шелк 5% ПЭ 5%</t>
  </si>
  <si>
    <t>86% Чистая шерсть,12% ПА,2% кашемир,</t>
  </si>
  <si>
    <t>Шерсть 69% ПЭ 16% ПА 10% Акрил 5%</t>
  </si>
  <si>
    <t>ПА 100%</t>
  </si>
  <si>
    <t>ПЭ 75% Вискоза 25%</t>
  </si>
  <si>
    <t>Чистая Шерсть 75%(Woolmark Blend) ПА 20% Кашемир 5%</t>
  </si>
  <si>
    <t>Полиакрил 41% ПА 26% Чистая шерсть 22%шерсть Альпака 7%Вискоза 4%</t>
  </si>
  <si>
    <t>Шерсть 48%ПЭ 20% Хлопок15% Полиакрил 13% ПА 4%</t>
  </si>
  <si>
    <t>Шерсть 61% ПЭ 26% Акрил 8% ПА 5%</t>
  </si>
  <si>
    <t>69% Чистая шерсть,29% Шёлк,2%Кашемир</t>
  </si>
  <si>
    <t>Шерсть 88% вискоза 12%</t>
  </si>
  <si>
    <t>Шерсть 39% Акрил 33% ПЭ 22% ПА 6%</t>
  </si>
  <si>
    <t>Шерсть 30% ПЭ 70%</t>
  </si>
  <si>
    <t>Шерсть 55% ПЭ 45%</t>
  </si>
  <si>
    <t>Полиакрил 41% ПА 26% Чистая шерсть 22% шерсть Альпака 7%Вискоза 4%</t>
  </si>
  <si>
    <t>Шерсть 60 % ПА 20 % Акрил 15%  ПЭ 5%</t>
  </si>
  <si>
    <t>Подкладка</t>
  </si>
  <si>
    <t>ПЭ 57% Вискоза 43%</t>
  </si>
  <si>
    <t>ПЭ 57% вискоза 43%</t>
  </si>
  <si>
    <t>Лён 81% Хлопок 19%</t>
  </si>
  <si>
    <t>ПЭ 100%(стёганая подкладка)</t>
  </si>
  <si>
    <t>ПЭ 55% Вискоза 45%(стёганая подкладка)</t>
  </si>
  <si>
    <t>ПЭ 57% Вискоза 43%(стёганая подкладка)</t>
  </si>
  <si>
    <t>Лён 100%</t>
  </si>
  <si>
    <t>ПЭ 57% Вискоза 43% стёжка</t>
  </si>
  <si>
    <t>ПЭ 57% вискоза 43% (стёганая подкладка)</t>
  </si>
  <si>
    <t>Лён 61% Хлопок 39%</t>
  </si>
  <si>
    <t>ПЭ 100%(стёганая тонкая подкладка)</t>
  </si>
  <si>
    <t>Не указано</t>
  </si>
  <si>
    <t>Нет</t>
  </si>
  <si>
    <t>Х/Б 100</t>
  </si>
  <si>
    <t>61% Лён 39% хлопок</t>
  </si>
  <si>
    <t>ПЭ 57%  Вискоза 43%(без утеплителя)</t>
  </si>
  <si>
    <t>55-61</t>
  </si>
  <si>
    <t>55-62</t>
  </si>
  <si>
    <t>56-61</t>
  </si>
  <si>
    <t>57-61</t>
  </si>
  <si>
    <t>56-62</t>
  </si>
  <si>
    <t>56-60</t>
  </si>
  <si>
    <t>55-60</t>
  </si>
  <si>
    <t>56-59/61</t>
  </si>
  <si>
    <t>Размеры</t>
  </si>
  <si>
    <t>верх козырька натуральная замша тёмно-синего цвета</t>
  </si>
  <si>
    <t>Нижний козырёк -нат.замша (Tobacco)</t>
  </si>
  <si>
    <t>Козырёк зафиксирован с верхом изделия строчкой</t>
  </si>
  <si>
    <t>Козырёк зафиксирован с верхом изделия закрепочн. строчками</t>
  </si>
  <si>
    <t>Нижний козырёк -нат.замша (песочная)</t>
  </si>
  <si>
    <t>Нижний козырёк нат.замша(тёмно-синяя)</t>
  </si>
  <si>
    <t>Низ козырька  из натуральной бордовой замши</t>
  </si>
  <si>
    <t>Детали</t>
  </si>
  <si>
    <t>Да</t>
  </si>
  <si>
    <t>Уши</t>
  </si>
  <si>
    <t>Цена</t>
  </si>
  <si>
    <t xml:space="preserve">810 Tomar (ёлка) цвет: серый </t>
  </si>
  <si>
    <t>810 Ferrara-2(твид)(ёлка) цвет:серый</t>
  </si>
  <si>
    <t>802 Flan-К цвет: синий</t>
  </si>
  <si>
    <t>803 Fancy(s) цвет:синий</t>
  </si>
  <si>
    <t>802 Fancy(v) цвет:зелёный (хаки)</t>
  </si>
  <si>
    <t xml:space="preserve">803 Shetland(v) (клетка) цвет:тёмно-зелёный </t>
  </si>
  <si>
    <t>802 Foggini+ЗМП цвет:тёмно-коричневый</t>
  </si>
  <si>
    <t>803 Cavalese цвет: синий</t>
  </si>
  <si>
    <t xml:space="preserve">803 Tomar(ёлка) цвет: серый </t>
  </si>
  <si>
    <t>802 Prato ts цвет:тёмно-серый</t>
  </si>
  <si>
    <t>803 Prato ts цвет:тёмно-серый</t>
  </si>
  <si>
    <t>803 ЧN цвет:чёрный</t>
  </si>
  <si>
    <t>803 Shetland(ss) цвет: синий</t>
  </si>
  <si>
    <t>803 Baltimore цвет: серый</t>
  </si>
  <si>
    <t>802 Cavalese цвет: синий</t>
  </si>
  <si>
    <t>802 Shetland(b)(клетка) цвет: бежевый</t>
  </si>
  <si>
    <t>Р71 Fancy(s) цвет:синий</t>
  </si>
  <si>
    <t>Р81 Cavalese цвет:синий</t>
  </si>
  <si>
    <t>Р81 Shetland(g) цвет: голубой</t>
  </si>
  <si>
    <t>Р71 Nervi сер (клетка) цвет: серый</t>
  </si>
  <si>
    <t>Б18 Prato ts цвет: темно-серый</t>
  </si>
  <si>
    <t>804 Higuain цвет:серо-чёрный</t>
  </si>
  <si>
    <t>804 Fancy(v) цвет:зелёный</t>
  </si>
  <si>
    <t>804 Flan-K цвет:синий</t>
  </si>
  <si>
    <t>804 Ferrara-2K (твид)(ёлка) цвет: коричневый</t>
  </si>
  <si>
    <t>809 Fancy(s) цвет:синий</t>
  </si>
  <si>
    <t>809 Ferrara-2ts (ёлка) (твид) цвет: тёмно-серый</t>
  </si>
  <si>
    <t>809 Baltimore цвет:серый</t>
  </si>
  <si>
    <t>8 Fancy(s) цвет:синий</t>
  </si>
  <si>
    <t>8 Michetti+ЗМП цвет:хаки</t>
  </si>
  <si>
    <t>8 Pollini+ЗМС цвет:серый</t>
  </si>
  <si>
    <t>8 Flaminia black-k цвет: черный</t>
  </si>
  <si>
    <t xml:space="preserve">8(у) Tomar(ёлка) цвет:серый </t>
  </si>
  <si>
    <t>Название цвета</t>
  </si>
  <si>
    <t>802 Shetland(ss)(клетка) цвет: синий</t>
  </si>
  <si>
    <t>Изображение</t>
  </si>
  <si>
    <t>Бейсболка</t>
  </si>
  <si>
    <t>Восьмиклинка</t>
  </si>
  <si>
    <t>Boсьмиклинка</t>
  </si>
  <si>
    <t>Реглан</t>
  </si>
  <si>
    <t>Кепка хулиганка</t>
  </si>
  <si>
    <t>Вид</t>
  </si>
  <si>
    <t>Объемная восьмиклинка</t>
  </si>
  <si>
    <t>Вoсьмиклинка</t>
  </si>
  <si>
    <t>Kепка хулиганка</t>
  </si>
  <si>
    <t>Кепки хулиганка</t>
  </si>
  <si>
    <t>Кепка Amerikanka</t>
  </si>
  <si>
    <t>Восьмиклинка без стойки</t>
  </si>
  <si>
    <t>-20%</t>
  </si>
  <si>
    <t>Розница</t>
  </si>
  <si>
    <t>Итого</t>
  </si>
  <si>
    <t>Сумма</t>
  </si>
  <si>
    <t>Подтверждено</t>
  </si>
  <si>
    <t>8 Fancy(s)</t>
  </si>
  <si>
    <t>8 Flaminia black-k</t>
  </si>
  <si>
    <t>8 Michetti+ЗМП</t>
  </si>
  <si>
    <t>8 Pollini+ЗМС</t>
  </si>
  <si>
    <t>8(у) Tomar(ёлка)</t>
  </si>
  <si>
    <t>802 Cavalese</t>
  </si>
  <si>
    <t>802 Fancy(v)</t>
  </si>
  <si>
    <t>802 Flan-К</t>
  </si>
  <si>
    <t>802 Foggini+ЗМП</t>
  </si>
  <si>
    <t>802 Prato ts</t>
  </si>
  <si>
    <t>802 Shetland(b)(клетка)</t>
  </si>
  <si>
    <t>802 Shetland(ss)(клетка)</t>
  </si>
  <si>
    <t>803 Baltimore</t>
  </si>
  <si>
    <t>803 Cavalese</t>
  </si>
  <si>
    <t>803 Fancy(s)</t>
  </si>
  <si>
    <t>803 Prato ts</t>
  </si>
  <si>
    <t>803 Shetland(ss)</t>
  </si>
  <si>
    <t>803 Shetland(v) (клетка)</t>
  </si>
  <si>
    <t>803 Tomar(ёлка)</t>
  </si>
  <si>
    <t>803 ЧN</t>
  </si>
  <si>
    <t>804 Fancy(v)</t>
  </si>
  <si>
    <t>804 Ferrara-2K (твид)(ёлка)</t>
  </si>
  <si>
    <t>804 Flan-K</t>
  </si>
  <si>
    <t>804 Higuain</t>
  </si>
  <si>
    <t>809 Baltimore</t>
  </si>
  <si>
    <t>809 Fancy(s)</t>
  </si>
  <si>
    <t>809 Ferrara-2ts (ёлка) (твид)</t>
  </si>
  <si>
    <t>810 Ferrara-2(твид)(ёлка)</t>
  </si>
  <si>
    <t>810 Tomar (ёлка)</t>
  </si>
  <si>
    <t>Б18 Prato ts</t>
  </si>
  <si>
    <t>Р71 Fancy(s)</t>
  </si>
  <si>
    <t>Р71 Nervi сер (клетка)</t>
  </si>
  <si>
    <t>Р81 Cavalese</t>
  </si>
  <si>
    <t>Р81 Shetland(g)</t>
  </si>
  <si>
    <t>синий</t>
  </si>
  <si>
    <t>черный</t>
  </si>
  <si>
    <t>хаки</t>
  </si>
  <si>
    <t>серый</t>
  </si>
  <si>
    <t>зелёный (хаки)</t>
  </si>
  <si>
    <t>тёмно-коричневый</t>
  </si>
  <si>
    <t>тёмно-серый</t>
  </si>
  <si>
    <t>бежевый</t>
  </si>
  <si>
    <t>тёмно-зелёный</t>
  </si>
  <si>
    <t>чёрный</t>
  </si>
  <si>
    <t>зелёный</t>
  </si>
  <si>
    <t>коричневый</t>
  </si>
  <si>
    <t>серо-чёрный</t>
  </si>
  <si>
    <t>темно-серый</t>
  </si>
  <si>
    <t>голубой</t>
  </si>
  <si>
    <t>Style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</si>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</sst>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W38"/>
  <sheetViews>
    <sheetView showGridLines="0" tabSelected="1" zoomScaleNormal="100" workbookViewId="0">
      <pane ySplit="2" topLeftCell="A3" activePane="bottomLeft" state="frozen"/>
      <selection pane="bottomLeft" activeCell="E36" sqref="E3:E36"/>
    </sheetView>
  </sheetViews>
  <sheetFormatPr defaultRowHeight="15" x14ac:dyDescent="0.25"/>
  <cols>
    <col min="1" max="1" width="30.85546875" customWidth="1"/>
    <col min="2" max="2" width="11.7109375" style="3" customWidth="1"/>
    <col min="3" max="3" width="9.5703125" style="3" customWidth="1"/>
    <col min="4" max="4" width="8" style="3" customWidth="1"/>
    <col min="5" max="5" width="8.28515625" style="3" customWidth="1"/>
    <col min="6" max="6" width="10.85546875" style="3" customWidth="1"/>
    <col min="7" max="7" width="8" customWidth="1"/>
    <col min="8" max="8" width="18.5703125" style="3" hidden="1" customWidth="1"/>
    <col min="9" max="9" width="6.7109375" style="11" customWidth="1"/>
    <col min="10" max="10" width="9.5703125" style="9" bestFit="1" customWidth="1"/>
    <col min="11" max="11" width="9.28515625" style="9" bestFit="1" customWidth="1"/>
    <col min="12" max="12" width="0.140625" style="9" customWidth="1"/>
    <col min="13" max="19" width="3.7109375" style="12" customWidth="1"/>
    <col min="20" max="20" width="7.42578125" style="18" bestFit="1" customWidth="1"/>
    <col min="21" max="21" width="11.5703125" style="19" bestFit="1" customWidth="1"/>
    <col min="22" max="22" width="26.7109375" bestFit="1" customWidth="1"/>
  </cols>
  <sheetData>
    <row r="1" spans="1:23" x14ac:dyDescent="0.25">
      <c r="M1" s="20" t="s">
        <v>140</v>
      </c>
      <c r="N1" s="21"/>
      <c r="O1" s="21"/>
      <c r="P1" s="21"/>
      <c r="Q1" s="21"/>
      <c r="R1" s="21"/>
      <c r="S1" s="21"/>
      <c r="T1" s="21"/>
      <c r="U1" s="22"/>
    </row>
    <row r="2" spans="1:23" s="7" customFormat="1" ht="45" x14ac:dyDescent="0.25">
      <c r="A2" s="4" t="s">
        <v>123</v>
      </c>
      <c r="B2" s="5" t="s">
        <v>121</v>
      </c>
      <c r="C2" s="5" t="s">
        <v>129</v>
      </c>
      <c r="D2" s="5" t="s">
        <v>33</v>
      </c>
      <c r="E2" s="5" t="s">
        <v>34</v>
      </c>
      <c r="F2" s="5" t="s">
        <v>51</v>
      </c>
      <c r="G2" s="4" t="s">
        <v>76</v>
      </c>
      <c r="H2" s="5" t="s">
        <v>84</v>
      </c>
      <c r="I2" s="4" t="s">
        <v>86</v>
      </c>
      <c r="J2" s="6" t="s">
        <v>87</v>
      </c>
      <c r="K2" s="6" t="s">
        <v>136</v>
      </c>
      <c r="L2" s="6" t="s">
        <v>137</v>
      </c>
      <c r="M2" s="4">
        <v>56</v>
      </c>
      <c r="N2" s="4">
        <v>57</v>
      </c>
      <c r="O2" s="4">
        <v>58</v>
      </c>
      <c r="P2" s="4">
        <v>59</v>
      </c>
      <c r="Q2" s="4">
        <v>60</v>
      </c>
      <c r="R2" s="4">
        <v>61</v>
      </c>
      <c r="S2" s="4">
        <v>62</v>
      </c>
      <c r="T2" s="16" t="s">
        <v>138</v>
      </c>
      <c r="U2" s="17" t="s">
        <v>139</v>
      </c>
      <c r="V2" s="4" t="s">
        <v>190</v>
      </c>
      <c r="W2" s="4" t="s">
        <v>191</v>
      </c>
    </row>
    <row r="3" spans="1:23" ht="135" x14ac:dyDescent="0.25">
      <c r="A3" s="1"/>
      <c r="B3" s="14" t="s">
        <v>116</v>
      </c>
      <c r="C3" s="2" t="s">
        <v>135</v>
      </c>
      <c r="D3" s="2" t="s">
        <v>28</v>
      </c>
      <c r="E3" s="2" t="s">
        <v>42</v>
      </c>
      <c r="F3" s="2" t="s">
        <v>61</v>
      </c>
      <c r="G3" s="1" t="s">
        <v>70</v>
      </c>
      <c r="H3" s="2" t="s">
        <v>80</v>
      </c>
      <c r="I3" s="10" t="s">
        <v>64</v>
      </c>
      <c r="J3" s="8">
        <v>1500</v>
      </c>
      <c r="K3" s="8">
        <f t="shared" ref="K3:K19" si="0">J3*0.8</f>
        <v>1200</v>
      </c>
      <c r="L3" s="8">
        <v>5000</v>
      </c>
      <c r="M3" s="15">
        <v>1</v>
      </c>
      <c r="N3" s="15">
        <v>2</v>
      </c>
      <c r="O3" s="15">
        <v>3</v>
      </c>
      <c r="P3" s="15">
        <v>5</v>
      </c>
      <c r="Q3" s="15">
        <v>3</v>
      </c>
      <c r="R3" s="15">
        <v>3</v>
      </c>
      <c r="S3" s="15"/>
      <c r="T3" s="16">
        <f t="shared" ref="T3:T19" si="1">SUM(M3:S3)</f>
        <v>17</v>
      </c>
      <c r="U3" s="17">
        <f t="shared" ref="U3:U19" si="2">T3*K3</f>
        <v>20400</v>
      </c>
      <c r="V3" s="1" t="s">
        <v>141</v>
      </c>
      <c r="W3" s="1" t="s">
        <v>175</v>
      </c>
    </row>
    <row r="4" spans="1:23" ht="135" x14ac:dyDescent="0.25">
      <c r="A4" s="1"/>
      <c r="B4" s="14" t="s">
        <v>119</v>
      </c>
      <c r="C4" s="2" t="s">
        <v>135</v>
      </c>
      <c r="D4" s="2" t="s">
        <v>31</v>
      </c>
      <c r="E4" s="2" t="s">
        <v>40</v>
      </c>
      <c r="F4" s="2" t="s">
        <v>60</v>
      </c>
      <c r="G4" s="1" t="s">
        <v>73</v>
      </c>
      <c r="H4" s="2" t="s">
        <v>83</v>
      </c>
      <c r="I4" s="10" t="s">
        <v>64</v>
      </c>
      <c r="J4" s="8">
        <v>1600</v>
      </c>
      <c r="K4" s="8">
        <f t="shared" si="0"/>
        <v>1280</v>
      </c>
      <c r="L4" s="8">
        <v>5000</v>
      </c>
      <c r="M4" s="15"/>
      <c r="N4" s="15">
        <v>1</v>
      </c>
      <c r="O4" s="15">
        <v>2</v>
      </c>
      <c r="P4" s="15">
        <v>1</v>
      </c>
      <c r="Q4" s="15">
        <v>1</v>
      </c>
      <c r="R4" s="15"/>
      <c r="S4" s="15"/>
      <c r="T4" s="16">
        <f t="shared" si="1"/>
        <v>5</v>
      </c>
      <c r="U4" s="17">
        <f t="shared" si="2"/>
        <v>6400</v>
      </c>
      <c r="V4" s="1" t="s">
        <v>142</v>
      </c>
      <c r="W4" s="1" t="s">
        <v>176</v>
      </c>
    </row>
    <row r="5" spans="1:23" ht="135" x14ac:dyDescent="0.25">
      <c r="A5" s="1"/>
      <c r="B5" s="14" t="s">
        <v>117</v>
      </c>
      <c r="C5" s="2" t="s">
        <v>135</v>
      </c>
      <c r="D5" s="2" t="s">
        <v>29</v>
      </c>
      <c r="E5" s="2" t="s">
        <v>36</v>
      </c>
      <c r="F5" s="2" t="s">
        <v>54</v>
      </c>
      <c r="G5" s="1" t="s">
        <v>70</v>
      </c>
      <c r="H5" s="2" t="s">
        <v>81</v>
      </c>
      <c r="I5" s="10" t="s">
        <v>64</v>
      </c>
      <c r="J5" s="8">
        <v>2500</v>
      </c>
      <c r="K5" s="8">
        <f t="shared" si="0"/>
        <v>2000</v>
      </c>
      <c r="L5" s="8">
        <v>7000</v>
      </c>
      <c r="M5" s="15"/>
      <c r="N5" s="15">
        <v>1</v>
      </c>
      <c r="O5" s="15">
        <v>1</v>
      </c>
      <c r="P5" s="15">
        <v>2</v>
      </c>
      <c r="Q5" s="15"/>
      <c r="R5" s="15">
        <v>1</v>
      </c>
      <c r="S5" s="15"/>
      <c r="T5" s="16">
        <f t="shared" si="1"/>
        <v>5</v>
      </c>
      <c r="U5" s="17">
        <f t="shared" si="2"/>
        <v>10000</v>
      </c>
      <c r="V5" s="1" t="s">
        <v>143</v>
      </c>
      <c r="W5" s="1" t="s">
        <v>177</v>
      </c>
    </row>
    <row r="6" spans="1:23" ht="135" x14ac:dyDescent="0.25">
      <c r="A6" s="1"/>
      <c r="B6" s="14" t="s">
        <v>118</v>
      </c>
      <c r="C6" s="2" t="s">
        <v>135</v>
      </c>
      <c r="D6" s="2" t="s">
        <v>30</v>
      </c>
      <c r="E6" s="2" t="s">
        <v>36</v>
      </c>
      <c r="F6" s="2" t="s">
        <v>54</v>
      </c>
      <c r="G6" s="1" t="s">
        <v>75</v>
      </c>
      <c r="H6" s="2" t="s">
        <v>82</v>
      </c>
      <c r="I6" s="10" t="s">
        <v>64</v>
      </c>
      <c r="J6" s="8">
        <v>2500</v>
      </c>
      <c r="K6" s="8">
        <f t="shared" si="0"/>
        <v>2000</v>
      </c>
      <c r="L6" s="8"/>
      <c r="M6" s="15"/>
      <c r="N6" s="15">
        <v>1</v>
      </c>
      <c r="O6" s="15">
        <v>2</v>
      </c>
      <c r="P6" s="15">
        <v>2</v>
      </c>
      <c r="Q6" s="15"/>
      <c r="R6" s="15">
        <v>1</v>
      </c>
      <c r="S6" s="15"/>
      <c r="T6" s="16">
        <f t="shared" si="1"/>
        <v>6</v>
      </c>
      <c r="U6" s="17">
        <f t="shared" si="2"/>
        <v>12000</v>
      </c>
      <c r="V6" s="1" t="s">
        <v>144</v>
      </c>
      <c r="W6" s="1" t="s">
        <v>178</v>
      </c>
    </row>
    <row r="7" spans="1:23" ht="150" x14ac:dyDescent="0.25">
      <c r="A7" s="1"/>
      <c r="B7" s="14" t="s">
        <v>120</v>
      </c>
      <c r="C7" s="2" t="s">
        <v>135</v>
      </c>
      <c r="D7" s="2" t="s">
        <v>32</v>
      </c>
      <c r="E7" s="2" t="s">
        <v>37</v>
      </c>
      <c r="F7" s="2" t="s">
        <v>55</v>
      </c>
      <c r="G7" s="1" t="s">
        <v>70</v>
      </c>
      <c r="H7" s="2" t="s">
        <v>63</v>
      </c>
      <c r="I7" s="10" t="s">
        <v>85</v>
      </c>
      <c r="J7" s="8">
        <v>1000</v>
      </c>
      <c r="K7" s="8">
        <f t="shared" si="0"/>
        <v>800</v>
      </c>
      <c r="L7" s="8">
        <v>4000</v>
      </c>
      <c r="M7" s="15"/>
      <c r="N7" s="15">
        <v>3</v>
      </c>
      <c r="O7" s="15">
        <v>5</v>
      </c>
      <c r="P7" s="15">
        <v>5</v>
      </c>
      <c r="Q7" s="15">
        <v>2</v>
      </c>
      <c r="R7" s="15"/>
      <c r="S7" s="15"/>
      <c r="T7" s="16">
        <f t="shared" si="1"/>
        <v>15</v>
      </c>
      <c r="U7" s="17">
        <f t="shared" si="2"/>
        <v>12000</v>
      </c>
      <c r="V7" s="1" t="s">
        <v>145</v>
      </c>
      <c r="W7" s="1" t="s">
        <v>178</v>
      </c>
    </row>
    <row r="8" spans="1:23" ht="90" x14ac:dyDescent="0.25">
      <c r="A8" s="1"/>
      <c r="B8" s="14" t="s">
        <v>102</v>
      </c>
      <c r="C8" s="2" t="s">
        <v>125</v>
      </c>
      <c r="D8" s="2" t="s">
        <v>14</v>
      </c>
      <c r="E8" s="2" t="s">
        <v>45</v>
      </c>
      <c r="F8" s="2" t="s">
        <v>62</v>
      </c>
      <c r="G8" s="1" t="s">
        <v>70</v>
      </c>
      <c r="H8" s="2" t="s">
        <v>63</v>
      </c>
      <c r="I8" s="10" t="s">
        <v>64</v>
      </c>
      <c r="J8" s="8">
        <v>1000</v>
      </c>
      <c r="K8" s="8">
        <f t="shared" si="0"/>
        <v>800</v>
      </c>
      <c r="L8" s="8">
        <v>4000</v>
      </c>
      <c r="M8" s="13"/>
      <c r="N8" s="13">
        <v>1</v>
      </c>
      <c r="O8" s="13">
        <v>2</v>
      </c>
      <c r="P8" s="13">
        <v>3</v>
      </c>
      <c r="Q8" s="13">
        <v>3</v>
      </c>
      <c r="R8" s="13">
        <v>2</v>
      </c>
      <c r="S8" s="13"/>
      <c r="T8" s="16">
        <f t="shared" si="1"/>
        <v>11</v>
      </c>
      <c r="U8" s="17">
        <f t="shared" si="2"/>
        <v>8800</v>
      </c>
      <c r="V8" s="1" t="s">
        <v>146</v>
      </c>
      <c r="W8" s="1" t="s">
        <v>175</v>
      </c>
    </row>
    <row r="9" spans="1:23" ht="135" x14ac:dyDescent="0.25">
      <c r="A9" s="1"/>
      <c r="B9" s="14" t="s">
        <v>92</v>
      </c>
      <c r="C9" s="2" t="s">
        <v>131</v>
      </c>
      <c r="D9" s="2" t="s">
        <v>4</v>
      </c>
      <c r="E9" s="2" t="s">
        <v>42</v>
      </c>
      <c r="F9" s="2" t="s">
        <v>59</v>
      </c>
      <c r="G9" s="1" t="s">
        <v>70</v>
      </c>
      <c r="H9" s="2" t="s">
        <v>63</v>
      </c>
      <c r="I9" s="10" t="s">
        <v>85</v>
      </c>
      <c r="J9" s="8">
        <v>1500</v>
      </c>
      <c r="K9" s="8">
        <f t="shared" si="0"/>
        <v>1200</v>
      </c>
      <c r="L9" s="8">
        <v>5000</v>
      </c>
      <c r="M9" s="15">
        <v>1</v>
      </c>
      <c r="N9" s="15">
        <v>2</v>
      </c>
      <c r="O9" s="15">
        <v>3</v>
      </c>
      <c r="P9" s="15">
        <v>5</v>
      </c>
      <c r="Q9" s="15">
        <v>1</v>
      </c>
      <c r="R9" s="15">
        <v>1</v>
      </c>
      <c r="S9" s="15"/>
      <c r="T9" s="16">
        <f t="shared" si="1"/>
        <v>13</v>
      </c>
      <c r="U9" s="17">
        <f t="shared" si="2"/>
        <v>15600</v>
      </c>
      <c r="V9" s="1" t="s">
        <v>147</v>
      </c>
      <c r="W9" s="1" t="s">
        <v>179</v>
      </c>
    </row>
    <row r="10" spans="1:23" ht="180" x14ac:dyDescent="0.25">
      <c r="A10" s="1"/>
      <c r="B10" s="14" t="s">
        <v>90</v>
      </c>
      <c r="C10" s="2" t="s">
        <v>131</v>
      </c>
      <c r="D10" s="2" t="s">
        <v>2</v>
      </c>
      <c r="E10" s="2" t="s">
        <v>41</v>
      </c>
      <c r="F10" s="2" t="s">
        <v>58</v>
      </c>
      <c r="G10" s="1" t="s">
        <v>70</v>
      </c>
      <c r="H10" s="2" t="s">
        <v>77</v>
      </c>
      <c r="I10" s="10" t="s">
        <v>64</v>
      </c>
      <c r="J10" s="8">
        <v>1800</v>
      </c>
      <c r="K10" s="8">
        <f t="shared" si="0"/>
        <v>1440</v>
      </c>
      <c r="L10" s="8">
        <v>5000</v>
      </c>
      <c r="M10" s="15">
        <v>1</v>
      </c>
      <c r="N10" s="15">
        <v>2</v>
      </c>
      <c r="O10" s="15">
        <v>3</v>
      </c>
      <c r="P10" s="15">
        <v>5</v>
      </c>
      <c r="Q10" s="15">
        <v>2</v>
      </c>
      <c r="R10" s="15">
        <v>2</v>
      </c>
      <c r="S10" s="15"/>
      <c r="T10" s="16">
        <f t="shared" si="1"/>
        <v>15</v>
      </c>
      <c r="U10" s="17">
        <f t="shared" si="2"/>
        <v>21600</v>
      </c>
      <c r="V10" s="1" t="s">
        <v>148</v>
      </c>
      <c r="W10" s="1" t="s">
        <v>175</v>
      </c>
    </row>
    <row r="11" spans="1:23" ht="135" x14ac:dyDescent="0.25">
      <c r="A11" s="1"/>
      <c r="B11" s="14" t="s">
        <v>94</v>
      </c>
      <c r="C11" s="2" t="s">
        <v>125</v>
      </c>
      <c r="D11" s="2" t="s">
        <v>6</v>
      </c>
      <c r="E11" s="2" t="s">
        <v>44</v>
      </c>
      <c r="F11" s="2" t="s">
        <v>54</v>
      </c>
      <c r="G11" s="1" t="s">
        <v>73</v>
      </c>
      <c r="H11" s="2" t="s">
        <v>78</v>
      </c>
      <c r="I11" s="10" t="s">
        <v>64</v>
      </c>
      <c r="J11" s="8">
        <v>2500</v>
      </c>
      <c r="K11" s="8">
        <f t="shared" si="0"/>
        <v>2000</v>
      </c>
      <c r="L11" s="8">
        <v>7000</v>
      </c>
      <c r="M11" s="15"/>
      <c r="N11" s="15">
        <v>1</v>
      </c>
      <c r="O11" s="15">
        <v>2</v>
      </c>
      <c r="P11" s="15">
        <v>1</v>
      </c>
      <c r="Q11" s="15">
        <v>1</v>
      </c>
      <c r="R11" s="15"/>
      <c r="S11" s="15"/>
      <c r="T11" s="16">
        <f t="shared" si="1"/>
        <v>5</v>
      </c>
      <c r="U11" s="17">
        <f t="shared" si="2"/>
        <v>10000</v>
      </c>
      <c r="V11" s="1" t="s">
        <v>149</v>
      </c>
      <c r="W11" s="1" t="s">
        <v>180</v>
      </c>
    </row>
    <row r="12" spans="1:23" ht="105" x14ac:dyDescent="0.25">
      <c r="A12" s="1"/>
      <c r="B12" s="14" t="s">
        <v>97</v>
      </c>
      <c r="C12" s="2" t="s">
        <v>131</v>
      </c>
      <c r="D12" s="2" t="s">
        <v>9</v>
      </c>
      <c r="E12" s="2" t="s">
        <v>46</v>
      </c>
      <c r="F12" s="2" t="s">
        <v>61</v>
      </c>
      <c r="G12" s="1" t="s">
        <v>68</v>
      </c>
      <c r="H12" s="2" t="s">
        <v>63</v>
      </c>
      <c r="I12" s="10" t="s">
        <v>64</v>
      </c>
      <c r="J12" s="8">
        <v>1000</v>
      </c>
      <c r="K12" s="8">
        <f t="shared" si="0"/>
        <v>800</v>
      </c>
      <c r="L12" s="8"/>
      <c r="M12" s="13"/>
      <c r="N12" s="13">
        <v>1</v>
      </c>
      <c r="O12" s="13">
        <v>2</v>
      </c>
      <c r="P12" s="13">
        <v>3</v>
      </c>
      <c r="Q12" s="13">
        <v>3</v>
      </c>
      <c r="R12" s="13">
        <v>2</v>
      </c>
      <c r="S12" s="13"/>
      <c r="T12" s="16">
        <f t="shared" si="1"/>
        <v>11</v>
      </c>
      <c r="U12" s="17">
        <f t="shared" si="2"/>
        <v>8800</v>
      </c>
      <c r="V12" s="1" t="s">
        <v>150</v>
      </c>
      <c r="W12" s="1" t="s">
        <v>181</v>
      </c>
    </row>
    <row r="13" spans="1:23" ht="135" x14ac:dyDescent="0.25">
      <c r="A13" s="1"/>
      <c r="B13" s="14" t="s">
        <v>103</v>
      </c>
      <c r="C13" s="2" t="s">
        <v>125</v>
      </c>
      <c r="D13" s="2" t="s">
        <v>15</v>
      </c>
      <c r="E13" s="2" t="s">
        <v>43</v>
      </c>
      <c r="F13" s="2" t="s">
        <v>61</v>
      </c>
      <c r="G13" s="1" t="s">
        <v>68</v>
      </c>
      <c r="H13" s="2" t="s">
        <v>63</v>
      </c>
      <c r="I13" s="10" t="s">
        <v>64</v>
      </c>
      <c r="J13" s="8">
        <v>1500</v>
      </c>
      <c r="K13" s="8">
        <f t="shared" si="0"/>
        <v>1200</v>
      </c>
      <c r="L13" s="8"/>
      <c r="M13" s="13"/>
      <c r="N13" s="13">
        <v>1</v>
      </c>
      <c r="O13" s="13">
        <v>2</v>
      </c>
      <c r="P13" s="13">
        <v>3</v>
      </c>
      <c r="Q13" s="13">
        <v>3</v>
      </c>
      <c r="R13" s="13">
        <v>2</v>
      </c>
      <c r="S13" s="13"/>
      <c r="T13" s="16">
        <f t="shared" si="1"/>
        <v>11</v>
      </c>
      <c r="U13" s="17">
        <f t="shared" si="2"/>
        <v>13200</v>
      </c>
      <c r="V13" s="1" t="s">
        <v>151</v>
      </c>
      <c r="W13" s="1" t="s">
        <v>182</v>
      </c>
    </row>
    <row r="14" spans="1:23" ht="135" x14ac:dyDescent="0.25">
      <c r="A14" s="1"/>
      <c r="B14" s="14" t="s">
        <v>122</v>
      </c>
      <c r="C14" s="2" t="s">
        <v>125</v>
      </c>
      <c r="D14" s="2" t="s">
        <v>15</v>
      </c>
      <c r="E14" s="2" t="s">
        <v>43</v>
      </c>
      <c r="F14" s="2" t="s">
        <v>61</v>
      </c>
      <c r="G14" s="1" t="s">
        <v>68</v>
      </c>
      <c r="H14" s="2" t="s">
        <v>63</v>
      </c>
      <c r="I14" s="10" t="s">
        <v>64</v>
      </c>
      <c r="J14" s="8">
        <v>1500</v>
      </c>
      <c r="K14" s="8">
        <f t="shared" si="0"/>
        <v>1200</v>
      </c>
      <c r="L14" s="8"/>
      <c r="M14" s="15"/>
      <c r="N14" s="15">
        <v>1</v>
      </c>
      <c r="O14" s="15">
        <v>2</v>
      </c>
      <c r="P14" s="15">
        <v>3</v>
      </c>
      <c r="Q14" s="15">
        <v>1</v>
      </c>
      <c r="R14" s="15">
        <v>1</v>
      </c>
      <c r="S14" s="15"/>
      <c r="T14" s="16">
        <f t="shared" si="1"/>
        <v>8</v>
      </c>
      <c r="U14" s="17">
        <f t="shared" si="2"/>
        <v>9600</v>
      </c>
      <c r="V14" s="1" t="s">
        <v>152</v>
      </c>
      <c r="W14" s="1" t="s">
        <v>175</v>
      </c>
    </row>
    <row r="15" spans="1:23" ht="90" x14ac:dyDescent="0.25">
      <c r="A15" s="1"/>
      <c r="B15" s="14" t="s">
        <v>101</v>
      </c>
      <c r="C15" s="2" t="s">
        <v>125</v>
      </c>
      <c r="D15" s="2" t="s">
        <v>13</v>
      </c>
      <c r="E15" s="2" t="s">
        <v>47</v>
      </c>
      <c r="F15" s="2" t="s">
        <v>55</v>
      </c>
      <c r="G15" s="1" t="s">
        <v>70</v>
      </c>
      <c r="H15" s="2" t="s">
        <v>63</v>
      </c>
      <c r="I15" s="10" t="s">
        <v>85</v>
      </c>
      <c r="J15" s="8">
        <v>900</v>
      </c>
      <c r="K15" s="8">
        <f t="shared" si="0"/>
        <v>720</v>
      </c>
      <c r="L15" s="8"/>
      <c r="M15" s="15">
        <v>1</v>
      </c>
      <c r="N15" s="15">
        <v>3</v>
      </c>
      <c r="O15" s="15">
        <v>5</v>
      </c>
      <c r="P15" s="15">
        <v>8</v>
      </c>
      <c r="Q15" s="15">
        <v>1</v>
      </c>
      <c r="R15" s="15">
        <v>1</v>
      </c>
      <c r="S15" s="15"/>
      <c r="T15" s="16">
        <f t="shared" si="1"/>
        <v>19</v>
      </c>
      <c r="U15" s="17">
        <f t="shared" si="2"/>
        <v>13680</v>
      </c>
      <c r="V15" s="1" t="s">
        <v>153</v>
      </c>
      <c r="W15" s="1" t="s">
        <v>178</v>
      </c>
    </row>
    <row r="16" spans="1:23" ht="90" x14ac:dyDescent="0.25">
      <c r="A16" s="1"/>
      <c r="B16" s="14" t="s">
        <v>95</v>
      </c>
      <c r="C16" s="2" t="s">
        <v>125</v>
      </c>
      <c r="D16" s="2" t="s">
        <v>7</v>
      </c>
      <c r="E16" s="2" t="s">
        <v>45</v>
      </c>
      <c r="F16" s="2" t="s">
        <v>55</v>
      </c>
      <c r="G16" s="1" t="s">
        <v>70</v>
      </c>
      <c r="H16" s="2" t="s">
        <v>63</v>
      </c>
      <c r="I16" s="10" t="s">
        <v>85</v>
      </c>
      <c r="J16" s="8">
        <v>1000</v>
      </c>
      <c r="K16" s="8">
        <f t="shared" si="0"/>
        <v>800</v>
      </c>
      <c r="L16" s="8"/>
      <c r="M16" s="13"/>
      <c r="N16" s="13">
        <v>1</v>
      </c>
      <c r="O16" s="13">
        <v>2</v>
      </c>
      <c r="P16" s="13">
        <v>2</v>
      </c>
      <c r="Q16" s="13">
        <v>2</v>
      </c>
      <c r="R16" s="13">
        <v>2</v>
      </c>
      <c r="S16" s="13"/>
      <c r="T16" s="16">
        <f t="shared" si="1"/>
        <v>9</v>
      </c>
      <c r="U16" s="17">
        <f t="shared" si="2"/>
        <v>7200</v>
      </c>
      <c r="V16" s="1" t="s">
        <v>154</v>
      </c>
      <c r="W16" s="1" t="s">
        <v>175</v>
      </c>
    </row>
    <row r="17" spans="1:23" ht="135" x14ac:dyDescent="0.25">
      <c r="A17" s="1"/>
      <c r="B17" s="14" t="s">
        <v>91</v>
      </c>
      <c r="C17" s="2" t="s">
        <v>131</v>
      </c>
      <c r="D17" s="2" t="s">
        <v>3</v>
      </c>
      <c r="E17" s="2" t="s">
        <v>42</v>
      </c>
      <c r="F17" s="2" t="s">
        <v>59</v>
      </c>
      <c r="G17" s="1" t="s">
        <v>68</v>
      </c>
      <c r="H17" s="2" t="s">
        <v>63</v>
      </c>
      <c r="I17" s="10" t="s">
        <v>85</v>
      </c>
      <c r="J17" s="8">
        <v>1500</v>
      </c>
      <c r="K17" s="8">
        <f t="shared" si="0"/>
        <v>1200</v>
      </c>
      <c r="L17" s="8"/>
      <c r="M17" s="15">
        <v>1</v>
      </c>
      <c r="N17" s="15">
        <v>2</v>
      </c>
      <c r="O17" s="15">
        <v>3</v>
      </c>
      <c r="P17" s="15">
        <v>5</v>
      </c>
      <c r="Q17" s="15">
        <v>4</v>
      </c>
      <c r="R17" s="15">
        <v>3</v>
      </c>
      <c r="S17" s="15"/>
      <c r="T17" s="16">
        <f t="shared" si="1"/>
        <v>18</v>
      </c>
      <c r="U17" s="17">
        <f t="shared" si="2"/>
        <v>21600</v>
      </c>
      <c r="V17" s="1" t="s">
        <v>155</v>
      </c>
      <c r="W17" s="1" t="s">
        <v>175</v>
      </c>
    </row>
    <row r="18" spans="1:23" ht="105" x14ac:dyDescent="0.25">
      <c r="A18" s="1"/>
      <c r="B18" s="14" t="s">
        <v>98</v>
      </c>
      <c r="C18" s="2" t="s">
        <v>125</v>
      </c>
      <c r="D18" s="2" t="s">
        <v>10</v>
      </c>
      <c r="E18" s="2" t="s">
        <v>46</v>
      </c>
      <c r="F18" s="2" t="s">
        <v>57</v>
      </c>
      <c r="G18" s="1" t="s">
        <v>73</v>
      </c>
      <c r="H18" s="2" t="s">
        <v>63</v>
      </c>
      <c r="I18" s="10" t="s">
        <v>85</v>
      </c>
      <c r="J18" s="8">
        <v>1000</v>
      </c>
      <c r="K18" s="8">
        <f t="shared" si="0"/>
        <v>800</v>
      </c>
      <c r="L18" s="8"/>
      <c r="M18" s="15"/>
      <c r="N18" s="15">
        <v>1</v>
      </c>
      <c r="O18" s="15">
        <v>2</v>
      </c>
      <c r="P18" s="15">
        <v>3</v>
      </c>
      <c r="Q18" s="15">
        <v>3</v>
      </c>
      <c r="R18" s="15"/>
      <c r="S18" s="13"/>
      <c r="T18" s="16">
        <f t="shared" si="1"/>
        <v>9</v>
      </c>
      <c r="U18" s="17">
        <f t="shared" si="2"/>
        <v>7200</v>
      </c>
      <c r="V18" s="1" t="s">
        <v>156</v>
      </c>
      <c r="W18" s="1" t="s">
        <v>181</v>
      </c>
    </row>
    <row r="19" spans="1:23" ht="105" x14ac:dyDescent="0.25">
      <c r="A19" s="1"/>
      <c r="B19" s="14" t="s">
        <v>100</v>
      </c>
      <c r="C19" s="2" t="s">
        <v>131</v>
      </c>
      <c r="D19" s="2" t="s">
        <v>12</v>
      </c>
      <c r="E19" s="2" t="s">
        <v>43</v>
      </c>
      <c r="F19" s="2" t="s">
        <v>53</v>
      </c>
      <c r="G19" s="1" t="s">
        <v>74</v>
      </c>
      <c r="H19" s="2" t="s">
        <v>63</v>
      </c>
      <c r="I19" s="10" t="s">
        <v>85</v>
      </c>
      <c r="J19" s="8">
        <v>1500</v>
      </c>
      <c r="K19" s="8">
        <f t="shared" si="0"/>
        <v>1200</v>
      </c>
      <c r="L19" s="8"/>
      <c r="M19" s="15"/>
      <c r="N19" s="15">
        <v>1</v>
      </c>
      <c r="O19" s="15">
        <v>2</v>
      </c>
      <c r="P19" s="15">
        <v>3</v>
      </c>
      <c r="Q19" s="15">
        <v>1</v>
      </c>
      <c r="R19" s="15"/>
      <c r="S19" s="13"/>
      <c r="T19" s="16">
        <f t="shared" si="1"/>
        <v>7</v>
      </c>
      <c r="U19" s="17">
        <f t="shared" si="2"/>
        <v>8400</v>
      </c>
      <c r="V19" s="1" t="s">
        <v>157</v>
      </c>
      <c r="W19" s="1" t="s">
        <v>175</v>
      </c>
    </row>
    <row r="20" spans="1:23" ht="165" x14ac:dyDescent="0.25">
      <c r="A20" s="1"/>
      <c r="B20" s="14" t="s">
        <v>93</v>
      </c>
      <c r="C20" s="2" t="s">
        <v>125</v>
      </c>
      <c r="D20" s="2" t="s">
        <v>5</v>
      </c>
      <c r="E20" s="2" t="s">
        <v>43</v>
      </c>
      <c r="F20" s="2" t="s">
        <v>57</v>
      </c>
      <c r="G20" s="1" t="s">
        <v>71</v>
      </c>
      <c r="H20" s="2" t="s">
        <v>63</v>
      </c>
      <c r="I20" s="10" t="s">
        <v>85</v>
      </c>
      <c r="J20" s="8">
        <v>1500</v>
      </c>
      <c r="K20" s="8">
        <f t="shared" ref="K20:K31" si="3">J20*0.8</f>
        <v>1200</v>
      </c>
      <c r="L20" s="8"/>
      <c r="M20" s="13"/>
      <c r="N20" s="13">
        <v>1</v>
      </c>
      <c r="O20" s="13">
        <v>2</v>
      </c>
      <c r="P20" s="13">
        <v>3</v>
      </c>
      <c r="Q20" s="13">
        <v>2</v>
      </c>
      <c r="R20" s="13">
        <v>1</v>
      </c>
      <c r="S20" s="13"/>
      <c r="T20" s="16">
        <f t="shared" ref="T20:T31" si="4">SUM(M20:S20)</f>
        <v>9</v>
      </c>
      <c r="U20" s="17">
        <f t="shared" ref="U20:U31" si="5">T20*K20</f>
        <v>10800</v>
      </c>
      <c r="V20" s="1" t="s">
        <v>158</v>
      </c>
      <c r="W20" s="1" t="s">
        <v>183</v>
      </c>
    </row>
    <row r="21" spans="1:23" ht="105" x14ac:dyDescent="0.25">
      <c r="A21" s="1"/>
      <c r="B21" s="14" t="s">
        <v>96</v>
      </c>
      <c r="C21" s="2" t="s">
        <v>125</v>
      </c>
      <c r="D21" s="2" t="s">
        <v>8</v>
      </c>
      <c r="E21" s="2" t="s">
        <v>37</v>
      </c>
      <c r="F21" s="2" t="s">
        <v>55</v>
      </c>
      <c r="G21" s="1" t="s">
        <v>68</v>
      </c>
      <c r="H21" s="2" t="s">
        <v>63</v>
      </c>
      <c r="I21" s="10" t="s">
        <v>85</v>
      </c>
      <c r="J21" s="8">
        <v>1000</v>
      </c>
      <c r="K21" s="8">
        <f t="shared" si="3"/>
        <v>800</v>
      </c>
      <c r="L21" s="8"/>
      <c r="M21" s="13">
        <v>2</v>
      </c>
      <c r="N21" s="13">
        <v>3</v>
      </c>
      <c r="O21" s="13">
        <v>5</v>
      </c>
      <c r="P21" s="13">
        <v>8</v>
      </c>
      <c r="Q21" s="13">
        <v>4</v>
      </c>
      <c r="R21" s="13">
        <v>1</v>
      </c>
      <c r="S21" s="13">
        <v>0</v>
      </c>
      <c r="T21" s="16">
        <f t="shared" si="4"/>
        <v>23</v>
      </c>
      <c r="U21" s="17">
        <f t="shared" si="5"/>
        <v>18400</v>
      </c>
      <c r="V21" s="1" t="s">
        <v>159</v>
      </c>
      <c r="W21" s="1" t="s">
        <v>178</v>
      </c>
    </row>
    <row r="22" spans="1:23" ht="90" x14ac:dyDescent="0.25">
      <c r="A22" s="1"/>
      <c r="B22" s="14" t="s">
        <v>99</v>
      </c>
      <c r="C22" s="2" t="s">
        <v>126</v>
      </c>
      <c r="D22" s="2" t="s">
        <v>11</v>
      </c>
      <c r="E22" s="2" t="s">
        <v>39</v>
      </c>
      <c r="F22" s="2" t="s">
        <v>57</v>
      </c>
      <c r="G22" s="1" t="s">
        <v>72</v>
      </c>
      <c r="H22" s="2" t="s">
        <v>63</v>
      </c>
      <c r="I22" s="10" t="s">
        <v>85</v>
      </c>
      <c r="J22" s="8">
        <v>850</v>
      </c>
      <c r="K22" s="8">
        <f t="shared" si="3"/>
        <v>680</v>
      </c>
      <c r="L22" s="8"/>
      <c r="M22" s="13"/>
      <c r="N22" s="13">
        <v>1</v>
      </c>
      <c r="O22" s="13">
        <v>2</v>
      </c>
      <c r="P22" s="13">
        <v>3</v>
      </c>
      <c r="Q22" s="13">
        <v>3</v>
      </c>
      <c r="R22" s="13">
        <v>2</v>
      </c>
      <c r="S22" s="13">
        <v>0</v>
      </c>
      <c r="T22" s="16">
        <f t="shared" si="4"/>
        <v>11</v>
      </c>
      <c r="U22" s="17">
        <f t="shared" si="5"/>
        <v>7480</v>
      </c>
      <c r="V22" s="1" t="s">
        <v>160</v>
      </c>
      <c r="W22" s="1" t="s">
        <v>184</v>
      </c>
    </row>
    <row r="23" spans="1:23" ht="135" x14ac:dyDescent="0.25">
      <c r="A23" s="1"/>
      <c r="B23" s="14" t="s">
        <v>110</v>
      </c>
      <c r="C23" s="2" t="s">
        <v>128</v>
      </c>
      <c r="D23" s="2" t="s">
        <v>22</v>
      </c>
      <c r="E23" s="2" t="s">
        <v>42</v>
      </c>
      <c r="F23" s="2" t="s">
        <v>61</v>
      </c>
      <c r="G23" s="1" t="s">
        <v>70</v>
      </c>
      <c r="H23" s="2" t="s">
        <v>80</v>
      </c>
      <c r="I23" s="10" t="s">
        <v>64</v>
      </c>
      <c r="J23" s="8">
        <v>1500</v>
      </c>
      <c r="K23" s="8">
        <f t="shared" si="3"/>
        <v>1200</v>
      </c>
      <c r="L23" s="8"/>
      <c r="M23" s="13"/>
      <c r="N23" s="13">
        <v>1</v>
      </c>
      <c r="O23" s="13">
        <v>2</v>
      </c>
      <c r="P23" s="13">
        <v>3</v>
      </c>
      <c r="Q23" s="13">
        <v>3</v>
      </c>
      <c r="R23" s="13">
        <v>2</v>
      </c>
      <c r="S23" s="13"/>
      <c r="T23" s="16">
        <f t="shared" si="4"/>
        <v>11</v>
      </c>
      <c r="U23" s="17">
        <f t="shared" si="5"/>
        <v>13200</v>
      </c>
      <c r="V23" s="1" t="s">
        <v>161</v>
      </c>
      <c r="W23" s="1" t="s">
        <v>185</v>
      </c>
    </row>
    <row r="24" spans="1:23" ht="165" x14ac:dyDescent="0.25">
      <c r="A24" s="1"/>
      <c r="B24" s="14" t="s">
        <v>112</v>
      </c>
      <c r="C24" s="2" t="s">
        <v>133</v>
      </c>
      <c r="D24" s="2" t="s">
        <v>24</v>
      </c>
      <c r="E24" s="2" t="s">
        <v>35</v>
      </c>
      <c r="F24" s="2" t="s">
        <v>52</v>
      </c>
      <c r="G24" s="1" t="s">
        <v>70</v>
      </c>
      <c r="H24" s="2" t="s">
        <v>63</v>
      </c>
      <c r="I24" s="10" t="s">
        <v>64</v>
      </c>
      <c r="J24" s="8">
        <v>1600</v>
      </c>
      <c r="K24" s="8">
        <f t="shared" si="3"/>
        <v>1280</v>
      </c>
      <c r="L24" s="8">
        <v>3990</v>
      </c>
      <c r="M24" s="13"/>
      <c r="N24" s="13">
        <v>1</v>
      </c>
      <c r="O24" s="13">
        <v>2</v>
      </c>
      <c r="P24" s="13">
        <v>3</v>
      </c>
      <c r="Q24" s="13">
        <v>3</v>
      </c>
      <c r="R24" s="13">
        <v>2</v>
      </c>
      <c r="S24" s="13"/>
      <c r="T24" s="16">
        <f t="shared" si="4"/>
        <v>11</v>
      </c>
      <c r="U24" s="17">
        <f t="shared" si="5"/>
        <v>14080</v>
      </c>
      <c r="V24" s="1" t="s">
        <v>162</v>
      </c>
      <c r="W24" s="1" t="s">
        <v>186</v>
      </c>
    </row>
    <row r="25" spans="1:23" ht="180" x14ac:dyDescent="0.25">
      <c r="A25" s="1"/>
      <c r="B25" s="14" t="s">
        <v>111</v>
      </c>
      <c r="C25" s="2" t="s">
        <v>128</v>
      </c>
      <c r="D25" s="2" t="s">
        <v>23</v>
      </c>
      <c r="E25" s="2" t="s">
        <v>49</v>
      </c>
      <c r="F25" s="2" t="s">
        <v>58</v>
      </c>
      <c r="G25" s="1" t="s">
        <v>70</v>
      </c>
      <c r="H25" s="2" t="s">
        <v>77</v>
      </c>
      <c r="I25" s="10" t="s">
        <v>64</v>
      </c>
      <c r="J25" s="8">
        <v>1800</v>
      </c>
      <c r="K25" s="8">
        <f t="shared" si="3"/>
        <v>1440</v>
      </c>
      <c r="L25" s="8"/>
      <c r="M25" s="13"/>
      <c r="N25" s="13">
        <v>1</v>
      </c>
      <c r="O25" s="13">
        <v>2</v>
      </c>
      <c r="P25" s="13">
        <v>3</v>
      </c>
      <c r="Q25" s="13">
        <v>3</v>
      </c>
      <c r="R25" s="13">
        <v>2</v>
      </c>
      <c r="S25" s="13"/>
      <c r="T25" s="16">
        <f t="shared" si="4"/>
        <v>11</v>
      </c>
      <c r="U25" s="17">
        <f t="shared" si="5"/>
        <v>15840</v>
      </c>
      <c r="V25" s="1" t="s">
        <v>163</v>
      </c>
      <c r="W25" s="1" t="s">
        <v>175</v>
      </c>
    </row>
    <row r="26" spans="1:23" ht="120" x14ac:dyDescent="0.25">
      <c r="A26" s="1"/>
      <c r="B26" s="14" t="s">
        <v>109</v>
      </c>
      <c r="C26" s="2" t="s">
        <v>132</v>
      </c>
      <c r="D26" s="2" t="s">
        <v>21</v>
      </c>
      <c r="E26" s="2" t="s">
        <v>48</v>
      </c>
      <c r="F26" s="2" t="s">
        <v>61</v>
      </c>
      <c r="G26" s="1" t="s">
        <v>68</v>
      </c>
      <c r="H26" s="2" t="s">
        <v>80</v>
      </c>
      <c r="I26" s="10" t="s">
        <v>64</v>
      </c>
      <c r="J26" s="8">
        <v>1200</v>
      </c>
      <c r="K26" s="8">
        <f t="shared" si="3"/>
        <v>960</v>
      </c>
      <c r="L26" s="8"/>
      <c r="M26" s="13"/>
      <c r="N26" s="13">
        <v>1</v>
      </c>
      <c r="O26" s="13">
        <v>2</v>
      </c>
      <c r="P26" s="13">
        <v>3</v>
      </c>
      <c r="Q26" s="13">
        <v>3</v>
      </c>
      <c r="R26" s="13">
        <v>2</v>
      </c>
      <c r="S26" s="13"/>
      <c r="T26" s="16">
        <f t="shared" si="4"/>
        <v>11</v>
      </c>
      <c r="U26" s="17">
        <f t="shared" si="5"/>
        <v>10560</v>
      </c>
      <c r="V26" s="1" t="s">
        <v>164</v>
      </c>
      <c r="W26" s="1" t="s">
        <v>187</v>
      </c>
    </row>
    <row r="27" spans="1:23" ht="120" x14ac:dyDescent="0.25">
      <c r="A27" s="1"/>
      <c r="B27" s="14" t="s">
        <v>115</v>
      </c>
      <c r="C27" s="2" t="s">
        <v>134</v>
      </c>
      <c r="D27" s="2" t="s">
        <v>27</v>
      </c>
      <c r="E27" s="2" t="s">
        <v>47</v>
      </c>
      <c r="F27" s="2" t="s">
        <v>67</v>
      </c>
      <c r="G27" s="1" t="s">
        <v>73</v>
      </c>
      <c r="H27" s="2" t="s">
        <v>63</v>
      </c>
      <c r="I27" s="10" t="s">
        <v>64</v>
      </c>
      <c r="J27" s="8">
        <v>900</v>
      </c>
      <c r="K27" s="8">
        <f t="shared" si="3"/>
        <v>720</v>
      </c>
      <c r="L27" s="8"/>
      <c r="M27" s="13"/>
      <c r="N27" s="13">
        <v>1</v>
      </c>
      <c r="O27" s="13">
        <v>2</v>
      </c>
      <c r="P27" s="13">
        <v>3</v>
      </c>
      <c r="Q27" s="13">
        <v>2</v>
      </c>
      <c r="R27" s="13">
        <v>0</v>
      </c>
      <c r="S27" s="13"/>
      <c r="T27" s="16">
        <f t="shared" si="4"/>
        <v>8</v>
      </c>
      <c r="U27" s="17">
        <f t="shared" si="5"/>
        <v>5760</v>
      </c>
      <c r="V27" s="1" t="s">
        <v>165</v>
      </c>
      <c r="W27" s="1" t="s">
        <v>178</v>
      </c>
    </row>
    <row r="28" spans="1:23" ht="135" x14ac:dyDescent="0.25">
      <c r="A28" s="1"/>
      <c r="B28" s="14" t="s">
        <v>113</v>
      </c>
      <c r="C28" s="2" t="s">
        <v>134</v>
      </c>
      <c r="D28" s="2" t="s">
        <v>25</v>
      </c>
      <c r="E28" s="2" t="s">
        <v>42</v>
      </c>
      <c r="F28" s="2" t="s">
        <v>61</v>
      </c>
      <c r="G28" s="1" t="s">
        <v>68</v>
      </c>
      <c r="H28" s="2" t="s">
        <v>63</v>
      </c>
      <c r="I28" s="10" t="s">
        <v>64</v>
      </c>
      <c r="J28" s="8">
        <v>1500</v>
      </c>
      <c r="K28" s="8">
        <f t="shared" si="3"/>
        <v>1200</v>
      </c>
      <c r="L28" s="8"/>
      <c r="M28" s="13"/>
      <c r="N28" s="13">
        <v>1</v>
      </c>
      <c r="O28" s="13">
        <v>2</v>
      </c>
      <c r="P28" s="13">
        <v>3</v>
      </c>
      <c r="Q28" s="13">
        <v>2</v>
      </c>
      <c r="R28" s="13">
        <v>1</v>
      </c>
      <c r="S28" s="13"/>
      <c r="T28" s="16">
        <f t="shared" si="4"/>
        <v>9</v>
      </c>
      <c r="U28" s="17">
        <f t="shared" si="5"/>
        <v>10800</v>
      </c>
      <c r="V28" s="1" t="s">
        <v>166</v>
      </c>
      <c r="W28" s="1" t="s">
        <v>175</v>
      </c>
    </row>
    <row r="29" spans="1:23" ht="165" x14ac:dyDescent="0.25">
      <c r="A29" s="1"/>
      <c r="B29" s="14" t="s">
        <v>114</v>
      </c>
      <c r="C29" s="2" t="s">
        <v>134</v>
      </c>
      <c r="D29" s="2" t="s">
        <v>26</v>
      </c>
      <c r="E29" s="2" t="s">
        <v>50</v>
      </c>
      <c r="F29" s="2" t="s">
        <v>66</v>
      </c>
      <c r="G29" s="1" t="s">
        <v>68</v>
      </c>
      <c r="H29" s="2" t="s">
        <v>63</v>
      </c>
      <c r="I29" s="10" t="s">
        <v>64</v>
      </c>
      <c r="J29" s="8">
        <v>1400</v>
      </c>
      <c r="K29" s="8">
        <f t="shared" si="3"/>
        <v>1120</v>
      </c>
      <c r="L29" s="8"/>
      <c r="M29" s="13"/>
      <c r="N29" s="13">
        <v>1</v>
      </c>
      <c r="O29" s="13">
        <v>2</v>
      </c>
      <c r="P29" s="13">
        <v>3</v>
      </c>
      <c r="Q29" s="13">
        <v>2</v>
      </c>
      <c r="R29" s="13">
        <v>1</v>
      </c>
      <c r="S29" s="13">
        <v>0</v>
      </c>
      <c r="T29" s="16">
        <f t="shared" si="4"/>
        <v>9</v>
      </c>
      <c r="U29" s="17">
        <f t="shared" si="5"/>
        <v>10080</v>
      </c>
      <c r="V29" s="1" t="s">
        <v>167</v>
      </c>
      <c r="W29" s="1" t="s">
        <v>181</v>
      </c>
    </row>
    <row r="30" spans="1:23" ht="150" x14ac:dyDescent="0.25">
      <c r="A30" s="1"/>
      <c r="B30" s="14" t="s">
        <v>89</v>
      </c>
      <c r="C30" s="2" t="s">
        <v>130</v>
      </c>
      <c r="D30" s="2" t="s">
        <v>1</v>
      </c>
      <c r="E30" s="2" t="s">
        <v>35</v>
      </c>
      <c r="F30" s="2" t="s">
        <v>56</v>
      </c>
      <c r="G30" s="1" t="s">
        <v>69</v>
      </c>
      <c r="H30" s="2" t="s">
        <v>63</v>
      </c>
      <c r="I30" s="10" t="s">
        <v>85</v>
      </c>
      <c r="J30" s="8">
        <v>1600</v>
      </c>
      <c r="K30" s="8">
        <f t="shared" si="3"/>
        <v>1280</v>
      </c>
      <c r="L30" s="8"/>
      <c r="M30" s="13"/>
      <c r="N30" s="13">
        <v>1</v>
      </c>
      <c r="O30" s="13">
        <v>2</v>
      </c>
      <c r="P30" s="13">
        <v>3</v>
      </c>
      <c r="Q30" s="13">
        <v>1</v>
      </c>
      <c r="R30" s="13">
        <v>1</v>
      </c>
      <c r="S30" s="13">
        <v>1</v>
      </c>
      <c r="T30" s="16">
        <f t="shared" si="4"/>
        <v>9</v>
      </c>
      <c r="U30" s="17">
        <f t="shared" si="5"/>
        <v>11520</v>
      </c>
      <c r="V30" s="1" t="s">
        <v>168</v>
      </c>
      <c r="W30" s="1" t="s">
        <v>178</v>
      </c>
    </row>
    <row r="31" spans="1:23" ht="135" x14ac:dyDescent="0.25">
      <c r="A31" s="1"/>
      <c r="B31" s="14" t="s">
        <v>88</v>
      </c>
      <c r="C31" s="2" t="s">
        <v>130</v>
      </c>
      <c r="D31" s="2" t="s">
        <v>0</v>
      </c>
      <c r="E31" s="2" t="s">
        <v>37</v>
      </c>
      <c r="F31" s="2" t="s">
        <v>55</v>
      </c>
      <c r="G31" s="1" t="s">
        <v>69</v>
      </c>
      <c r="H31" s="2" t="s">
        <v>63</v>
      </c>
      <c r="I31" s="10" t="s">
        <v>85</v>
      </c>
      <c r="J31" s="8">
        <v>1000</v>
      </c>
      <c r="K31" s="8">
        <f t="shared" si="3"/>
        <v>800</v>
      </c>
      <c r="L31" s="8"/>
      <c r="M31" s="13">
        <v>1</v>
      </c>
      <c r="N31" s="13">
        <v>2</v>
      </c>
      <c r="O31" s="13">
        <v>3</v>
      </c>
      <c r="P31" s="13">
        <v>4</v>
      </c>
      <c r="Q31" s="13">
        <v>3</v>
      </c>
      <c r="R31" s="13">
        <v>2</v>
      </c>
      <c r="S31" s="13">
        <v>1</v>
      </c>
      <c r="T31" s="16">
        <f t="shared" si="4"/>
        <v>16</v>
      </c>
      <c r="U31" s="17">
        <f t="shared" si="5"/>
        <v>12800</v>
      </c>
      <c r="V31" s="1" t="s">
        <v>169</v>
      </c>
      <c r="W31" s="1" t="s">
        <v>178</v>
      </c>
    </row>
    <row r="32" spans="1:23" ht="120" x14ac:dyDescent="0.25">
      <c r="A32" s="1"/>
      <c r="B32" s="14" t="s">
        <v>108</v>
      </c>
      <c r="C32" s="2" t="s">
        <v>124</v>
      </c>
      <c r="D32" s="2" t="s">
        <v>20</v>
      </c>
      <c r="E32" s="2" t="s">
        <v>46</v>
      </c>
      <c r="F32" s="2" t="s">
        <v>65</v>
      </c>
      <c r="G32" s="1" t="s">
        <v>70</v>
      </c>
      <c r="H32" s="2" t="s">
        <v>63</v>
      </c>
      <c r="I32" s="10" t="s">
        <v>85</v>
      </c>
      <c r="J32" s="8">
        <v>1000</v>
      </c>
      <c r="K32" s="8">
        <f t="shared" ref="K32:K36" si="6">J32*0.8</f>
        <v>800</v>
      </c>
      <c r="L32" s="8"/>
      <c r="M32" s="13"/>
      <c r="N32" s="13"/>
      <c r="O32" s="13">
        <v>1</v>
      </c>
      <c r="P32" s="13">
        <v>2</v>
      </c>
      <c r="Q32" s="13">
        <v>2</v>
      </c>
      <c r="R32" s="13">
        <v>1</v>
      </c>
      <c r="S32" s="13"/>
      <c r="T32" s="16">
        <f t="shared" ref="T32:T36" si="7">SUM(M32:S32)</f>
        <v>6</v>
      </c>
      <c r="U32" s="17">
        <f t="shared" ref="U32:U36" si="8">T32*K32</f>
        <v>4800</v>
      </c>
      <c r="V32" s="1" t="s">
        <v>170</v>
      </c>
      <c r="W32" s="1" t="s">
        <v>188</v>
      </c>
    </row>
    <row r="33" spans="1:23" ht="135" x14ac:dyDescent="0.25">
      <c r="A33" s="1"/>
      <c r="B33" s="14" t="s">
        <v>104</v>
      </c>
      <c r="C33" s="2" t="s">
        <v>127</v>
      </c>
      <c r="D33" s="2" t="s">
        <v>16</v>
      </c>
      <c r="E33" s="2" t="s">
        <v>42</v>
      </c>
      <c r="F33" s="2" t="s">
        <v>61</v>
      </c>
      <c r="G33" s="1" t="s">
        <v>70</v>
      </c>
      <c r="H33" s="2" t="s">
        <v>79</v>
      </c>
      <c r="I33" s="10" t="s">
        <v>64</v>
      </c>
      <c r="J33" s="8">
        <v>1500</v>
      </c>
      <c r="K33" s="8">
        <f t="shared" si="6"/>
        <v>1200</v>
      </c>
      <c r="L33" s="8"/>
      <c r="M33" s="13"/>
      <c r="N33" s="13">
        <v>1</v>
      </c>
      <c r="O33" s="13">
        <v>2</v>
      </c>
      <c r="P33" s="13">
        <v>3</v>
      </c>
      <c r="Q33" s="13">
        <v>2</v>
      </c>
      <c r="R33" s="13">
        <v>1</v>
      </c>
      <c r="S33" s="13">
        <v>0</v>
      </c>
      <c r="T33" s="16">
        <f t="shared" si="7"/>
        <v>9</v>
      </c>
      <c r="U33" s="17">
        <f t="shared" si="8"/>
        <v>10800</v>
      </c>
      <c r="V33" s="1" t="s">
        <v>171</v>
      </c>
      <c r="W33" s="1" t="s">
        <v>175</v>
      </c>
    </row>
    <row r="34" spans="1:23" ht="120" x14ac:dyDescent="0.25">
      <c r="A34" s="1"/>
      <c r="B34" s="14" t="s">
        <v>107</v>
      </c>
      <c r="C34" s="2" t="s">
        <v>127</v>
      </c>
      <c r="D34" s="2" t="s">
        <v>19</v>
      </c>
      <c r="E34" s="2" t="s">
        <v>38</v>
      </c>
      <c r="F34" s="2" t="s">
        <v>57</v>
      </c>
      <c r="G34" s="1" t="s">
        <v>70</v>
      </c>
      <c r="H34" s="2" t="s">
        <v>63</v>
      </c>
      <c r="I34" s="10" t="s">
        <v>64</v>
      </c>
      <c r="J34" s="8">
        <v>900</v>
      </c>
      <c r="K34" s="8">
        <f t="shared" si="6"/>
        <v>720</v>
      </c>
      <c r="L34" s="8"/>
      <c r="M34" s="13"/>
      <c r="N34" s="13">
        <v>1</v>
      </c>
      <c r="O34" s="13">
        <v>2</v>
      </c>
      <c r="P34" s="13">
        <v>3</v>
      </c>
      <c r="Q34" s="13">
        <v>3</v>
      </c>
      <c r="R34" s="13">
        <v>2</v>
      </c>
      <c r="S34" s="13"/>
      <c r="T34" s="16">
        <f t="shared" si="7"/>
        <v>11</v>
      </c>
      <c r="U34" s="17">
        <f t="shared" si="8"/>
        <v>7920</v>
      </c>
      <c r="V34" s="1" t="s">
        <v>172</v>
      </c>
      <c r="W34" s="1" t="s">
        <v>178</v>
      </c>
    </row>
    <row r="35" spans="1:23" ht="105" x14ac:dyDescent="0.25">
      <c r="A35" s="1"/>
      <c r="B35" s="14" t="s">
        <v>105</v>
      </c>
      <c r="C35" s="2" t="s">
        <v>127</v>
      </c>
      <c r="D35" s="2" t="s">
        <v>17</v>
      </c>
      <c r="E35" s="2" t="s">
        <v>45</v>
      </c>
      <c r="F35" s="2" t="s">
        <v>55</v>
      </c>
      <c r="G35" s="1" t="s">
        <v>75</v>
      </c>
      <c r="H35" s="2" t="s">
        <v>63</v>
      </c>
      <c r="I35" s="10" t="s">
        <v>85</v>
      </c>
      <c r="J35" s="8">
        <v>1000</v>
      </c>
      <c r="K35" s="8">
        <f t="shared" si="6"/>
        <v>800</v>
      </c>
      <c r="L35" s="8"/>
      <c r="M35" s="15"/>
      <c r="N35" s="15">
        <v>1</v>
      </c>
      <c r="O35" s="15">
        <v>2</v>
      </c>
      <c r="P35" s="15">
        <v>3</v>
      </c>
      <c r="Q35" s="15">
        <v>3</v>
      </c>
      <c r="R35" s="15">
        <v>2</v>
      </c>
      <c r="S35" s="15"/>
      <c r="T35" s="16">
        <f t="shared" si="7"/>
        <v>11</v>
      </c>
      <c r="U35" s="17">
        <f t="shared" si="8"/>
        <v>8800</v>
      </c>
      <c r="V35" s="1" t="s">
        <v>173</v>
      </c>
      <c r="W35" s="1" t="s">
        <v>175</v>
      </c>
    </row>
    <row r="36" spans="1:23" ht="120" x14ac:dyDescent="0.25">
      <c r="A36" s="1"/>
      <c r="B36" s="14" t="s">
        <v>106</v>
      </c>
      <c r="C36" s="2" t="s">
        <v>127</v>
      </c>
      <c r="D36" s="2" t="s">
        <v>18</v>
      </c>
      <c r="E36" s="2" t="s">
        <v>43</v>
      </c>
      <c r="F36" s="2" t="s">
        <v>57</v>
      </c>
      <c r="G36" s="1" t="s">
        <v>70</v>
      </c>
      <c r="H36" s="2" t="s">
        <v>63</v>
      </c>
      <c r="I36" s="10" t="s">
        <v>85</v>
      </c>
      <c r="J36" s="8">
        <v>1500</v>
      </c>
      <c r="K36" s="8">
        <f t="shared" si="6"/>
        <v>1200</v>
      </c>
      <c r="L36" s="8"/>
      <c r="M36" s="15"/>
      <c r="N36" s="15">
        <v>1</v>
      </c>
      <c r="O36" s="15">
        <v>2</v>
      </c>
      <c r="P36" s="15">
        <v>3</v>
      </c>
      <c r="Q36" s="15">
        <v>1</v>
      </c>
      <c r="R36" s="15">
        <v>2</v>
      </c>
      <c r="S36" s="15"/>
      <c r="T36" s="16">
        <f t="shared" si="7"/>
        <v>9</v>
      </c>
      <c r="U36" s="17">
        <f t="shared" si="8"/>
        <v>10800</v>
      </c>
      <c r="V36" s="1" t="s">
        <v>174</v>
      </c>
      <c r="W36" s="1" t="s">
        <v>189</v>
      </c>
    </row>
    <row r="38" spans="1:23" x14ac:dyDescent="0.25">
      <c r="T38" s="18">
        <f>SUM(T3:T37)</f>
        <v>368</v>
      </c>
      <c r="U38" s="19">
        <f>SUM(U3:U37)</f>
        <v>390920</v>
      </c>
    </row>
  </sheetData>
  <autoFilter ref="A2:V36" xr:uid="{00000000-0001-0000-0000-000000000000}"/>
  <sortState xmlns:xlrd2="http://schemas.microsoft.com/office/spreadsheetml/2017/richdata2" ref="A2:V311">
    <sortCondition ref="B2:B311"/>
  </sortState>
  <mergeCells count="1">
    <mergeCell ref="M1:U1"/>
  </mergeCells>
  <pageMargins left="0" right="0" top="0" bottom="0" header="0" footer="0"/>
  <pageSetup paperSize="9" scale="52" fitToHeight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cp:lastPrinted>2022-08-12T06:42:37Z</cp:lastPrinted>
  <dcterms:created xsi:type="dcterms:W3CDTF">2022-08-04T07:30:38Z</dcterms:created>
  <dcterms:modified xsi:type="dcterms:W3CDTF">2022-08-24T14:46:08Z</dcterms:modified>
</cp:coreProperties>
</file>