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BUH\Documents\HatsAndCaps\Excel\Herman\2022.05.11\"/>
    </mc:Choice>
  </mc:AlternateContent>
  <xr:revisionPtr revIDLastSave="0" documentId="13_ncr:1_{887D5DB2-7620-44D6-9D8F-F5592FE20B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" i="1"/>
  <c r="S43" i="1"/>
  <c r="S42" i="1"/>
  <c r="S41" i="1"/>
  <c r="S40" i="1"/>
  <c r="S39" i="1"/>
  <c r="S38" i="1"/>
  <c r="S37" i="1"/>
  <c r="S36" i="1"/>
  <c r="S35" i="1"/>
  <c r="S34" i="1"/>
  <c r="S33" i="1"/>
  <c r="S32" i="1" l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6" i="1"/>
  <c r="T37" i="1" l="1"/>
  <c r="T42" i="1"/>
  <c r="T38" i="1"/>
  <c r="T41" i="1"/>
  <c r="T40" i="1"/>
  <c r="T39" i="1"/>
  <c r="T43" i="1"/>
  <c r="S2" i="1"/>
  <c r="S3" i="1"/>
  <c r="S4" i="1"/>
  <c r="S5" i="1"/>
  <c r="S7" i="1"/>
  <c r="S8" i="1"/>
  <c r="S9" i="1"/>
  <c r="S10" i="1"/>
  <c r="S11" i="1"/>
  <c r="S12" i="1"/>
  <c r="S13" i="1"/>
  <c r="T7" i="1" l="1"/>
  <c r="T33" i="1" l="1"/>
  <c r="T8" i="1"/>
  <c r="T35" i="1" l="1"/>
  <c r="T34" i="1"/>
  <c r="T15" i="1" l="1"/>
  <c r="T30" i="1"/>
  <c r="T16" i="1"/>
  <c r="T31" i="1"/>
  <c r="T14" i="1"/>
  <c r="T32" i="1"/>
  <c r="T24" i="1"/>
  <c r="T6" i="1"/>
  <c r="T10" i="1"/>
  <c r="T11" i="1"/>
  <c r="T12" i="1"/>
  <c r="T13" i="1"/>
  <c r="T9" i="1"/>
  <c r="T26" i="1" l="1"/>
  <c r="T21" i="1"/>
  <c r="T27" i="1"/>
  <c r="T28" i="1"/>
  <c r="T17" i="1"/>
  <c r="T36" i="1"/>
  <c r="T29" i="1"/>
  <c r="T18" i="1"/>
  <c r="T22" i="1"/>
  <c r="T23" i="1"/>
  <c r="T19" i="1"/>
  <c r="T20" i="1"/>
  <c r="T25" i="1"/>
  <c r="T4" i="1"/>
  <c r="T2" i="1"/>
  <c r="T3" i="1"/>
  <c r="T5" i="1"/>
  <c r="T1" i="1" l="1"/>
</calcChain>
</file>

<file path=xl/sharedStrings.xml><?xml version="1.0" encoding="utf-8"?>
<sst xmlns="http://schemas.openxmlformats.org/spreadsheetml/2006/main" count="534" uniqueCount="61">
  <si>
    <t>Style</t>
  </si>
  <si>
    <t>Color</t>
  </si>
  <si>
    <t>Photo</t>
  </si>
  <si>
    <t>DON CHURCH</t>
  </si>
  <si>
    <t>EDMOND 019</t>
  </si>
  <si>
    <t>59 L</t>
  </si>
  <si>
    <t>57 M</t>
  </si>
  <si>
    <t>61 XL</t>
  </si>
  <si>
    <t>55 S</t>
  </si>
  <si>
    <t>58 M/L</t>
  </si>
  <si>
    <t>56 S/M</t>
  </si>
  <si>
    <t>60 L/XL</t>
  </si>
  <si>
    <t>BUCK 001</t>
  </si>
  <si>
    <t>MAC CARTHY</t>
  </si>
  <si>
    <t>MAC SOFT</t>
  </si>
  <si>
    <t>GLAZIC</t>
  </si>
  <si>
    <t>DON VEGAS</t>
  </si>
  <si>
    <t>MAC HAWK</t>
  </si>
  <si>
    <t>62 XL/XXL</t>
  </si>
  <si>
    <t>63 XXL</t>
  </si>
  <si>
    <t>KING</t>
  </si>
  <si>
    <t>MAC COY</t>
  </si>
  <si>
    <t>EDMOND 088</t>
  </si>
  <si>
    <t>Fabric</t>
  </si>
  <si>
    <t>100% Cotton</t>
  </si>
  <si>
    <t>Distr Price</t>
  </si>
  <si>
    <t>100% Leather</t>
  </si>
  <si>
    <t>50% Wool - 50% Polyester</t>
  </si>
  <si>
    <t>100% Polyester</t>
  </si>
  <si>
    <t>100% Wool Felt</t>
  </si>
  <si>
    <t>MAC LORCA</t>
  </si>
  <si>
    <t>100% Acrylic</t>
  </si>
  <si>
    <t>AUSTRALIAN</t>
  </si>
  <si>
    <t>BRUCE</t>
  </si>
  <si>
    <t>SEAL</t>
  </si>
  <si>
    <t>WHALES</t>
  </si>
  <si>
    <t>HARTLEY</t>
  </si>
  <si>
    <t>Blue</t>
  </si>
  <si>
    <t>Brown</t>
  </si>
  <si>
    <t>Navy</t>
  </si>
  <si>
    <t>Green</t>
  </si>
  <si>
    <t>Charcoal</t>
  </si>
  <si>
    <t>Black</t>
  </si>
  <si>
    <t>Beige</t>
  </si>
  <si>
    <t>Grey</t>
  </si>
  <si>
    <t>Mustard</t>
  </si>
  <si>
    <t>Cognac</t>
  </si>
  <si>
    <t>Old pink</t>
  </si>
  <si>
    <t>10% Cotton - 57% Polyester - 33% Acrylic</t>
  </si>
  <si>
    <t>100% Buffalo Leather</t>
  </si>
  <si>
    <t>Pink</t>
  </si>
  <si>
    <t>KENDAL</t>
  </si>
  <si>
    <t>Offwhite</t>
  </si>
  <si>
    <t>Denim</t>
  </si>
  <si>
    <t>One size</t>
  </si>
  <si>
    <t>-</t>
  </si>
  <si>
    <t>TABARLY</t>
  </si>
  <si>
    <t>100% Corduroy Cotton</t>
  </si>
  <si>
    <t>54 XS/S</t>
  </si>
  <si>
    <t>53 XS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</si>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</sst>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-[$€-2]\ * #,##0.00_-;\-[$€-2]\ * #,##0.00_-;_-[$€-2]\ * &quot;-&quot;??_-;_-@_-"/>
    <numFmt numFmtId="167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0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8"/>
      <name val="Arial"/>
      <family val="2"/>
    </font>
    <font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4" fillId="0" borderId="0" xfId="0" applyFont="1"/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1" fontId="6" fillId="2" borderId="2" xfId="0" applyNumberFormat="1" applyFont="1" applyFill="1" applyBorder="1" applyAlignment="1" applyProtection="1">
      <alignment horizontal="center" vertical="center" wrapText="1"/>
      <protection locked="0"/>
    </xf>
    <xf numFmtId="1" fontId="6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6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166" fontId="7" fillId="0" borderId="4" xfId="1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 wrapText="1"/>
    </xf>
    <xf numFmtId="1" fontId="7" fillId="0" borderId="4" xfId="3" applyNumberFormat="1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166" fontId="7" fillId="0" borderId="4" xfId="1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0" borderId="1" xfId="3" applyNumberFormat="1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7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1" fontId="5" fillId="0" borderId="0" xfId="0" applyNumberFormat="1" applyFont="1" applyBorder="1"/>
    <xf numFmtId="0" fontId="5" fillId="0" borderId="0" xfId="0" applyFont="1" applyBorder="1"/>
    <xf numFmtId="166" fontId="6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</cellXfs>
  <cellStyles count="6">
    <cellStyle name="Normal 3" xfId="2" xr:uid="{00000000-0005-0000-0000-000000000000}"/>
    <cellStyle name="Денежный" xfId="1" builtinId="4"/>
    <cellStyle name="Денежный 2" xfId="4" xr:uid="{00000000-0005-0000-0000-000003000000}"/>
    <cellStyle name="Обычный" xfId="0" builtinId="0"/>
    <cellStyle name="Процентный 2" xfId="5" xr:uid="{00000000-0005-0000-0000-000006000000}"/>
    <cellStyle name="Финансовый" xfId="3" builtinId="3"/>
  </cellStyles>
  <dxfs count="2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9" Type="http://schemas.openxmlformats.org/officeDocument/2006/relationships/image" Target="../media/image39.jpg"/><Relationship Id="rId21" Type="http://schemas.openxmlformats.org/officeDocument/2006/relationships/image" Target="../media/image21.jpg"/><Relationship Id="rId34" Type="http://schemas.openxmlformats.org/officeDocument/2006/relationships/image" Target="../media/image34.jpg"/><Relationship Id="rId42" Type="http://schemas.openxmlformats.org/officeDocument/2006/relationships/image" Target="../media/image42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29" Type="http://schemas.openxmlformats.org/officeDocument/2006/relationships/image" Target="../media/image29.jpg"/><Relationship Id="rId41" Type="http://schemas.openxmlformats.org/officeDocument/2006/relationships/image" Target="../media/image41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123379</xdr:colOff>
      <xdr:row>1</xdr:row>
      <xdr:rowOff>25400</xdr:rowOff>
    </xdr:from>
    <xdr:to>
      <xdr:col>0</xdr:col>
      <xdr:colOff>1853754</xdr:colOff>
      <xdr:row>1</xdr:row>
      <xdr:rowOff>1803400</xdr:rowOff>
    </xdr:to>
    <xdr:pic>
      <xdr:nvPicPr>
        <xdr:cNvPr id="370" name="Рисунок 369">
          <a:extLst>
            <a:ext uri="{FF2B5EF4-FFF2-40B4-BE49-F238E27FC236}">
              <a16:creationId xmlns:a16="http://schemas.microsoft.com/office/drawing/2014/main" id="{A73FC0CB-C1FB-480C-9A24-88951B19D4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03536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</xdr:row>
      <xdr:rowOff>25400</xdr:rowOff>
    </xdr:from>
    <xdr:to>
      <xdr:col>0</xdr:col>
      <xdr:colOff>1853754</xdr:colOff>
      <xdr:row>2</xdr:row>
      <xdr:rowOff>1803400</xdr:rowOff>
    </xdr:to>
    <xdr:pic>
      <xdr:nvPicPr>
        <xdr:cNvPr id="438" name="Рисунок 437">
          <a:extLst>
            <a:ext uri="{FF2B5EF4-FFF2-40B4-BE49-F238E27FC236}">
              <a16:creationId xmlns:a16="http://schemas.microsoft.com/office/drawing/2014/main" id="{CF1420AE-2BD5-4BDF-89E6-EBFEA4591A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62279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</xdr:row>
      <xdr:rowOff>25400</xdr:rowOff>
    </xdr:from>
    <xdr:to>
      <xdr:col>0</xdr:col>
      <xdr:colOff>1853754</xdr:colOff>
      <xdr:row>3</xdr:row>
      <xdr:rowOff>1803400</xdr:rowOff>
    </xdr:to>
    <xdr:pic>
      <xdr:nvPicPr>
        <xdr:cNvPr id="440" name="Рисунок 439">
          <a:extLst>
            <a:ext uri="{FF2B5EF4-FFF2-40B4-BE49-F238E27FC236}">
              <a16:creationId xmlns:a16="http://schemas.microsoft.com/office/drawing/2014/main" id="{D3E12E84-62C9-4082-AAB9-F966012740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64115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4</xdr:row>
      <xdr:rowOff>25400</xdr:rowOff>
    </xdr:from>
    <xdr:to>
      <xdr:col>0</xdr:col>
      <xdr:colOff>1853754</xdr:colOff>
      <xdr:row>4</xdr:row>
      <xdr:rowOff>1803400</xdr:rowOff>
    </xdr:to>
    <xdr:pic>
      <xdr:nvPicPr>
        <xdr:cNvPr id="444" name="Рисунок 443">
          <a:extLst>
            <a:ext uri="{FF2B5EF4-FFF2-40B4-BE49-F238E27FC236}">
              <a16:creationId xmlns:a16="http://schemas.microsoft.com/office/drawing/2014/main" id="{7E5AEEB2-07DD-42D0-A089-39D622B5D9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67786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5</xdr:row>
      <xdr:rowOff>25400</xdr:rowOff>
    </xdr:from>
    <xdr:to>
      <xdr:col>0</xdr:col>
      <xdr:colOff>1853754</xdr:colOff>
      <xdr:row>5</xdr:row>
      <xdr:rowOff>1803400</xdr:rowOff>
    </xdr:to>
    <xdr:pic>
      <xdr:nvPicPr>
        <xdr:cNvPr id="483" name="Рисунок 482">
          <a:extLst>
            <a:ext uri="{FF2B5EF4-FFF2-40B4-BE49-F238E27FC236}">
              <a16:creationId xmlns:a16="http://schemas.microsoft.com/office/drawing/2014/main" id="{BAA19C4A-EFFD-4BDD-8E47-85314306C5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97158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6</xdr:row>
      <xdr:rowOff>25400</xdr:rowOff>
    </xdr:from>
    <xdr:to>
      <xdr:col>0</xdr:col>
      <xdr:colOff>1853754</xdr:colOff>
      <xdr:row>6</xdr:row>
      <xdr:rowOff>1803400</xdr:rowOff>
    </xdr:to>
    <xdr:pic>
      <xdr:nvPicPr>
        <xdr:cNvPr id="492" name="Рисунок 491">
          <a:extLst>
            <a:ext uri="{FF2B5EF4-FFF2-40B4-BE49-F238E27FC236}">
              <a16:creationId xmlns:a16="http://schemas.microsoft.com/office/drawing/2014/main" id="{16B4C5DA-B6CB-4D2B-B944-F3D7B8048E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198993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7</xdr:row>
      <xdr:rowOff>25400</xdr:rowOff>
    </xdr:from>
    <xdr:to>
      <xdr:col>0</xdr:col>
      <xdr:colOff>1853754</xdr:colOff>
      <xdr:row>7</xdr:row>
      <xdr:rowOff>1803400</xdr:rowOff>
    </xdr:to>
    <xdr:pic>
      <xdr:nvPicPr>
        <xdr:cNvPr id="497" name="Рисунок 496">
          <a:extLst>
            <a:ext uri="{FF2B5EF4-FFF2-40B4-BE49-F238E27FC236}">
              <a16:creationId xmlns:a16="http://schemas.microsoft.com/office/drawing/2014/main" id="{9D31B214-EC19-4DA8-9E87-0F10B1B175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00829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8</xdr:row>
      <xdr:rowOff>25400</xdr:rowOff>
    </xdr:from>
    <xdr:to>
      <xdr:col>0</xdr:col>
      <xdr:colOff>1853754</xdr:colOff>
      <xdr:row>8</xdr:row>
      <xdr:rowOff>1803400</xdr:rowOff>
    </xdr:to>
    <xdr:pic>
      <xdr:nvPicPr>
        <xdr:cNvPr id="499" name="Рисунок 498">
          <a:extLst>
            <a:ext uri="{FF2B5EF4-FFF2-40B4-BE49-F238E27FC236}">
              <a16:creationId xmlns:a16="http://schemas.microsoft.com/office/drawing/2014/main" id="{B52F4C2C-BC16-49C6-97AD-A1E9ACFCC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02665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9</xdr:row>
      <xdr:rowOff>25400</xdr:rowOff>
    </xdr:from>
    <xdr:to>
      <xdr:col>0</xdr:col>
      <xdr:colOff>1853754</xdr:colOff>
      <xdr:row>9</xdr:row>
      <xdr:rowOff>1803400</xdr:rowOff>
    </xdr:to>
    <xdr:pic>
      <xdr:nvPicPr>
        <xdr:cNvPr id="501" name="Рисунок 500">
          <a:extLst>
            <a:ext uri="{FF2B5EF4-FFF2-40B4-BE49-F238E27FC236}">
              <a16:creationId xmlns:a16="http://schemas.microsoft.com/office/drawing/2014/main" id="{D991481C-76B6-4863-9F89-75DF4700DB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04501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10</xdr:row>
      <xdr:rowOff>25400</xdr:rowOff>
    </xdr:from>
    <xdr:to>
      <xdr:col>0</xdr:col>
      <xdr:colOff>1853754</xdr:colOff>
      <xdr:row>10</xdr:row>
      <xdr:rowOff>1803400</xdr:rowOff>
    </xdr:to>
    <xdr:pic>
      <xdr:nvPicPr>
        <xdr:cNvPr id="503" name="Рисунок 502">
          <a:extLst>
            <a:ext uri="{FF2B5EF4-FFF2-40B4-BE49-F238E27FC236}">
              <a16:creationId xmlns:a16="http://schemas.microsoft.com/office/drawing/2014/main" id="{6279655C-38CC-4FC3-859F-AD6B6D4260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06336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11</xdr:row>
      <xdr:rowOff>25400</xdr:rowOff>
    </xdr:from>
    <xdr:to>
      <xdr:col>0</xdr:col>
      <xdr:colOff>1853754</xdr:colOff>
      <xdr:row>11</xdr:row>
      <xdr:rowOff>1803400</xdr:rowOff>
    </xdr:to>
    <xdr:pic>
      <xdr:nvPicPr>
        <xdr:cNvPr id="507" name="Рисунок 506">
          <a:extLst>
            <a:ext uri="{FF2B5EF4-FFF2-40B4-BE49-F238E27FC236}">
              <a16:creationId xmlns:a16="http://schemas.microsoft.com/office/drawing/2014/main" id="{B4F4AF4F-1EB3-46F8-934B-4F0985EA8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10008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12</xdr:row>
      <xdr:rowOff>25400</xdr:rowOff>
    </xdr:from>
    <xdr:to>
      <xdr:col>0</xdr:col>
      <xdr:colOff>1853754</xdr:colOff>
      <xdr:row>12</xdr:row>
      <xdr:rowOff>1803400</xdr:rowOff>
    </xdr:to>
    <xdr:pic>
      <xdr:nvPicPr>
        <xdr:cNvPr id="511" name="Рисунок 510">
          <a:extLst>
            <a:ext uri="{FF2B5EF4-FFF2-40B4-BE49-F238E27FC236}">
              <a16:creationId xmlns:a16="http://schemas.microsoft.com/office/drawing/2014/main" id="{A3950425-9D0F-46E4-B2AD-7A34038658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13679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13</xdr:row>
      <xdr:rowOff>25400</xdr:rowOff>
    </xdr:from>
    <xdr:to>
      <xdr:col>0</xdr:col>
      <xdr:colOff>1853754</xdr:colOff>
      <xdr:row>13</xdr:row>
      <xdr:rowOff>1803400</xdr:rowOff>
    </xdr:to>
    <xdr:pic>
      <xdr:nvPicPr>
        <xdr:cNvPr id="531" name="Рисунок 530">
          <a:extLst>
            <a:ext uri="{FF2B5EF4-FFF2-40B4-BE49-F238E27FC236}">
              <a16:creationId xmlns:a16="http://schemas.microsoft.com/office/drawing/2014/main" id="{5C710B42-6D43-4E28-9AC3-6260233F85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32037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14</xdr:row>
      <xdr:rowOff>25400</xdr:rowOff>
    </xdr:from>
    <xdr:to>
      <xdr:col>0</xdr:col>
      <xdr:colOff>1853754</xdr:colOff>
      <xdr:row>14</xdr:row>
      <xdr:rowOff>1803400</xdr:rowOff>
    </xdr:to>
    <xdr:pic>
      <xdr:nvPicPr>
        <xdr:cNvPr id="533" name="Рисунок 532">
          <a:extLst>
            <a:ext uri="{FF2B5EF4-FFF2-40B4-BE49-F238E27FC236}">
              <a16:creationId xmlns:a16="http://schemas.microsoft.com/office/drawing/2014/main" id="{773122BC-807C-4696-8E91-40BE3A6AC5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33872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15</xdr:row>
      <xdr:rowOff>25400</xdr:rowOff>
    </xdr:from>
    <xdr:to>
      <xdr:col>0</xdr:col>
      <xdr:colOff>1853754</xdr:colOff>
      <xdr:row>15</xdr:row>
      <xdr:rowOff>1803400</xdr:rowOff>
    </xdr:to>
    <xdr:pic>
      <xdr:nvPicPr>
        <xdr:cNvPr id="535" name="Рисунок 534">
          <a:extLst>
            <a:ext uri="{FF2B5EF4-FFF2-40B4-BE49-F238E27FC236}">
              <a16:creationId xmlns:a16="http://schemas.microsoft.com/office/drawing/2014/main" id="{14D99B2A-DAB6-4405-BF5B-D756401BA6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35708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16</xdr:row>
      <xdr:rowOff>25400</xdr:rowOff>
    </xdr:from>
    <xdr:to>
      <xdr:col>0</xdr:col>
      <xdr:colOff>1853754</xdr:colOff>
      <xdr:row>16</xdr:row>
      <xdr:rowOff>1803400</xdr:rowOff>
    </xdr:to>
    <xdr:pic>
      <xdr:nvPicPr>
        <xdr:cNvPr id="537" name="Рисунок 536">
          <a:extLst>
            <a:ext uri="{FF2B5EF4-FFF2-40B4-BE49-F238E27FC236}">
              <a16:creationId xmlns:a16="http://schemas.microsoft.com/office/drawing/2014/main" id="{DD15B4E5-D8AF-4FBF-90F6-2C506F9E91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37544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17</xdr:row>
      <xdr:rowOff>25400</xdr:rowOff>
    </xdr:from>
    <xdr:to>
      <xdr:col>0</xdr:col>
      <xdr:colOff>1853754</xdr:colOff>
      <xdr:row>17</xdr:row>
      <xdr:rowOff>1803400</xdr:rowOff>
    </xdr:to>
    <xdr:pic>
      <xdr:nvPicPr>
        <xdr:cNvPr id="541" name="Рисунок 540">
          <a:extLst>
            <a:ext uri="{FF2B5EF4-FFF2-40B4-BE49-F238E27FC236}">
              <a16:creationId xmlns:a16="http://schemas.microsoft.com/office/drawing/2014/main" id="{E8E05538-D3DC-4693-B4A3-6ABE72B0BB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41215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18</xdr:row>
      <xdr:rowOff>25400</xdr:rowOff>
    </xdr:from>
    <xdr:to>
      <xdr:col>0</xdr:col>
      <xdr:colOff>1853754</xdr:colOff>
      <xdr:row>18</xdr:row>
      <xdr:rowOff>1803400</xdr:rowOff>
    </xdr:to>
    <xdr:pic>
      <xdr:nvPicPr>
        <xdr:cNvPr id="569" name="Рисунок 568">
          <a:extLst>
            <a:ext uri="{FF2B5EF4-FFF2-40B4-BE49-F238E27FC236}">
              <a16:creationId xmlns:a16="http://schemas.microsoft.com/office/drawing/2014/main" id="{8D00722C-7EE8-41C3-B1E6-4F4F86C64D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63244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19</xdr:row>
      <xdr:rowOff>25400</xdr:rowOff>
    </xdr:from>
    <xdr:to>
      <xdr:col>0</xdr:col>
      <xdr:colOff>1853754</xdr:colOff>
      <xdr:row>19</xdr:row>
      <xdr:rowOff>1803400</xdr:rowOff>
    </xdr:to>
    <xdr:pic>
      <xdr:nvPicPr>
        <xdr:cNvPr id="571" name="Рисунок 570">
          <a:extLst>
            <a:ext uri="{FF2B5EF4-FFF2-40B4-BE49-F238E27FC236}">
              <a16:creationId xmlns:a16="http://schemas.microsoft.com/office/drawing/2014/main" id="{5CD14465-3933-4E2D-88B7-9D48BDB868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65080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20</xdr:row>
      <xdr:rowOff>25400</xdr:rowOff>
    </xdr:from>
    <xdr:to>
      <xdr:col>0</xdr:col>
      <xdr:colOff>1853754</xdr:colOff>
      <xdr:row>20</xdr:row>
      <xdr:rowOff>1803400</xdr:rowOff>
    </xdr:to>
    <xdr:pic>
      <xdr:nvPicPr>
        <xdr:cNvPr id="575" name="Рисунок 574">
          <a:extLst>
            <a:ext uri="{FF2B5EF4-FFF2-40B4-BE49-F238E27FC236}">
              <a16:creationId xmlns:a16="http://schemas.microsoft.com/office/drawing/2014/main" id="{E7574AFF-6992-4E0E-B7AE-67D71F1582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68751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21</xdr:row>
      <xdr:rowOff>25400</xdr:rowOff>
    </xdr:from>
    <xdr:to>
      <xdr:col>0</xdr:col>
      <xdr:colOff>1853754</xdr:colOff>
      <xdr:row>21</xdr:row>
      <xdr:rowOff>1803400</xdr:rowOff>
    </xdr:to>
    <xdr:pic>
      <xdr:nvPicPr>
        <xdr:cNvPr id="582" name="Рисунок 581">
          <a:extLst>
            <a:ext uri="{FF2B5EF4-FFF2-40B4-BE49-F238E27FC236}">
              <a16:creationId xmlns:a16="http://schemas.microsoft.com/office/drawing/2014/main" id="{F589077F-AC4F-4D55-9A45-5F297640C4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74258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22</xdr:row>
      <xdr:rowOff>25400</xdr:rowOff>
    </xdr:from>
    <xdr:to>
      <xdr:col>0</xdr:col>
      <xdr:colOff>1853754</xdr:colOff>
      <xdr:row>22</xdr:row>
      <xdr:rowOff>1803400</xdr:rowOff>
    </xdr:to>
    <xdr:pic>
      <xdr:nvPicPr>
        <xdr:cNvPr id="584" name="Рисунок 583">
          <a:extLst>
            <a:ext uri="{FF2B5EF4-FFF2-40B4-BE49-F238E27FC236}">
              <a16:creationId xmlns:a16="http://schemas.microsoft.com/office/drawing/2014/main" id="{22132208-3B1E-4794-8656-27B4F1EF96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76094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23</xdr:row>
      <xdr:rowOff>25400</xdr:rowOff>
    </xdr:from>
    <xdr:to>
      <xdr:col>0</xdr:col>
      <xdr:colOff>1853754</xdr:colOff>
      <xdr:row>23</xdr:row>
      <xdr:rowOff>1803400</xdr:rowOff>
    </xdr:to>
    <xdr:pic>
      <xdr:nvPicPr>
        <xdr:cNvPr id="586" name="Рисунок 585">
          <a:extLst>
            <a:ext uri="{FF2B5EF4-FFF2-40B4-BE49-F238E27FC236}">
              <a16:creationId xmlns:a16="http://schemas.microsoft.com/office/drawing/2014/main" id="{C3848686-8D70-4D94-AF47-89CBF2B231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77930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24</xdr:row>
      <xdr:rowOff>25400</xdr:rowOff>
    </xdr:from>
    <xdr:to>
      <xdr:col>0</xdr:col>
      <xdr:colOff>1853754</xdr:colOff>
      <xdr:row>24</xdr:row>
      <xdr:rowOff>1803400</xdr:rowOff>
    </xdr:to>
    <xdr:pic>
      <xdr:nvPicPr>
        <xdr:cNvPr id="598" name="Рисунок 597">
          <a:extLst>
            <a:ext uri="{FF2B5EF4-FFF2-40B4-BE49-F238E27FC236}">
              <a16:creationId xmlns:a16="http://schemas.microsoft.com/office/drawing/2014/main" id="{AD3063C2-2B2E-4076-B2FF-4C29124D5D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88944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25</xdr:row>
      <xdr:rowOff>25400</xdr:rowOff>
    </xdr:from>
    <xdr:to>
      <xdr:col>0</xdr:col>
      <xdr:colOff>1853754</xdr:colOff>
      <xdr:row>25</xdr:row>
      <xdr:rowOff>1803400</xdr:rowOff>
    </xdr:to>
    <xdr:pic>
      <xdr:nvPicPr>
        <xdr:cNvPr id="600" name="Рисунок 599">
          <a:extLst>
            <a:ext uri="{FF2B5EF4-FFF2-40B4-BE49-F238E27FC236}">
              <a16:creationId xmlns:a16="http://schemas.microsoft.com/office/drawing/2014/main" id="{E02356B2-EA29-414F-A0FD-4AFFEA1FC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90780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26</xdr:row>
      <xdr:rowOff>25400</xdr:rowOff>
    </xdr:from>
    <xdr:to>
      <xdr:col>0</xdr:col>
      <xdr:colOff>1853754</xdr:colOff>
      <xdr:row>26</xdr:row>
      <xdr:rowOff>1803400</xdr:rowOff>
    </xdr:to>
    <xdr:pic>
      <xdr:nvPicPr>
        <xdr:cNvPr id="602" name="Рисунок 601">
          <a:extLst>
            <a:ext uri="{FF2B5EF4-FFF2-40B4-BE49-F238E27FC236}">
              <a16:creationId xmlns:a16="http://schemas.microsoft.com/office/drawing/2014/main" id="{2F8F49CE-C7DC-4176-A0F4-4CC1499F38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92616082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27</xdr:row>
      <xdr:rowOff>25400</xdr:rowOff>
    </xdr:from>
    <xdr:to>
      <xdr:col>0</xdr:col>
      <xdr:colOff>1853754</xdr:colOff>
      <xdr:row>27</xdr:row>
      <xdr:rowOff>1803400</xdr:rowOff>
    </xdr:to>
    <xdr:pic>
      <xdr:nvPicPr>
        <xdr:cNvPr id="604" name="Рисунок 603">
          <a:extLst>
            <a:ext uri="{FF2B5EF4-FFF2-40B4-BE49-F238E27FC236}">
              <a16:creationId xmlns:a16="http://schemas.microsoft.com/office/drawing/2014/main" id="{857E70A2-646F-4FBB-A033-498A78158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94451809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28</xdr:row>
      <xdr:rowOff>25400</xdr:rowOff>
    </xdr:from>
    <xdr:to>
      <xdr:col>0</xdr:col>
      <xdr:colOff>1853754</xdr:colOff>
      <xdr:row>28</xdr:row>
      <xdr:rowOff>1803400</xdr:rowOff>
    </xdr:to>
    <xdr:pic>
      <xdr:nvPicPr>
        <xdr:cNvPr id="608" name="Рисунок 607">
          <a:extLst>
            <a:ext uri="{FF2B5EF4-FFF2-40B4-BE49-F238E27FC236}">
              <a16:creationId xmlns:a16="http://schemas.microsoft.com/office/drawing/2014/main" id="{B561BFC7-7766-400A-9C00-DEA1A005B7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98123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29</xdr:row>
      <xdr:rowOff>25400</xdr:rowOff>
    </xdr:from>
    <xdr:to>
      <xdr:col>0</xdr:col>
      <xdr:colOff>1853754</xdr:colOff>
      <xdr:row>29</xdr:row>
      <xdr:rowOff>1803400</xdr:rowOff>
    </xdr:to>
    <xdr:pic>
      <xdr:nvPicPr>
        <xdr:cNvPr id="610" name="Рисунок 609">
          <a:extLst>
            <a:ext uri="{FF2B5EF4-FFF2-40B4-BE49-F238E27FC236}">
              <a16:creationId xmlns:a16="http://schemas.microsoft.com/office/drawing/2014/main" id="{C94554F9-A4E6-4CA0-B75B-8A9B791323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299958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30</xdr:row>
      <xdr:rowOff>25400</xdr:rowOff>
    </xdr:from>
    <xdr:to>
      <xdr:col>0</xdr:col>
      <xdr:colOff>1853754</xdr:colOff>
      <xdr:row>30</xdr:row>
      <xdr:rowOff>1803400</xdr:rowOff>
    </xdr:to>
    <xdr:pic>
      <xdr:nvPicPr>
        <xdr:cNvPr id="612" name="Рисунок 611">
          <a:extLst>
            <a:ext uri="{FF2B5EF4-FFF2-40B4-BE49-F238E27FC236}">
              <a16:creationId xmlns:a16="http://schemas.microsoft.com/office/drawing/2014/main" id="{BE0C8CAE-C749-4C5C-9AC4-BC5170E7F4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01794718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31</xdr:row>
      <xdr:rowOff>25400</xdr:rowOff>
    </xdr:from>
    <xdr:to>
      <xdr:col>0</xdr:col>
      <xdr:colOff>1853754</xdr:colOff>
      <xdr:row>31</xdr:row>
      <xdr:rowOff>1803400</xdr:rowOff>
    </xdr:to>
    <xdr:pic>
      <xdr:nvPicPr>
        <xdr:cNvPr id="614" name="Рисунок 613">
          <a:extLst>
            <a:ext uri="{FF2B5EF4-FFF2-40B4-BE49-F238E27FC236}">
              <a16:creationId xmlns:a16="http://schemas.microsoft.com/office/drawing/2014/main" id="{AD66B8AB-C6F9-4C9B-8777-0310DEC449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03630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32</xdr:row>
      <xdr:rowOff>25400</xdr:rowOff>
    </xdr:from>
    <xdr:to>
      <xdr:col>0</xdr:col>
      <xdr:colOff>1853754</xdr:colOff>
      <xdr:row>32</xdr:row>
      <xdr:rowOff>1803400</xdr:rowOff>
    </xdr:to>
    <xdr:pic>
      <xdr:nvPicPr>
        <xdr:cNvPr id="709" name="Рисунок 708">
          <a:extLst>
            <a:ext uri="{FF2B5EF4-FFF2-40B4-BE49-F238E27FC236}">
              <a16:creationId xmlns:a16="http://schemas.microsoft.com/office/drawing/2014/main" id="{083C9002-9550-41FF-BD10-EE6A928D8E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86238173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33</xdr:row>
      <xdr:rowOff>25400</xdr:rowOff>
    </xdr:from>
    <xdr:to>
      <xdr:col>0</xdr:col>
      <xdr:colOff>1853754</xdr:colOff>
      <xdr:row>33</xdr:row>
      <xdr:rowOff>1803400</xdr:rowOff>
    </xdr:to>
    <xdr:pic>
      <xdr:nvPicPr>
        <xdr:cNvPr id="711" name="Рисунок 710">
          <a:extLst>
            <a:ext uri="{FF2B5EF4-FFF2-40B4-BE49-F238E27FC236}">
              <a16:creationId xmlns:a16="http://schemas.microsoft.com/office/drawing/2014/main" id="{7915878D-7215-42B1-8A8E-3FA26BE2AE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88073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34</xdr:row>
      <xdr:rowOff>25400</xdr:rowOff>
    </xdr:from>
    <xdr:to>
      <xdr:col>0</xdr:col>
      <xdr:colOff>1853754</xdr:colOff>
      <xdr:row>34</xdr:row>
      <xdr:rowOff>1803400</xdr:rowOff>
    </xdr:to>
    <xdr:pic>
      <xdr:nvPicPr>
        <xdr:cNvPr id="727" name="Рисунок 726">
          <a:extLst>
            <a:ext uri="{FF2B5EF4-FFF2-40B4-BE49-F238E27FC236}">
              <a16:creationId xmlns:a16="http://schemas.microsoft.com/office/drawing/2014/main" id="{AA9EADE3-1D71-4911-BDA1-0AB3EE9541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399088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35</xdr:row>
      <xdr:rowOff>25400</xdr:rowOff>
    </xdr:from>
    <xdr:to>
      <xdr:col>0</xdr:col>
      <xdr:colOff>1853754</xdr:colOff>
      <xdr:row>35</xdr:row>
      <xdr:rowOff>1803400</xdr:rowOff>
    </xdr:to>
    <xdr:pic>
      <xdr:nvPicPr>
        <xdr:cNvPr id="775" name="Рисунок 774">
          <a:extLst>
            <a:ext uri="{FF2B5EF4-FFF2-40B4-BE49-F238E27FC236}">
              <a16:creationId xmlns:a16="http://schemas.microsoft.com/office/drawing/2014/main" id="{C4FCB2C1-327C-4605-BE96-30E9F245A5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437638536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36</xdr:row>
      <xdr:rowOff>25400</xdr:rowOff>
    </xdr:from>
    <xdr:to>
      <xdr:col>0</xdr:col>
      <xdr:colOff>1853754</xdr:colOff>
      <xdr:row>36</xdr:row>
      <xdr:rowOff>1803400</xdr:rowOff>
    </xdr:to>
    <xdr:pic>
      <xdr:nvPicPr>
        <xdr:cNvPr id="941" name="Рисунок 940">
          <a:extLst>
            <a:ext uri="{FF2B5EF4-FFF2-40B4-BE49-F238E27FC236}">
              <a16:creationId xmlns:a16="http://schemas.microsoft.com/office/drawing/2014/main" id="{26BA5939-77F2-4935-828B-22173CC4A3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8082526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37</xdr:row>
      <xdr:rowOff>25400</xdr:rowOff>
    </xdr:from>
    <xdr:to>
      <xdr:col>0</xdr:col>
      <xdr:colOff>1853754</xdr:colOff>
      <xdr:row>37</xdr:row>
      <xdr:rowOff>1803400</xdr:rowOff>
    </xdr:to>
    <xdr:pic>
      <xdr:nvPicPr>
        <xdr:cNvPr id="943" name="Рисунок 942">
          <a:extLst>
            <a:ext uri="{FF2B5EF4-FFF2-40B4-BE49-F238E27FC236}">
              <a16:creationId xmlns:a16="http://schemas.microsoft.com/office/drawing/2014/main" id="{3532B4CA-D973-42D7-8875-F0E195939A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82660991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38</xdr:row>
      <xdr:rowOff>25400</xdr:rowOff>
    </xdr:from>
    <xdr:to>
      <xdr:col>0</xdr:col>
      <xdr:colOff>1853754</xdr:colOff>
      <xdr:row>38</xdr:row>
      <xdr:rowOff>1803400</xdr:rowOff>
    </xdr:to>
    <xdr:pic>
      <xdr:nvPicPr>
        <xdr:cNvPr id="947" name="Рисунок 946">
          <a:extLst>
            <a:ext uri="{FF2B5EF4-FFF2-40B4-BE49-F238E27FC236}">
              <a16:creationId xmlns:a16="http://schemas.microsoft.com/office/drawing/2014/main" id="{97B47094-59B0-4795-9D9F-A27580F0E5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58633244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39</xdr:row>
      <xdr:rowOff>25400</xdr:rowOff>
    </xdr:from>
    <xdr:to>
      <xdr:col>0</xdr:col>
      <xdr:colOff>1853754</xdr:colOff>
      <xdr:row>39</xdr:row>
      <xdr:rowOff>1803400</xdr:rowOff>
    </xdr:to>
    <xdr:pic>
      <xdr:nvPicPr>
        <xdr:cNvPr id="995" name="Рисунок 994">
          <a:extLst>
            <a:ext uri="{FF2B5EF4-FFF2-40B4-BE49-F238E27FC236}">
              <a16:creationId xmlns:a16="http://schemas.microsoft.com/office/drawing/2014/main" id="{90764F0D-5C16-440D-A099-E866CF997E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30389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40</xdr:row>
      <xdr:rowOff>25400</xdr:rowOff>
    </xdr:from>
    <xdr:to>
      <xdr:col>0</xdr:col>
      <xdr:colOff>1853754</xdr:colOff>
      <xdr:row>40</xdr:row>
      <xdr:rowOff>1803400</xdr:rowOff>
    </xdr:to>
    <xdr:pic>
      <xdr:nvPicPr>
        <xdr:cNvPr id="997" name="Рисунок 996">
          <a:extLst>
            <a:ext uri="{FF2B5EF4-FFF2-40B4-BE49-F238E27FC236}">
              <a16:creationId xmlns:a16="http://schemas.microsoft.com/office/drawing/2014/main" id="{521B1BA3-7480-4F1A-81A4-BDA35F01FF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32225627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41</xdr:row>
      <xdr:rowOff>25400</xdr:rowOff>
    </xdr:from>
    <xdr:to>
      <xdr:col>0</xdr:col>
      <xdr:colOff>1853754</xdr:colOff>
      <xdr:row>41</xdr:row>
      <xdr:rowOff>1803400</xdr:rowOff>
    </xdr:to>
    <xdr:pic>
      <xdr:nvPicPr>
        <xdr:cNvPr id="999" name="Рисунок 998">
          <a:extLst>
            <a:ext uri="{FF2B5EF4-FFF2-40B4-BE49-F238E27FC236}">
              <a16:creationId xmlns:a16="http://schemas.microsoft.com/office/drawing/2014/main" id="{58A7E64E-6127-4CA8-B864-E1F0A2F642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3406135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42</xdr:row>
      <xdr:rowOff>25400</xdr:rowOff>
    </xdr:from>
    <xdr:to>
      <xdr:col>0</xdr:col>
      <xdr:colOff>1853754</xdr:colOff>
      <xdr:row>42</xdr:row>
      <xdr:rowOff>1803400</xdr:rowOff>
    </xdr:to>
    <xdr:pic>
      <xdr:nvPicPr>
        <xdr:cNvPr id="1001" name="Рисунок 1000">
          <a:extLst>
            <a:ext uri="{FF2B5EF4-FFF2-40B4-BE49-F238E27FC236}">
              <a16:creationId xmlns:a16="http://schemas.microsoft.com/office/drawing/2014/main" id="{0B3C4C94-DADD-4B4B-A129-ABE9E3A9C9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515" y="635897082"/>
          <a:ext cx="1778000" cy="177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T43"/>
  <sheetViews>
    <sheetView tabSelected="1" zoomScale="40" zoomScaleNormal="40" workbookViewId="0">
      <pane ySplit="1" topLeftCell="A2" activePane="bottomLeft" state="frozen"/>
      <selection pane="bottomLeft" activeCell="B2" sqref="B2:B43"/>
    </sheetView>
  </sheetViews>
  <sheetFormatPr defaultColWidth="11.42578125" defaultRowHeight="23.25" x14ac:dyDescent="0.35"/>
  <cols>
    <col min="1" max="2" width="32.140625" style="26" customWidth="1"/>
    <col min="3" max="3" width="17.85546875" style="27" customWidth="1"/>
    <col min="4" max="4" width="17.7109375" style="28" customWidth="1"/>
    <col min="5" max="5" width="24" style="29" bestFit="1" customWidth="1"/>
    <col min="6" max="6" width="15.140625" style="26" bestFit="1" customWidth="1"/>
    <col min="7" max="7" width="5.28515625" style="30" bestFit="1" customWidth="1"/>
    <col min="8" max="9" width="4" style="30" bestFit="1" customWidth="1"/>
    <col min="10" max="10" width="5.28515625" style="30" bestFit="1" customWidth="1"/>
    <col min="11" max="11" width="4" style="30" bestFit="1" customWidth="1"/>
    <col min="12" max="12" width="7.140625" style="30" bestFit="1" customWidth="1"/>
    <col min="13" max="13" width="5.28515625" style="30" bestFit="1" customWidth="1"/>
    <col min="14" max="14" width="7.140625" style="30" bestFit="1" customWidth="1"/>
    <col min="15" max="16" width="5.28515625" style="30" bestFit="1" customWidth="1"/>
    <col min="17" max="18" width="4" style="30" bestFit="1" customWidth="1"/>
    <col min="19" max="19" width="7.140625" style="31" bestFit="1" customWidth="1"/>
    <col min="20" max="20" width="22.140625" style="32" customWidth="1"/>
    <col min="21" max="16384" width="11.42578125" style="1"/>
  </cols>
  <sheetData>
    <row r="1" spans="1:20" s="2" customFormat="1" ht="40.9" customHeight="1" thickBot="1" x14ac:dyDescent="0.3">
      <c r="A1" s="4" t="s">
        <v>2</v>
      </c>
      <c r="B1" s="34"/>
      <c r="C1" s="5" t="s">
        <v>0</v>
      </c>
      <c r="D1" s="6" t="s">
        <v>1</v>
      </c>
      <c r="E1" s="6" t="s">
        <v>23</v>
      </c>
      <c r="F1" s="6" t="s">
        <v>25</v>
      </c>
      <c r="G1" s="7" t="s">
        <v>54</v>
      </c>
      <c r="H1" s="8" t="s">
        <v>59</v>
      </c>
      <c r="I1" s="8" t="s">
        <v>58</v>
      </c>
      <c r="J1" s="8" t="s">
        <v>8</v>
      </c>
      <c r="K1" s="8" t="s">
        <v>10</v>
      </c>
      <c r="L1" s="8" t="s">
        <v>6</v>
      </c>
      <c r="M1" s="8" t="s">
        <v>9</v>
      </c>
      <c r="N1" s="8" t="s">
        <v>5</v>
      </c>
      <c r="O1" s="8" t="s">
        <v>11</v>
      </c>
      <c r="P1" s="8" t="s">
        <v>7</v>
      </c>
      <c r="Q1" s="8" t="s">
        <v>18</v>
      </c>
      <c r="R1" s="8" t="s">
        <v>19</v>
      </c>
      <c r="S1" s="9" t="s">
        <v>60</v>
      </c>
      <c r="T1" s="33">
        <f>SUM(T2:T43)</f>
        <v>14191.980000000001</v>
      </c>
    </row>
    <row r="2" spans="1:20" s="3" customFormat="1" ht="144" customHeight="1" x14ac:dyDescent="0.25">
      <c r="A2" s="10"/>
      <c r="B2" s="10" t="str">
        <f>C2&amp;D2</f>
        <v>KINGCognac</v>
      </c>
      <c r="C2" s="11" t="s">
        <v>20</v>
      </c>
      <c r="D2" s="12" t="s">
        <v>46</v>
      </c>
      <c r="E2" s="13" t="s">
        <v>26</v>
      </c>
      <c r="F2" s="14">
        <v>27.24</v>
      </c>
      <c r="G2" s="15" t="s">
        <v>55</v>
      </c>
      <c r="H2" s="16"/>
      <c r="I2" s="16"/>
      <c r="J2" s="16"/>
      <c r="K2" s="16">
        <v>0</v>
      </c>
      <c r="L2" s="16">
        <v>3</v>
      </c>
      <c r="M2" s="16">
        <v>4</v>
      </c>
      <c r="N2" s="16">
        <v>5</v>
      </c>
      <c r="O2" s="16">
        <v>1</v>
      </c>
      <c r="P2" s="16">
        <v>2</v>
      </c>
      <c r="Q2" s="16"/>
      <c r="R2" s="16"/>
      <c r="S2" s="17">
        <f t="shared" ref="S2:S43" si="0">SUM(G2:R2)</f>
        <v>15</v>
      </c>
      <c r="T2" s="18">
        <f t="shared" ref="T2:T43" si="1">F2*S2</f>
        <v>408.59999999999997</v>
      </c>
    </row>
    <row r="3" spans="1:20" s="3" customFormat="1" ht="144" customHeight="1" x14ac:dyDescent="0.25">
      <c r="A3" s="10"/>
      <c r="B3" s="10" t="str">
        <f t="shared" ref="B3:B43" si="2">C3&amp;D3</f>
        <v>HARTLEYBeige</v>
      </c>
      <c r="C3" s="11" t="s">
        <v>36</v>
      </c>
      <c r="D3" s="12" t="s">
        <v>43</v>
      </c>
      <c r="E3" s="13" t="s">
        <v>24</v>
      </c>
      <c r="F3" s="14">
        <v>7.74</v>
      </c>
      <c r="G3" s="23">
        <v>20</v>
      </c>
      <c r="H3" s="22" t="s">
        <v>55</v>
      </c>
      <c r="I3" s="22" t="s">
        <v>55</v>
      </c>
      <c r="J3" s="16" t="s">
        <v>55</v>
      </c>
      <c r="K3" s="22" t="s">
        <v>55</v>
      </c>
      <c r="L3" s="16" t="s">
        <v>55</v>
      </c>
      <c r="M3" s="16" t="s">
        <v>55</v>
      </c>
      <c r="N3" s="22" t="s">
        <v>55</v>
      </c>
      <c r="O3" s="22" t="s">
        <v>55</v>
      </c>
      <c r="P3" s="22" t="s">
        <v>55</v>
      </c>
      <c r="Q3" s="22" t="s">
        <v>55</v>
      </c>
      <c r="R3" s="22" t="s">
        <v>55</v>
      </c>
      <c r="S3" s="17">
        <f t="shared" si="0"/>
        <v>20</v>
      </c>
      <c r="T3" s="18">
        <f t="shared" si="1"/>
        <v>154.80000000000001</v>
      </c>
    </row>
    <row r="4" spans="1:20" s="3" customFormat="1" ht="144" customHeight="1" x14ac:dyDescent="0.25">
      <c r="A4" s="19"/>
      <c r="B4" s="10" t="str">
        <f t="shared" si="2"/>
        <v>HARTLEYMustard</v>
      </c>
      <c r="C4" s="20" t="s">
        <v>36</v>
      </c>
      <c r="D4" s="12" t="s">
        <v>45</v>
      </c>
      <c r="E4" s="21" t="s">
        <v>24</v>
      </c>
      <c r="F4" s="14">
        <v>7.74</v>
      </c>
      <c r="G4" s="16">
        <v>12</v>
      </c>
      <c r="H4" s="22" t="s">
        <v>55</v>
      </c>
      <c r="I4" s="22" t="s">
        <v>55</v>
      </c>
      <c r="J4" s="16" t="s">
        <v>55</v>
      </c>
      <c r="K4" s="22" t="s">
        <v>55</v>
      </c>
      <c r="L4" s="16" t="s">
        <v>55</v>
      </c>
      <c r="M4" s="16" t="s">
        <v>55</v>
      </c>
      <c r="N4" s="22" t="s">
        <v>55</v>
      </c>
      <c r="O4" s="22" t="s">
        <v>55</v>
      </c>
      <c r="P4" s="22" t="s">
        <v>55</v>
      </c>
      <c r="Q4" s="22" t="s">
        <v>55</v>
      </c>
      <c r="R4" s="22" t="s">
        <v>55</v>
      </c>
      <c r="S4" s="17">
        <f t="shared" si="0"/>
        <v>12</v>
      </c>
      <c r="T4" s="18">
        <f t="shared" si="1"/>
        <v>92.88</v>
      </c>
    </row>
    <row r="5" spans="1:20" s="3" customFormat="1" ht="144" customHeight="1" x14ac:dyDescent="0.25">
      <c r="A5" s="19"/>
      <c r="B5" s="10" t="str">
        <f t="shared" si="2"/>
        <v>HARTLEYBlack</v>
      </c>
      <c r="C5" s="20" t="s">
        <v>36</v>
      </c>
      <c r="D5" s="12" t="s">
        <v>42</v>
      </c>
      <c r="E5" s="21" t="s">
        <v>24</v>
      </c>
      <c r="F5" s="14">
        <v>7.74</v>
      </c>
      <c r="G5" s="16">
        <v>70</v>
      </c>
      <c r="H5" s="22" t="s">
        <v>55</v>
      </c>
      <c r="I5" s="22" t="s">
        <v>55</v>
      </c>
      <c r="J5" s="16" t="s">
        <v>55</v>
      </c>
      <c r="K5" s="22" t="s">
        <v>55</v>
      </c>
      <c r="L5" s="16" t="s">
        <v>55</v>
      </c>
      <c r="M5" s="16" t="s">
        <v>55</v>
      </c>
      <c r="N5" s="22" t="s">
        <v>55</v>
      </c>
      <c r="O5" s="22" t="s">
        <v>55</v>
      </c>
      <c r="P5" s="22" t="s">
        <v>55</v>
      </c>
      <c r="Q5" s="22" t="s">
        <v>55</v>
      </c>
      <c r="R5" s="22" t="s">
        <v>55</v>
      </c>
      <c r="S5" s="17">
        <f t="shared" si="0"/>
        <v>70</v>
      </c>
      <c r="T5" s="18">
        <f t="shared" si="1"/>
        <v>541.80000000000007</v>
      </c>
    </row>
    <row r="6" spans="1:20" s="3" customFormat="1" ht="144" customHeight="1" x14ac:dyDescent="0.25">
      <c r="A6" s="19"/>
      <c r="B6" s="10" t="str">
        <f t="shared" si="2"/>
        <v>BRUCECharcoal</v>
      </c>
      <c r="C6" s="20" t="s">
        <v>33</v>
      </c>
      <c r="D6" s="12" t="s">
        <v>41</v>
      </c>
      <c r="E6" s="21" t="s">
        <v>48</v>
      </c>
      <c r="F6" s="14">
        <v>8.39</v>
      </c>
      <c r="G6" s="16">
        <v>40</v>
      </c>
      <c r="H6" s="22" t="s">
        <v>55</v>
      </c>
      <c r="I6" s="22" t="s">
        <v>55</v>
      </c>
      <c r="J6" s="22" t="s">
        <v>55</v>
      </c>
      <c r="K6" s="22" t="s">
        <v>55</v>
      </c>
      <c r="L6" s="22" t="s">
        <v>55</v>
      </c>
      <c r="M6" s="22" t="s">
        <v>55</v>
      </c>
      <c r="N6" s="22" t="s">
        <v>55</v>
      </c>
      <c r="O6" s="22" t="s">
        <v>55</v>
      </c>
      <c r="P6" s="22" t="s">
        <v>55</v>
      </c>
      <c r="Q6" s="22" t="s">
        <v>55</v>
      </c>
      <c r="R6" s="22" t="s">
        <v>55</v>
      </c>
      <c r="S6" s="17">
        <f t="shared" si="0"/>
        <v>40</v>
      </c>
      <c r="T6" s="18">
        <f t="shared" si="1"/>
        <v>335.6</v>
      </c>
    </row>
    <row r="7" spans="1:20" s="3" customFormat="1" ht="144" customHeight="1" x14ac:dyDescent="0.25">
      <c r="A7" s="19"/>
      <c r="B7" s="10" t="str">
        <f t="shared" si="2"/>
        <v>WHALESBlack</v>
      </c>
      <c r="C7" s="20" t="s">
        <v>35</v>
      </c>
      <c r="D7" s="12" t="s">
        <v>42</v>
      </c>
      <c r="E7" s="21" t="s">
        <v>57</v>
      </c>
      <c r="F7" s="14">
        <v>6.44</v>
      </c>
      <c r="G7" s="16">
        <v>6</v>
      </c>
      <c r="H7" s="22" t="s">
        <v>55</v>
      </c>
      <c r="I7" s="22" t="s">
        <v>55</v>
      </c>
      <c r="J7" s="16" t="s">
        <v>55</v>
      </c>
      <c r="K7" s="22" t="s">
        <v>55</v>
      </c>
      <c r="L7" s="16" t="s">
        <v>55</v>
      </c>
      <c r="M7" s="16" t="s">
        <v>55</v>
      </c>
      <c r="N7" s="22" t="s">
        <v>55</v>
      </c>
      <c r="O7" s="22" t="s">
        <v>55</v>
      </c>
      <c r="P7" s="22" t="s">
        <v>55</v>
      </c>
      <c r="Q7" s="22" t="s">
        <v>55</v>
      </c>
      <c r="R7" s="22" t="s">
        <v>55</v>
      </c>
      <c r="S7" s="17">
        <f t="shared" si="0"/>
        <v>6</v>
      </c>
      <c r="T7" s="18">
        <f t="shared" si="1"/>
        <v>38.64</v>
      </c>
    </row>
    <row r="8" spans="1:20" s="3" customFormat="1" ht="144" customHeight="1" x14ac:dyDescent="0.25">
      <c r="A8" s="19"/>
      <c r="B8" s="10" t="str">
        <f t="shared" si="2"/>
        <v>WHALESNavy</v>
      </c>
      <c r="C8" s="20" t="s">
        <v>35</v>
      </c>
      <c r="D8" s="12" t="s">
        <v>39</v>
      </c>
      <c r="E8" s="21" t="s">
        <v>57</v>
      </c>
      <c r="F8" s="14">
        <v>6.44</v>
      </c>
      <c r="G8" s="16">
        <v>3</v>
      </c>
      <c r="H8" s="22" t="s">
        <v>55</v>
      </c>
      <c r="I8" s="22" t="s">
        <v>55</v>
      </c>
      <c r="J8" s="16" t="s">
        <v>55</v>
      </c>
      <c r="K8" s="22" t="s">
        <v>55</v>
      </c>
      <c r="L8" s="16" t="s">
        <v>55</v>
      </c>
      <c r="M8" s="16" t="s">
        <v>55</v>
      </c>
      <c r="N8" s="22" t="s">
        <v>55</v>
      </c>
      <c r="O8" s="22" t="s">
        <v>55</v>
      </c>
      <c r="P8" s="22" t="s">
        <v>55</v>
      </c>
      <c r="Q8" s="22" t="s">
        <v>55</v>
      </c>
      <c r="R8" s="22" t="s">
        <v>55</v>
      </c>
      <c r="S8" s="17">
        <f t="shared" si="0"/>
        <v>3</v>
      </c>
      <c r="T8" s="18">
        <f t="shared" si="1"/>
        <v>19.32</v>
      </c>
    </row>
    <row r="9" spans="1:20" s="3" customFormat="1" ht="144" customHeight="1" x14ac:dyDescent="0.25">
      <c r="A9" s="19"/>
      <c r="B9" s="10" t="str">
        <f t="shared" si="2"/>
        <v>SEALNavy</v>
      </c>
      <c r="C9" s="20" t="s">
        <v>34</v>
      </c>
      <c r="D9" s="12" t="s">
        <v>39</v>
      </c>
      <c r="E9" s="21" t="s">
        <v>24</v>
      </c>
      <c r="F9" s="14">
        <v>6.44</v>
      </c>
      <c r="G9" s="16">
        <v>6</v>
      </c>
      <c r="H9" s="16" t="s">
        <v>55</v>
      </c>
      <c r="I9" s="22" t="s">
        <v>55</v>
      </c>
      <c r="J9" s="16" t="s">
        <v>55</v>
      </c>
      <c r="K9" s="22" t="s">
        <v>55</v>
      </c>
      <c r="L9" s="16" t="s">
        <v>55</v>
      </c>
      <c r="M9" s="16" t="s">
        <v>55</v>
      </c>
      <c r="N9" s="22" t="s">
        <v>55</v>
      </c>
      <c r="O9" s="22" t="s">
        <v>55</v>
      </c>
      <c r="P9" s="22" t="s">
        <v>55</v>
      </c>
      <c r="Q9" s="22" t="s">
        <v>55</v>
      </c>
      <c r="R9" s="16" t="s">
        <v>55</v>
      </c>
      <c r="S9" s="17">
        <f t="shared" si="0"/>
        <v>6</v>
      </c>
      <c r="T9" s="18">
        <f t="shared" si="1"/>
        <v>38.64</v>
      </c>
    </row>
    <row r="10" spans="1:20" s="3" customFormat="1" ht="144" customHeight="1" x14ac:dyDescent="0.25">
      <c r="A10" s="19"/>
      <c r="B10" s="10" t="str">
        <f t="shared" si="2"/>
        <v>SEALBlack</v>
      </c>
      <c r="C10" s="20" t="s">
        <v>34</v>
      </c>
      <c r="D10" s="12" t="s">
        <v>42</v>
      </c>
      <c r="E10" s="21" t="s">
        <v>24</v>
      </c>
      <c r="F10" s="14">
        <v>6.44</v>
      </c>
      <c r="G10" s="16">
        <v>12</v>
      </c>
      <c r="H10" s="16" t="s">
        <v>55</v>
      </c>
      <c r="I10" s="22" t="s">
        <v>55</v>
      </c>
      <c r="J10" s="16" t="s">
        <v>55</v>
      </c>
      <c r="K10" s="22" t="s">
        <v>55</v>
      </c>
      <c r="L10" s="16" t="s">
        <v>55</v>
      </c>
      <c r="M10" s="16" t="s">
        <v>55</v>
      </c>
      <c r="N10" s="22" t="s">
        <v>55</v>
      </c>
      <c r="O10" s="22" t="s">
        <v>55</v>
      </c>
      <c r="P10" s="22" t="s">
        <v>55</v>
      </c>
      <c r="Q10" s="22" t="s">
        <v>55</v>
      </c>
      <c r="R10" s="16" t="s">
        <v>55</v>
      </c>
      <c r="S10" s="17">
        <f t="shared" si="0"/>
        <v>12</v>
      </c>
      <c r="T10" s="18">
        <f t="shared" si="1"/>
        <v>77.28</v>
      </c>
    </row>
    <row r="11" spans="1:20" s="3" customFormat="1" ht="144" customHeight="1" x14ac:dyDescent="0.25">
      <c r="A11" s="19"/>
      <c r="B11" s="10" t="str">
        <f t="shared" si="2"/>
        <v>GLAZICNavy</v>
      </c>
      <c r="C11" s="20" t="s">
        <v>15</v>
      </c>
      <c r="D11" s="12" t="s">
        <v>39</v>
      </c>
      <c r="E11" s="21" t="s">
        <v>27</v>
      </c>
      <c r="F11" s="14">
        <v>10.34</v>
      </c>
      <c r="G11" s="22" t="s">
        <v>55</v>
      </c>
      <c r="H11" s="16" t="s">
        <v>55</v>
      </c>
      <c r="I11" s="22" t="s">
        <v>55</v>
      </c>
      <c r="J11" s="16">
        <v>3</v>
      </c>
      <c r="K11" s="22" t="s">
        <v>55</v>
      </c>
      <c r="L11" s="16">
        <v>7</v>
      </c>
      <c r="M11" s="16" t="s">
        <v>55</v>
      </c>
      <c r="N11" s="16">
        <v>9</v>
      </c>
      <c r="O11" s="22" t="s">
        <v>55</v>
      </c>
      <c r="P11" s="16">
        <v>3</v>
      </c>
      <c r="Q11" s="22" t="s">
        <v>55</v>
      </c>
      <c r="R11" s="16" t="s">
        <v>55</v>
      </c>
      <c r="S11" s="17">
        <f t="shared" si="0"/>
        <v>22</v>
      </c>
      <c r="T11" s="18">
        <f t="shared" si="1"/>
        <v>227.48</v>
      </c>
    </row>
    <row r="12" spans="1:20" s="3" customFormat="1" ht="144" customHeight="1" x14ac:dyDescent="0.25">
      <c r="A12" s="19"/>
      <c r="B12" s="10" t="str">
        <f t="shared" si="2"/>
        <v>TABARLYNavy</v>
      </c>
      <c r="C12" s="20" t="s">
        <v>56</v>
      </c>
      <c r="D12" s="12" t="s">
        <v>39</v>
      </c>
      <c r="E12" s="21" t="s">
        <v>27</v>
      </c>
      <c r="F12" s="14">
        <v>6.44</v>
      </c>
      <c r="G12" s="16">
        <v>4</v>
      </c>
      <c r="H12" s="16" t="s">
        <v>55</v>
      </c>
      <c r="I12" s="22" t="s">
        <v>55</v>
      </c>
      <c r="J12" s="16" t="s">
        <v>55</v>
      </c>
      <c r="K12" s="22" t="s">
        <v>55</v>
      </c>
      <c r="L12" s="16" t="s">
        <v>55</v>
      </c>
      <c r="M12" s="16" t="s">
        <v>55</v>
      </c>
      <c r="N12" s="22" t="s">
        <v>55</v>
      </c>
      <c r="O12" s="22" t="s">
        <v>55</v>
      </c>
      <c r="P12" s="22" t="s">
        <v>55</v>
      </c>
      <c r="Q12" s="22" t="s">
        <v>55</v>
      </c>
      <c r="R12" s="16" t="s">
        <v>55</v>
      </c>
      <c r="S12" s="17">
        <f t="shared" si="0"/>
        <v>4</v>
      </c>
      <c r="T12" s="18">
        <f t="shared" si="1"/>
        <v>25.76</v>
      </c>
    </row>
    <row r="13" spans="1:20" s="3" customFormat="1" ht="144" customHeight="1" x14ac:dyDescent="0.25">
      <c r="A13" s="19"/>
      <c r="B13" s="10" t="str">
        <f t="shared" si="2"/>
        <v>TABARLYGrey</v>
      </c>
      <c r="C13" s="20" t="s">
        <v>56</v>
      </c>
      <c r="D13" s="12" t="s">
        <v>44</v>
      </c>
      <c r="E13" s="21" t="s">
        <v>27</v>
      </c>
      <c r="F13" s="14">
        <v>6.44</v>
      </c>
      <c r="G13" s="16">
        <v>4</v>
      </c>
      <c r="H13" s="16" t="s">
        <v>55</v>
      </c>
      <c r="I13" s="22" t="s">
        <v>55</v>
      </c>
      <c r="J13" s="16" t="s">
        <v>55</v>
      </c>
      <c r="K13" s="22" t="s">
        <v>55</v>
      </c>
      <c r="L13" s="16" t="s">
        <v>55</v>
      </c>
      <c r="M13" s="16" t="s">
        <v>55</v>
      </c>
      <c r="N13" s="22" t="s">
        <v>55</v>
      </c>
      <c r="O13" s="22" t="s">
        <v>55</v>
      </c>
      <c r="P13" s="22" t="s">
        <v>55</v>
      </c>
      <c r="Q13" s="22" t="s">
        <v>55</v>
      </c>
      <c r="R13" s="16" t="s">
        <v>55</v>
      </c>
      <c r="S13" s="17">
        <f t="shared" si="0"/>
        <v>4</v>
      </c>
      <c r="T13" s="18">
        <f t="shared" si="1"/>
        <v>25.76</v>
      </c>
    </row>
    <row r="14" spans="1:20" s="3" customFormat="1" ht="144" customHeight="1" x14ac:dyDescent="0.25">
      <c r="A14" s="10"/>
      <c r="B14" s="10" t="str">
        <f t="shared" si="2"/>
        <v>KENDALMustard</v>
      </c>
      <c r="C14" s="11" t="s">
        <v>51</v>
      </c>
      <c r="D14" s="12" t="s">
        <v>45</v>
      </c>
      <c r="E14" s="13" t="s">
        <v>24</v>
      </c>
      <c r="F14" s="14">
        <v>9.0399999999999991</v>
      </c>
      <c r="G14" s="15" t="s">
        <v>55</v>
      </c>
      <c r="H14" s="16" t="s">
        <v>55</v>
      </c>
      <c r="I14" s="16" t="s">
        <v>55</v>
      </c>
      <c r="J14" s="16" t="s">
        <v>55</v>
      </c>
      <c r="K14" s="16" t="s">
        <v>55</v>
      </c>
      <c r="L14" s="16">
        <v>6</v>
      </c>
      <c r="M14" s="16" t="s">
        <v>55</v>
      </c>
      <c r="N14" s="16">
        <v>6</v>
      </c>
      <c r="O14" s="16" t="s">
        <v>55</v>
      </c>
      <c r="P14" s="16" t="s">
        <v>55</v>
      </c>
      <c r="Q14" s="16" t="s">
        <v>55</v>
      </c>
      <c r="R14" s="16" t="s">
        <v>55</v>
      </c>
      <c r="S14" s="17">
        <f t="shared" si="0"/>
        <v>12</v>
      </c>
      <c r="T14" s="18">
        <f t="shared" si="1"/>
        <v>108.47999999999999</v>
      </c>
    </row>
    <row r="15" spans="1:20" s="3" customFormat="1" ht="144" customHeight="1" x14ac:dyDescent="0.25">
      <c r="A15" s="10"/>
      <c r="B15" s="10" t="str">
        <f t="shared" si="2"/>
        <v>KENDALBlack</v>
      </c>
      <c r="C15" s="11" t="s">
        <v>51</v>
      </c>
      <c r="D15" s="12" t="s">
        <v>42</v>
      </c>
      <c r="E15" s="13" t="s">
        <v>24</v>
      </c>
      <c r="F15" s="14">
        <v>9.0399999999999991</v>
      </c>
      <c r="G15" s="15" t="s">
        <v>55</v>
      </c>
      <c r="H15" s="16" t="s">
        <v>55</v>
      </c>
      <c r="I15" s="16" t="s">
        <v>55</v>
      </c>
      <c r="J15" s="16" t="s">
        <v>55</v>
      </c>
      <c r="K15" s="16" t="s">
        <v>55</v>
      </c>
      <c r="L15" s="16">
        <v>16</v>
      </c>
      <c r="M15" s="16" t="s">
        <v>55</v>
      </c>
      <c r="N15" s="16">
        <v>16</v>
      </c>
      <c r="O15" s="16" t="s">
        <v>55</v>
      </c>
      <c r="P15" s="16" t="s">
        <v>55</v>
      </c>
      <c r="Q15" s="16" t="s">
        <v>55</v>
      </c>
      <c r="R15" s="16" t="s">
        <v>55</v>
      </c>
      <c r="S15" s="17">
        <f t="shared" si="0"/>
        <v>32</v>
      </c>
      <c r="T15" s="18">
        <f t="shared" si="1"/>
        <v>289.27999999999997</v>
      </c>
    </row>
    <row r="16" spans="1:20" s="3" customFormat="1" ht="144" customHeight="1" x14ac:dyDescent="0.25">
      <c r="A16" s="10"/>
      <c r="B16" s="10" t="str">
        <f t="shared" si="2"/>
        <v>KENDALOld pink</v>
      </c>
      <c r="C16" s="11" t="s">
        <v>51</v>
      </c>
      <c r="D16" s="12" t="s">
        <v>47</v>
      </c>
      <c r="E16" s="13" t="s">
        <v>24</v>
      </c>
      <c r="F16" s="14">
        <v>9.0399999999999991</v>
      </c>
      <c r="G16" s="15" t="s">
        <v>55</v>
      </c>
      <c r="H16" s="16" t="s">
        <v>55</v>
      </c>
      <c r="I16" s="16" t="s">
        <v>55</v>
      </c>
      <c r="J16" s="16" t="s">
        <v>55</v>
      </c>
      <c r="K16" s="16" t="s">
        <v>55</v>
      </c>
      <c r="L16" s="16">
        <v>6</v>
      </c>
      <c r="M16" s="16" t="s">
        <v>55</v>
      </c>
      <c r="N16" s="16">
        <v>6</v>
      </c>
      <c r="O16" s="16" t="s">
        <v>55</v>
      </c>
      <c r="P16" s="16" t="s">
        <v>55</v>
      </c>
      <c r="Q16" s="16" t="s">
        <v>55</v>
      </c>
      <c r="R16" s="16" t="s">
        <v>55</v>
      </c>
      <c r="S16" s="17">
        <f t="shared" si="0"/>
        <v>12</v>
      </c>
      <c r="T16" s="18">
        <f t="shared" si="1"/>
        <v>108.47999999999999</v>
      </c>
    </row>
    <row r="17" spans="1:20" s="3" customFormat="1" ht="144" customHeight="1" x14ac:dyDescent="0.25">
      <c r="A17" s="19"/>
      <c r="B17" s="10" t="str">
        <f t="shared" si="2"/>
        <v>KENDALBeige</v>
      </c>
      <c r="C17" s="20" t="s">
        <v>51</v>
      </c>
      <c r="D17" s="12" t="s">
        <v>43</v>
      </c>
      <c r="E17" s="21" t="s">
        <v>24</v>
      </c>
      <c r="F17" s="14">
        <v>9.0399999999999991</v>
      </c>
      <c r="G17" s="22" t="s">
        <v>55</v>
      </c>
      <c r="H17" s="16" t="s">
        <v>55</v>
      </c>
      <c r="I17" s="16" t="s">
        <v>55</v>
      </c>
      <c r="J17" s="16" t="s">
        <v>55</v>
      </c>
      <c r="K17" s="16" t="s">
        <v>55</v>
      </c>
      <c r="L17" s="16">
        <v>6</v>
      </c>
      <c r="M17" s="16" t="s">
        <v>55</v>
      </c>
      <c r="N17" s="16">
        <v>6</v>
      </c>
      <c r="O17" s="16" t="s">
        <v>55</v>
      </c>
      <c r="P17" s="16" t="s">
        <v>55</v>
      </c>
      <c r="Q17" s="16" t="s">
        <v>55</v>
      </c>
      <c r="R17" s="16" t="s">
        <v>55</v>
      </c>
      <c r="S17" s="17">
        <f t="shared" si="0"/>
        <v>12</v>
      </c>
      <c r="T17" s="18">
        <f t="shared" si="1"/>
        <v>108.47999999999999</v>
      </c>
    </row>
    <row r="18" spans="1:20" s="3" customFormat="1" ht="144" customHeight="1" x14ac:dyDescent="0.25">
      <c r="A18" s="19"/>
      <c r="B18" s="10" t="str">
        <f t="shared" si="2"/>
        <v>AUSTRALIANBrown</v>
      </c>
      <c r="C18" s="20" t="s">
        <v>32</v>
      </c>
      <c r="D18" s="12" t="s">
        <v>38</v>
      </c>
      <c r="E18" s="21" t="s">
        <v>49</v>
      </c>
      <c r="F18" s="14">
        <v>23.34</v>
      </c>
      <c r="G18" s="22" t="s">
        <v>55</v>
      </c>
      <c r="H18" s="16" t="s">
        <v>55</v>
      </c>
      <c r="I18" s="22" t="s">
        <v>55</v>
      </c>
      <c r="J18" s="16">
        <v>0</v>
      </c>
      <c r="K18" s="22" t="s">
        <v>55</v>
      </c>
      <c r="L18" s="16">
        <v>0</v>
      </c>
      <c r="M18" s="16" t="s">
        <v>55</v>
      </c>
      <c r="N18" s="16">
        <v>3</v>
      </c>
      <c r="O18" s="22" t="s">
        <v>55</v>
      </c>
      <c r="P18" s="16">
        <v>4</v>
      </c>
      <c r="Q18" s="22" t="s">
        <v>55</v>
      </c>
      <c r="R18" s="16" t="s">
        <v>55</v>
      </c>
      <c r="S18" s="17">
        <f t="shared" si="0"/>
        <v>7</v>
      </c>
      <c r="T18" s="18">
        <f t="shared" si="1"/>
        <v>163.38</v>
      </c>
    </row>
    <row r="19" spans="1:20" s="3" customFormat="1" ht="144" customHeight="1" x14ac:dyDescent="0.25">
      <c r="A19" s="19"/>
      <c r="B19" s="10" t="str">
        <f t="shared" si="2"/>
        <v>MAC LORCAGrey</v>
      </c>
      <c r="C19" s="20" t="s">
        <v>30</v>
      </c>
      <c r="D19" s="12" t="s">
        <v>44</v>
      </c>
      <c r="E19" s="21" t="s">
        <v>29</v>
      </c>
      <c r="F19" s="14">
        <v>16.190000000000001</v>
      </c>
      <c r="G19" s="22" t="s">
        <v>55</v>
      </c>
      <c r="H19" s="16" t="s">
        <v>55</v>
      </c>
      <c r="I19" s="22" t="s">
        <v>55</v>
      </c>
      <c r="J19" s="16">
        <v>3</v>
      </c>
      <c r="K19" s="22" t="s">
        <v>55</v>
      </c>
      <c r="L19" s="16">
        <v>8</v>
      </c>
      <c r="M19" s="16" t="s">
        <v>55</v>
      </c>
      <c r="N19" s="16">
        <v>11</v>
      </c>
      <c r="O19" s="22" t="s">
        <v>55</v>
      </c>
      <c r="P19" s="16">
        <v>8</v>
      </c>
      <c r="Q19" s="22" t="s">
        <v>55</v>
      </c>
      <c r="R19" s="16" t="s">
        <v>55</v>
      </c>
      <c r="S19" s="17">
        <f t="shared" si="0"/>
        <v>30</v>
      </c>
      <c r="T19" s="18">
        <f t="shared" si="1"/>
        <v>485.70000000000005</v>
      </c>
    </row>
    <row r="20" spans="1:20" s="3" customFormat="1" ht="144" customHeight="1" x14ac:dyDescent="0.25">
      <c r="A20" s="19"/>
      <c r="B20" s="10" t="str">
        <f t="shared" si="2"/>
        <v>MAC LORCACharcoal</v>
      </c>
      <c r="C20" s="20" t="s">
        <v>30</v>
      </c>
      <c r="D20" s="12" t="s">
        <v>41</v>
      </c>
      <c r="E20" s="21" t="s">
        <v>29</v>
      </c>
      <c r="F20" s="14">
        <v>16.190000000000001</v>
      </c>
      <c r="G20" s="22" t="s">
        <v>55</v>
      </c>
      <c r="H20" s="16" t="s">
        <v>55</v>
      </c>
      <c r="I20" s="22" t="s">
        <v>55</v>
      </c>
      <c r="J20" s="16">
        <v>6</v>
      </c>
      <c r="K20" s="22" t="s">
        <v>55</v>
      </c>
      <c r="L20" s="16">
        <v>11</v>
      </c>
      <c r="M20" s="16" t="s">
        <v>55</v>
      </c>
      <c r="N20" s="16">
        <v>22</v>
      </c>
      <c r="O20" s="22" t="s">
        <v>55</v>
      </c>
      <c r="P20" s="16">
        <v>16</v>
      </c>
      <c r="Q20" s="22" t="s">
        <v>55</v>
      </c>
      <c r="R20" s="16" t="s">
        <v>55</v>
      </c>
      <c r="S20" s="17">
        <f t="shared" si="0"/>
        <v>55</v>
      </c>
      <c r="T20" s="18">
        <f t="shared" si="1"/>
        <v>890.45</v>
      </c>
    </row>
    <row r="21" spans="1:20" s="3" customFormat="1" ht="144" customHeight="1" x14ac:dyDescent="0.25">
      <c r="A21" s="10"/>
      <c r="B21" s="10" t="str">
        <f t="shared" si="2"/>
        <v>MAC LORCABrown</v>
      </c>
      <c r="C21" s="11" t="s">
        <v>30</v>
      </c>
      <c r="D21" s="12" t="s">
        <v>38</v>
      </c>
      <c r="E21" s="13" t="s">
        <v>29</v>
      </c>
      <c r="F21" s="14">
        <v>16.190000000000001</v>
      </c>
      <c r="G21" s="15" t="s">
        <v>55</v>
      </c>
      <c r="H21" s="16" t="s">
        <v>55</v>
      </c>
      <c r="I21" s="22" t="s">
        <v>55</v>
      </c>
      <c r="J21" s="16">
        <v>3</v>
      </c>
      <c r="K21" s="22" t="s">
        <v>55</v>
      </c>
      <c r="L21" s="16">
        <v>6</v>
      </c>
      <c r="M21" s="16" t="s">
        <v>55</v>
      </c>
      <c r="N21" s="16">
        <v>9</v>
      </c>
      <c r="O21" s="22" t="s">
        <v>55</v>
      </c>
      <c r="P21" s="16">
        <v>9</v>
      </c>
      <c r="Q21" s="22" t="s">
        <v>55</v>
      </c>
      <c r="R21" s="16" t="s">
        <v>55</v>
      </c>
      <c r="S21" s="17">
        <f t="shared" si="0"/>
        <v>27</v>
      </c>
      <c r="T21" s="18">
        <f t="shared" si="1"/>
        <v>437.13000000000005</v>
      </c>
    </row>
    <row r="22" spans="1:20" s="3" customFormat="1" ht="144" customHeight="1" x14ac:dyDescent="0.25">
      <c r="A22" s="10"/>
      <c r="B22" s="10" t="str">
        <f t="shared" si="2"/>
        <v>MAC COYGreen</v>
      </c>
      <c r="C22" s="11" t="s">
        <v>21</v>
      </c>
      <c r="D22" s="12" t="s">
        <v>40</v>
      </c>
      <c r="E22" s="13" t="s">
        <v>29</v>
      </c>
      <c r="F22" s="14">
        <v>14.24</v>
      </c>
      <c r="G22" s="15" t="s">
        <v>55</v>
      </c>
      <c r="H22" s="16" t="s">
        <v>55</v>
      </c>
      <c r="I22" s="22" t="s">
        <v>55</v>
      </c>
      <c r="J22" s="16">
        <v>2</v>
      </c>
      <c r="K22" s="22" t="s">
        <v>55</v>
      </c>
      <c r="L22" s="16">
        <v>2</v>
      </c>
      <c r="M22" s="16" t="s">
        <v>55</v>
      </c>
      <c r="N22" s="16">
        <v>7</v>
      </c>
      <c r="O22" s="22" t="s">
        <v>55</v>
      </c>
      <c r="P22" s="16">
        <v>6</v>
      </c>
      <c r="Q22" s="22" t="s">
        <v>55</v>
      </c>
      <c r="R22" s="16" t="s">
        <v>55</v>
      </c>
      <c r="S22" s="17">
        <f t="shared" si="0"/>
        <v>17</v>
      </c>
      <c r="T22" s="18">
        <f t="shared" si="1"/>
        <v>242.08</v>
      </c>
    </row>
    <row r="23" spans="1:20" s="3" customFormat="1" ht="144" customHeight="1" x14ac:dyDescent="0.25">
      <c r="A23" s="19"/>
      <c r="B23" s="10" t="str">
        <f t="shared" si="2"/>
        <v>MAC COYNavy</v>
      </c>
      <c r="C23" s="20" t="s">
        <v>21</v>
      </c>
      <c r="D23" s="12" t="s">
        <v>39</v>
      </c>
      <c r="E23" s="21" t="s">
        <v>29</v>
      </c>
      <c r="F23" s="14">
        <v>14.24</v>
      </c>
      <c r="G23" s="22" t="s">
        <v>55</v>
      </c>
      <c r="H23" s="16" t="s">
        <v>55</v>
      </c>
      <c r="I23" s="22" t="s">
        <v>55</v>
      </c>
      <c r="J23" s="16">
        <v>0</v>
      </c>
      <c r="K23" s="22" t="s">
        <v>55</v>
      </c>
      <c r="L23" s="16">
        <v>5</v>
      </c>
      <c r="M23" s="16" t="s">
        <v>55</v>
      </c>
      <c r="N23" s="16">
        <v>11</v>
      </c>
      <c r="O23" s="22" t="s">
        <v>55</v>
      </c>
      <c r="P23" s="16">
        <v>4</v>
      </c>
      <c r="Q23" s="22" t="s">
        <v>55</v>
      </c>
      <c r="R23" s="16" t="s">
        <v>55</v>
      </c>
      <c r="S23" s="17">
        <f t="shared" si="0"/>
        <v>20</v>
      </c>
      <c r="T23" s="18">
        <f t="shared" si="1"/>
        <v>284.8</v>
      </c>
    </row>
    <row r="24" spans="1:20" s="3" customFormat="1" ht="144" customHeight="1" x14ac:dyDescent="0.25">
      <c r="A24" s="19"/>
      <c r="B24" s="10" t="str">
        <f t="shared" si="2"/>
        <v>MAC COYBlack</v>
      </c>
      <c r="C24" s="20" t="s">
        <v>21</v>
      </c>
      <c r="D24" s="12" t="s">
        <v>42</v>
      </c>
      <c r="E24" s="21" t="s">
        <v>29</v>
      </c>
      <c r="F24" s="14">
        <v>14.24</v>
      </c>
      <c r="G24" s="22" t="s">
        <v>55</v>
      </c>
      <c r="H24" s="16" t="s">
        <v>55</v>
      </c>
      <c r="I24" s="22" t="s">
        <v>55</v>
      </c>
      <c r="J24" s="16">
        <v>4</v>
      </c>
      <c r="K24" s="22" t="s">
        <v>55</v>
      </c>
      <c r="L24" s="16">
        <v>17</v>
      </c>
      <c r="M24" s="16" t="s">
        <v>55</v>
      </c>
      <c r="N24" s="16">
        <v>19</v>
      </c>
      <c r="O24" s="22" t="s">
        <v>55</v>
      </c>
      <c r="P24" s="16">
        <v>14</v>
      </c>
      <c r="Q24" s="22" t="s">
        <v>55</v>
      </c>
      <c r="R24" s="16" t="s">
        <v>55</v>
      </c>
      <c r="S24" s="17">
        <f t="shared" si="0"/>
        <v>54</v>
      </c>
      <c r="T24" s="18">
        <f t="shared" si="1"/>
        <v>768.96</v>
      </c>
    </row>
    <row r="25" spans="1:20" s="3" customFormat="1" ht="144" customHeight="1" x14ac:dyDescent="0.25">
      <c r="A25" s="19"/>
      <c r="B25" s="10" t="str">
        <f t="shared" si="2"/>
        <v>MAC SOFTCharcoal</v>
      </c>
      <c r="C25" s="20" t="s">
        <v>14</v>
      </c>
      <c r="D25" s="12" t="s">
        <v>41</v>
      </c>
      <c r="E25" s="21" t="s">
        <v>29</v>
      </c>
      <c r="F25" s="14">
        <v>15.54</v>
      </c>
      <c r="G25" s="22" t="s">
        <v>55</v>
      </c>
      <c r="H25" s="16" t="s">
        <v>55</v>
      </c>
      <c r="I25" s="22" t="s">
        <v>55</v>
      </c>
      <c r="J25" s="16">
        <v>7</v>
      </c>
      <c r="K25" s="22" t="s">
        <v>55</v>
      </c>
      <c r="L25" s="16">
        <v>9</v>
      </c>
      <c r="M25" s="16" t="s">
        <v>55</v>
      </c>
      <c r="N25" s="16">
        <v>8</v>
      </c>
      <c r="O25" s="22" t="s">
        <v>55</v>
      </c>
      <c r="P25" s="16">
        <v>2</v>
      </c>
      <c r="Q25" s="22" t="s">
        <v>55</v>
      </c>
      <c r="R25" s="16" t="s">
        <v>55</v>
      </c>
      <c r="S25" s="17">
        <f t="shared" si="0"/>
        <v>26</v>
      </c>
      <c r="T25" s="18">
        <f t="shared" si="1"/>
        <v>404.03999999999996</v>
      </c>
    </row>
    <row r="26" spans="1:20" s="3" customFormat="1" ht="144" customHeight="1" x14ac:dyDescent="0.25">
      <c r="A26" s="10"/>
      <c r="B26" s="10" t="str">
        <f t="shared" si="2"/>
        <v>MAC SOFTPink</v>
      </c>
      <c r="C26" s="11" t="s">
        <v>14</v>
      </c>
      <c r="D26" s="12" t="s">
        <v>50</v>
      </c>
      <c r="E26" s="13" t="s">
        <v>29</v>
      </c>
      <c r="F26" s="14">
        <v>15.54</v>
      </c>
      <c r="G26" s="15" t="s">
        <v>55</v>
      </c>
      <c r="H26" s="23" t="s">
        <v>55</v>
      </c>
      <c r="I26" s="15" t="s">
        <v>55</v>
      </c>
      <c r="J26" s="16">
        <v>5</v>
      </c>
      <c r="K26" s="22" t="s">
        <v>55</v>
      </c>
      <c r="L26" s="16">
        <v>7</v>
      </c>
      <c r="M26" s="16" t="s">
        <v>55</v>
      </c>
      <c r="N26" s="16">
        <v>4</v>
      </c>
      <c r="O26" s="22" t="s">
        <v>55</v>
      </c>
      <c r="P26" s="16">
        <v>0</v>
      </c>
      <c r="Q26" s="22" t="s">
        <v>55</v>
      </c>
      <c r="R26" s="16" t="s">
        <v>55</v>
      </c>
      <c r="S26" s="17">
        <f t="shared" si="0"/>
        <v>16</v>
      </c>
      <c r="T26" s="18">
        <f t="shared" si="1"/>
        <v>248.64</v>
      </c>
    </row>
    <row r="27" spans="1:20" s="3" customFormat="1" ht="144" customHeight="1" x14ac:dyDescent="0.25">
      <c r="A27" s="10"/>
      <c r="B27" s="10" t="str">
        <f t="shared" si="2"/>
        <v>MAC SOFTGrey</v>
      </c>
      <c r="C27" s="11" t="s">
        <v>14</v>
      </c>
      <c r="D27" s="12" t="s">
        <v>44</v>
      </c>
      <c r="E27" s="13" t="s">
        <v>29</v>
      </c>
      <c r="F27" s="14">
        <v>15.54</v>
      </c>
      <c r="G27" s="15" t="s">
        <v>55</v>
      </c>
      <c r="H27" s="16" t="s">
        <v>55</v>
      </c>
      <c r="I27" s="22" t="s">
        <v>55</v>
      </c>
      <c r="J27" s="16">
        <v>5</v>
      </c>
      <c r="K27" s="22" t="s">
        <v>55</v>
      </c>
      <c r="L27" s="16">
        <v>5</v>
      </c>
      <c r="M27" s="16" t="s">
        <v>55</v>
      </c>
      <c r="N27" s="16">
        <v>5</v>
      </c>
      <c r="O27" s="22" t="s">
        <v>55</v>
      </c>
      <c r="P27" s="16">
        <v>0</v>
      </c>
      <c r="Q27" s="22" t="s">
        <v>55</v>
      </c>
      <c r="R27" s="16" t="s">
        <v>55</v>
      </c>
      <c r="S27" s="17">
        <f t="shared" si="0"/>
        <v>15</v>
      </c>
      <c r="T27" s="18">
        <f t="shared" si="1"/>
        <v>233.1</v>
      </c>
    </row>
    <row r="28" spans="1:20" s="3" customFormat="1" ht="144" customHeight="1" x14ac:dyDescent="0.25">
      <c r="A28" s="10"/>
      <c r="B28" s="10" t="str">
        <f t="shared" si="2"/>
        <v>MAC SOFTBlue</v>
      </c>
      <c r="C28" s="11" t="s">
        <v>14</v>
      </c>
      <c r="D28" s="12" t="s">
        <v>37</v>
      </c>
      <c r="E28" s="13" t="s">
        <v>29</v>
      </c>
      <c r="F28" s="14">
        <v>15.54</v>
      </c>
      <c r="G28" s="15" t="s">
        <v>55</v>
      </c>
      <c r="H28" s="16" t="s">
        <v>55</v>
      </c>
      <c r="I28" s="22" t="s">
        <v>55</v>
      </c>
      <c r="J28" s="16">
        <v>0</v>
      </c>
      <c r="K28" s="22" t="s">
        <v>55</v>
      </c>
      <c r="L28" s="16">
        <v>5</v>
      </c>
      <c r="M28" s="16" t="s">
        <v>55</v>
      </c>
      <c r="N28" s="16">
        <v>3</v>
      </c>
      <c r="O28" s="22" t="s">
        <v>55</v>
      </c>
      <c r="P28" s="16">
        <v>0</v>
      </c>
      <c r="Q28" s="22" t="s">
        <v>55</v>
      </c>
      <c r="R28" s="16" t="s">
        <v>55</v>
      </c>
      <c r="S28" s="17">
        <f t="shared" si="0"/>
        <v>8</v>
      </c>
      <c r="T28" s="18">
        <f t="shared" si="1"/>
        <v>124.32</v>
      </c>
    </row>
    <row r="29" spans="1:20" s="3" customFormat="1" ht="144" customHeight="1" x14ac:dyDescent="0.25">
      <c r="A29" s="19"/>
      <c r="B29" s="10" t="str">
        <f t="shared" si="2"/>
        <v>MAC SOFTBeige</v>
      </c>
      <c r="C29" s="20" t="s">
        <v>14</v>
      </c>
      <c r="D29" s="12" t="s">
        <v>43</v>
      </c>
      <c r="E29" s="21" t="s">
        <v>29</v>
      </c>
      <c r="F29" s="14">
        <v>15.54</v>
      </c>
      <c r="G29" s="22" t="s">
        <v>55</v>
      </c>
      <c r="H29" s="16" t="s">
        <v>55</v>
      </c>
      <c r="I29" s="22" t="s">
        <v>55</v>
      </c>
      <c r="J29" s="16">
        <v>7</v>
      </c>
      <c r="K29" s="22" t="s">
        <v>55</v>
      </c>
      <c r="L29" s="16">
        <v>6</v>
      </c>
      <c r="M29" s="16" t="s">
        <v>55</v>
      </c>
      <c r="N29" s="16">
        <v>1</v>
      </c>
      <c r="O29" s="22" t="s">
        <v>55</v>
      </c>
      <c r="P29" s="16">
        <v>0</v>
      </c>
      <c r="Q29" s="22" t="s">
        <v>55</v>
      </c>
      <c r="R29" s="16" t="s">
        <v>55</v>
      </c>
      <c r="S29" s="17">
        <f t="shared" si="0"/>
        <v>14</v>
      </c>
      <c r="T29" s="18">
        <f t="shared" si="1"/>
        <v>217.56</v>
      </c>
    </row>
    <row r="30" spans="1:20" s="3" customFormat="1" ht="144" customHeight="1" x14ac:dyDescent="0.25">
      <c r="A30" s="19"/>
      <c r="B30" s="10" t="str">
        <f t="shared" si="2"/>
        <v>MAC CARTHYBlack</v>
      </c>
      <c r="C30" s="20" t="s">
        <v>13</v>
      </c>
      <c r="D30" s="12" t="s">
        <v>42</v>
      </c>
      <c r="E30" s="21" t="s">
        <v>29</v>
      </c>
      <c r="F30" s="14">
        <v>14.89</v>
      </c>
      <c r="G30" s="22" t="s">
        <v>55</v>
      </c>
      <c r="H30" s="16" t="s">
        <v>55</v>
      </c>
      <c r="I30" s="22" t="s">
        <v>55</v>
      </c>
      <c r="J30" s="16">
        <v>18</v>
      </c>
      <c r="K30" s="22" t="s">
        <v>55</v>
      </c>
      <c r="L30" s="16">
        <v>40</v>
      </c>
      <c r="M30" s="16" t="s">
        <v>55</v>
      </c>
      <c r="N30" s="16">
        <v>45</v>
      </c>
      <c r="O30" s="22" t="s">
        <v>55</v>
      </c>
      <c r="P30" s="16">
        <v>25</v>
      </c>
      <c r="Q30" s="22" t="s">
        <v>55</v>
      </c>
      <c r="R30" s="16" t="s">
        <v>55</v>
      </c>
      <c r="S30" s="17">
        <f t="shared" si="0"/>
        <v>128</v>
      </c>
      <c r="T30" s="18">
        <f t="shared" si="1"/>
        <v>1905.92</v>
      </c>
    </row>
    <row r="31" spans="1:20" s="3" customFormat="1" ht="144" customHeight="1" x14ac:dyDescent="0.25">
      <c r="A31" s="19"/>
      <c r="B31" s="10" t="str">
        <f t="shared" si="2"/>
        <v>MAC CARTHYCharcoal</v>
      </c>
      <c r="C31" s="20" t="s">
        <v>13</v>
      </c>
      <c r="D31" s="12" t="s">
        <v>41</v>
      </c>
      <c r="E31" s="21" t="s">
        <v>29</v>
      </c>
      <c r="F31" s="14">
        <v>14.89</v>
      </c>
      <c r="G31" s="22" t="s">
        <v>55</v>
      </c>
      <c r="H31" s="16" t="s">
        <v>55</v>
      </c>
      <c r="I31" s="22" t="s">
        <v>55</v>
      </c>
      <c r="J31" s="16">
        <v>5</v>
      </c>
      <c r="K31" s="22" t="s">
        <v>55</v>
      </c>
      <c r="L31" s="16">
        <v>14</v>
      </c>
      <c r="M31" s="16" t="s">
        <v>55</v>
      </c>
      <c r="N31" s="16">
        <v>15</v>
      </c>
      <c r="O31" s="22" t="s">
        <v>55</v>
      </c>
      <c r="P31" s="16">
        <v>11</v>
      </c>
      <c r="Q31" s="22" t="s">
        <v>55</v>
      </c>
      <c r="R31" s="16" t="s">
        <v>55</v>
      </c>
      <c r="S31" s="17">
        <f t="shared" si="0"/>
        <v>45</v>
      </c>
      <c r="T31" s="18">
        <f t="shared" si="1"/>
        <v>670.05000000000007</v>
      </c>
    </row>
    <row r="32" spans="1:20" s="3" customFormat="1" ht="144" customHeight="1" x14ac:dyDescent="0.25">
      <c r="A32" s="10"/>
      <c r="B32" s="10" t="str">
        <f t="shared" si="2"/>
        <v>MAC CARTHYBrown</v>
      </c>
      <c r="C32" s="11" t="s">
        <v>13</v>
      </c>
      <c r="D32" s="12" t="s">
        <v>38</v>
      </c>
      <c r="E32" s="13" t="s">
        <v>29</v>
      </c>
      <c r="F32" s="14">
        <v>14.89</v>
      </c>
      <c r="G32" s="15" t="s">
        <v>55</v>
      </c>
      <c r="H32" s="16" t="s">
        <v>55</v>
      </c>
      <c r="I32" s="22" t="s">
        <v>55</v>
      </c>
      <c r="J32" s="16">
        <v>7</v>
      </c>
      <c r="K32" s="22" t="s">
        <v>55</v>
      </c>
      <c r="L32" s="16">
        <v>18</v>
      </c>
      <c r="M32" s="16" t="s">
        <v>55</v>
      </c>
      <c r="N32" s="16">
        <v>20</v>
      </c>
      <c r="O32" s="22" t="s">
        <v>55</v>
      </c>
      <c r="P32" s="16">
        <v>16</v>
      </c>
      <c r="Q32" s="22" t="s">
        <v>55</v>
      </c>
      <c r="R32" s="16" t="s">
        <v>55</v>
      </c>
      <c r="S32" s="17">
        <f t="shared" si="0"/>
        <v>61</v>
      </c>
      <c r="T32" s="18">
        <f t="shared" si="1"/>
        <v>908.29000000000008</v>
      </c>
    </row>
    <row r="33" spans="1:20" s="3" customFormat="1" ht="144" customHeight="1" x14ac:dyDescent="0.25">
      <c r="A33" s="19"/>
      <c r="B33" s="10" t="str">
        <f t="shared" si="2"/>
        <v>MAC HAWKBlack</v>
      </c>
      <c r="C33" s="20" t="s">
        <v>17</v>
      </c>
      <c r="D33" s="12" t="s">
        <v>42</v>
      </c>
      <c r="E33" s="21" t="s">
        <v>29</v>
      </c>
      <c r="F33" s="14">
        <v>12.94</v>
      </c>
      <c r="G33" s="22" t="s">
        <v>55</v>
      </c>
      <c r="H33" s="16" t="s">
        <v>55</v>
      </c>
      <c r="I33" s="22" t="s">
        <v>55</v>
      </c>
      <c r="J33" s="16">
        <v>19</v>
      </c>
      <c r="K33" s="22" t="s">
        <v>55</v>
      </c>
      <c r="L33" s="16">
        <v>26</v>
      </c>
      <c r="M33" s="16" t="s">
        <v>55</v>
      </c>
      <c r="N33" s="16">
        <v>40</v>
      </c>
      <c r="O33" s="22" t="s">
        <v>55</v>
      </c>
      <c r="P33" s="16">
        <v>15</v>
      </c>
      <c r="Q33" s="22" t="s">
        <v>55</v>
      </c>
      <c r="R33" s="16" t="s">
        <v>55</v>
      </c>
      <c r="S33" s="17">
        <f t="shared" si="0"/>
        <v>100</v>
      </c>
      <c r="T33" s="18">
        <f t="shared" si="1"/>
        <v>1294</v>
      </c>
    </row>
    <row r="34" spans="1:20" s="3" customFormat="1" ht="144" customHeight="1" x14ac:dyDescent="0.25">
      <c r="A34" s="19"/>
      <c r="B34" s="10" t="str">
        <f t="shared" si="2"/>
        <v>DON VEGASBlack</v>
      </c>
      <c r="C34" s="20" t="s">
        <v>16</v>
      </c>
      <c r="D34" s="12" t="s">
        <v>42</v>
      </c>
      <c r="E34" s="21" t="s">
        <v>29</v>
      </c>
      <c r="F34" s="14">
        <v>12.94</v>
      </c>
      <c r="G34" s="22" t="s">
        <v>55</v>
      </c>
      <c r="H34" s="16" t="s">
        <v>55</v>
      </c>
      <c r="I34" s="16" t="s">
        <v>55</v>
      </c>
      <c r="J34" s="16" t="s">
        <v>55</v>
      </c>
      <c r="K34" s="16" t="s">
        <v>55</v>
      </c>
      <c r="L34" s="16">
        <v>20</v>
      </c>
      <c r="M34" s="16" t="s">
        <v>55</v>
      </c>
      <c r="N34" s="16">
        <v>20</v>
      </c>
      <c r="O34" s="16" t="s">
        <v>55</v>
      </c>
      <c r="P34" s="16" t="s">
        <v>55</v>
      </c>
      <c r="Q34" s="16" t="s">
        <v>55</v>
      </c>
      <c r="R34" s="16" t="s">
        <v>55</v>
      </c>
      <c r="S34" s="17">
        <f t="shared" si="0"/>
        <v>40</v>
      </c>
      <c r="T34" s="18">
        <f t="shared" si="1"/>
        <v>517.6</v>
      </c>
    </row>
    <row r="35" spans="1:20" s="3" customFormat="1" ht="144" customHeight="1" x14ac:dyDescent="0.25">
      <c r="A35" s="19"/>
      <c r="B35" s="10" t="str">
        <f t="shared" si="2"/>
        <v>DON CHURCHBlack</v>
      </c>
      <c r="C35" s="20" t="s">
        <v>3</v>
      </c>
      <c r="D35" s="12" t="s">
        <v>42</v>
      </c>
      <c r="E35" s="21" t="s">
        <v>29</v>
      </c>
      <c r="F35" s="14">
        <v>14.24</v>
      </c>
      <c r="G35" s="22" t="s">
        <v>55</v>
      </c>
      <c r="H35" s="16" t="s">
        <v>55</v>
      </c>
      <c r="I35" s="22" t="s">
        <v>55</v>
      </c>
      <c r="J35" s="16">
        <v>3</v>
      </c>
      <c r="K35" s="22" t="s">
        <v>55</v>
      </c>
      <c r="L35" s="16">
        <v>4</v>
      </c>
      <c r="M35" s="16" t="s">
        <v>55</v>
      </c>
      <c r="N35" s="16">
        <v>5</v>
      </c>
      <c r="O35" s="22" t="s">
        <v>55</v>
      </c>
      <c r="P35" s="16">
        <v>3</v>
      </c>
      <c r="Q35" s="22" t="s">
        <v>55</v>
      </c>
      <c r="R35" s="16" t="s">
        <v>55</v>
      </c>
      <c r="S35" s="17">
        <f t="shared" si="0"/>
        <v>15</v>
      </c>
      <c r="T35" s="18">
        <f t="shared" si="1"/>
        <v>213.6</v>
      </c>
    </row>
    <row r="36" spans="1:20" s="3" customFormat="1" ht="144" customHeight="1" x14ac:dyDescent="0.25">
      <c r="A36" s="25"/>
      <c r="B36" s="10" t="str">
        <f t="shared" si="2"/>
        <v>BUCK 001Brown</v>
      </c>
      <c r="C36" s="11" t="s">
        <v>12</v>
      </c>
      <c r="D36" s="12" t="s">
        <v>38</v>
      </c>
      <c r="E36" s="13" t="s">
        <v>28</v>
      </c>
      <c r="F36" s="14">
        <v>9.69</v>
      </c>
      <c r="G36" s="15" t="s">
        <v>55</v>
      </c>
      <c r="H36" s="16" t="s">
        <v>55</v>
      </c>
      <c r="I36" s="22" t="s">
        <v>55</v>
      </c>
      <c r="J36" s="16">
        <v>2</v>
      </c>
      <c r="K36" s="22" t="s">
        <v>55</v>
      </c>
      <c r="L36" s="16">
        <v>16</v>
      </c>
      <c r="M36" s="16" t="s">
        <v>55</v>
      </c>
      <c r="N36" s="16">
        <v>24</v>
      </c>
      <c r="O36" s="22" t="s">
        <v>55</v>
      </c>
      <c r="P36" s="16">
        <v>16</v>
      </c>
      <c r="Q36" s="22" t="s">
        <v>55</v>
      </c>
      <c r="R36" s="16" t="s">
        <v>55</v>
      </c>
      <c r="S36" s="17">
        <f t="shared" si="0"/>
        <v>58</v>
      </c>
      <c r="T36" s="18">
        <f t="shared" si="1"/>
        <v>562.02</v>
      </c>
    </row>
    <row r="37" spans="1:20" s="3" customFormat="1" ht="144" customHeight="1" x14ac:dyDescent="0.25">
      <c r="A37" s="25"/>
      <c r="B37" s="10" t="str">
        <f t="shared" si="2"/>
        <v>EDMOND 019Black</v>
      </c>
      <c r="C37" s="11" t="s">
        <v>4</v>
      </c>
      <c r="D37" s="12" t="s">
        <v>42</v>
      </c>
      <c r="E37" s="13" t="s">
        <v>31</v>
      </c>
      <c r="F37" s="14">
        <v>3.84</v>
      </c>
      <c r="G37" s="23">
        <v>20</v>
      </c>
      <c r="H37" s="16" t="s">
        <v>55</v>
      </c>
      <c r="I37" s="22" t="s">
        <v>55</v>
      </c>
      <c r="J37" s="16" t="s">
        <v>55</v>
      </c>
      <c r="K37" s="22" t="s">
        <v>55</v>
      </c>
      <c r="L37" s="16" t="s">
        <v>55</v>
      </c>
      <c r="M37" s="16" t="s">
        <v>55</v>
      </c>
      <c r="N37" s="22" t="s">
        <v>55</v>
      </c>
      <c r="O37" s="22" t="s">
        <v>55</v>
      </c>
      <c r="P37" s="22" t="s">
        <v>55</v>
      </c>
      <c r="Q37" s="22" t="s">
        <v>55</v>
      </c>
      <c r="R37" s="16" t="s">
        <v>55</v>
      </c>
      <c r="S37" s="17">
        <f t="shared" si="0"/>
        <v>20</v>
      </c>
      <c r="T37" s="18">
        <f t="shared" si="1"/>
        <v>76.8</v>
      </c>
    </row>
    <row r="38" spans="1:20" s="3" customFormat="1" ht="144" customHeight="1" x14ac:dyDescent="0.25">
      <c r="A38" s="25"/>
      <c r="B38" s="10" t="str">
        <f t="shared" si="2"/>
        <v>EDMOND 019Charcoal</v>
      </c>
      <c r="C38" s="11" t="s">
        <v>4</v>
      </c>
      <c r="D38" s="12" t="s">
        <v>41</v>
      </c>
      <c r="E38" s="13" t="s">
        <v>31</v>
      </c>
      <c r="F38" s="14">
        <v>3.84</v>
      </c>
      <c r="G38" s="23">
        <v>20</v>
      </c>
      <c r="H38" s="16" t="s">
        <v>55</v>
      </c>
      <c r="I38" s="22" t="s">
        <v>55</v>
      </c>
      <c r="J38" s="16" t="s">
        <v>55</v>
      </c>
      <c r="K38" s="22" t="s">
        <v>55</v>
      </c>
      <c r="L38" s="16" t="s">
        <v>55</v>
      </c>
      <c r="M38" s="16" t="s">
        <v>55</v>
      </c>
      <c r="N38" s="22" t="s">
        <v>55</v>
      </c>
      <c r="O38" s="22" t="s">
        <v>55</v>
      </c>
      <c r="P38" s="22" t="s">
        <v>55</v>
      </c>
      <c r="Q38" s="22" t="s">
        <v>55</v>
      </c>
      <c r="R38" s="16" t="s">
        <v>55</v>
      </c>
      <c r="S38" s="17">
        <f t="shared" si="0"/>
        <v>20</v>
      </c>
      <c r="T38" s="18">
        <f t="shared" si="1"/>
        <v>76.8</v>
      </c>
    </row>
    <row r="39" spans="1:20" s="3" customFormat="1" ht="144" customHeight="1" x14ac:dyDescent="0.25">
      <c r="A39" s="25"/>
      <c r="B39" s="10" t="str">
        <f t="shared" si="2"/>
        <v>EDMOND 019Navy</v>
      </c>
      <c r="C39" s="11" t="s">
        <v>4</v>
      </c>
      <c r="D39" s="12" t="s">
        <v>39</v>
      </c>
      <c r="E39" s="13" t="s">
        <v>31</v>
      </c>
      <c r="F39" s="14">
        <v>3.84</v>
      </c>
      <c r="G39" s="23">
        <v>20</v>
      </c>
      <c r="H39" s="16" t="s">
        <v>55</v>
      </c>
      <c r="I39" s="22" t="s">
        <v>55</v>
      </c>
      <c r="J39" s="16" t="s">
        <v>55</v>
      </c>
      <c r="K39" s="22" t="s">
        <v>55</v>
      </c>
      <c r="L39" s="16" t="s">
        <v>55</v>
      </c>
      <c r="M39" s="16" t="s">
        <v>55</v>
      </c>
      <c r="N39" s="22" t="s">
        <v>55</v>
      </c>
      <c r="O39" s="22" t="s">
        <v>55</v>
      </c>
      <c r="P39" s="22" t="s">
        <v>55</v>
      </c>
      <c r="Q39" s="22" t="s">
        <v>55</v>
      </c>
      <c r="R39" s="16" t="s">
        <v>55</v>
      </c>
      <c r="S39" s="17">
        <f t="shared" si="0"/>
        <v>20</v>
      </c>
      <c r="T39" s="18">
        <f t="shared" si="1"/>
        <v>76.8</v>
      </c>
    </row>
    <row r="40" spans="1:20" s="3" customFormat="1" ht="144" customHeight="1" x14ac:dyDescent="0.25">
      <c r="A40" s="24"/>
      <c r="B40" s="10" t="str">
        <f t="shared" si="2"/>
        <v>EDMOND 088Denim</v>
      </c>
      <c r="C40" s="20" t="s">
        <v>22</v>
      </c>
      <c r="D40" s="12" t="s">
        <v>53</v>
      </c>
      <c r="E40" s="21" t="s">
        <v>31</v>
      </c>
      <c r="F40" s="14">
        <v>8.39</v>
      </c>
      <c r="G40" s="16">
        <v>12</v>
      </c>
      <c r="H40" s="16" t="s">
        <v>55</v>
      </c>
      <c r="I40" s="22" t="s">
        <v>55</v>
      </c>
      <c r="J40" s="16" t="s">
        <v>55</v>
      </c>
      <c r="K40" s="22" t="s">
        <v>55</v>
      </c>
      <c r="L40" s="16" t="s">
        <v>55</v>
      </c>
      <c r="M40" s="16" t="s">
        <v>55</v>
      </c>
      <c r="N40" s="22" t="s">
        <v>55</v>
      </c>
      <c r="O40" s="22" t="s">
        <v>55</v>
      </c>
      <c r="P40" s="22" t="s">
        <v>55</v>
      </c>
      <c r="Q40" s="22" t="s">
        <v>55</v>
      </c>
      <c r="R40" s="16" t="s">
        <v>55</v>
      </c>
      <c r="S40" s="17">
        <f t="shared" si="0"/>
        <v>12</v>
      </c>
      <c r="T40" s="18">
        <f t="shared" si="1"/>
        <v>100.68</v>
      </c>
    </row>
    <row r="41" spans="1:20" s="3" customFormat="1" ht="144" customHeight="1" x14ac:dyDescent="0.25">
      <c r="A41" s="24"/>
      <c r="B41" s="10" t="str">
        <f t="shared" si="2"/>
        <v>EDMOND 088Navy</v>
      </c>
      <c r="C41" s="20" t="s">
        <v>22</v>
      </c>
      <c r="D41" s="12" t="s">
        <v>39</v>
      </c>
      <c r="E41" s="21" t="s">
        <v>31</v>
      </c>
      <c r="F41" s="14">
        <v>8.39</v>
      </c>
      <c r="G41" s="16">
        <v>30</v>
      </c>
      <c r="H41" s="16" t="s">
        <v>55</v>
      </c>
      <c r="I41" s="22" t="s">
        <v>55</v>
      </c>
      <c r="J41" s="16" t="s">
        <v>55</v>
      </c>
      <c r="K41" s="22" t="s">
        <v>55</v>
      </c>
      <c r="L41" s="16" t="s">
        <v>55</v>
      </c>
      <c r="M41" s="16" t="s">
        <v>55</v>
      </c>
      <c r="N41" s="22" t="s">
        <v>55</v>
      </c>
      <c r="O41" s="22" t="s">
        <v>55</v>
      </c>
      <c r="P41" s="22" t="s">
        <v>55</v>
      </c>
      <c r="Q41" s="22" t="s">
        <v>55</v>
      </c>
      <c r="R41" s="16" t="s">
        <v>55</v>
      </c>
      <c r="S41" s="17">
        <f t="shared" si="0"/>
        <v>30</v>
      </c>
      <c r="T41" s="18">
        <f t="shared" si="1"/>
        <v>251.70000000000002</v>
      </c>
    </row>
    <row r="42" spans="1:20" s="3" customFormat="1" ht="144" customHeight="1" x14ac:dyDescent="0.25">
      <c r="A42" s="24"/>
      <c r="B42" s="10" t="str">
        <f t="shared" si="2"/>
        <v>EDMOND 088Black</v>
      </c>
      <c r="C42" s="20" t="s">
        <v>22</v>
      </c>
      <c r="D42" s="12" t="s">
        <v>42</v>
      </c>
      <c r="E42" s="21" t="s">
        <v>31</v>
      </c>
      <c r="F42" s="14">
        <v>8.39</v>
      </c>
      <c r="G42" s="16">
        <v>40</v>
      </c>
      <c r="H42" s="16" t="s">
        <v>55</v>
      </c>
      <c r="I42" s="22" t="s">
        <v>55</v>
      </c>
      <c r="J42" s="16" t="s">
        <v>55</v>
      </c>
      <c r="K42" s="22" t="s">
        <v>55</v>
      </c>
      <c r="L42" s="16" t="s">
        <v>55</v>
      </c>
      <c r="M42" s="16" t="s">
        <v>55</v>
      </c>
      <c r="N42" s="22" t="s">
        <v>55</v>
      </c>
      <c r="O42" s="22" t="s">
        <v>55</v>
      </c>
      <c r="P42" s="22" t="s">
        <v>55</v>
      </c>
      <c r="Q42" s="22" t="s">
        <v>55</v>
      </c>
      <c r="R42" s="16" t="s">
        <v>55</v>
      </c>
      <c r="S42" s="17">
        <f t="shared" si="0"/>
        <v>40</v>
      </c>
      <c r="T42" s="18">
        <f t="shared" si="1"/>
        <v>335.6</v>
      </c>
    </row>
    <row r="43" spans="1:20" s="3" customFormat="1" ht="144" customHeight="1" x14ac:dyDescent="0.25">
      <c r="A43" s="24"/>
      <c r="B43" s="10" t="str">
        <f t="shared" si="2"/>
        <v>EDMOND 088Offwhite</v>
      </c>
      <c r="C43" s="20" t="s">
        <v>22</v>
      </c>
      <c r="D43" s="12" t="s">
        <v>52</v>
      </c>
      <c r="E43" s="21" t="s">
        <v>31</v>
      </c>
      <c r="F43" s="14">
        <v>8.39</v>
      </c>
      <c r="G43" s="16">
        <v>12</v>
      </c>
      <c r="H43" s="16" t="s">
        <v>55</v>
      </c>
      <c r="I43" s="22" t="s">
        <v>55</v>
      </c>
      <c r="J43" s="16" t="s">
        <v>55</v>
      </c>
      <c r="K43" s="22" t="s">
        <v>55</v>
      </c>
      <c r="L43" s="16" t="s">
        <v>55</v>
      </c>
      <c r="M43" s="16" t="s">
        <v>55</v>
      </c>
      <c r="N43" s="22" t="s">
        <v>55</v>
      </c>
      <c r="O43" s="22" t="s">
        <v>55</v>
      </c>
      <c r="P43" s="22" t="s">
        <v>55</v>
      </c>
      <c r="Q43" s="22" t="s">
        <v>55</v>
      </c>
      <c r="R43" s="16" t="s">
        <v>55</v>
      </c>
      <c r="S43" s="17">
        <f t="shared" si="0"/>
        <v>12</v>
      </c>
      <c r="T43" s="18">
        <f t="shared" si="1"/>
        <v>100.68</v>
      </c>
    </row>
  </sheetData>
  <conditionalFormatting sqref="T2:T8 T10:T23 T25:T32 T37 T39:T43">
    <cfRule type="cellIs" dxfId="27" priority="3832" stopIfTrue="1" operator="equal">
      <formula>"~"</formula>
    </cfRule>
    <cfRule type="cellIs" dxfId="26" priority="3833" stopIfTrue="1" operator="equal">
      <formula>"sold out"</formula>
    </cfRule>
  </conditionalFormatting>
  <conditionalFormatting sqref="S2:S8 S10:S23 S25:S32 S37 S39:S43">
    <cfRule type="cellIs" dxfId="25" priority="3831" operator="greaterThan">
      <formula>0</formula>
    </cfRule>
  </conditionalFormatting>
  <conditionalFormatting sqref="G2:R8 G9:I9 G24 G10:R23 G25:R32 G37:R37 G33:G36 G38 G39:R43">
    <cfRule type="cellIs" dxfId="24" priority="2699" operator="greaterThan">
      <formula>0</formula>
    </cfRule>
  </conditionalFormatting>
  <conditionalFormatting sqref="T9">
    <cfRule type="cellIs" dxfId="23" priority="2645" stopIfTrue="1" operator="equal">
      <formula>"~"</formula>
    </cfRule>
    <cfRule type="cellIs" dxfId="22" priority="2646" stopIfTrue="1" operator="equal">
      <formula>"sold out"</formula>
    </cfRule>
  </conditionalFormatting>
  <conditionalFormatting sqref="S9">
    <cfRule type="cellIs" dxfId="21" priority="2644" operator="greaterThan">
      <formula>0</formula>
    </cfRule>
  </conditionalFormatting>
  <conditionalFormatting sqref="J9:R9">
    <cfRule type="cellIs" dxfId="20" priority="2629" operator="greaterThan">
      <formula>0</formula>
    </cfRule>
  </conditionalFormatting>
  <conditionalFormatting sqref="T24">
    <cfRule type="cellIs" dxfId="19" priority="2618" stopIfTrue="1" operator="equal">
      <formula>"~"</formula>
    </cfRule>
    <cfRule type="cellIs" dxfId="18" priority="2619" stopIfTrue="1" operator="equal">
      <formula>"sold out"</formula>
    </cfRule>
  </conditionalFormatting>
  <conditionalFormatting sqref="S24">
    <cfRule type="cellIs" dxfId="17" priority="2617" operator="greaterThan">
      <formula>0</formula>
    </cfRule>
  </conditionalFormatting>
  <conditionalFormatting sqref="H24:R24">
    <cfRule type="cellIs" dxfId="16" priority="2602" operator="greaterThan">
      <formula>0</formula>
    </cfRule>
  </conditionalFormatting>
  <conditionalFormatting sqref="T35">
    <cfRule type="cellIs" dxfId="15" priority="2322" stopIfTrue="1" operator="equal">
      <formula>"~"</formula>
    </cfRule>
    <cfRule type="cellIs" dxfId="14" priority="2323" stopIfTrue="1" operator="equal">
      <formula>"sold out"</formula>
    </cfRule>
  </conditionalFormatting>
  <conditionalFormatting sqref="S35">
    <cfRule type="cellIs" dxfId="13" priority="2321" operator="greaterThan">
      <formula>0</formula>
    </cfRule>
  </conditionalFormatting>
  <conditionalFormatting sqref="H35:R35">
    <cfRule type="cellIs" dxfId="12" priority="2313" operator="greaterThan">
      <formula>0</formula>
    </cfRule>
  </conditionalFormatting>
  <conditionalFormatting sqref="T33:T34">
    <cfRule type="cellIs" dxfId="11" priority="2281" stopIfTrue="1" operator="equal">
      <formula>"~"</formula>
    </cfRule>
    <cfRule type="cellIs" dxfId="10" priority="2282" stopIfTrue="1" operator="equal">
      <formula>"sold out"</formula>
    </cfRule>
  </conditionalFormatting>
  <conditionalFormatting sqref="S33:S34">
    <cfRule type="cellIs" dxfId="9" priority="2280" operator="greaterThan">
      <formula>0</formula>
    </cfRule>
  </conditionalFormatting>
  <conditionalFormatting sqref="H33:R34">
    <cfRule type="cellIs" dxfId="8" priority="2272" operator="greaterThan">
      <formula>0</formula>
    </cfRule>
  </conditionalFormatting>
  <conditionalFormatting sqref="T36">
    <cfRule type="cellIs" dxfId="7" priority="2238" stopIfTrue="1" operator="equal">
      <formula>"~"</formula>
    </cfRule>
    <cfRule type="cellIs" dxfId="6" priority="2239" stopIfTrue="1" operator="equal">
      <formula>"sold out"</formula>
    </cfRule>
  </conditionalFormatting>
  <conditionalFormatting sqref="S36">
    <cfRule type="cellIs" dxfId="5" priority="2237" operator="greaterThan">
      <formula>0</formula>
    </cfRule>
  </conditionalFormatting>
  <conditionalFormatting sqref="H36:R36">
    <cfRule type="cellIs" dxfId="4" priority="2236" operator="greaterThan">
      <formula>0</formula>
    </cfRule>
  </conditionalFormatting>
  <conditionalFormatting sqref="T38">
    <cfRule type="cellIs" dxfId="3" priority="2188" stopIfTrue="1" operator="equal">
      <formula>"~"</formula>
    </cfRule>
    <cfRule type="cellIs" dxfId="2" priority="2189" stopIfTrue="1" operator="equal">
      <formula>"sold out"</formula>
    </cfRule>
  </conditionalFormatting>
  <conditionalFormatting sqref="S38">
    <cfRule type="cellIs" dxfId="1" priority="2187" operator="greaterThan">
      <formula>0</formula>
    </cfRule>
  </conditionalFormatting>
  <conditionalFormatting sqref="H38:R38">
    <cfRule type="cellIs" dxfId="0" priority="2186" operator="greaterThan">
      <formula>0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BUH</cp:lastModifiedBy>
  <dcterms:created xsi:type="dcterms:W3CDTF">2014-01-22T09:42:24Z</dcterms:created>
  <dcterms:modified xsi:type="dcterms:W3CDTF">2022-05-11T10:16:56Z</dcterms:modified>
</cp:coreProperties>
</file>