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FLEXFIT\"/>
    </mc:Choice>
  </mc:AlternateContent>
  <xr:revisionPtr revIDLastSave="0" documentId="13_ncr:1_{CC5D38E6-DCB7-4A46-9F66-7729976C63F8}" xr6:coauthVersionLast="47" xr6:coauthVersionMax="47" xr10:uidLastSave="{00000000-0000-0000-0000-000000000000}"/>
  <bookViews>
    <workbookView xWindow="-120" yWindow="-120" windowWidth="29040" windowHeight="15840" activeTab="3" xr2:uid="{DEE9E488-64FB-4ADA-913F-9553D5413D0B}"/>
  </bookViews>
  <sheets>
    <sheet name="Накладная" sheetId="1" r:id="rId1"/>
    <sheet name="Состав" sheetId="3" r:id="rId2"/>
    <sheet name="Лист1" sheetId="4" r:id="rId3"/>
    <sheet name="Цвета" sheetId="2" r:id="rId4"/>
  </sheets>
  <definedNames>
    <definedName name="_xlnm._FilterDatabase" localSheetId="0" hidden="1">Накладная!$A$1:$P$1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2" i="1" l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60" i="1"/>
  <c r="N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2" i="1"/>
  <c r="N92" i="1"/>
</calcChain>
</file>

<file path=xl/sharedStrings.xml><?xml version="1.0" encoding="utf-8"?>
<sst xmlns="http://schemas.openxmlformats.org/spreadsheetml/2006/main" count="2234" uniqueCount="230">
  <si>
    <t>Товары (работы, услуги)</t>
  </si>
  <si>
    <t>Кол-во</t>
  </si>
  <si>
    <t>Цена</t>
  </si>
  <si>
    <t>Сумма</t>
  </si>
  <si>
    <t>Кепка, FlexFit/Yupoong, 110F (Цвет DARK GREY, Размер Универсальный (OSFA))</t>
  </si>
  <si>
    <t>Кепка, FlexFit/Yupoong, 110F (Цвет HEATHER GREY, Размер Универсальный (OSFA))</t>
  </si>
  <si>
    <t>Кепка, FlexFit/Yupoong, 5089M (Цвет DARK GREY, Размер Универсальный (OSFA))</t>
  </si>
  <si>
    <t>Кепка, FlexFit/Yupoong, 5089M (Цвет NAVY, Размер Универсальный (OSFA))</t>
  </si>
  <si>
    <t>Кепка, FlexFit/Yupoong, 5089M (Цвет RED, Размер Универсальный (OSFA))</t>
  </si>
  <si>
    <t>Кепка, FlexFit/Yupoong, 5089M (Цвет ROYAL, Размер Универсальный (OSFA))</t>
  </si>
  <si>
    <t>Кепка, FlexFit/Yupoong, 5089M (Цвет WHITE, Размер Универсальный (OSFA))</t>
  </si>
  <si>
    <t>Кепка, FlexFit/Yupoong, 6005FF NO FOAM (Цвет BLACK, Размер Универсальный (OSFA))</t>
  </si>
  <si>
    <t>Кепка, FlexFit/Yupoong, 6005FF NO FOAM (Цвет NAVY, Размер Универсальный (OSFA) )</t>
  </si>
  <si>
    <t>Кепка, FlexFit/Yupoong, 6005FF NO FOAM (Цвет RED, Размер Универсальный (OSFA))</t>
  </si>
  <si>
    <t>Кепка, FlexFit/Yupoong, 6005FF NO FOAM (Цвет ROYAL, Размер Универсальный (OSFA))</t>
  </si>
  <si>
    <t>Кепка, FlexFit/Yupoong, 6007 (Цвет BLACK, Размер Универсальный (OSFA))</t>
  </si>
  <si>
    <t>Кепка, FlexFit/Yupoong, 6007 (Цвет DARK GREY, Размер Универсальный (OSFA))</t>
  </si>
  <si>
    <t>Кепка, FlexFit/Yupoong, 6007 (Цвет GREY, Размер Универсальный (OSFA))</t>
  </si>
  <si>
    <t>Кепка, FlexFit/Yupoong, 6007 (Цвет NAVY, Размер Универсальный (OSFA))</t>
  </si>
  <si>
    <t>Кепка, FlexFit/Yupoong, 6007 (Цвет RED, Размер Универсальный (OSFA))</t>
  </si>
  <si>
    <t>Кепка, FlexFit/Yupoong, 6007 (Цвет WHITE, Размер Универсальный (OSFA))</t>
  </si>
  <si>
    <t>Кепка, FlexFit/Yupoong, 6007T (Цвет BLACK/PURPLE, Размер Универсальный (OSFA))</t>
  </si>
  <si>
    <t>Кепка, FlexFit/Yupoong, 6007T (Цвет BLACK/RED, Размер Универсальный (OSFA))</t>
  </si>
  <si>
    <t>Кепка, FlexFit/Yupoong, 6007T (Цвет BLACK/SILVER, Размер Универсальный (OSFA))</t>
  </si>
  <si>
    <t>Кепка, FlexFit/Yupoong, 6007T (Цвет BLACK/TEAL, Размер Универсальный (OSFA))</t>
  </si>
  <si>
    <t>Кепка, FlexFit/Yupoong, 6007T (Цвет NAVY/RED, Размер Универсальный (OSFA))</t>
  </si>
  <si>
    <t>Кепка, FlexFit/Yupoong, 6089 CAMO (Цвет GREEN CAMO, Размер Универсальный (OSFA))</t>
  </si>
  <si>
    <t>Кепка, FlexFit/Yupoong, 6089M (Цвет BLACK, Размер Универсальный (OSFA))</t>
  </si>
  <si>
    <t>Кепка, FlexFit/Yupoong, 6089M (Цвет DARK GREY, Размер Универсальный (OSFA))</t>
  </si>
  <si>
    <t>Кепка, FlexFit/Yupoong, 6089M (Цвет DARK HEATHER, Размер Универсальный (OSFA))</t>
  </si>
  <si>
    <t>Кепка, FlexFit/Yupoong, 6089M (Цвет DARK NAVY, Размер Универсальный (OSFA))</t>
  </si>
  <si>
    <t>Кепка, FlexFit/Yupoong, 6089M (Цвет MAROON, Размер Универсальный (OSFA))</t>
  </si>
  <si>
    <t>Кепка, FlexFit/Yupoong, 6089M (Цвет NAVY, Размер Универсальный (OSFA))</t>
  </si>
  <si>
    <t>Кепка, FlexFit/Yupoong, 6089M (Цвет ORANGE, Размер Универсальный (OSFA) )</t>
  </si>
  <si>
    <t>Кепка, FlexFit/Yupoong, 6089M (Цвет RED, Размер Универсальный (OSFA))</t>
  </si>
  <si>
    <t>Кепка, FlexFit/Yupoong, 6089M (Цвет ROYAL, Размер Универсальный (OSFA))</t>
  </si>
  <si>
    <t>Кепка, FlexFit/Yupoong, 6089M (Цвет SILVER, Размер Универсальный (OSFA))</t>
  </si>
  <si>
    <t>Кепка, FlexFit/Yupoong, 6089M (Цвет SPRUCE, Размер Универсальный (OSFA))</t>
  </si>
  <si>
    <t>Кепка, FlexFit/Yupoong, 6089M (Цвет WHITE, Размер Универсальный (OSFA))</t>
  </si>
  <si>
    <t>Кепка, FlexFit/Yupoong, 6089MC (Цвет MULTICAM, Размер Универсальный (OSFA))</t>
  </si>
  <si>
    <t>Кепка, FlexFit/Yupoong, 6089MT (Цвет BLACK/RED, Размер Универсальный (OSFA) )</t>
  </si>
  <si>
    <t>Кепка, FlexFit/Yupoong, 6089MT (Цвет BLACK/SILVER, Размер Универсальный (OSFA))</t>
  </si>
  <si>
    <t>Кепка, FlexFit/Yupoong, 6089MT (Цвет DARK HEATHER/BLACK, Размер Универсальный (OSFA))</t>
  </si>
  <si>
    <t>Кепка, FlexFit/Yupoong, 6089MT (Цвет DARK HEATHER/RED, Размер Универсальный (OSFA))</t>
  </si>
  <si>
    <t>Кепка, FlexFit/Yupoong, 6089MT (Цвет HEATHER/BLACK, Размер Универсальный (OSFA))</t>
  </si>
  <si>
    <t>Кепка, FlexFit/Yupoong, 6089MT (Цвет NAVY/RED, Размер Универсальный (OSFA) )</t>
  </si>
  <si>
    <t>Кепка, FlexFit/Yupoong, 6089MT (Цвет ROYAL/ORANGE, Размер Универсальный (OSFA))</t>
  </si>
  <si>
    <t>Кепка, FlexFit/Yupoong, 6089TC (Цвет CAMO/BLACK, Размер Универсальный (OSFA) )</t>
  </si>
  <si>
    <t>Кепка, FlexFit/Yupoong, 6277 (Цвет BROWN, Размер L/LX )</t>
  </si>
  <si>
    <t>Кепка, FlexFit/Yupoong, 6277 (Цвет BROWN, Размер S/M )</t>
  </si>
  <si>
    <t>Кепка, FlexFit/Yupoong, 6277 (Цвет GOLD, Размер L/XL)</t>
  </si>
  <si>
    <t>Кепка, FlexFit/Yupoong, 6277 (Цвет GOLD, Размер S/M)</t>
  </si>
  <si>
    <t>Кепка, FlexFit/Yupoong, 6320 (Цвет RED, Размер Универсальный (OSFA))</t>
  </si>
  <si>
    <t>Кепка, FlexFit/Yupoong, 6320 (Цвет ROYAL, Размер Универсальный (OSFA))</t>
  </si>
  <si>
    <t>Кепка, FlexFit/Yupoong, 6511 (Цвет BROWN, Размер S/M)</t>
  </si>
  <si>
    <t>Кепка, FlexFit/Yupoong, 6533 (Цвет DARK GREY, Размер L/XL)</t>
  </si>
  <si>
    <t>Кепка, FlexFit/Yupoong, 6533 (Цвет DARK GREY, Размер S/M)</t>
  </si>
  <si>
    <t>Кепка, FlexFit/Yupoong, 6533 (Цвет MAROON, Размер L/LX )</t>
  </si>
  <si>
    <t>Кепка, FlexFit/Yupoong, 6533 (Цвет MAROON, Размер S/M)</t>
  </si>
  <si>
    <t>Кепка, FlexFit/Yupoong, 6533 (Цвет PURPLE, Размер S/M)</t>
  </si>
  <si>
    <t>Кепка, FlexFit/Yupoong, 6606 (Цвет BLACK, Размер Универсальный (OSFA) )</t>
  </si>
  <si>
    <t>Кепка, FlexFit/Yupoong, 6606 (Цвет EVERGREEN, Размер Универсальный (OSFA))</t>
  </si>
  <si>
    <t>Шапка, FlexFit/Yupoong, 1500KC (Цвет BABY PINK)</t>
  </si>
  <si>
    <t>Шапка, FlexFit/Yupoong, 1500KC (Цвет BLACK)</t>
  </si>
  <si>
    <t>Шапка, FlexFit/Yupoong, 1500KC (Цвет BROWN)</t>
  </si>
  <si>
    <t>Шапка, FlexFit/Yupoong, 1500KC (Цвет DARK GREY)</t>
  </si>
  <si>
    <t>Шапка, FlexFit/Yupoong, 1500KC (Цвет GOLD)</t>
  </si>
  <si>
    <t>Шапка, FlexFit/Yupoong, 1500KC (Цвет HEATHER)</t>
  </si>
  <si>
    <t>Шапка, FlexFit/Yupoong, 1500KC (Цвет MAROON)</t>
  </si>
  <si>
    <t>Шапка, FlexFit/Yupoong, 1500KC (Цвет NAVY)</t>
  </si>
  <si>
    <t>Шапка, FlexFit/Yupoong, 1500KC (Цвет OLIVE)</t>
  </si>
  <si>
    <t>Шапка, FlexFit/Yupoong, 1500KC (Цвет RED)</t>
  </si>
  <si>
    <t>Шапка, FlexFit/Yupoong, 1500KC (Цвет ROYAL)</t>
  </si>
  <si>
    <t>Шапка, FlexFit/Yupoong, 1500KC (Цвет WHITE)</t>
  </si>
  <si>
    <t>Шапка, FlexFit/Yupoong, 1501KC (Цвет BLAZE ORANGE)</t>
  </si>
  <si>
    <t>Шапка, FlexFit/Yupoong, 1501KC (Цвет BROWN)</t>
  </si>
  <si>
    <t>Шапка, FlexFit/Yupoong, 1501KC (Цвет CARAMEL)</t>
  </si>
  <si>
    <t>Шапка, FlexFit/Yupoong, 1501KC (Цвет CAROLINA BLUE)</t>
  </si>
  <si>
    <t>Шапка, FlexFit/Yupoong, 1501KC (Цвет DARK GREY )</t>
  </si>
  <si>
    <t>Шапка, FlexFit/Yupoong, 1501KC (Цвет GOLD )</t>
  </si>
  <si>
    <t>Шапка, FlexFit/Yupoong, 1501KC (Цвет HEATHER)</t>
  </si>
  <si>
    <t>Шапка, FlexFit/Yupoong, 1501KC (Цвет MAROON)</t>
  </si>
  <si>
    <t>Шапка, FlexFit/Yupoong, 1501KC (Цвет NAVY)</t>
  </si>
  <si>
    <t>Шапка, FlexFit/Yupoong, 1501KC (Цвет OLIVE)</t>
  </si>
  <si>
    <t>Шапка, FlexFit/Yupoong, 1501KC (Цвет RED)</t>
  </si>
  <si>
    <t>Шапка, FlexFit/Yupoong, 1501KC (Цвет ROYAL)</t>
  </si>
  <si>
    <t>Шапка, FlexFit/Yupoong, 1501KC (Цвет SAND)</t>
  </si>
  <si>
    <t>Шапка, FlexFit/Yupoong, 1501KC (Цвет SPRUCE)</t>
  </si>
  <si>
    <t>Шапка, FlexFit/Yupoong, 1501P (Цвет BLACK)</t>
  </si>
  <si>
    <t>Шапка, FlexFit/Yupoong, 1501P (Цвет DARK GREY)</t>
  </si>
  <si>
    <t>Шапка, FlexFit/Yupoong, 1501P (Цвет HEATHER)</t>
  </si>
  <si>
    <t>Шапка, FlexFit/Yupoong, 1501P (Цвет NAVY)</t>
  </si>
  <si>
    <t>Шапка, FlexFit/Yupoong, 1501P (Цвет RED)</t>
  </si>
  <si>
    <t>Шапка, FlexFit/Yupoong, 1501P (Цвет ROYAL)</t>
  </si>
  <si>
    <t>Итого:</t>
  </si>
  <si>
    <t>Корея</t>
  </si>
  <si>
    <t>100% Hypoallergenic Acrylic</t>
  </si>
  <si>
    <t>Шапка с помпоном</t>
  </si>
  <si>
    <t>FLEXFIT</t>
  </si>
  <si>
    <t>Производитель</t>
  </si>
  <si>
    <t>Страна</t>
  </si>
  <si>
    <t>Фабрика</t>
  </si>
  <si>
    <t>Коллекция</t>
  </si>
  <si>
    <t>Цвет полный</t>
  </si>
  <si>
    <t>Style</t>
  </si>
  <si>
    <t>Color</t>
  </si>
  <si>
    <t>DARK GREY</t>
  </si>
  <si>
    <t>HEATHER GREY</t>
  </si>
  <si>
    <t>NAVY</t>
  </si>
  <si>
    <t>RED</t>
  </si>
  <si>
    <t>ROYAL</t>
  </si>
  <si>
    <t>WHITE</t>
  </si>
  <si>
    <t>BLACK</t>
  </si>
  <si>
    <t>GREY</t>
  </si>
  <si>
    <t>BLACK/PURPLE</t>
  </si>
  <si>
    <t>BLACK/RED</t>
  </si>
  <si>
    <t>BLACK/SILVER</t>
  </si>
  <si>
    <t>BLACK/TEAL</t>
  </si>
  <si>
    <t>NAVY/RED</t>
  </si>
  <si>
    <t>GREEN CAMO</t>
  </si>
  <si>
    <t>DARK HEATHER</t>
  </si>
  <si>
    <t>DARK NAVY</t>
  </si>
  <si>
    <t>MAROON</t>
  </si>
  <si>
    <t>ORANGE</t>
  </si>
  <si>
    <t>SILVER</t>
  </si>
  <si>
    <t>SPRUCE</t>
  </si>
  <si>
    <t>MULTICAM</t>
  </si>
  <si>
    <t>DARK HEATHER/BLACK</t>
  </si>
  <si>
    <t>DARK HEATHER/RED</t>
  </si>
  <si>
    <t>HEATHER/BLACK</t>
  </si>
  <si>
    <t>ROYAL/ORANGE</t>
  </si>
  <si>
    <t>CAMO/BLACK</t>
  </si>
  <si>
    <t>BROWN</t>
  </si>
  <si>
    <t>GOLD</t>
  </si>
  <si>
    <t>PURPLE</t>
  </si>
  <si>
    <t>EVERGREEN</t>
  </si>
  <si>
    <t>BABY PINK</t>
  </si>
  <si>
    <t>HEATHER</t>
  </si>
  <si>
    <t>OLIVE</t>
  </si>
  <si>
    <t>BLAZE ORANGE</t>
  </si>
  <si>
    <t>CARAMEL</t>
  </si>
  <si>
    <t>CAROLINA BLUE</t>
  </si>
  <si>
    <t>SAND</t>
  </si>
  <si>
    <t>110F</t>
  </si>
  <si>
    <t>5089M</t>
  </si>
  <si>
    <t>6005FF</t>
  </si>
  <si>
    <t>6007</t>
  </si>
  <si>
    <t>6007T</t>
  </si>
  <si>
    <t>6089M</t>
  </si>
  <si>
    <t>6089MC</t>
  </si>
  <si>
    <t>6089MT</t>
  </si>
  <si>
    <t>6089TC</t>
  </si>
  <si>
    <t>6277</t>
  </si>
  <si>
    <t>6320</t>
  </si>
  <si>
    <t>6511</t>
  </si>
  <si>
    <t>6533</t>
  </si>
  <si>
    <t>6606</t>
  </si>
  <si>
    <t>1500KC</t>
  </si>
  <si>
    <t>1501KC</t>
  </si>
  <si>
    <t>1501P</t>
  </si>
  <si>
    <t>Форма</t>
  </si>
  <si>
    <t>Размер</t>
  </si>
  <si>
    <t>OSFA</t>
  </si>
  <si>
    <t>L/LX</t>
  </si>
  <si>
    <t>S/M</t>
  </si>
  <si>
    <t>L/XL</t>
  </si>
  <si>
    <t>YupoongInc; 174, Gurodong-ro, Guro-gu, 08285 Seoul, South Korea</t>
  </si>
  <si>
    <t>KR</t>
  </si>
  <si>
    <t>Код страны</t>
  </si>
  <si>
    <t>Бейсболка с прямым козырьком</t>
  </si>
  <si>
    <t>светло-серый</t>
  </si>
  <si>
    <t>темно-синий</t>
  </si>
  <si>
    <t>темно-серый</t>
  </si>
  <si>
    <t>красный</t>
  </si>
  <si>
    <t>синий</t>
  </si>
  <si>
    <t>белый</t>
  </si>
  <si>
    <t>черный</t>
  </si>
  <si>
    <t>серый</t>
  </si>
  <si>
    <t>черный / фиолетовый</t>
  </si>
  <si>
    <t>черный / красный</t>
  </si>
  <si>
    <t>черный / серый</t>
  </si>
  <si>
    <t>черный / зеленый</t>
  </si>
  <si>
    <t>темно-синий / красный</t>
  </si>
  <si>
    <t>камуфляж</t>
  </si>
  <si>
    <t>бордовый</t>
  </si>
  <si>
    <t>оранжевый</t>
  </si>
  <si>
    <t>зеленый</t>
  </si>
  <si>
    <t>коричневый</t>
  </si>
  <si>
    <t>золотой</t>
  </si>
  <si>
    <t>фиолетовый</t>
  </si>
  <si>
    <t>розовый</t>
  </si>
  <si>
    <t>оливковый</t>
  </si>
  <si>
    <t>песочный</t>
  </si>
  <si>
    <t>Состав</t>
  </si>
  <si>
    <t>83% Acrylic / 15% Wool / 2% PU Spandex</t>
  </si>
  <si>
    <t>80% Acrylic / 20% Wool</t>
  </si>
  <si>
    <t>100% Acrylic</t>
  </si>
  <si>
    <t>60% Cotton / 40% Polyester</t>
  </si>
  <si>
    <t>100% Cotton</t>
  </si>
  <si>
    <t>6089CM</t>
  </si>
  <si>
    <t>65% Polyester / 35% Cotton</t>
  </si>
  <si>
    <t>светло-синий</t>
  </si>
  <si>
    <t>98% Cotton / 2% PU Spandex</t>
  </si>
  <si>
    <t>серый / черный</t>
  </si>
  <si>
    <t>серый / красный</t>
  </si>
  <si>
    <t>светло-серый / черный</t>
  </si>
  <si>
    <t>синий / оранжевый</t>
  </si>
  <si>
    <t>камуфляж / черный</t>
  </si>
  <si>
    <t>63% Polyester / 34% Cotton / 3% PU Spandex</t>
  </si>
  <si>
    <t>Бейсболка</t>
  </si>
  <si>
    <t>Бейсболка с сеточкой</t>
  </si>
  <si>
    <t>100% Polyester</t>
  </si>
  <si>
    <t>55% Polyester / 43% Cotton / 2% PU Spandex</t>
  </si>
  <si>
    <t>44% Polyester / 42% Nylon / 7% Cotton / 7% PU Spandex</t>
  </si>
  <si>
    <t>65% Polyester, 35% Cotton</t>
  </si>
  <si>
    <t>Шапка вязаная</t>
  </si>
  <si>
    <t>голубой</t>
  </si>
  <si>
    <t>светло-коричневый</t>
  </si>
  <si>
    <t>80% акрил - 20% шерсть</t>
  </si>
  <si>
    <t>100% акрил</t>
  </si>
  <si>
    <t>60% акрил - 40% полиэстер</t>
  </si>
  <si>
    <t>100% хлопок</t>
  </si>
  <si>
    <t>65% полиэстер - 35% хлопок</t>
  </si>
  <si>
    <t>100% полиэстер</t>
  </si>
  <si>
    <t>100% гипоаллергенный акрил</t>
  </si>
  <si>
    <t>98% хлопок - 2% полиуретан</t>
  </si>
  <si>
    <t>63% полиэстер - 34% хлопок - 3% полиуретан</t>
  </si>
  <si>
    <t>55% полиэстер - 43% хлопок - 2% полиуретан</t>
  </si>
  <si>
    <t>44% полиэстер - 42% нейлон - 7% хлопок - 7% полиуретан</t>
  </si>
  <si>
    <t>83% акрил - 15% шерсть - 2% полиуретан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</si>
</sst>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 applyAlignment="1">
      <alignment horizontal="left" vertical="top"/>
    </xf>
    <xf numFmtId="1" fontId="0" fillId="0" borderId="0" xfId="0" applyNumberFormat="1" applyBorder="1" applyAlignment="1">
      <alignment horizontal="right" vertical="top"/>
    </xf>
    <xf numFmtId="0" fontId="0" fillId="0" borderId="0" xfId="0" applyBorder="1" applyAlignment="1">
      <alignment horizontal="left"/>
    </xf>
    <xf numFmtId="0" fontId="2" fillId="0" borderId="0" xfId="0" applyFont="1" applyBorder="1" applyAlignment="1"/>
    <xf numFmtId="1" fontId="2" fillId="0" borderId="0" xfId="0" applyNumberFormat="1" applyFont="1" applyBorder="1" applyAlignment="1">
      <alignment horizontal="right" vertical="center"/>
    </xf>
    <xf numFmtId="164" fontId="1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right" vertical="top"/>
    </xf>
    <xf numFmtId="164" fontId="0" fillId="0" borderId="0" xfId="0" applyNumberFormat="1" applyBorder="1" applyAlignment="1"/>
    <xf numFmtId="0" fontId="1" fillId="0" borderId="0" xfId="0" applyFont="1" applyBorder="1" applyAlignment="1">
      <alignment horizontal="right" vertical="center"/>
    </xf>
    <xf numFmtId="164" fontId="1" fillId="0" borderId="0" xfId="0" applyNumberFormat="1" applyFont="1" applyBorder="1" applyAlignment="1">
      <alignment horizontal="right" vertical="center"/>
    </xf>
    <xf numFmtId="0" fontId="0" fillId="0" borderId="0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/>
    <xf numFmtId="0" fontId="0" fillId="0" borderId="2" xfId="0" applyFill="1" applyBorder="1" applyAlignment="1"/>
    <xf numFmtId="1" fontId="0" fillId="0" borderId="2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/>
    <xf numFmtId="0" fontId="0" fillId="0" borderId="5" xfId="0" applyFill="1" applyBorder="1" applyAlignment="1"/>
    <xf numFmtId="1" fontId="0" fillId="0" borderId="5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164" fontId="2" fillId="0" borderId="0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E783-6D11-4568-91E2-6D0766562E1E}">
  <dimension ref="A1:Q92"/>
  <sheetViews>
    <sheetView topLeftCell="B40" workbookViewId="0">
      <selection activeCell="T86" sqref="T86"/>
    </sheetView>
  </sheetViews>
  <sheetFormatPr defaultColWidth="8.85546875" defaultRowHeight="15" x14ac:dyDescent="0.25"/>
  <cols>
    <col min="1" max="1" width="88" style="4" customWidth="1"/>
    <col min="2" max="2" width="7.85546875" style="4" customWidth="1"/>
    <col min="3" max="3" width="21" style="4" bestFit="1" customWidth="1"/>
    <col min="4" max="4" width="22.7109375" style="4" bestFit="1" customWidth="1"/>
    <col min="5" max="5" width="22.7109375" style="4" customWidth="1"/>
    <col min="6" max="6" width="20.28515625" style="4" customWidth="1"/>
    <col min="7" max="7" width="31.28515625" style="4" bestFit="1" customWidth="1"/>
    <col min="8" max="8" width="13.85546875" style="4" customWidth="1"/>
    <col min="9" max="9" width="9.5703125" style="4" hidden="1" customWidth="1"/>
    <col min="10" max="11" width="51.7109375" style="4" hidden="1" customWidth="1"/>
    <col min="12" max="12" width="60.5703125" style="4" hidden="1" customWidth="1"/>
    <col min="13" max="13" width="10.140625" style="4" customWidth="1"/>
    <col min="14" max="14" width="11.85546875" style="4" customWidth="1"/>
    <col min="15" max="15" width="10.42578125" style="12" customWidth="1"/>
    <col min="16" max="16" width="11.7109375" style="12" customWidth="1"/>
    <col min="17" max="17" width="11.5703125" style="4" bestFit="1" customWidth="1"/>
    <col min="18" max="16384" width="8.85546875" style="4"/>
  </cols>
  <sheetData>
    <row r="1" spans="1:17" s="8" customFormat="1" x14ac:dyDescent="0.25">
      <c r="A1" s="3" t="s">
        <v>0</v>
      </c>
      <c r="B1" s="8" t="s">
        <v>104</v>
      </c>
      <c r="C1" s="8" t="s">
        <v>105</v>
      </c>
      <c r="D1" s="8" t="s">
        <v>103</v>
      </c>
      <c r="E1" s="8" t="s">
        <v>102</v>
      </c>
      <c r="F1" s="2" t="s">
        <v>99</v>
      </c>
      <c r="G1" s="8" t="s">
        <v>160</v>
      </c>
      <c r="H1" s="8" t="s">
        <v>168</v>
      </c>
      <c r="I1" s="8" t="s">
        <v>100</v>
      </c>
      <c r="J1" s="8" t="s">
        <v>193</v>
      </c>
      <c r="L1" s="8" t="s">
        <v>101</v>
      </c>
      <c r="M1" s="8" t="s">
        <v>161</v>
      </c>
      <c r="N1" s="3" t="s">
        <v>1</v>
      </c>
      <c r="O1" s="10" t="s">
        <v>2</v>
      </c>
      <c r="P1" s="10" t="s">
        <v>3</v>
      </c>
    </row>
    <row r="2" spans="1:17" x14ac:dyDescent="0.25">
      <c r="A2" s="5" t="s">
        <v>4</v>
      </c>
      <c r="B2" s="4" t="s">
        <v>143</v>
      </c>
      <c r="C2" s="4" t="s">
        <v>106</v>
      </c>
      <c r="D2" s="4" t="s">
        <v>172</v>
      </c>
      <c r="E2" s="4" t="s">
        <v>98</v>
      </c>
      <c r="F2" s="4" t="s">
        <v>98</v>
      </c>
      <c r="G2" s="1" t="s">
        <v>169</v>
      </c>
      <c r="H2" s="1" t="s">
        <v>167</v>
      </c>
      <c r="I2" s="4" t="s">
        <v>95</v>
      </c>
      <c r="J2" s="4" t="s">
        <v>194</v>
      </c>
      <c r="K2" s="4" t="str">
        <f>VLOOKUP(J2,Состав!A:B,2,0)</f>
        <v>83% акрил - 15% шерсть - 2% полиуретан</v>
      </c>
      <c r="L2" s="4" t="s">
        <v>166</v>
      </c>
      <c r="M2" s="4" t="s">
        <v>162</v>
      </c>
      <c r="N2" s="6">
        <v>3</v>
      </c>
      <c r="O2" s="11">
        <v>772.22</v>
      </c>
      <c r="P2" s="11">
        <v>2316.66</v>
      </c>
      <c r="Q2" s="12">
        <f t="shared" ref="Q2:Q59" si="0">N2*O2</f>
        <v>2316.66</v>
      </c>
    </row>
    <row r="3" spans="1:17" x14ac:dyDescent="0.25">
      <c r="A3" s="5" t="s">
        <v>5</v>
      </c>
      <c r="B3" s="4" t="s">
        <v>143</v>
      </c>
      <c r="C3" s="4" t="s">
        <v>107</v>
      </c>
      <c r="D3" s="4" t="s">
        <v>170</v>
      </c>
      <c r="E3" s="4" t="s">
        <v>98</v>
      </c>
      <c r="F3" s="4" t="s">
        <v>98</v>
      </c>
      <c r="G3" s="1" t="s">
        <v>169</v>
      </c>
      <c r="H3" s="1" t="s">
        <v>167</v>
      </c>
      <c r="I3" s="4" t="s">
        <v>95</v>
      </c>
      <c r="J3" s="4" t="s">
        <v>194</v>
      </c>
      <c r="K3" s="4" t="str">
        <f>VLOOKUP(J3,Состав!A:B,2,0)</f>
        <v>83% акрил - 15% шерсть - 2% полиуретан</v>
      </c>
      <c r="L3" s="4" t="s">
        <v>166</v>
      </c>
      <c r="M3" s="4" t="s">
        <v>162</v>
      </c>
      <c r="N3" s="6">
        <v>6</v>
      </c>
      <c r="O3" s="11">
        <v>772.22</v>
      </c>
      <c r="P3" s="11">
        <v>4633.32</v>
      </c>
      <c r="Q3" s="12">
        <f t="shared" si="0"/>
        <v>4633.32</v>
      </c>
    </row>
    <row r="4" spans="1:17" x14ac:dyDescent="0.25">
      <c r="A4" s="5" t="s">
        <v>6</v>
      </c>
      <c r="B4" s="4" t="s">
        <v>144</v>
      </c>
      <c r="C4" s="4" t="s">
        <v>106</v>
      </c>
      <c r="D4" s="4" t="s">
        <v>172</v>
      </c>
      <c r="E4" s="4" t="s">
        <v>98</v>
      </c>
      <c r="F4" s="4" t="s">
        <v>98</v>
      </c>
      <c r="G4" s="1" t="s">
        <v>169</v>
      </c>
      <c r="H4" s="1" t="s">
        <v>167</v>
      </c>
      <c r="I4" s="4" t="s">
        <v>95</v>
      </c>
      <c r="J4" s="4" t="s">
        <v>195</v>
      </c>
      <c r="K4" s="4" t="str">
        <f>VLOOKUP(J4,Состав!A:B,2,0)</f>
        <v>80% акрил - 20% шерсть</v>
      </c>
      <c r="L4" s="4" t="s">
        <v>166</v>
      </c>
      <c r="M4" s="4" t="s">
        <v>162</v>
      </c>
      <c r="N4" s="6">
        <v>8</v>
      </c>
      <c r="O4" s="11">
        <v>716.67</v>
      </c>
      <c r="P4" s="11">
        <v>5733.36</v>
      </c>
      <c r="Q4" s="12">
        <f t="shared" si="0"/>
        <v>5733.36</v>
      </c>
    </row>
    <row r="5" spans="1:17" x14ac:dyDescent="0.25">
      <c r="A5" s="5" t="s">
        <v>7</v>
      </c>
      <c r="B5" s="4" t="s">
        <v>144</v>
      </c>
      <c r="C5" s="4" t="s">
        <v>108</v>
      </c>
      <c r="D5" s="4" t="s">
        <v>171</v>
      </c>
      <c r="E5" s="4" t="s">
        <v>98</v>
      </c>
      <c r="F5" s="4" t="s">
        <v>98</v>
      </c>
      <c r="G5" s="1" t="s">
        <v>169</v>
      </c>
      <c r="H5" s="1" t="s">
        <v>167</v>
      </c>
      <c r="I5" s="4" t="s">
        <v>95</v>
      </c>
      <c r="J5" s="4" t="s">
        <v>195</v>
      </c>
      <c r="K5" s="4" t="str">
        <f>VLOOKUP(J5,Состав!A:B,2,0)</f>
        <v>80% акрил - 20% шерсть</v>
      </c>
      <c r="L5" s="4" t="s">
        <v>166</v>
      </c>
      <c r="M5" s="4" t="s">
        <v>162</v>
      </c>
      <c r="N5" s="6">
        <v>4</v>
      </c>
      <c r="O5" s="11">
        <v>716.67</v>
      </c>
      <c r="P5" s="11">
        <v>2866.68</v>
      </c>
      <c r="Q5" s="12">
        <f t="shared" si="0"/>
        <v>2866.68</v>
      </c>
    </row>
    <row r="6" spans="1:17" x14ac:dyDescent="0.25">
      <c r="A6" s="5" t="s">
        <v>8</v>
      </c>
      <c r="B6" s="4" t="s">
        <v>144</v>
      </c>
      <c r="C6" s="4" t="s">
        <v>109</v>
      </c>
      <c r="D6" s="4" t="s">
        <v>173</v>
      </c>
      <c r="E6" s="4" t="s">
        <v>98</v>
      </c>
      <c r="F6" s="4" t="s">
        <v>98</v>
      </c>
      <c r="G6" s="1" t="s">
        <v>169</v>
      </c>
      <c r="H6" s="1" t="s">
        <v>167</v>
      </c>
      <c r="I6" s="4" t="s">
        <v>95</v>
      </c>
      <c r="J6" s="4" t="s">
        <v>195</v>
      </c>
      <c r="K6" s="4" t="str">
        <f>VLOOKUP(J6,Состав!A:B,2,0)</f>
        <v>80% акрил - 20% шерсть</v>
      </c>
      <c r="L6" s="4" t="s">
        <v>166</v>
      </c>
      <c r="M6" s="4" t="s">
        <v>162</v>
      </c>
      <c r="N6" s="6">
        <v>4</v>
      </c>
      <c r="O6" s="11">
        <v>716.67</v>
      </c>
      <c r="P6" s="11">
        <v>2866.68</v>
      </c>
      <c r="Q6" s="12">
        <f t="shared" si="0"/>
        <v>2866.68</v>
      </c>
    </row>
    <row r="7" spans="1:17" x14ac:dyDescent="0.25">
      <c r="A7" s="5" t="s">
        <v>9</v>
      </c>
      <c r="B7" s="4" t="s">
        <v>144</v>
      </c>
      <c r="C7" s="4" t="s">
        <v>110</v>
      </c>
      <c r="D7" s="4" t="s">
        <v>174</v>
      </c>
      <c r="E7" s="4" t="s">
        <v>98</v>
      </c>
      <c r="F7" s="4" t="s">
        <v>98</v>
      </c>
      <c r="G7" s="1" t="s">
        <v>169</v>
      </c>
      <c r="H7" s="1" t="s">
        <v>167</v>
      </c>
      <c r="I7" s="4" t="s">
        <v>95</v>
      </c>
      <c r="J7" s="4" t="s">
        <v>195</v>
      </c>
      <c r="K7" s="4" t="str">
        <f>VLOOKUP(J7,Состав!A:B,2,0)</f>
        <v>80% акрил - 20% шерсть</v>
      </c>
      <c r="L7" s="4" t="s">
        <v>166</v>
      </c>
      <c r="M7" s="4" t="s">
        <v>162</v>
      </c>
      <c r="N7" s="6">
        <v>3</v>
      </c>
      <c r="O7" s="11">
        <v>716.67</v>
      </c>
      <c r="P7" s="11">
        <v>2150.0100000000002</v>
      </c>
      <c r="Q7" s="12">
        <f t="shared" si="0"/>
        <v>2150.0099999999998</v>
      </c>
    </row>
    <row r="8" spans="1:17" x14ac:dyDescent="0.25">
      <c r="A8" s="5" t="s">
        <v>10</v>
      </c>
      <c r="B8" s="4" t="s">
        <v>144</v>
      </c>
      <c r="C8" s="4" t="s">
        <v>111</v>
      </c>
      <c r="D8" s="4" t="s">
        <v>175</v>
      </c>
      <c r="E8" s="4" t="s">
        <v>98</v>
      </c>
      <c r="F8" s="4" t="s">
        <v>98</v>
      </c>
      <c r="G8" s="1" t="s">
        <v>169</v>
      </c>
      <c r="H8" s="1" t="s">
        <v>167</v>
      </c>
      <c r="I8" s="4" t="s">
        <v>95</v>
      </c>
      <c r="J8" s="4" t="s">
        <v>196</v>
      </c>
      <c r="K8" s="4" t="str">
        <f>VLOOKUP(J8,Состав!A:B,2,0)</f>
        <v>100% акрил</v>
      </c>
      <c r="L8" s="4" t="s">
        <v>166</v>
      </c>
      <c r="M8" s="4" t="s">
        <v>162</v>
      </c>
      <c r="N8" s="6">
        <v>3</v>
      </c>
      <c r="O8" s="11">
        <v>716.67</v>
      </c>
      <c r="P8" s="11">
        <v>2150.0100000000002</v>
      </c>
      <c r="Q8" s="12">
        <f t="shared" si="0"/>
        <v>2150.0099999999998</v>
      </c>
    </row>
    <row r="9" spans="1:17" x14ac:dyDescent="0.25">
      <c r="A9" s="5" t="s">
        <v>11</v>
      </c>
      <c r="B9" s="4" t="s">
        <v>145</v>
      </c>
      <c r="C9" s="4" t="s">
        <v>112</v>
      </c>
      <c r="D9" s="4" t="s">
        <v>176</v>
      </c>
      <c r="E9" s="4" t="s">
        <v>98</v>
      </c>
      <c r="F9" s="4" t="s">
        <v>98</v>
      </c>
      <c r="G9" s="1" t="s">
        <v>169</v>
      </c>
      <c r="H9" s="1" t="s">
        <v>167</v>
      </c>
      <c r="I9" s="4" t="s">
        <v>95</v>
      </c>
      <c r="J9" s="4" t="s">
        <v>197</v>
      </c>
      <c r="K9" s="4" t="str">
        <f>VLOOKUP(J9,Состав!A:B,2,0)</f>
        <v>60% акрил - 40% полиэстер</v>
      </c>
      <c r="L9" s="4" t="s">
        <v>166</v>
      </c>
      <c r="M9" s="4" t="s">
        <v>162</v>
      </c>
      <c r="N9" s="6">
        <v>4</v>
      </c>
      <c r="O9" s="11">
        <v>605.55999999999995</v>
      </c>
      <c r="P9" s="11">
        <v>2422.2399999999998</v>
      </c>
      <c r="Q9" s="12">
        <f t="shared" si="0"/>
        <v>2422.2399999999998</v>
      </c>
    </row>
    <row r="10" spans="1:17" x14ac:dyDescent="0.25">
      <c r="A10" s="5" t="s">
        <v>12</v>
      </c>
      <c r="B10" s="4" t="s">
        <v>145</v>
      </c>
      <c r="C10" s="4" t="s">
        <v>108</v>
      </c>
      <c r="D10" s="4" t="s">
        <v>171</v>
      </c>
      <c r="E10" s="4" t="s">
        <v>98</v>
      </c>
      <c r="F10" s="4" t="s">
        <v>98</v>
      </c>
      <c r="G10" s="1" t="s">
        <v>169</v>
      </c>
      <c r="H10" s="1" t="s">
        <v>167</v>
      </c>
      <c r="I10" s="4" t="s">
        <v>95</v>
      </c>
      <c r="J10" s="4" t="s">
        <v>197</v>
      </c>
      <c r="K10" s="4" t="str">
        <f>VLOOKUP(J10,Состав!A:B,2,0)</f>
        <v>60% акрил - 40% полиэстер</v>
      </c>
      <c r="L10" s="4" t="s">
        <v>166</v>
      </c>
      <c r="M10" s="4" t="s">
        <v>162</v>
      </c>
      <c r="N10" s="6">
        <v>3</v>
      </c>
      <c r="O10" s="11">
        <v>605.55999999999995</v>
      </c>
      <c r="P10" s="11">
        <v>1816.68</v>
      </c>
      <c r="Q10" s="12">
        <f t="shared" si="0"/>
        <v>1816.6799999999998</v>
      </c>
    </row>
    <row r="11" spans="1:17" x14ac:dyDescent="0.25">
      <c r="A11" s="5" t="s">
        <v>13</v>
      </c>
      <c r="B11" s="4" t="s">
        <v>145</v>
      </c>
      <c r="C11" s="4" t="s">
        <v>109</v>
      </c>
      <c r="D11" s="4" t="s">
        <v>173</v>
      </c>
      <c r="E11" s="4" t="s">
        <v>98</v>
      </c>
      <c r="F11" s="4" t="s">
        <v>98</v>
      </c>
      <c r="G11" s="1" t="s">
        <v>169</v>
      </c>
      <c r="H11" s="1" t="s">
        <v>167</v>
      </c>
      <c r="I11" s="4" t="s">
        <v>95</v>
      </c>
      <c r="J11" s="4" t="s">
        <v>197</v>
      </c>
      <c r="K11" s="4" t="str">
        <f>VLOOKUP(J11,Состав!A:B,2,0)</f>
        <v>60% акрил - 40% полиэстер</v>
      </c>
      <c r="L11" s="4" t="s">
        <v>166</v>
      </c>
      <c r="M11" s="4" t="s">
        <v>162</v>
      </c>
      <c r="N11" s="6">
        <v>2</v>
      </c>
      <c r="O11" s="11">
        <v>605.55999999999995</v>
      </c>
      <c r="P11" s="11">
        <v>1211.1199999999999</v>
      </c>
      <c r="Q11" s="12">
        <f t="shared" si="0"/>
        <v>1211.1199999999999</v>
      </c>
    </row>
    <row r="12" spans="1:17" x14ac:dyDescent="0.25">
      <c r="A12" s="5" t="s">
        <v>14</v>
      </c>
      <c r="B12" s="4" t="s">
        <v>145</v>
      </c>
      <c r="C12" s="4" t="s">
        <v>110</v>
      </c>
      <c r="D12" s="4" t="s">
        <v>174</v>
      </c>
      <c r="E12" s="4" t="s">
        <v>98</v>
      </c>
      <c r="F12" s="4" t="s">
        <v>98</v>
      </c>
      <c r="G12" s="1" t="s">
        <v>169</v>
      </c>
      <c r="H12" s="1" t="s">
        <v>167</v>
      </c>
      <c r="I12" s="4" t="s">
        <v>95</v>
      </c>
      <c r="J12" s="4" t="s">
        <v>197</v>
      </c>
      <c r="K12" s="4" t="str">
        <f>VLOOKUP(J12,Состав!A:B,2,0)</f>
        <v>60% акрил - 40% полиэстер</v>
      </c>
      <c r="L12" s="4" t="s">
        <v>166</v>
      </c>
      <c r="M12" s="4" t="s">
        <v>162</v>
      </c>
      <c r="N12" s="6">
        <v>2</v>
      </c>
      <c r="O12" s="11">
        <v>605.55999999999995</v>
      </c>
      <c r="P12" s="11">
        <v>1211.1199999999999</v>
      </c>
      <c r="Q12" s="12">
        <f t="shared" si="0"/>
        <v>1211.1199999999999</v>
      </c>
    </row>
    <row r="13" spans="1:17" x14ac:dyDescent="0.25">
      <c r="A13" s="5" t="s">
        <v>15</v>
      </c>
      <c r="B13" s="4" t="s">
        <v>146</v>
      </c>
      <c r="C13" s="4" t="s">
        <v>112</v>
      </c>
      <c r="D13" s="4" t="s">
        <v>176</v>
      </c>
      <c r="E13" s="4" t="s">
        <v>98</v>
      </c>
      <c r="F13" s="4" t="s">
        <v>98</v>
      </c>
      <c r="G13" s="1" t="s">
        <v>169</v>
      </c>
      <c r="H13" s="1" t="s">
        <v>167</v>
      </c>
      <c r="I13" s="4" t="s">
        <v>95</v>
      </c>
      <c r="J13" s="4" t="s">
        <v>198</v>
      </c>
      <c r="K13" s="4" t="str">
        <f>VLOOKUP(J13,Состав!A:B,2,0)</f>
        <v>100% хлопок</v>
      </c>
      <c r="L13" s="4" t="s">
        <v>166</v>
      </c>
      <c r="M13" s="4" t="s">
        <v>162</v>
      </c>
      <c r="N13" s="6">
        <v>12</v>
      </c>
      <c r="O13" s="11">
        <v>661.11</v>
      </c>
      <c r="P13" s="11">
        <v>7933.32</v>
      </c>
      <c r="Q13" s="12">
        <f t="shared" si="0"/>
        <v>7933.32</v>
      </c>
    </row>
    <row r="14" spans="1:17" x14ac:dyDescent="0.25">
      <c r="A14" s="5" t="s">
        <v>16</v>
      </c>
      <c r="B14" s="4" t="s">
        <v>146</v>
      </c>
      <c r="C14" s="4" t="s">
        <v>106</v>
      </c>
      <c r="D14" s="4" t="s">
        <v>172</v>
      </c>
      <c r="E14" s="4" t="s">
        <v>98</v>
      </c>
      <c r="F14" s="4" t="s">
        <v>98</v>
      </c>
      <c r="G14" s="1" t="s">
        <v>169</v>
      </c>
      <c r="H14" s="1" t="s">
        <v>167</v>
      </c>
      <c r="I14" s="4" t="s">
        <v>95</v>
      </c>
      <c r="J14" s="4" t="s">
        <v>198</v>
      </c>
      <c r="K14" s="4" t="str">
        <f>VLOOKUP(J14,Состав!A:B,2,0)</f>
        <v>100% хлопок</v>
      </c>
      <c r="L14" s="4" t="s">
        <v>166</v>
      </c>
      <c r="M14" s="4" t="s">
        <v>162</v>
      </c>
      <c r="N14" s="6">
        <v>8</v>
      </c>
      <c r="O14" s="11">
        <v>661.11</v>
      </c>
      <c r="P14" s="11">
        <v>5288.88</v>
      </c>
      <c r="Q14" s="12">
        <f t="shared" si="0"/>
        <v>5288.88</v>
      </c>
    </row>
    <row r="15" spans="1:17" x14ac:dyDescent="0.25">
      <c r="A15" s="5" t="s">
        <v>17</v>
      </c>
      <c r="B15" s="4" t="s">
        <v>146</v>
      </c>
      <c r="C15" s="4" t="s">
        <v>113</v>
      </c>
      <c r="D15" s="4" t="s">
        <v>177</v>
      </c>
      <c r="E15" s="4" t="s">
        <v>98</v>
      </c>
      <c r="F15" s="4" t="s">
        <v>98</v>
      </c>
      <c r="G15" s="1" t="s">
        <v>169</v>
      </c>
      <c r="H15" s="1" t="s">
        <v>167</v>
      </c>
      <c r="I15" s="4" t="s">
        <v>95</v>
      </c>
      <c r="J15" s="4" t="s">
        <v>198</v>
      </c>
      <c r="K15" s="4" t="str">
        <f>VLOOKUP(J15,Состав!A:B,2,0)</f>
        <v>100% хлопок</v>
      </c>
      <c r="L15" s="4" t="s">
        <v>166</v>
      </c>
      <c r="M15" s="4" t="s">
        <v>162</v>
      </c>
      <c r="N15" s="6">
        <v>6</v>
      </c>
      <c r="O15" s="11">
        <v>661.11</v>
      </c>
      <c r="P15" s="11">
        <v>3966.66</v>
      </c>
      <c r="Q15" s="12">
        <f t="shared" si="0"/>
        <v>3966.66</v>
      </c>
    </row>
    <row r="16" spans="1:17" x14ac:dyDescent="0.25">
      <c r="A16" s="5" t="s">
        <v>18</v>
      </c>
      <c r="B16" s="4" t="s">
        <v>146</v>
      </c>
      <c r="C16" s="4" t="s">
        <v>108</v>
      </c>
      <c r="D16" s="4" t="s">
        <v>171</v>
      </c>
      <c r="E16" s="4" t="s">
        <v>98</v>
      </c>
      <c r="F16" s="4" t="s">
        <v>98</v>
      </c>
      <c r="G16" s="1" t="s">
        <v>169</v>
      </c>
      <c r="H16" s="1" t="s">
        <v>167</v>
      </c>
      <c r="I16" s="4" t="s">
        <v>95</v>
      </c>
      <c r="J16" s="4" t="s">
        <v>198</v>
      </c>
      <c r="K16" s="4" t="str">
        <f>VLOOKUP(J16,Состав!A:B,2,0)</f>
        <v>100% хлопок</v>
      </c>
      <c r="L16" s="4" t="s">
        <v>166</v>
      </c>
      <c r="M16" s="4" t="s">
        <v>162</v>
      </c>
      <c r="N16" s="6">
        <v>8</v>
      </c>
      <c r="O16" s="11">
        <v>661.11</v>
      </c>
      <c r="P16" s="11">
        <v>5288.88</v>
      </c>
      <c r="Q16" s="12">
        <f t="shared" si="0"/>
        <v>5288.88</v>
      </c>
    </row>
    <row r="17" spans="1:17" x14ac:dyDescent="0.25">
      <c r="A17" s="5" t="s">
        <v>19</v>
      </c>
      <c r="B17" s="4" t="s">
        <v>146</v>
      </c>
      <c r="C17" s="4" t="s">
        <v>109</v>
      </c>
      <c r="D17" s="4" t="s">
        <v>173</v>
      </c>
      <c r="E17" s="4" t="s">
        <v>98</v>
      </c>
      <c r="F17" s="4" t="s">
        <v>98</v>
      </c>
      <c r="G17" s="1" t="s">
        <v>169</v>
      </c>
      <c r="H17" s="1" t="s">
        <v>167</v>
      </c>
      <c r="I17" s="4" t="s">
        <v>95</v>
      </c>
      <c r="J17" s="4" t="s">
        <v>198</v>
      </c>
      <c r="K17" s="4" t="str">
        <f>VLOOKUP(J17,Состав!A:B,2,0)</f>
        <v>100% хлопок</v>
      </c>
      <c r="L17" s="4" t="s">
        <v>166</v>
      </c>
      <c r="M17" s="4" t="s">
        <v>162</v>
      </c>
      <c r="N17" s="6">
        <v>4</v>
      </c>
      <c r="O17" s="11">
        <v>661.11</v>
      </c>
      <c r="P17" s="11">
        <v>2644.44</v>
      </c>
      <c r="Q17" s="12">
        <f t="shared" si="0"/>
        <v>2644.44</v>
      </c>
    </row>
    <row r="18" spans="1:17" x14ac:dyDescent="0.25">
      <c r="A18" s="5" t="s">
        <v>20</v>
      </c>
      <c r="B18" s="4" t="s">
        <v>146</v>
      </c>
      <c r="C18" s="4" t="s">
        <v>111</v>
      </c>
      <c r="D18" s="4" t="s">
        <v>175</v>
      </c>
      <c r="E18" s="4" t="s">
        <v>98</v>
      </c>
      <c r="F18" s="4" t="s">
        <v>98</v>
      </c>
      <c r="G18" s="1" t="s">
        <v>169</v>
      </c>
      <c r="H18" s="1" t="s">
        <v>167</v>
      </c>
      <c r="I18" s="4" t="s">
        <v>95</v>
      </c>
      <c r="J18" s="4" t="s">
        <v>198</v>
      </c>
      <c r="K18" s="4" t="str">
        <f>VLOOKUP(J18,Состав!A:B,2,0)</f>
        <v>100% хлопок</v>
      </c>
      <c r="L18" s="4" t="s">
        <v>166</v>
      </c>
      <c r="M18" s="4" t="s">
        <v>162</v>
      </c>
      <c r="N18" s="6">
        <v>2</v>
      </c>
      <c r="O18" s="11">
        <v>661.11</v>
      </c>
      <c r="P18" s="11">
        <v>1322.22</v>
      </c>
      <c r="Q18" s="12">
        <f t="shared" si="0"/>
        <v>1322.22</v>
      </c>
    </row>
    <row r="19" spans="1:17" x14ac:dyDescent="0.25">
      <c r="A19" s="5" t="s">
        <v>21</v>
      </c>
      <c r="B19" s="4" t="s">
        <v>147</v>
      </c>
      <c r="C19" s="4" t="s">
        <v>114</v>
      </c>
      <c r="D19" s="4" t="s">
        <v>178</v>
      </c>
      <c r="E19" s="4" t="s">
        <v>98</v>
      </c>
      <c r="F19" s="4" t="s">
        <v>98</v>
      </c>
      <c r="G19" s="1" t="s">
        <v>169</v>
      </c>
      <c r="H19" s="1" t="s">
        <v>167</v>
      </c>
      <c r="I19" s="4" t="s">
        <v>95</v>
      </c>
      <c r="J19" s="4" t="s">
        <v>198</v>
      </c>
      <c r="K19" s="4" t="str">
        <f>VLOOKUP(J19,Состав!A:B,2,0)</f>
        <v>100% хлопок</v>
      </c>
      <c r="L19" s="4" t="s">
        <v>166</v>
      </c>
      <c r="M19" s="4" t="s">
        <v>162</v>
      </c>
      <c r="N19" s="6">
        <v>4</v>
      </c>
      <c r="O19" s="11">
        <v>661.11</v>
      </c>
      <c r="P19" s="11">
        <v>2644.44</v>
      </c>
      <c r="Q19" s="12">
        <f t="shared" si="0"/>
        <v>2644.44</v>
      </c>
    </row>
    <row r="20" spans="1:17" x14ac:dyDescent="0.25">
      <c r="A20" s="5" t="s">
        <v>22</v>
      </c>
      <c r="B20" s="4" t="s">
        <v>147</v>
      </c>
      <c r="C20" s="4" t="s">
        <v>115</v>
      </c>
      <c r="D20" s="4" t="s">
        <v>179</v>
      </c>
      <c r="E20" s="4" t="s">
        <v>98</v>
      </c>
      <c r="F20" s="4" t="s">
        <v>98</v>
      </c>
      <c r="G20" s="1" t="s">
        <v>169</v>
      </c>
      <c r="H20" s="1" t="s">
        <v>167</v>
      </c>
      <c r="I20" s="4" t="s">
        <v>95</v>
      </c>
      <c r="J20" s="4" t="s">
        <v>198</v>
      </c>
      <c r="K20" s="4" t="str">
        <f>VLOOKUP(J20,Состав!A:B,2,0)</f>
        <v>100% хлопок</v>
      </c>
      <c r="L20" s="4" t="s">
        <v>166</v>
      </c>
      <c r="M20" s="4" t="s">
        <v>162</v>
      </c>
      <c r="N20" s="6">
        <v>2</v>
      </c>
      <c r="O20" s="11">
        <v>661.11</v>
      </c>
      <c r="P20" s="11">
        <v>1322.22</v>
      </c>
      <c r="Q20" s="12">
        <f t="shared" si="0"/>
        <v>1322.22</v>
      </c>
    </row>
    <row r="21" spans="1:17" x14ac:dyDescent="0.25">
      <c r="A21" s="5" t="s">
        <v>23</v>
      </c>
      <c r="B21" s="4" t="s">
        <v>147</v>
      </c>
      <c r="C21" s="4" t="s">
        <v>116</v>
      </c>
      <c r="D21" s="4" t="s">
        <v>180</v>
      </c>
      <c r="E21" s="4" t="s">
        <v>98</v>
      </c>
      <c r="F21" s="4" t="s">
        <v>98</v>
      </c>
      <c r="G21" s="1" t="s">
        <v>169</v>
      </c>
      <c r="H21" s="1" t="s">
        <v>167</v>
      </c>
      <c r="I21" s="4" t="s">
        <v>95</v>
      </c>
      <c r="J21" s="4" t="s">
        <v>198</v>
      </c>
      <c r="K21" s="4" t="str">
        <f>VLOOKUP(J21,Состав!A:B,2,0)</f>
        <v>100% хлопок</v>
      </c>
      <c r="L21" s="4" t="s">
        <v>166</v>
      </c>
      <c r="M21" s="4" t="s">
        <v>162</v>
      </c>
      <c r="N21" s="6">
        <v>6</v>
      </c>
      <c r="O21" s="11">
        <v>661.11</v>
      </c>
      <c r="P21" s="11">
        <v>3966.66</v>
      </c>
      <c r="Q21" s="12">
        <f t="shared" si="0"/>
        <v>3966.66</v>
      </c>
    </row>
    <row r="22" spans="1:17" x14ac:dyDescent="0.25">
      <c r="A22" s="5" t="s">
        <v>24</v>
      </c>
      <c r="B22" s="4" t="s">
        <v>147</v>
      </c>
      <c r="C22" s="4" t="s">
        <v>117</v>
      </c>
      <c r="D22" s="4" t="s">
        <v>181</v>
      </c>
      <c r="E22" s="4" t="s">
        <v>98</v>
      </c>
      <c r="F22" s="4" t="s">
        <v>98</v>
      </c>
      <c r="G22" s="1" t="s">
        <v>169</v>
      </c>
      <c r="H22" s="1" t="s">
        <v>167</v>
      </c>
      <c r="I22" s="4" t="s">
        <v>95</v>
      </c>
      <c r="J22" s="4" t="s">
        <v>198</v>
      </c>
      <c r="K22" s="4" t="str">
        <f>VLOOKUP(J22,Состав!A:B,2,0)</f>
        <v>100% хлопок</v>
      </c>
      <c r="L22" s="4" t="s">
        <v>166</v>
      </c>
      <c r="M22" s="4" t="s">
        <v>162</v>
      </c>
      <c r="N22" s="6">
        <v>4</v>
      </c>
      <c r="O22" s="11">
        <v>661.11</v>
      </c>
      <c r="P22" s="11">
        <v>2644.44</v>
      </c>
      <c r="Q22" s="12">
        <f t="shared" si="0"/>
        <v>2644.44</v>
      </c>
    </row>
    <row r="23" spans="1:17" x14ac:dyDescent="0.25">
      <c r="A23" s="5" t="s">
        <v>25</v>
      </c>
      <c r="B23" s="4" t="s">
        <v>147</v>
      </c>
      <c r="C23" s="4" t="s">
        <v>118</v>
      </c>
      <c r="D23" s="4" t="s">
        <v>182</v>
      </c>
      <c r="E23" s="4" t="s">
        <v>98</v>
      </c>
      <c r="F23" s="4" t="s">
        <v>98</v>
      </c>
      <c r="G23" s="1" t="s">
        <v>169</v>
      </c>
      <c r="H23" s="1" t="s">
        <v>167</v>
      </c>
      <c r="I23" s="4" t="s">
        <v>95</v>
      </c>
      <c r="J23" s="4" t="s">
        <v>198</v>
      </c>
      <c r="K23" s="4" t="str">
        <f>VLOOKUP(J23,Состав!A:B,2,0)</f>
        <v>100% хлопок</v>
      </c>
      <c r="L23" s="4" t="s">
        <v>166</v>
      </c>
      <c r="M23" s="4" t="s">
        <v>162</v>
      </c>
      <c r="N23" s="6">
        <v>4</v>
      </c>
      <c r="O23" s="11">
        <v>661.11</v>
      </c>
      <c r="P23" s="11">
        <v>2644.44</v>
      </c>
      <c r="Q23" s="12">
        <f t="shared" si="0"/>
        <v>2644.44</v>
      </c>
    </row>
    <row r="24" spans="1:17" x14ac:dyDescent="0.25">
      <c r="A24" s="5" t="s">
        <v>26</v>
      </c>
      <c r="B24" s="4" t="s">
        <v>199</v>
      </c>
      <c r="C24" s="4" t="s">
        <v>119</v>
      </c>
      <c r="D24" s="4" t="s">
        <v>183</v>
      </c>
      <c r="E24" s="4" t="s">
        <v>98</v>
      </c>
      <c r="F24" s="4" t="s">
        <v>98</v>
      </c>
      <c r="G24" s="1" t="s">
        <v>169</v>
      </c>
      <c r="H24" s="1" t="s">
        <v>167</v>
      </c>
      <c r="I24" s="4" t="s">
        <v>95</v>
      </c>
      <c r="J24" s="4" t="s">
        <v>200</v>
      </c>
      <c r="K24" s="4" t="str">
        <f>VLOOKUP(J24,Состав!A:B,2,0)</f>
        <v>65% полиэстер - 35% хлопок</v>
      </c>
      <c r="L24" s="4" t="s">
        <v>166</v>
      </c>
      <c r="M24" s="4" t="s">
        <v>162</v>
      </c>
      <c r="N24" s="6">
        <v>6</v>
      </c>
      <c r="O24" s="11">
        <v>661.11</v>
      </c>
      <c r="P24" s="11">
        <v>3966.66</v>
      </c>
      <c r="Q24" s="12">
        <f t="shared" si="0"/>
        <v>3966.66</v>
      </c>
    </row>
    <row r="25" spans="1:17" x14ac:dyDescent="0.25">
      <c r="A25" s="5" t="s">
        <v>27</v>
      </c>
      <c r="B25" s="4" t="s">
        <v>148</v>
      </c>
      <c r="C25" s="4" t="s">
        <v>112</v>
      </c>
      <c r="D25" s="4" t="s">
        <v>176</v>
      </c>
      <c r="E25" s="4" t="s">
        <v>98</v>
      </c>
      <c r="F25" s="4" t="s">
        <v>98</v>
      </c>
      <c r="G25" s="1" t="s">
        <v>169</v>
      </c>
      <c r="H25" s="1" t="s">
        <v>167</v>
      </c>
      <c r="I25" s="4" t="s">
        <v>95</v>
      </c>
      <c r="J25" s="4" t="s">
        <v>195</v>
      </c>
      <c r="K25" s="4" t="str">
        <f>VLOOKUP(J25,Состав!A:B,2,0)</f>
        <v>80% акрил - 20% шерсть</v>
      </c>
      <c r="L25" s="4" t="s">
        <v>166</v>
      </c>
      <c r="M25" s="4" t="s">
        <v>162</v>
      </c>
      <c r="N25" s="6">
        <v>2</v>
      </c>
      <c r="O25" s="11">
        <v>661.11</v>
      </c>
      <c r="P25" s="11">
        <v>1322.22</v>
      </c>
      <c r="Q25" s="12">
        <f t="shared" si="0"/>
        <v>1322.22</v>
      </c>
    </row>
    <row r="26" spans="1:17" x14ac:dyDescent="0.25">
      <c r="A26" s="5" t="s">
        <v>28</v>
      </c>
      <c r="B26" s="4" t="s">
        <v>148</v>
      </c>
      <c r="C26" s="4" t="s">
        <v>106</v>
      </c>
      <c r="D26" s="4" t="s">
        <v>172</v>
      </c>
      <c r="E26" s="4" t="s">
        <v>98</v>
      </c>
      <c r="F26" s="4" t="s">
        <v>98</v>
      </c>
      <c r="G26" s="1" t="s">
        <v>169</v>
      </c>
      <c r="H26" s="1" t="s">
        <v>167</v>
      </c>
      <c r="I26" s="4" t="s">
        <v>95</v>
      </c>
      <c r="J26" s="4" t="s">
        <v>195</v>
      </c>
      <c r="K26" s="4" t="str">
        <f>VLOOKUP(J26,Состав!A:B,2,0)</f>
        <v>80% акрил - 20% шерсть</v>
      </c>
      <c r="L26" s="4" t="s">
        <v>166</v>
      </c>
      <c r="M26" s="4" t="s">
        <v>162</v>
      </c>
      <c r="N26" s="6">
        <v>16</v>
      </c>
      <c r="O26" s="11">
        <v>661.11</v>
      </c>
      <c r="P26" s="11">
        <v>10577.76</v>
      </c>
      <c r="Q26" s="12">
        <f t="shared" si="0"/>
        <v>10577.76</v>
      </c>
    </row>
    <row r="27" spans="1:17" x14ac:dyDescent="0.25">
      <c r="A27" s="5" t="s">
        <v>29</v>
      </c>
      <c r="B27" s="4" t="s">
        <v>148</v>
      </c>
      <c r="C27" s="4" t="s">
        <v>120</v>
      </c>
      <c r="D27" s="1" t="s">
        <v>170</v>
      </c>
      <c r="E27" s="1" t="s">
        <v>98</v>
      </c>
      <c r="F27" s="4" t="s">
        <v>98</v>
      </c>
      <c r="G27" s="1" t="s">
        <v>169</v>
      </c>
      <c r="H27" s="1" t="s">
        <v>167</v>
      </c>
      <c r="I27" s="4" t="s">
        <v>95</v>
      </c>
      <c r="J27" s="4" t="s">
        <v>195</v>
      </c>
      <c r="K27" s="4" t="str">
        <f>VLOOKUP(J27,Состав!A:B,2,0)</f>
        <v>80% акрил - 20% шерсть</v>
      </c>
      <c r="L27" s="4" t="s">
        <v>166</v>
      </c>
      <c r="M27" s="4" t="s">
        <v>162</v>
      </c>
      <c r="N27" s="6">
        <v>14</v>
      </c>
      <c r="O27" s="11">
        <v>661.11</v>
      </c>
      <c r="P27" s="11">
        <v>9255.5400000000009</v>
      </c>
      <c r="Q27" s="12">
        <f t="shared" si="0"/>
        <v>9255.5400000000009</v>
      </c>
    </row>
    <row r="28" spans="1:17" x14ac:dyDescent="0.25">
      <c r="A28" s="5" t="s">
        <v>30</v>
      </c>
      <c r="B28" s="4" t="s">
        <v>148</v>
      </c>
      <c r="C28" s="4" t="s">
        <v>121</v>
      </c>
      <c r="D28" s="4" t="s">
        <v>201</v>
      </c>
      <c r="E28" s="4" t="s">
        <v>98</v>
      </c>
      <c r="F28" s="4" t="s">
        <v>98</v>
      </c>
      <c r="G28" s="1" t="s">
        <v>169</v>
      </c>
      <c r="H28" s="1" t="s">
        <v>167</v>
      </c>
      <c r="I28" s="4" t="s">
        <v>95</v>
      </c>
      <c r="J28" s="4" t="s">
        <v>195</v>
      </c>
      <c r="K28" s="4" t="str">
        <f>VLOOKUP(J28,Состав!A:B,2,0)</f>
        <v>80% акрил - 20% шерсть</v>
      </c>
      <c r="L28" s="4" t="s">
        <v>166</v>
      </c>
      <c r="M28" s="4" t="s">
        <v>162</v>
      </c>
      <c r="N28" s="6">
        <v>16</v>
      </c>
      <c r="O28" s="11">
        <v>661.11</v>
      </c>
      <c r="P28" s="11">
        <v>10577.76</v>
      </c>
      <c r="Q28" s="12">
        <f t="shared" si="0"/>
        <v>10577.76</v>
      </c>
    </row>
    <row r="29" spans="1:17" x14ac:dyDescent="0.25">
      <c r="A29" s="5" t="s">
        <v>31</v>
      </c>
      <c r="B29" s="4" t="s">
        <v>148</v>
      </c>
      <c r="C29" s="4" t="s">
        <v>122</v>
      </c>
      <c r="D29" s="4" t="s">
        <v>184</v>
      </c>
      <c r="E29" s="4" t="s">
        <v>98</v>
      </c>
      <c r="F29" s="4" t="s">
        <v>98</v>
      </c>
      <c r="G29" s="1" t="s">
        <v>169</v>
      </c>
      <c r="H29" s="1" t="s">
        <v>167</v>
      </c>
      <c r="I29" s="4" t="s">
        <v>95</v>
      </c>
      <c r="J29" s="4" t="s">
        <v>195</v>
      </c>
      <c r="K29" s="4" t="str">
        <f>VLOOKUP(J29,Состав!A:B,2,0)</f>
        <v>80% акрил - 20% шерсть</v>
      </c>
      <c r="L29" s="4" t="s">
        <v>166</v>
      </c>
      <c r="M29" s="4" t="s">
        <v>162</v>
      </c>
      <c r="N29" s="6">
        <v>7</v>
      </c>
      <c r="O29" s="11">
        <v>661.11</v>
      </c>
      <c r="P29" s="11">
        <v>4627.7700000000004</v>
      </c>
      <c r="Q29" s="12">
        <f t="shared" si="0"/>
        <v>4627.7700000000004</v>
      </c>
    </row>
    <row r="30" spans="1:17" x14ac:dyDescent="0.25">
      <c r="A30" s="5" t="s">
        <v>32</v>
      </c>
      <c r="B30" s="4" t="s">
        <v>148</v>
      </c>
      <c r="C30" s="4" t="s">
        <v>108</v>
      </c>
      <c r="D30" s="4" t="s">
        <v>171</v>
      </c>
      <c r="E30" s="4" t="s">
        <v>98</v>
      </c>
      <c r="F30" s="4" t="s">
        <v>98</v>
      </c>
      <c r="G30" s="1" t="s">
        <v>169</v>
      </c>
      <c r="H30" s="1" t="s">
        <v>167</v>
      </c>
      <c r="I30" s="4" t="s">
        <v>95</v>
      </c>
      <c r="J30" s="4" t="s">
        <v>195</v>
      </c>
      <c r="K30" s="4" t="str">
        <f>VLOOKUP(J30,Состав!A:B,2,0)</f>
        <v>80% акрил - 20% шерсть</v>
      </c>
      <c r="L30" s="4" t="s">
        <v>166</v>
      </c>
      <c r="M30" s="4" t="s">
        <v>162</v>
      </c>
      <c r="N30" s="6">
        <v>10</v>
      </c>
      <c r="O30" s="11">
        <v>661.11</v>
      </c>
      <c r="P30" s="11">
        <v>6611.1</v>
      </c>
      <c r="Q30" s="12">
        <f t="shared" si="0"/>
        <v>6611.1</v>
      </c>
    </row>
    <row r="31" spans="1:17" x14ac:dyDescent="0.25">
      <c r="A31" s="5" t="s">
        <v>33</v>
      </c>
      <c r="B31" s="4" t="s">
        <v>148</v>
      </c>
      <c r="C31" s="4" t="s">
        <v>123</v>
      </c>
      <c r="D31" s="4" t="s">
        <v>185</v>
      </c>
      <c r="E31" s="4" t="s">
        <v>98</v>
      </c>
      <c r="F31" s="4" t="s">
        <v>98</v>
      </c>
      <c r="G31" s="1" t="s">
        <v>169</v>
      </c>
      <c r="H31" s="1" t="s">
        <v>167</v>
      </c>
      <c r="I31" s="4" t="s">
        <v>95</v>
      </c>
      <c r="J31" s="4" t="s">
        <v>195</v>
      </c>
      <c r="K31" s="4" t="str">
        <f>VLOOKUP(J31,Состав!A:B,2,0)</f>
        <v>80% акрил - 20% шерсть</v>
      </c>
      <c r="L31" s="4" t="s">
        <v>166</v>
      </c>
      <c r="M31" s="4" t="s">
        <v>162</v>
      </c>
      <c r="N31" s="6">
        <v>4</v>
      </c>
      <c r="O31" s="11">
        <v>661.11</v>
      </c>
      <c r="P31" s="11">
        <v>2644.44</v>
      </c>
      <c r="Q31" s="12">
        <f t="shared" si="0"/>
        <v>2644.44</v>
      </c>
    </row>
    <row r="32" spans="1:17" x14ac:dyDescent="0.25">
      <c r="A32" s="5" t="s">
        <v>34</v>
      </c>
      <c r="B32" s="4" t="s">
        <v>148</v>
      </c>
      <c r="C32" s="4" t="s">
        <v>109</v>
      </c>
      <c r="D32" s="4" t="s">
        <v>173</v>
      </c>
      <c r="E32" s="4" t="s">
        <v>98</v>
      </c>
      <c r="F32" s="4" t="s">
        <v>98</v>
      </c>
      <c r="G32" s="1" t="s">
        <v>169</v>
      </c>
      <c r="H32" s="1" t="s">
        <v>167</v>
      </c>
      <c r="I32" s="4" t="s">
        <v>95</v>
      </c>
      <c r="J32" s="4" t="s">
        <v>195</v>
      </c>
      <c r="K32" s="4" t="str">
        <f>VLOOKUP(J32,Состав!A:B,2,0)</f>
        <v>80% акрил - 20% шерсть</v>
      </c>
      <c r="L32" s="4" t="s">
        <v>166</v>
      </c>
      <c r="M32" s="4" t="s">
        <v>162</v>
      </c>
      <c r="N32" s="6">
        <v>4</v>
      </c>
      <c r="O32" s="11">
        <v>661.11</v>
      </c>
      <c r="P32" s="11">
        <v>2644.44</v>
      </c>
      <c r="Q32" s="12">
        <f t="shared" si="0"/>
        <v>2644.44</v>
      </c>
    </row>
    <row r="33" spans="1:17" x14ac:dyDescent="0.25">
      <c r="A33" s="5" t="s">
        <v>35</v>
      </c>
      <c r="B33" s="4" t="s">
        <v>148</v>
      </c>
      <c r="C33" s="4" t="s">
        <v>110</v>
      </c>
      <c r="D33" s="4" t="s">
        <v>174</v>
      </c>
      <c r="E33" s="4" t="s">
        <v>98</v>
      </c>
      <c r="F33" s="4" t="s">
        <v>98</v>
      </c>
      <c r="G33" s="1" t="s">
        <v>169</v>
      </c>
      <c r="H33" s="1" t="s">
        <v>167</v>
      </c>
      <c r="I33" s="4" t="s">
        <v>95</v>
      </c>
      <c r="J33" s="4" t="s">
        <v>195</v>
      </c>
      <c r="K33" s="4" t="str">
        <f>VLOOKUP(J33,Состав!A:B,2,0)</f>
        <v>80% акрил - 20% шерсть</v>
      </c>
      <c r="L33" s="4" t="s">
        <v>166</v>
      </c>
      <c r="M33" s="4" t="s">
        <v>162</v>
      </c>
      <c r="N33" s="6">
        <v>4</v>
      </c>
      <c r="O33" s="11">
        <v>661.11</v>
      </c>
      <c r="P33" s="11">
        <v>2644.44</v>
      </c>
      <c r="Q33" s="12">
        <f t="shared" si="0"/>
        <v>2644.44</v>
      </c>
    </row>
    <row r="34" spans="1:17" x14ac:dyDescent="0.25">
      <c r="A34" s="5" t="s">
        <v>36</v>
      </c>
      <c r="B34" s="4" t="s">
        <v>148</v>
      </c>
      <c r="C34" s="4" t="s">
        <v>124</v>
      </c>
      <c r="D34" s="4" t="s">
        <v>177</v>
      </c>
      <c r="E34" s="4" t="s">
        <v>98</v>
      </c>
      <c r="F34" s="4" t="s">
        <v>98</v>
      </c>
      <c r="G34" s="1" t="s">
        <v>169</v>
      </c>
      <c r="H34" s="1" t="s">
        <v>167</v>
      </c>
      <c r="I34" s="4" t="s">
        <v>95</v>
      </c>
      <c r="J34" s="4" t="s">
        <v>195</v>
      </c>
      <c r="K34" s="4" t="str">
        <f>VLOOKUP(J34,Состав!A:B,2,0)</f>
        <v>80% акрил - 20% шерсть</v>
      </c>
      <c r="L34" s="4" t="s">
        <v>166</v>
      </c>
      <c r="M34" s="4" t="s">
        <v>162</v>
      </c>
      <c r="N34" s="6">
        <v>4</v>
      </c>
      <c r="O34" s="11">
        <v>661.11</v>
      </c>
      <c r="P34" s="11">
        <v>2644.44</v>
      </c>
      <c r="Q34" s="12">
        <f t="shared" si="0"/>
        <v>2644.44</v>
      </c>
    </row>
    <row r="35" spans="1:17" x14ac:dyDescent="0.25">
      <c r="A35" s="5" t="s">
        <v>37</v>
      </c>
      <c r="B35" s="4" t="s">
        <v>148</v>
      </c>
      <c r="C35" s="4" t="s">
        <v>125</v>
      </c>
      <c r="D35" s="4" t="s">
        <v>186</v>
      </c>
      <c r="E35" s="4" t="s">
        <v>98</v>
      </c>
      <c r="F35" s="4" t="s">
        <v>98</v>
      </c>
      <c r="G35" s="1" t="s">
        <v>169</v>
      </c>
      <c r="H35" s="1" t="s">
        <v>167</v>
      </c>
      <c r="I35" s="4" t="s">
        <v>95</v>
      </c>
      <c r="J35" s="4" t="s">
        <v>195</v>
      </c>
      <c r="K35" s="4" t="str">
        <f>VLOOKUP(J35,Состав!A:B,2,0)</f>
        <v>80% акрил - 20% шерсть</v>
      </c>
      <c r="L35" s="4" t="s">
        <v>166</v>
      </c>
      <c r="M35" s="4" t="s">
        <v>162</v>
      </c>
      <c r="N35" s="6">
        <v>4</v>
      </c>
      <c r="O35" s="11">
        <v>661.11</v>
      </c>
      <c r="P35" s="11">
        <v>2644.44</v>
      </c>
      <c r="Q35" s="12">
        <f t="shared" si="0"/>
        <v>2644.44</v>
      </c>
    </row>
    <row r="36" spans="1:17" x14ac:dyDescent="0.25">
      <c r="A36" s="5" t="s">
        <v>38</v>
      </c>
      <c r="B36" s="4" t="s">
        <v>148</v>
      </c>
      <c r="C36" s="4" t="s">
        <v>111</v>
      </c>
      <c r="D36" s="4" t="s">
        <v>175</v>
      </c>
      <c r="E36" s="4" t="s">
        <v>98</v>
      </c>
      <c r="F36" s="4" t="s">
        <v>98</v>
      </c>
      <c r="G36" s="1" t="s">
        <v>169</v>
      </c>
      <c r="H36" s="1" t="s">
        <v>167</v>
      </c>
      <c r="I36" s="4" t="s">
        <v>95</v>
      </c>
      <c r="J36" s="4" t="s">
        <v>196</v>
      </c>
      <c r="K36" s="4" t="str">
        <f>VLOOKUP(J36,Состав!A:B,2,0)</f>
        <v>100% акрил</v>
      </c>
      <c r="L36" s="4" t="s">
        <v>166</v>
      </c>
      <c r="M36" s="4" t="s">
        <v>162</v>
      </c>
      <c r="N36" s="6">
        <v>4</v>
      </c>
      <c r="O36" s="11">
        <v>661.11</v>
      </c>
      <c r="P36" s="11">
        <v>2644.44</v>
      </c>
      <c r="Q36" s="12">
        <f t="shared" si="0"/>
        <v>2644.44</v>
      </c>
    </row>
    <row r="37" spans="1:17" x14ac:dyDescent="0.25">
      <c r="A37" s="5" t="s">
        <v>39</v>
      </c>
      <c r="B37" s="4" t="s">
        <v>149</v>
      </c>
      <c r="C37" s="4" t="s">
        <v>126</v>
      </c>
      <c r="D37" s="1" t="s">
        <v>183</v>
      </c>
      <c r="E37" s="1" t="s">
        <v>98</v>
      </c>
      <c r="F37" s="4" t="s">
        <v>98</v>
      </c>
      <c r="G37" s="1" t="s">
        <v>169</v>
      </c>
      <c r="H37" s="1" t="s">
        <v>167</v>
      </c>
      <c r="I37" s="4" t="s">
        <v>95</v>
      </c>
      <c r="J37" s="4" t="s">
        <v>202</v>
      </c>
      <c r="K37" s="4" t="str">
        <f>VLOOKUP(J37,Состав!A:B,2,0)</f>
        <v>98% хлопок - 2% полиуретан</v>
      </c>
      <c r="L37" s="4" t="s">
        <v>166</v>
      </c>
      <c r="M37" s="4" t="s">
        <v>162</v>
      </c>
      <c r="N37" s="6">
        <v>6</v>
      </c>
      <c r="O37" s="11">
        <v>716.67</v>
      </c>
      <c r="P37" s="11">
        <v>4300.0200000000004</v>
      </c>
      <c r="Q37" s="12">
        <f t="shared" si="0"/>
        <v>4300.0199999999995</v>
      </c>
    </row>
    <row r="38" spans="1:17" x14ac:dyDescent="0.25">
      <c r="A38" s="5" t="s">
        <v>40</v>
      </c>
      <c r="B38" s="4" t="s">
        <v>150</v>
      </c>
      <c r="C38" s="4" t="s">
        <v>115</v>
      </c>
      <c r="D38" s="4" t="s">
        <v>179</v>
      </c>
      <c r="E38" s="4" t="s">
        <v>98</v>
      </c>
      <c r="F38" s="4" t="s">
        <v>98</v>
      </c>
      <c r="G38" s="1" t="s">
        <v>169</v>
      </c>
      <c r="H38" s="1" t="s">
        <v>167</v>
      </c>
      <c r="I38" s="4" t="s">
        <v>95</v>
      </c>
      <c r="J38" s="4" t="s">
        <v>195</v>
      </c>
      <c r="K38" s="4" t="str">
        <f>VLOOKUP(J38,Состав!A:B,2,0)</f>
        <v>80% акрил - 20% шерсть</v>
      </c>
      <c r="L38" s="4" t="s">
        <v>166</v>
      </c>
      <c r="M38" s="4" t="s">
        <v>162</v>
      </c>
      <c r="N38" s="6">
        <v>4</v>
      </c>
      <c r="O38" s="11">
        <v>661.11</v>
      </c>
      <c r="P38" s="11">
        <v>2644.44</v>
      </c>
      <c r="Q38" s="12">
        <f t="shared" si="0"/>
        <v>2644.44</v>
      </c>
    </row>
    <row r="39" spans="1:17" x14ac:dyDescent="0.25">
      <c r="A39" s="5" t="s">
        <v>41</v>
      </c>
      <c r="B39" s="4" t="s">
        <v>150</v>
      </c>
      <c r="C39" s="4" t="s">
        <v>116</v>
      </c>
      <c r="D39" s="4" t="s">
        <v>180</v>
      </c>
      <c r="E39" s="4" t="s">
        <v>98</v>
      </c>
      <c r="F39" s="4" t="s">
        <v>98</v>
      </c>
      <c r="G39" s="1" t="s">
        <v>169</v>
      </c>
      <c r="H39" s="1" t="s">
        <v>167</v>
      </c>
      <c r="I39" s="4" t="s">
        <v>95</v>
      </c>
      <c r="J39" s="4" t="s">
        <v>195</v>
      </c>
      <c r="K39" s="4" t="str">
        <f>VLOOKUP(J39,Состав!A:B,2,0)</f>
        <v>80% акрил - 20% шерсть</v>
      </c>
      <c r="L39" s="4" t="s">
        <v>166</v>
      </c>
      <c r="M39" s="4" t="s">
        <v>162</v>
      </c>
      <c r="N39" s="6">
        <v>8</v>
      </c>
      <c r="O39" s="11">
        <v>661.11</v>
      </c>
      <c r="P39" s="11">
        <v>5288.88</v>
      </c>
      <c r="Q39" s="12">
        <f t="shared" si="0"/>
        <v>5288.88</v>
      </c>
    </row>
    <row r="40" spans="1:17" x14ac:dyDescent="0.25">
      <c r="A40" s="5" t="s">
        <v>42</v>
      </c>
      <c r="B40" s="4" t="s">
        <v>150</v>
      </c>
      <c r="C40" s="4" t="s">
        <v>127</v>
      </c>
      <c r="D40" s="1" t="s">
        <v>203</v>
      </c>
      <c r="E40" s="1" t="s">
        <v>98</v>
      </c>
      <c r="F40" s="4" t="s">
        <v>98</v>
      </c>
      <c r="G40" s="1" t="s">
        <v>169</v>
      </c>
      <c r="H40" s="1" t="s">
        <v>167</v>
      </c>
      <c r="I40" s="4" t="s">
        <v>95</v>
      </c>
      <c r="J40" s="4" t="s">
        <v>195</v>
      </c>
      <c r="K40" s="4" t="str">
        <f>VLOOKUP(J40,Состав!A:B,2,0)</f>
        <v>80% акрил - 20% шерсть</v>
      </c>
      <c r="L40" s="4" t="s">
        <v>166</v>
      </c>
      <c r="M40" s="4" t="s">
        <v>162</v>
      </c>
      <c r="N40" s="6">
        <v>6</v>
      </c>
      <c r="O40" s="11">
        <v>661.11</v>
      </c>
      <c r="P40" s="11">
        <v>3966.66</v>
      </c>
      <c r="Q40" s="12">
        <f t="shared" si="0"/>
        <v>3966.66</v>
      </c>
    </row>
    <row r="41" spans="1:17" x14ac:dyDescent="0.25">
      <c r="A41" s="5" t="s">
        <v>43</v>
      </c>
      <c r="B41" s="4" t="s">
        <v>150</v>
      </c>
      <c r="C41" s="4" t="s">
        <v>128</v>
      </c>
      <c r="D41" s="1" t="s">
        <v>204</v>
      </c>
      <c r="E41" s="1" t="s">
        <v>98</v>
      </c>
      <c r="F41" s="4" t="s">
        <v>98</v>
      </c>
      <c r="G41" s="1" t="s">
        <v>169</v>
      </c>
      <c r="H41" s="1" t="s">
        <v>167</v>
      </c>
      <c r="I41" s="4" t="s">
        <v>95</v>
      </c>
      <c r="J41" s="4" t="s">
        <v>195</v>
      </c>
      <c r="K41" s="4" t="str">
        <f>VLOOKUP(J41,Состав!A:B,2,0)</f>
        <v>80% акрил - 20% шерсть</v>
      </c>
      <c r="L41" s="4" t="s">
        <v>166</v>
      </c>
      <c r="M41" s="4" t="s">
        <v>162</v>
      </c>
      <c r="N41" s="6">
        <v>4</v>
      </c>
      <c r="O41" s="11">
        <v>661.11</v>
      </c>
      <c r="P41" s="11">
        <v>2644.44</v>
      </c>
      <c r="Q41" s="12">
        <f t="shared" si="0"/>
        <v>2644.44</v>
      </c>
    </row>
    <row r="42" spans="1:17" x14ac:dyDescent="0.25">
      <c r="A42" s="5" t="s">
        <v>44</v>
      </c>
      <c r="B42" s="4" t="s">
        <v>150</v>
      </c>
      <c r="C42" s="4" t="s">
        <v>129</v>
      </c>
      <c r="D42" s="1" t="s">
        <v>205</v>
      </c>
      <c r="E42" s="1" t="s">
        <v>98</v>
      </c>
      <c r="F42" s="4" t="s">
        <v>98</v>
      </c>
      <c r="G42" s="1" t="s">
        <v>169</v>
      </c>
      <c r="H42" s="1" t="s">
        <v>167</v>
      </c>
      <c r="I42" s="4" t="s">
        <v>95</v>
      </c>
      <c r="J42" s="4" t="s">
        <v>195</v>
      </c>
      <c r="K42" s="4" t="str">
        <f>VLOOKUP(J42,Состав!A:B,2,0)</f>
        <v>80% акрил - 20% шерсть</v>
      </c>
      <c r="L42" s="4" t="s">
        <v>166</v>
      </c>
      <c r="M42" s="4" t="s">
        <v>162</v>
      </c>
      <c r="N42" s="6">
        <v>6</v>
      </c>
      <c r="O42" s="11">
        <v>661.11</v>
      </c>
      <c r="P42" s="11">
        <v>3966.66</v>
      </c>
      <c r="Q42" s="12">
        <f t="shared" si="0"/>
        <v>3966.66</v>
      </c>
    </row>
    <row r="43" spans="1:17" x14ac:dyDescent="0.25">
      <c r="A43" s="5" t="s">
        <v>45</v>
      </c>
      <c r="B43" s="4" t="s">
        <v>150</v>
      </c>
      <c r="C43" s="4" t="s">
        <v>118</v>
      </c>
      <c r="D43" s="4" t="s">
        <v>182</v>
      </c>
      <c r="E43" s="4" t="s">
        <v>98</v>
      </c>
      <c r="F43" s="4" t="s">
        <v>98</v>
      </c>
      <c r="G43" s="1" t="s">
        <v>169</v>
      </c>
      <c r="H43" s="1" t="s">
        <v>167</v>
      </c>
      <c r="I43" s="4" t="s">
        <v>95</v>
      </c>
      <c r="J43" s="4" t="s">
        <v>195</v>
      </c>
      <c r="K43" s="4" t="str">
        <f>VLOOKUP(J43,Состав!A:B,2,0)</f>
        <v>80% акрил - 20% шерсть</v>
      </c>
      <c r="L43" s="4" t="s">
        <v>166</v>
      </c>
      <c r="M43" s="4" t="s">
        <v>162</v>
      </c>
      <c r="N43" s="6">
        <v>4</v>
      </c>
      <c r="O43" s="11">
        <v>661.11</v>
      </c>
      <c r="P43" s="11">
        <v>2644.44</v>
      </c>
      <c r="Q43" s="12">
        <f t="shared" si="0"/>
        <v>2644.44</v>
      </c>
    </row>
    <row r="44" spans="1:17" x14ac:dyDescent="0.25">
      <c r="A44" s="5" t="s">
        <v>46</v>
      </c>
      <c r="B44" s="4" t="s">
        <v>150</v>
      </c>
      <c r="C44" s="4" t="s">
        <v>130</v>
      </c>
      <c r="D44" s="1" t="s">
        <v>206</v>
      </c>
      <c r="E44" s="1" t="s">
        <v>98</v>
      </c>
      <c r="F44" s="4" t="s">
        <v>98</v>
      </c>
      <c r="G44" s="1" t="s">
        <v>169</v>
      </c>
      <c r="H44" s="1" t="s">
        <v>167</v>
      </c>
      <c r="I44" s="4" t="s">
        <v>95</v>
      </c>
      <c r="J44" s="4" t="s">
        <v>195</v>
      </c>
      <c r="K44" s="4" t="str">
        <f>VLOOKUP(J44,Состав!A:B,2,0)</f>
        <v>80% акрил - 20% шерсть</v>
      </c>
      <c r="L44" s="4" t="s">
        <v>166</v>
      </c>
      <c r="M44" s="4" t="s">
        <v>162</v>
      </c>
      <c r="N44" s="6">
        <v>4</v>
      </c>
      <c r="O44" s="11">
        <v>661.11</v>
      </c>
      <c r="P44" s="11">
        <v>2644.44</v>
      </c>
      <c r="Q44" s="12">
        <f t="shared" si="0"/>
        <v>2644.44</v>
      </c>
    </row>
    <row r="45" spans="1:17" x14ac:dyDescent="0.25">
      <c r="A45" s="5" t="s">
        <v>47</v>
      </c>
      <c r="B45" s="4" t="s">
        <v>151</v>
      </c>
      <c r="C45" s="4" t="s">
        <v>131</v>
      </c>
      <c r="D45" s="1" t="s">
        <v>207</v>
      </c>
      <c r="E45" s="1" t="s">
        <v>98</v>
      </c>
      <c r="F45" s="4" t="s">
        <v>98</v>
      </c>
      <c r="G45" s="1" t="s">
        <v>169</v>
      </c>
      <c r="H45" s="1" t="s">
        <v>167</v>
      </c>
      <c r="I45" s="4" t="s">
        <v>95</v>
      </c>
      <c r="J45" s="4" t="s">
        <v>195</v>
      </c>
      <c r="K45" s="4" t="str">
        <f>VLOOKUP(J45,Состав!A:B,2,0)</f>
        <v>80% акрил - 20% шерсть</v>
      </c>
      <c r="L45" s="4" t="s">
        <v>166</v>
      </c>
      <c r="M45" s="4" t="s">
        <v>162</v>
      </c>
      <c r="N45" s="6">
        <v>10</v>
      </c>
      <c r="O45" s="11">
        <v>661.11</v>
      </c>
      <c r="P45" s="11">
        <v>6611.1</v>
      </c>
      <c r="Q45" s="12">
        <f t="shared" si="0"/>
        <v>6611.1</v>
      </c>
    </row>
    <row r="46" spans="1:17" s="17" customFormat="1" x14ac:dyDescent="0.25">
      <c r="A46" s="16" t="s">
        <v>48</v>
      </c>
      <c r="B46" s="17" t="s">
        <v>152</v>
      </c>
      <c r="C46" s="17" t="s">
        <v>132</v>
      </c>
      <c r="D46" s="17" t="s">
        <v>187</v>
      </c>
      <c r="E46" s="17" t="s">
        <v>98</v>
      </c>
      <c r="F46" s="17" t="s">
        <v>98</v>
      </c>
      <c r="G46" s="18" t="s">
        <v>209</v>
      </c>
      <c r="H46" s="18" t="s">
        <v>167</v>
      </c>
      <c r="I46" s="17" t="s">
        <v>95</v>
      </c>
      <c r="J46" s="17" t="s">
        <v>208</v>
      </c>
      <c r="K46" s="17" t="str">
        <f>VLOOKUP(J46,Состав!A:B,2,0)</f>
        <v>63% полиэстер - 34% хлопок - 3% полиуретан</v>
      </c>
      <c r="L46" s="17" t="s">
        <v>166</v>
      </c>
      <c r="M46" s="17" t="s">
        <v>163</v>
      </c>
      <c r="N46" s="19">
        <v>3</v>
      </c>
      <c r="O46" s="20">
        <v>716.67</v>
      </c>
      <c r="P46" s="20">
        <v>2150.0100000000002</v>
      </c>
      <c r="Q46" s="12">
        <f t="shared" si="0"/>
        <v>2150.0099999999998</v>
      </c>
    </row>
    <row r="47" spans="1:17" x14ac:dyDescent="0.25">
      <c r="A47" s="21" t="s">
        <v>49</v>
      </c>
      <c r="B47" s="4" t="s">
        <v>152</v>
      </c>
      <c r="C47" s="4" t="s">
        <v>132</v>
      </c>
      <c r="D47" s="4" t="s">
        <v>187</v>
      </c>
      <c r="E47" s="4" t="s">
        <v>98</v>
      </c>
      <c r="F47" s="4" t="s">
        <v>98</v>
      </c>
      <c r="G47" s="1" t="s">
        <v>209</v>
      </c>
      <c r="H47" s="1" t="s">
        <v>167</v>
      </c>
      <c r="I47" s="4" t="s">
        <v>95</v>
      </c>
      <c r="J47" s="4" t="s">
        <v>208</v>
      </c>
      <c r="K47" s="4" t="str">
        <f>VLOOKUP(J47,Состав!A:B,2,0)</f>
        <v>63% полиэстер - 34% хлопок - 3% полиуретан</v>
      </c>
      <c r="L47" s="4" t="s">
        <v>166</v>
      </c>
      <c r="M47" s="4" t="s">
        <v>164</v>
      </c>
      <c r="N47" s="6">
        <v>3</v>
      </c>
      <c r="O47" s="11">
        <v>716.67</v>
      </c>
      <c r="P47" s="11">
        <v>2150.0100000000002</v>
      </c>
      <c r="Q47" s="12">
        <f t="shared" si="0"/>
        <v>2150.0099999999998</v>
      </c>
    </row>
    <row r="48" spans="1:17" x14ac:dyDescent="0.25">
      <c r="A48" s="21" t="s">
        <v>50</v>
      </c>
      <c r="B48" s="4" t="s">
        <v>152</v>
      </c>
      <c r="C48" s="4" t="s">
        <v>133</v>
      </c>
      <c r="D48" s="4" t="s">
        <v>188</v>
      </c>
      <c r="E48" s="4" t="s">
        <v>98</v>
      </c>
      <c r="F48" s="4" t="s">
        <v>98</v>
      </c>
      <c r="G48" s="1" t="s">
        <v>209</v>
      </c>
      <c r="H48" s="1" t="s">
        <v>167</v>
      </c>
      <c r="I48" s="4" t="s">
        <v>95</v>
      </c>
      <c r="J48" s="4" t="s">
        <v>208</v>
      </c>
      <c r="K48" s="4" t="str">
        <f>VLOOKUP(J48,Состав!A:B,2,0)</f>
        <v>63% полиэстер - 34% хлопок - 3% полиуретан</v>
      </c>
      <c r="L48" s="4" t="s">
        <v>166</v>
      </c>
      <c r="M48" s="4" t="s">
        <v>165</v>
      </c>
      <c r="N48" s="6">
        <v>2</v>
      </c>
      <c r="O48" s="11">
        <v>716.67</v>
      </c>
      <c r="P48" s="11">
        <v>1433.34</v>
      </c>
      <c r="Q48" s="12">
        <f t="shared" si="0"/>
        <v>1433.34</v>
      </c>
    </row>
    <row r="49" spans="1:17" s="23" customFormat="1" x14ac:dyDescent="0.25">
      <c r="A49" s="22" t="s">
        <v>51</v>
      </c>
      <c r="B49" s="23" t="s">
        <v>152</v>
      </c>
      <c r="C49" s="23" t="s">
        <v>133</v>
      </c>
      <c r="D49" s="23" t="s">
        <v>188</v>
      </c>
      <c r="E49" s="23" t="s">
        <v>98</v>
      </c>
      <c r="F49" s="23" t="s">
        <v>98</v>
      </c>
      <c r="G49" s="24" t="s">
        <v>209</v>
      </c>
      <c r="H49" s="24" t="s">
        <v>167</v>
      </c>
      <c r="I49" s="23" t="s">
        <v>95</v>
      </c>
      <c r="J49" s="23" t="s">
        <v>208</v>
      </c>
      <c r="K49" s="23" t="str">
        <f>VLOOKUP(J49,Состав!A:B,2,0)</f>
        <v>63% полиэстер - 34% хлопок - 3% полиуретан</v>
      </c>
      <c r="L49" s="23" t="s">
        <v>166</v>
      </c>
      <c r="M49" s="23" t="s">
        <v>164</v>
      </c>
      <c r="N49" s="25">
        <v>2</v>
      </c>
      <c r="O49" s="26">
        <v>716.67</v>
      </c>
      <c r="P49" s="26">
        <v>1433.34</v>
      </c>
      <c r="Q49" s="12">
        <f t="shared" si="0"/>
        <v>1433.34</v>
      </c>
    </row>
    <row r="50" spans="1:17" x14ac:dyDescent="0.25">
      <c r="A50" s="5" t="s">
        <v>52</v>
      </c>
      <c r="B50" s="4" t="s">
        <v>153</v>
      </c>
      <c r="C50" s="4" t="s">
        <v>109</v>
      </c>
      <c r="D50" s="4" t="s">
        <v>173</v>
      </c>
      <c r="E50" s="4" t="s">
        <v>98</v>
      </c>
      <c r="F50" s="4" t="s">
        <v>98</v>
      </c>
      <c r="G50" s="1" t="s">
        <v>210</v>
      </c>
      <c r="H50" s="1" t="s">
        <v>167</v>
      </c>
      <c r="I50" s="4" t="s">
        <v>95</v>
      </c>
      <c r="J50" s="4" t="s">
        <v>211</v>
      </c>
      <c r="K50" s="4" t="str">
        <f>VLOOKUP(J50,Состав!A:B,2,0)</f>
        <v>100% полиэстер</v>
      </c>
      <c r="L50" s="4" t="s">
        <v>166</v>
      </c>
      <c r="M50" s="4" t="s">
        <v>162</v>
      </c>
      <c r="N50" s="6">
        <v>2</v>
      </c>
      <c r="O50" s="11">
        <v>605.55999999999995</v>
      </c>
      <c r="P50" s="11">
        <v>1211.1199999999999</v>
      </c>
      <c r="Q50" s="12">
        <f t="shared" si="0"/>
        <v>1211.1199999999999</v>
      </c>
    </row>
    <row r="51" spans="1:17" x14ac:dyDescent="0.25">
      <c r="A51" s="5" t="s">
        <v>53</v>
      </c>
      <c r="B51" s="4" t="s">
        <v>153</v>
      </c>
      <c r="C51" s="4" t="s">
        <v>110</v>
      </c>
      <c r="D51" s="4" t="s">
        <v>174</v>
      </c>
      <c r="E51" s="4" t="s">
        <v>98</v>
      </c>
      <c r="F51" s="4" t="s">
        <v>98</v>
      </c>
      <c r="G51" s="1" t="s">
        <v>210</v>
      </c>
      <c r="H51" s="1" t="s">
        <v>167</v>
      </c>
      <c r="I51" s="4" t="s">
        <v>95</v>
      </c>
      <c r="J51" s="4" t="s">
        <v>211</v>
      </c>
      <c r="K51" s="4" t="str">
        <f>VLOOKUP(J51,Состав!A:B,2,0)</f>
        <v>100% полиэстер</v>
      </c>
      <c r="L51" s="4" t="s">
        <v>166</v>
      </c>
      <c r="M51" s="4" t="s">
        <v>162</v>
      </c>
      <c r="N51" s="6">
        <v>2</v>
      </c>
      <c r="O51" s="11">
        <v>605.55999999999995</v>
      </c>
      <c r="P51" s="11">
        <v>1211.1199999999999</v>
      </c>
      <c r="Q51" s="12">
        <f t="shared" si="0"/>
        <v>1211.1199999999999</v>
      </c>
    </row>
    <row r="52" spans="1:17" s="17" customFormat="1" x14ac:dyDescent="0.25">
      <c r="A52" s="16" t="s">
        <v>54</v>
      </c>
      <c r="B52" s="17" t="s">
        <v>154</v>
      </c>
      <c r="C52" s="17" t="s">
        <v>132</v>
      </c>
      <c r="D52" s="17" t="s">
        <v>187</v>
      </c>
      <c r="E52" s="17" t="s">
        <v>98</v>
      </c>
      <c r="F52" s="17" t="s">
        <v>98</v>
      </c>
      <c r="G52" s="18" t="s">
        <v>210</v>
      </c>
      <c r="H52" s="18" t="s">
        <v>167</v>
      </c>
      <c r="I52" s="17" t="s">
        <v>95</v>
      </c>
      <c r="J52" s="17" t="s">
        <v>212</v>
      </c>
      <c r="K52" s="17" t="str">
        <f>VLOOKUP(J52,Состав!A:B,2,0)</f>
        <v>55% полиэстер - 43% хлопок - 2% полиуретан</v>
      </c>
      <c r="L52" s="17" t="s">
        <v>166</v>
      </c>
      <c r="M52" s="17" t="s">
        <v>164</v>
      </c>
      <c r="N52" s="19">
        <v>3</v>
      </c>
      <c r="O52" s="20">
        <v>716.67</v>
      </c>
      <c r="P52" s="20">
        <v>2150.0100000000002</v>
      </c>
      <c r="Q52" s="12">
        <f t="shared" si="0"/>
        <v>2150.0099999999998</v>
      </c>
    </row>
    <row r="53" spans="1:17" x14ac:dyDescent="0.25">
      <c r="A53" s="21" t="s">
        <v>55</v>
      </c>
      <c r="B53" s="4" t="s">
        <v>155</v>
      </c>
      <c r="C53" s="4" t="s">
        <v>106</v>
      </c>
      <c r="D53" s="4" t="s">
        <v>172</v>
      </c>
      <c r="E53" s="4" t="s">
        <v>98</v>
      </c>
      <c r="F53" s="4" t="s">
        <v>98</v>
      </c>
      <c r="G53" s="1" t="s">
        <v>210</v>
      </c>
      <c r="H53" s="1" t="s">
        <v>167</v>
      </c>
      <c r="I53" s="4" t="s">
        <v>95</v>
      </c>
      <c r="J53" s="4" t="s">
        <v>213</v>
      </c>
      <c r="K53" s="4" t="str">
        <f>VLOOKUP(J53,Состав!A:B,2,0)</f>
        <v>44% полиэстер - 42% нейлон - 7% хлопок - 7% полиуретан</v>
      </c>
      <c r="L53" s="4" t="s">
        <v>166</v>
      </c>
      <c r="M53" s="4" t="s">
        <v>165</v>
      </c>
      <c r="N53" s="6">
        <v>7</v>
      </c>
      <c r="O53" s="11">
        <v>716.67</v>
      </c>
      <c r="P53" s="11">
        <v>5016.6899999999996</v>
      </c>
      <c r="Q53" s="12">
        <f t="shared" si="0"/>
        <v>5016.6899999999996</v>
      </c>
    </row>
    <row r="54" spans="1:17" x14ac:dyDescent="0.25">
      <c r="A54" s="21" t="s">
        <v>56</v>
      </c>
      <c r="B54" s="4" t="s">
        <v>155</v>
      </c>
      <c r="C54" s="4" t="s">
        <v>106</v>
      </c>
      <c r="D54" s="4" t="s">
        <v>172</v>
      </c>
      <c r="E54" s="4" t="s">
        <v>98</v>
      </c>
      <c r="F54" s="4" t="s">
        <v>98</v>
      </c>
      <c r="G54" s="1" t="s">
        <v>210</v>
      </c>
      <c r="H54" s="1" t="s">
        <v>167</v>
      </c>
      <c r="I54" s="4" t="s">
        <v>95</v>
      </c>
      <c r="J54" s="4" t="s">
        <v>213</v>
      </c>
      <c r="K54" s="4" t="str">
        <f>VLOOKUP(J54,Состав!A:B,2,0)</f>
        <v>44% полиэстер - 42% нейлон - 7% хлопок - 7% полиуретан</v>
      </c>
      <c r="L54" s="4" t="s">
        <v>166</v>
      </c>
      <c r="M54" s="4" t="s">
        <v>164</v>
      </c>
      <c r="N54" s="6">
        <v>6</v>
      </c>
      <c r="O54" s="11">
        <v>716.67</v>
      </c>
      <c r="P54" s="11">
        <v>4300.0200000000004</v>
      </c>
      <c r="Q54" s="12">
        <f t="shared" si="0"/>
        <v>4300.0199999999995</v>
      </c>
    </row>
    <row r="55" spans="1:17" x14ac:dyDescent="0.25">
      <c r="A55" s="21" t="s">
        <v>57</v>
      </c>
      <c r="B55" s="4" t="s">
        <v>155</v>
      </c>
      <c r="C55" s="4" t="s">
        <v>122</v>
      </c>
      <c r="D55" s="4" t="s">
        <v>184</v>
      </c>
      <c r="E55" s="4" t="s">
        <v>98</v>
      </c>
      <c r="F55" s="4" t="s">
        <v>98</v>
      </c>
      <c r="G55" s="1" t="s">
        <v>210</v>
      </c>
      <c r="H55" s="1" t="s">
        <v>167</v>
      </c>
      <c r="I55" s="4" t="s">
        <v>95</v>
      </c>
      <c r="J55" s="4" t="s">
        <v>213</v>
      </c>
      <c r="K55" s="4" t="str">
        <f>VLOOKUP(J55,Состав!A:B,2,0)</f>
        <v>44% полиэстер - 42% нейлон - 7% хлопок - 7% полиуретан</v>
      </c>
      <c r="L55" s="4" t="s">
        <v>166</v>
      </c>
      <c r="M55" s="4" t="s">
        <v>163</v>
      </c>
      <c r="N55" s="6">
        <v>7</v>
      </c>
      <c r="O55" s="11">
        <v>716.67</v>
      </c>
      <c r="P55" s="11">
        <v>5016.6899999999996</v>
      </c>
      <c r="Q55" s="12">
        <f t="shared" si="0"/>
        <v>5016.6899999999996</v>
      </c>
    </row>
    <row r="56" spans="1:17" x14ac:dyDescent="0.25">
      <c r="A56" s="21" t="s">
        <v>58</v>
      </c>
      <c r="B56" s="4" t="s">
        <v>155</v>
      </c>
      <c r="C56" s="4" t="s">
        <v>122</v>
      </c>
      <c r="D56" s="4" t="s">
        <v>184</v>
      </c>
      <c r="E56" s="4" t="s">
        <v>98</v>
      </c>
      <c r="F56" s="4" t="s">
        <v>98</v>
      </c>
      <c r="G56" s="1" t="s">
        <v>210</v>
      </c>
      <c r="H56" s="1" t="s">
        <v>167</v>
      </c>
      <c r="I56" s="4" t="s">
        <v>95</v>
      </c>
      <c r="J56" s="4" t="s">
        <v>213</v>
      </c>
      <c r="K56" s="4" t="str">
        <f>VLOOKUP(J56,Состав!A:B,2,0)</f>
        <v>44% полиэстер - 42% нейлон - 7% хлопок - 7% полиуретан</v>
      </c>
      <c r="L56" s="4" t="s">
        <v>166</v>
      </c>
      <c r="M56" s="4" t="s">
        <v>164</v>
      </c>
      <c r="N56" s="6">
        <v>5</v>
      </c>
      <c r="O56" s="11">
        <v>716.67</v>
      </c>
      <c r="P56" s="11">
        <v>3583.35</v>
      </c>
      <c r="Q56" s="12">
        <f t="shared" si="0"/>
        <v>3583.35</v>
      </c>
    </row>
    <row r="57" spans="1:17" s="23" customFormat="1" x14ac:dyDescent="0.25">
      <c r="A57" s="22" t="s">
        <v>59</v>
      </c>
      <c r="B57" s="23" t="s">
        <v>155</v>
      </c>
      <c r="C57" s="23" t="s">
        <v>134</v>
      </c>
      <c r="D57" s="23" t="s">
        <v>189</v>
      </c>
      <c r="E57" s="23" t="s">
        <v>98</v>
      </c>
      <c r="F57" s="23" t="s">
        <v>98</v>
      </c>
      <c r="G57" s="24" t="s">
        <v>210</v>
      </c>
      <c r="H57" s="24" t="s">
        <v>167</v>
      </c>
      <c r="I57" s="23" t="s">
        <v>95</v>
      </c>
      <c r="J57" s="23" t="s">
        <v>213</v>
      </c>
      <c r="K57" s="23" t="str">
        <f>VLOOKUP(J57,Состав!A:B,2,0)</f>
        <v>44% полиэстер - 42% нейлон - 7% хлопок - 7% полиуретан</v>
      </c>
      <c r="L57" s="23" t="s">
        <v>166</v>
      </c>
      <c r="M57" s="23" t="s">
        <v>164</v>
      </c>
      <c r="N57" s="25">
        <v>4</v>
      </c>
      <c r="O57" s="26">
        <v>716.67</v>
      </c>
      <c r="P57" s="26">
        <v>2866.68</v>
      </c>
      <c r="Q57" s="12">
        <f t="shared" si="0"/>
        <v>2866.68</v>
      </c>
    </row>
    <row r="58" spans="1:17" x14ac:dyDescent="0.25">
      <c r="A58" s="5" t="s">
        <v>60</v>
      </c>
      <c r="B58" s="4" t="s">
        <v>156</v>
      </c>
      <c r="C58" s="4" t="s">
        <v>112</v>
      </c>
      <c r="D58" s="4" t="s">
        <v>176</v>
      </c>
      <c r="E58" s="4" t="s">
        <v>98</v>
      </c>
      <c r="F58" s="4" t="s">
        <v>98</v>
      </c>
      <c r="G58" s="1" t="s">
        <v>210</v>
      </c>
      <c r="H58" s="1" t="s">
        <v>167</v>
      </c>
      <c r="I58" s="4" t="s">
        <v>95</v>
      </c>
      <c r="J58" s="4" t="s">
        <v>214</v>
      </c>
      <c r="K58" s="4" t="str">
        <f>VLOOKUP(J58,Состав!A:B,2,0)</f>
        <v>65% полиэстер - 35% хлопок</v>
      </c>
      <c r="L58" s="4" t="s">
        <v>166</v>
      </c>
      <c r="M58" s="4" t="s">
        <v>162</v>
      </c>
      <c r="N58" s="6">
        <v>11</v>
      </c>
      <c r="O58" s="11">
        <v>661.11</v>
      </c>
      <c r="P58" s="11">
        <v>7272.21</v>
      </c>
      <c r="Q58" s="12">
        <f t="shared" si="0"/>
        <v>7272.21</v>
      </c>
    </row>
    <row r="59" spans="1:17" x14ac:dyDescent="0.25">
      <c r="A59" s="5" t="s">
        <v>61</v>
      </c>
      <c r="B59" s="4" t="s">
        <v>156</v>
      </c>
      <c r="C59" s="4" t="s">
        <v>135</v>
      </c>
      <c r="D59" s="1" t="s">
        <v>186</v>
      </c>
      <c r="E59" s="1" t="s">
        <v>98</v>
      </c>
      <c r="F59" s="4" t="s">
        <v>98</v>
      </c>
      <c r="G59" s="1" t="s">
        <v>210</v>
      </c>
      <c r="H59" s="1" t="s">
        <v>167</v>
      </c>
      <c r="I59" s="4" t="s">
        <v>95</v>
      </c>
      <c r="J59" s="4" t="s">
        <v>214</v>
      </c>
      <c r="K59" s="4" t="str">
        <f>VLOOKUP(J59,Состав!A:B,2,0)</f>
        <v>65% полиэстер - 35% хлопок</v>
      </c>
      <c r="L59" s="4" t="s">
        <v>166</v>
      </c>
      <c r="M59" s="4" t="s">
        <v>162</v>
      </c>
      <c r="N59" s="6">
        <v>2</v>
      </c>
      <c r="O59" s="11">
        <v>661.11</v>
      </c>
      <c r="P59" s="11">
        <v>1322.22</v>
      </c>
      <c r="Q59" s="12">
        <f t="shared" si="0"/>
        <v>1322.22</v>
      </c>
    </row>
    <row r="60" spans="1:17" x14ac:dyDescent="0.25">
      <c r="A60" s="5" t="s">
        <v>62</v>
      </c>
      <c r="B60" s="4" t="s">
        <v>157</v>
      </c>
      <c r="C60" s="4" t="s">
        <v>136</v>
      </c>
      <c r="D60" s="4" t="s">
        <v>190</v>
      </c>
      <c r="E60" s="4" t="s">
        <v>98</v>
      </c>
      <c r="F60" s="4" t="s">
        <v>98</v>
      </c>
      <c r="G60" s="1" t="s">
        <v>215</v>
      </c>
      <c r="H60" s="1" t="s">
        <v>167</v>
      </c>
      <c r="I60" s="4" t="s">
        <v>95</v>
      </c>
      <c r="J60" s="4" t="s">
        <v>96</v>
      </c>
      <c r="K60" s="4" t="str">
        <f>VLOOKUP(J60,Состав!A:B,2,0)</f>
        <v>100% гипоаллергенный акрил</v>
      </c>
      <c r="L60" s="4" t="s">
        <v>166</v>
      </c>
      <c r="M60" s="4" t="s">
        <v>162</v>
      </c>
      <c r="N60" s="6">
        <v>4</v>
      </c>
      <c r="O60" s="11">
        <v>433</v>
      </c>
      <c r="P60" s="11">
        <v>1472.2</v>
      </c>
      <c r="Q60" s="12">
        <f>N60*O60</f>
        <v>1732</v>
      </c>
    </row>
    <row r="61" spans="1:17" x14ac:dyDescent="0.25">
      <c r="A61" s="5" t="s">
        <v>63</v>
      </c>
      <c r="B61" s="4" t="s">
        <v>157</v>
      </c>
      <c r="C61" s="4" t="s">
        <v>112</v>
      </c>
      <c r="D61" s="4" t="s">
        <v>176</v>
      </c>
      <c r="E61" s="4" t="s">
        <v>98</v>
      </c>
      <c r="F61" s="4" t="s">
        <v>98</v>
      </c>
      <c r="G61" s="1" t="s">
        <v>215</v>
      </c>
      <c r="H61" s="1" t="s">
        <v>167</v>
      </c>
      <c r="I61" s="4" t="s">
        <v>95</v>
      </c>
      <c r="J61" s="4" t="s">
        <v>96</v>
      </c>
      <c r="K61" s="4" t="str">
        <f>VLOOKUP(J61,Состав!A:B,2,0)</f>
        <v>100% гипоаллергенный акрил</v>
      </c>
      <c r="L61" s="4" t="s">
        <v>166</v>
      </c>
      <c r="M61" s="4" t="s">
        <v>162</v>
      </c>
      <c r="N61" s="6">
        <v>16</v>
      </c>
      <c r="O61" s="11">
        <v>433</v>
      </c>
      <c r="P61" s="11">
        <v>5888.8</v>
      </c>
      <c r="Q61" s="12">
        <f t="shared" ref="Q61:Q91" si="1">N61*O61</f>
        <v>6928</v>
      </c>
    </row>
    <row r="62" spans="1:17" x14ac:dyDescent="0.25">
      <c r="A62" s="5" t="s">
        <v>64</v>
      </c>
      <c r="B62" s="4" t="s">
        <v>157</v>
      </c>
      <c r="C62" s="4" t="s">
        <v>132</v>
      </c>
      <c r="D62" s="4" t="s">
        <v>187</v>
      </c>
      <c r="E62" s="4" t="s">
        <v>98</v>
      </c>
      <c r="F62" s="4" t="s">
        <v>98</v>
      </c>
      <c r="G62" s="1" t="s">
        <v>215</v>
      </c>
      <c r="H62" s="1" t="s">
        <v>167</v>
      </c>
      <c r="I62" s="4" t="s">
        <v>95</v>
      </c>
      <c r="J62" s="4" t="s">
        <v>96</v>
      </c>
      <c r="K62" s="4" t="str">
        <f>VLOOKUP(J62,Состав!A:B,2,0)</f>
        <v>100% гипоаллергенный акрил</v>
      </c>
      <c r="L62" s="4" t="s">
        <v>166</v>
      </c>
      <c r="M62" s="4" t="s">
        <v>162</v>
      </c>
      <c r="N62" s="6">
        <v>5</v>
      </c>
      <c r="O62" s="11">
        <v>433</v>
      </c>
      <c r="P62" s="11">
        <v>1840.25</v>
      </c>
      <c r="Q62" s="12">
        <f t="shared" si="1"/>
        <v>2165</v>
      </c>
    </row>
    <row r="63" spans="1:17" x14ac:dyDescent="0.25">
      <c r="A63" s="5" t="s">
        <v>65</v>
      </c>
      <c r="B63" s="4" t="s">
        <v>157</v>
      </c>
      <c r="C63" s="4" t="s">
        <v>106</v>
      </c>
      <c r="D63" s="4" t="s">
        <v>172</v>
      </c>
      <c r="E63" s="4" t="s">
        <v>98</v>
      </c>
      <c r="F63" s="4" t="s">
        <v>98</v>
      </c>
      <c r="G63" s="1" t="s">
        <v>215</v>
      </c>
      <c r="H63" s="1" t="s">
        <v>167</v>
      </c>
      <c r="I63" s="4" t="s">
        <v>95</v>
      </c>
      <c r="J63" s="4" t="s">
        <v>96</v>
      </c>
      <c r="K63" s="4" t="str">
        <f>VLOOKUP(J63,Состав!A:B,2,0)</f>
        <v>100% гипоаллергенный акрил</v>
      </c>
      <c r="L63" s="4" t="s">
        <v>166</v>
      </c>
      <c r="M63" s="4" t="s">
        <v>162</v>
      </c>
      <c r="N63" s="6">
        <v>4</v>
      </c>
      <c r="O63" s="11">
        <v>433</v>
      </c>
      <c r="P63" s="11">
        <v>1472.2</v>
      </c>
      <c r="Q63" s="12">
        <f t="shared" si="1"/>
        <v>1732</v>
      </c>
    </row>
    <row r="64" spans="1:17" x14ac:dyDescent="0.25">
      <c r="A64" s="5" t="s">
        <v>66</v>
      </c>
      <c r="B64" s="4" t="s">
        <v>157</v>
      </c>
      <c r="C64" s="4" t="s">
        <v>133</v>
      </c>
      <c r="D64" s="4" t="s">
        <v>188</v>
      </c>
      <c r="E64" s="4" t="s">
        <v>98</v>
      </c>
      <c r="F64" s="4" t="s">
        <v>98</v>
      </c>
      <c r="G64" s="1" t="s">
        <v>215</v>
      </c>
      <c r="H64" s="1" t="s">
        <v>167</v>
      </c>
      <c r="I64" s="4" t="s">
        <v>95</v>
      </c>
      <c r="J64" s="4" t="s">
        <v>96</v>
      </c>
      <c r="K64" s="4" t="str">
        <f>VLOOKUP(J64,Состав!A:B,2,0)</f>
        <v>100% гипоаллергенный акрил</v>
      </c>
      <c r="L64" s="4" t="s">
        <v>166</v>
      </c>
      <c r="M64" s="4" t="s">
        <v>162</v>
      </c>
      <c r="N64" s="6">
        <v>4</v>
      </c>
      <c r="O64" s="11">
        <v>433</v>
      </c>
      <c r="P64" s="11">
        <v>1472.2</v>
      </c>
      <c r="Q64" s="12">
        <f t="shared" si="1"/>
        <v>1732</v>
      </c>
    </row>
    <row r="65" spans="1:17" x14ac:dyDescent="0.25">
      <c r="A65" s="5" t="s">
        <v>67</v>
      </c>
      <c r="B65" s="4" t="s">
        <v>157</v>
      </c>
      <c r="C65" s="4" t="s">
        <v>107</v>
      </c>
      <c r="D65" s="1" t="s">
        <v>170</v>
      </c>
      <c r="E65" s="1" t="s">
        <v>98</v>
      </c>
      <c r="F65" s="4" t="s">
        <v>98</v>
      </c>
      <c r="G65" s="1" t="s">
        <v>215</v>
      </c>
      <c r="H65" s="1" t="s">
        <v>167</v>
      </c>
      <c r="I65" s="4" t="s">
        <v>95</v>
      </c>
      <c r="J65" s="4" t="s">
        <v>96</v>
      </c>
      <c r="K65" s="4" t="str">
        <f>VLOOKUP(J65,Состав!A:B,2,0)</f>
        <v>100% гипоаллергенный акрил</v>
      </c>
      <c r="L65" s="4" t="s">
        <v>166</v>
      </c>
      <c r="M65" s="4" t="s">
        <v>162</v>
      </c>
      <c r="N65" s="6">
        <v>2</v>
      </c>
      <c r="O65" s="11">
        <v>433</v>
      </c>
      <c r="P65" s="11">
        <v>736.1</v>
      </c>
      <c r="Q65" s="12">
        <f t="shared" si="1"/>
        <v>866</v>
      </c>
    </row>
    <row r="66" spans="1:17" x14ac:dyDescent="0.25">
      <c r="A66" s="5" t="s">
        <v>68</v>
      </c>
      <c r="B66" s="4" t="s">
        <v>157</v>
      </c>
      <c r="C66" s="4" t="s">
        <v>122</v>
      </c>
      <c r="D66" s="4" t="s">
        <v>184</v>
      </c>
      <c r="E66" s="4" t="s">
        <v>98</v>
      </c>
      <c r="F66" s="4" t="s">
        <v>98</v>
      </c>
      <c r="G66" s="1" t="s">
        <v>215</v>
      </c>
      <c r="H66" s="1" t="s">
        <v>167</v>
      </c>
      <c r="I66" s="4" t="s">
        <v>95</v>
      </c>
      <c r="J66" s="4" t="s">
        <v>96</v>
      </c>
      <c r="K66" s="4" t="str">
        <f>VLOOKUP(J66,Состав!A:B,2,0)</f>
        <v>100% гипоаллергенный акрил</v>
      </c>
      <c r="L66" s="4" t="s">
        <v>166</v>
      </c>
      <c r="M66" s="4" t="s">
        <v>162</v>
      </c>
      <c r="N66" s="6">
        <v>5</v>
      </c>
      <c r="O66" s="11">
        <v>433</v>
      </c>
      <c r="P66" s="11">
        <v>1840.25</v>
      </c>
      <c r="Q66" s="12">
        <f t="shared" si="1"/>
        <v>2165</v>
      </c>
    </row>
    <row r="67" spans="1:17" x14ac:dyDescent="0.25">
      <c r="A67" s="5" t="s">
        <v>69</v>
      </c>
      <c r="B67" s="4" t="s">
        <v>157</v>
      </c>
      <c r="C67" s="4" t="s">
        <v>108</v>
      </c>
      <c r="D67" s="4" t="s">
        <v>171</v>
      </c>
      <c r="E67" s="4" t="s">
        <v>98</v>
      </c>
      <c r="F67" s="4" t="s">
        <v>98</v>
      </c>
      <c r="G67" s="1" t="s">
        <v>215</v>
      </c>
      <c r="H67" s="1" t="s">
        <v>167</v>
      </c>
      <c r="I67" s="4" t="s">
        <v>95</v>
      </c>
      <c r="J67" s="4" t="s">
        <v>96</v>
      </c>
      <c r="K67" s="4" t="str">
        <f>VLOOKUP(J67,Состав!A:B,2,0)</f>
        <v>100% гипоаллергенный акрил</v>
      </c>
      <c r="L67" s="4" t="s">
        <v>166</v>
      </c>
      <c r="M67" s="4" t="s">
        <v>162</v>
      </c>
      <c r="N67" s="6">
        <v>6</v>
      </c>
      <c r="O67" s="11">
        <v>433</v>
      </c>
      <c r="P67" s="11">
        <v>2208.3000000000002</v>
      </c>
      <c r="Q67" s="12">
        <f t="shared" si="1"/>
        <v>2598</v>
      </c>
    </row>
    <row r="68" spans="1:17" x14ac:dyDescent="0.25">
      <c r="A68" s="5" t="s">
        <v>70</v>
      </c>
      <c r="B68" s="4" t="s">
        <v>157</v>
      </c>
      <c r="C68" s="4" t="s">
        <v>138</v>
      </c>
      <c r="D68" s="4" t="s">
        <v>191</v>
      </c>
      <c r="E68" s="4" t="s">
        <v>98</v>
      </c>
      <c r="F68" s="4" t="s">
        <v>98</v>
      </c>
      <c r="G68" s="1" t="s">
        <v>215</v>
      </c>
      <c r="H68" s="1" t="s">
        <v>167</v>
      </c>
      <c r="I68" s="4" t="s">
        <v>95</v>
      </c>
      <c r="J68" s="4" t="s">
        <v>96</v>
      </c>
      <c r="K68" s="4" t="str">
        <f>VLOOKUP(J68,Состав!A:B,2,0)</f>
        <v>100% гипоаллергенный акрил</v>
      </c>
      <c r="L68" s="4" t="s">
        <v>166</v>
      </c>
      <c r="M68" s="4" t="s">
        <v>162</v>
      </c>
      <c r="N68" s="6">
        <v>5</v>
      </c>
      <c r="O68" s="11">
        <v>433</v>
      </c>
      <c r="P68" s="11">
        <v>1840.25</v>
      </c>
      <c r="Q68" s="12">
        <f t="shared" si="1"/>
        <v>2165</v>
      </c>
    </row>
    <row r="69" spans="1:17" x14ac:dyDescent="0.25">
      <c r="A69" s="5" t="s">
        <v>71</v>
      </c>
      <c r="B69" s="4" t="s">
        <v>157</v>
      </c>
      <c r="C69" s="4" t="s">
        <v>109</v>
      </c>
      <c r="D69" s="4" t="s">
        <v>173</v>
      </c>
      <c r="E69" s="4" t="s">
        <v>98</v>
      </c>
      <c r="F69" s="4" t="s">
        <v>98</v>
      </c>
      <c r="G69" s="1" t="s">
        <v>215</v>
      </c>
      <c r="H69" s="1" t="s">
        <v>167</v>
      </c>
      <c r="I69" s="4" t="s">
        <v>95</v>
      </c>
      <c r="J69" s="4" t="s">
        <v>96</v>
      </c>
      <c r="K69" s="4" t="str">
        <f>VLOOKUP(J69,Состав!A:B,2,0)</f>
        <v>100% гипоаллергенный акрил</v>
      </c>
      <c r="L69" s="4" t="s">
        <v>166</v>
      </c>
      <c r="M69" s="4" t="s">
        <v>162</v>
      </c>
      <c r="N69" s="6">
        <v>4</v>
      </c>
      <c r="O69" s="11">
        <v>433</v>
      </c>
      <c r="P69" s="11">
        <v>1472.2</v>
      </c>
      <c r="Q69" s="12">
        <f t="shared" si="1"/>
        <v>1732</v>
      </c>
    </row>
    <row r="70" spans="1:17" x14ac:dyDescent="0.25">
      <c r="A70" s="5" t="s">
        <v>72</v>
      </c>
      <c r="B70" s="4" t="s">
        <v>157</v>
      </c>
      <c r="C70" s="4" t="s">
        <v>110</v>
      </c>
      <c r="D70" s="4" t="s">
        <v>174</v>
      </c>
      <c r="E70" s="4" t="s">
        <v>98</v>
      </c>
      <c r="F70" s="4" t="s">
        <v>98</v>
      </c>
      <c r="G70" s="1" t="s">
        <v>215</v>
      </c>
      <c r="H70" s="1" t="s">
        <v>167</v>
      </c>
      <c r="I70" s="4" t="s">
        <v>95</v>
      </c>
      <c r="J70" s="4" t="s">
        <v>96</v>
      </c>
      <c r="K70" s="4" t="str">
        <f>VLOOKUP(J70,Состав!A:B,2,0)</f>
        <v>100% гипоаллергенный акрил</v>
      </c>
      <c r="L70" s="4" t="s">
        <v>166</v>
      </c>
      <c r="M70" s="4" t="s">
        <v>162</v>
      </c>
      <c r="N70" s="6">
        <v>4</v>
      </c>
      <c r="O70" s="11">
        <v>433</v>
      </c>
      <c r="P70" s="11">
        <v>1472.2</v>
      </c>
      <c r="Q70" s="12">
        <f t="shared" si="1"/>
        <v>1732</v>
      </c>
    </row>
    <row r="71" spans="1:17" x14ac:dyDescent="0.25">
      <c r="A71" s="5" t="s">
        <v>73</v>
      </c>
      <c r="B71" s="4" t="s">
        <v>157</v>
      </c>
      <c r="C71" s="4" t="s">
        <v>111</v>
      </c>
      <c r="D71" s="4" t="s">
        <v>175</v>
      </c>
      <c r="E71" s="4" t="s">
        <v>98</v>
      </c>
      <c r="F71" s="4" t="s">
        <v>98</v>
      </c>
      <c r="G71" s="1" t="s">
        <v>215</v>
      </c>
      <c r="H71" s="1" t="s">
        <v>167</v>
      </c>
      <c r="I71" s="4" t="s">
        <v>95</v>
      </c>
      <c r="J71" s="4" t="s">
        <v>96</v>
      </c>
      <c r="K71" s="4" t="str">
        <f>VLOOKUP(J71,Состав!A:B,2,0)</f>
        <v>100% гипоаллергенный акрил</v>
      </c>
      <c r="L71" s="4" t="s">
        <v>166</v>
      </c>
      <c r="M71" s="4" t="s">
        <v>162</v>
      </c>
      <c r="N71" s="6">
        <v>3</v>
      </c>
      <c r="O71" s="11">
        <v>433</v>
      </c>
      <c r="P71" s="11">
        <v>1104.1500000000001</v>
      </c>
      <c r="Q71" s="12">
        <f t="shared" si="1"/>
        <v>1299</v>
      </c>
    </row>
    <row r="72" spans="1:17" x14ac:dyDescent="0.25">
      <c r="A72" s="5" t="s">
        <v>74</v>
      </c>
      <c r="B72" s="4" t="s">
        <v>158</v>
      </c>
      <c r="C72" s="4" t="s">
        <v>139</v>
      </c>
      <c r="D72" s="4" t="s">
        <v>185</v>
      </c>
      <c r="E72" s="4" t="s">
        <v>98</v>
      </c>
      <c r="F72" s="4" t="s">
        <v>98</v>
      </c>
      <c r="G72" s="1" t="s">
        <v>215</v>
      </c>
      <c r="H72" s="1" t="s">
        <v>167</v>
      </c>
      <c r="I72" s="4" t="s">
        <v>95</v>
      </c>
      <c r="J72" s="4" t="s">
        <v>96</v>
      </c>
      <c r="K72" s="4" t="str">
        <f>VLOOKUP(J72,Состав!A:B,2,0)</f>
        <v>100% гипоаллергенный акрил</v>
      </c>
      <c r="L72" s="4" t="s">
        <v>166</v>
      </c>
      <c r="M72" s="4" t="s">
        <v>162</v>
      </c>
      <c r="N72" s="6">
        <v>6</v>
      </c>
      <c r="O72" s="11">
        <v>449</v>
      </c>
      <c r="P72" s="11">
        <v>2289.9</v>
      </c>
      <c r="Q72" s="12">
        <f t="shared" si="1"/>
        <v>2694</v>
      </c>
    </row>
    <row r="73" spans="1:17" x14ac:dyDescent="0.25">
      <c r="A73" s="5" t="s">
        <v>75</v>
      </c>
      <c r="B73" s="4" t="s">
        <v>158</v>
      </c>
      <c r="C73" s="4" t="s">
        <v>132</v>
      </c>
      <c r="D73" s="4" t="s">
        <v>187</v>
      </c>
      <c r="E73" s="4" t="s">
        <v>98</v>
      </c>
      <c r="F73" s="4" t="s">
        <v>98</v>
      </c>
      <c r="G73" s="1" t="s">
        <v>215</v>
      </c>
      <c r="H73" s="1" t="s">
        <v>167</v>
      </c>
      <c r="I73" s="4" t="s">
        <v>95</v>
      </c>
      <c r="J73" s="4" t="s">
        <v>96</v>
      </c>
      <c r="K73" s="4" t="str">
        <f>VLOOKUP(J73,Состав!A:B,2,0)</f>
        <v>100% гипоаллергенный акрил</v>
      </c>
      <c r="L73" s="4" t="s">
        <v>166</v>
      </c>
      <c r="M73" s="4" t="s">
        <v>162</v>
      </c>
      <c r="N73" s="6">
        <v>8</v>
      </c>
      <c r="O73" s="11">
        <v>449</v>
      </c>
      <c r="P73" s="11">
        <v>3053.2</v>
      </c>
      <c r="Q73" s="12">
        <f t="shared" si="1"/>
        <v>3592</v>
      </c>
    </row>
    <row r="74" spans="1:17" x14ac:dyDescent="0.25">
      <c r="A74" s="5" t="s">
        <v>76</v>
      </c>
      <c r="B74" s="4" t="s">
        <v>158</v>
      </c>
      <c r="C74" s="4" t="s">
        <v>140</v>
      </c>
      <c r="D74" s="1" t="s">
        <v>217</v>
      </c>
      <c r="E74" s="1" t="s">
        <v>98</v>
      </c>
      <c r="F74" s="4" t="s">
        <v>98</v>
      </c>
      <c r="G74" s="1" t="s">
        <v>215</v>
      </c>
      <c r="H74" s="1" t="s">
        <v>167</v>
      </c>
      <c r="I74" s="4" t="s">
        <v>95</v>
      </c>
      <c r="J74" s="4" t="s">
        <v>96</v>
      </c>
      <c r="K74" s="4" t="str">
        <f>VLOOKUP(J74,Состав!A:B,2,0)</f>
        <v>100% гипоаллергенный акрил</v>
      </c>
      <c r="L74" s="4" t="s">
        <v>166</v>
      </c>
      <c r="M74" s="4" t="s">
        <v>162</v>
      </c>
      <c r="N74" s="6">
        <v>6</v>
      </c>
      <c r="O74" s="11">
        <v>449</v>
      </c>
      <c r="P74" s="11">
        <v>2289.9</v>
      </c>
      <c r="Q74" s="12">
        <f t="shared" si="1"/>
        <v>2694</v>
      </c>
    </row>
    <row r="75" spans="1:17" x14ac:dyDescent="0.25">
      <c r="A75" s="5" t="s">
        <v>77</v>
      </c>
      <c r="B75" s="4" t="s">
        <v>158</v>
      </c>
      <c r="C75" s="4" t="s">
        <v>141</v>
      </c>
      <c r="D75" s="1" t="s">
        <v>216</v>
      </c>
      <c r="E75" s="1" t="s">
        <v>98</v>
      </c>
      <c r="F75" s="4" t="s">
        <v>98</v>
      </c>
      <c r="G75" s="1" t="s">
        <v>215</v>
      </c>
      <c r="H75" s="1" t="s">
        <v>167</v>
      </c>
      <c r="I75" s="4" t="s">
        <v>95</v>
      </c>
      <c r="J75" s="4" t="s">
        <v>96</v>
      </c>
      <c r="K75" s="4" t="str">
        <f>VLOOKUP(J75,Состав!A:B,2,0)</f>
        <v>100% гипоаллергенный акрил</v>
      </c>
      <c r="L75" s="4" t="s">
        <v>166</v>
      </c>
      <c r="M75" s="4" t="s">
        <v>162</v>
      </c>
      <c r="N75" s="6">
        <v>6</v>
      </c>
      <c r="O75" s="11">
        <v>449</v>
      </c>
      <c r="P75" s="11">
        <v>2289.9</v>
      </c>
      <c r="Q75" s="12">
        <f t="shared" si="1"/>
        <v>2694</v>
      </c>
    </row>
    <row r="76" spans="1:17" x14ac:dyDescent="0.25">
      <c r="A76" s="5" t="s">
        <v>78</v>
      </c>
      <c r="B76" s="4" t="s">
        <v>158</v>
      </c>
      <c r="C76" s="4" t="s">
        <v>106</v>
      </c>
      <c r="D76" s="4" t="s">
        <v>172</v>
      </c>
      <c r="E76" s="4" t="s">
        <v>98</v>
      </c>
      <c r="F76" s="4" t="s">
        <v>98</v>
      </c>
      <c r="G76" s="1" t="s">
        <v>215</v>
      </c>
      <c r="H76" s="1" t="s">
        <v>167</v>
      </c>
      <c r="I76" s="4" t="s">
        <v>95</v>
      </c>
      <c r="J76" s="4" t="s">
        <v>96</v>
      </c>
      <c r="K76" s="4" t="str">
        <f>VLOOKUP(J76,Состав!A:B,2,0)</f>
        <v>100% гипоаллергенный акрил</v>
      </c>
      <c r="L76" s="4" t="s">
        <v>166</v>
      </c>
      <c r="M76" s="4" t="s">
        <v>162</v>
      </c>
      <c r="N76" s="6">
        <v>4</v>
      </c>
      <c r="O76" s="11">
        <v>449</v>
      </c>
      <c r="P76" s="11">
        <v>1526.6</v>
      </c>
      <c r="Q76" s="12">
        <f t="shared" si="1"/>
        <v>1796</v>
      </c>
    </row>
    <row r="77" spans="1:17" x14ac:dyDescent="0.25">
      <c r="A77" s="5" t="s">
        <v>79</v>
      </c>
      <c r="B77" s="4" t="s">
        <v>158</v>
      </c>
      <c r="C77" s="4" t="s">
        <v>133</v>
      </c>
      <c r="D77" s="4" t="s">
        <v>188</v>
      </c>
      <c r="E77" s="4" t="s">
        <v>98</v>
      </c>
      <c r="F77" s="4" t="s">
        <v>98</v>
      </c>
      <c r="G77" s="1" t="s">
        <v>215</v>
      </c>
      <c r="H77" s="1" t="s">
        <v>167</v>
      </c>
      <c r="I77" s="4" t="s">
        <v>95</v>
      </c>
      <c r="J77" s="4" t="s">
        <v>96</v>
      </c>
      <c r="K77" s="4" t="str">
        <f>VLOOKUP(J77,Состав!A:B,2,0)</f>
        <v>100% гипоаллергенный акрил</v>
      </c>
      <c r="L77" s="4" t="s">
        <v>166</v>
      </c>
      <c r="M77" s="4" t="s">
        <v>162</v>
      </c>
      <c r="N77" s="6">
        <v>6</v>
      </c>
      <c r="O77" s="11">
        <v>449</v>
      </c>
      <c r="P77" s="11">
        <v>2289.9</v>
      </c>
      <c r="Q77" s="12">
        <f t="shared" si="1"/>
        <v>2694</v>
      </c>
    </row>
    <row r="78" spans="1:17" x14ac:dyDescent="0.25">
      <c r="A78" s="5" t="s">
        <v>80</v>
      </c>
      <c r="B78" s="4" t="s">
        <v>158</v>
      </c>
      <c r="C78" s="4" t="s">
        <v>107</v>
      </c>
      <c r="D78" s="1" t="s">
        <v>170</v>
      </c>
      <c r="E78" s="1" t="s">
        <v>98</v>
      </c>
      <c r="F78" s="4" t="s">
        <v>98</v>
      </c>
      <c r="G78" s="1" t="s">
        <v>215</v>
      </c>
      <c r="H78" s="1" t="s">
        <v>167</v>
      </c>
      <c r="I78" s="4" t="s">
        <v>95</v>
      </c>
      <c r="J78" s="4" t="s">
        <v>96</v>
      </c>
      <c r="K78" s="4" t="str">
        <f>VLOOKUP(J78,Состав!A:B,2,0)</f>
        <v>100% гипоаллергенный акрил</v>
      </c>
      <c r="L78" s="4" t="s">
        <v>166</v>
      </c>
      <c r="M78" s="4" t="s">
        <v>162</v>
      </c>
      <c r="N78" s="6">
        <v>12</v>
      </c>
      <c r="O78" s="11">
        <v>449</v>
      </c>
      <c r="P78" s="11">
        <v>4579.8</v>
      </c>
      <c r="Q78" s="12">
        <f t="shared" si="1"/>
        <v>5388</v>
      </c>
    </row>
    <row r="79" spans="1:17" x14ac:dyDescent="0.25">
      <c r="A79" s="5" t="s">
        <v>81</v>
      </c>
      <c r="B79" s="4" t="s">
        <v>158</v>
      </c>
      <c r="C79" s="4" t="s">
        <v>122</v>
      </c>
      <c r="D79" s="4" t="s">
        <v>184</v>
      </c>
      <c r="E79" s="4" t="s">
        <v>98</v>
      </c>
      <c r="F79" s="4" t="s">
        <v>98</v>
      </c>
      <c r="G79" s="1" t="s">
        <v>215</v>
      </c>
      <c r="H79" s="1" t="s">
        <v>167</v>
      </c>
      <c r="I79" s="4" t="s">
        <v>95</v>
      </c>
      <c r="J79" s="4" t="s">
        <v>96</v>
      </c>
      <c r="K79" s="4" t="str">
        <f>VLOOKUP(J79,Состав!A:B,2,0)</f>
        <v>100% гипоаллергенный акрил</v>
      </c>
      <c r="L79" s="4" t="s">
        <v>166</v>
      </c>
      <c r="M79" s="4" t="s">
        <v>162</v>
      </c>
      <c r="N79" s="6">
        <v>8</v>
      </c>
      <c r="O79" s="11">
        <v>449</v>
      </c>
      <c r="P79" s="11">
        <v>3053.2</v>
      </c>
      <c r="Q79" s="12">
        <f t="shared" si="1"/>
        <v>3592</v>
      </c>
    </row>
    <row r="80" spans="1:17" x14ac:dyDescent="0.25">
      <c r="A80" s="5" t="s">
        <v>82</v>
      </c>
      <c r="B80" s="4" t="s">
        <v>158</v>
      </c>
      <c r="C80" s="4" t="s">
        <v>108</v>
      </c>
      <c r="D80" s="4" t="s">
        <v>171</v>
      </c>
      <c r="E80" s="4" t="s">
        <v>98</v>
      </c>
      <c r="F80" s="4" t="s">
        <v>98</v>
      </c>
      <c r="G80" s="1" t="s">
        <v>215</v>
      </c>
      <c r="H80" s="1" t="s">
        <v>167</v>
      </c>
      <c r="I80" s="4" t="s">
        <v>95</v>
      </c>
      <c r="J80" s="4" t="s">
        <v>96</v>
      </c>
      <c r="K80" s="4" t="str">
        <f>VLOOKUP(J80,Состав!A:B,2,0)</f>
        <v>100% гипоаллергенный акрил</v>
      </c>
      <c r="L80" s="4" t="s">
        <v>166</v>
      </c>
      <c r="M80" s="4" t="s">
        <v>162</v>
      </c>
      <c r="N80" s="6">
        <v>8</v>
      </c>
      <c r="O80" s="11">
        <v>449</v>
      </c>
      <c r="P80" s="11">
        <v>3053.2</v>
      </c>
      <c r="Q80" s="12">
        <f t="shared" si="1"/>
        <v>3592</v>
      </c>
    </row>
    <row r="81" spans="1:17" x14ac:dyDescent="0.25">
      <c r="A81" s="5" t="s">
        <v>83</v>
      </c>
      <c r="B81" s="4" t="s">
        <v>158</v>
      </c>
      <c r="C81" s="4" t="s">
        <v>138</v>
      </c>
      <c r="D81" s="4" t="s">
        <v>191</v>
      </c>
      <c r="E81" s="4" t="s">
        <v>98</v>
      </c>
      <c r="F81" s="4" t="s">
        <v>98</v>
      </c>
      <c r="G81" s="1" t="s">
        <v>215</v>
      </c>
      <c r="H81" s="1" t="s">
        <v>167</v>
      </c>
      <c r="I81" s="4" t="s">
        <v>95</v>
      </c>
      <c r="J81" s="4" t="s">
        <v>96</v>
      </c>
      <c r="K81" s="4" t="str">
        <f>VLOOKUP(J81,Состав!A:B,2,0)</f>
        <v>100% гипоаллергенный акрил</v>
      </c>
      <c r="L81" s="4" t="s">
        <v>166</v>
      </c>
      <c r="M81" s="4" t="s">
        <v>162</v>
      </c>
      <c r="N81" s="6">
        <v>8</v>
      </c>
      <c r="O81" s="11">
        <v>449</v>
      </c>
      <c r="P81" s="11">
        <v>3053.2</v>
      </c>
      <c r="Q81" s="12">
        <f t="shared" si="1"/>
        <v>3592</v>
      </c>
    </row>
    <row r="82" spans="1:17" x14ac:dyDescent="0.25">
      <c r="A82" s="5" t="s">
        <v>84</v>
      </c>
      <c r="B82" s="4" t="s">
        <v>158</v>
      </c>
      <c r="C82" s="4" t="s">
        <v>109</v>
      </c>
      <c r="D82" s="4" t="s">
        <v>173</v>
      </c>
      <c r="E82" s="4" t="s">
        <v>98</v>
      </c>
      <c r="F82" s="4" t="s">
        <v>98</v>
      </c>
      <c r="G82" s="1" t="s">
        <v>215</v>
      </c>
      <c r="H82" s="1" t="s">
        <v>167</v>
      </c>
      <c r="I82" s="4" t="s">
        <v>95</v>
      </c>
      <c r="J82" s="4" t="s">
        <v>96</v>
      </c>
      <c r="K82" s="4" t="str">
        <f>VLOOKUP(J82,Состав!A:B,2,0)</f>
        <v>100% гипоаллергенный акрил</v>
      </c>
      <c r="L82" s="4" t="s">
        <v>166</v>
      </c>
      <c r="M82" s="4" t="s">
        <v>162</v>
      </c>
      <c r="N82" s="6">
        <v>4</v>
      </c>
      <c r="O82" s="11">
        <v>449</v>
      </c>
      <c r="P82" s="11">
        <v>1526.6</v>
      </c>
      <c r="Q82" s="12">
        <f t="shared" si="1"/>
        <v>1796</v>
      </c>
    </row>
    <row r="83" spans="1:17" x14ac:dyDescent="0.25">
      <c r="A83" s="5" t="s">
        <v>85</v>
      </c>
      <c r="B83" s="4" t="s">
        <v>158</v>
      </c>
      <c r="C83" s="4" t="s">
        <v>110</v>
      </c>
      <c r="D83" s="4" t="s">
        <v>174</v>
      </c>
      <c r="E83" s="4" t="s">
        <v>98</v>
      </c>
      <c r="F83" s="4" t="s">
        <v>98</v>
      </c>
      <c r="G83" s="1" t="s">
        <v>215</v>
      </c>
      <c r="H83" s="1" t="s">
        <v>167</v>
      </c>
      <c r="I83" s="4" t="s">
        <v>95</v>
      </c>
      <c r="J83" s="4" t="s">
        <v>96</v>
      </c>
      <c r="K83" s="4" t="str">
        <f>VLOOKUP(J83,Состав!A:B,2,0)</f>
        <v>100% гипоаллергенный акрил</v>
      </c>
      <c r="L83" s="4" t="s">
        <v>166</v>
      </c>
      <c r="M83" s="4" t="s">
        <v>162</v>
      </c>
      <c r="N83" s="6">
        <v>4</v>
      </c>
      <c r="O83" s="11">
        <v>449</v>
      </c>
      <c r="P83" s="11">
        <v>1526.6</v>
      </c>
      <c r="Q83" s="12">
        <f t="shared" si="1"/>
        <v>1796</v>
      </c>
    </row>
    <row r="84" spans="1:17" x14ac:dyDescent="0.25">
      <c r="A84" s="5" t="s">
        <v>86</v>
      </c>
      <c r="B84" s="4" t="s">
        <v>158</v>
      </c>
      <c r="C84" s="4" t="s">
        <v>142</v>
      </c>
      <c r="D84" s="4" t="s">
        <v>192</v>
      </c>
      <c r="E84" s="4" t="s">
        <v>98</v>
      </c>
      <c r="F84" s="4" t="s">
        <v>98</v>
      </c>
      <c r="G84" s="1" t="s">
        <v>215</v>
      </c>
      <c r="H84" s="1" t="s">
        <v>167</v>
      </c>
      <c r="I84" s="4" t="s">
        <v>95</v>
      </c>
      <c r="J84" s="4" t="s">
        <v>96</v>
      </c>
      <c r="K84" s="4" t="str">
        <f>VLOOKUP(J84,Состав!A:B,2,0)</f>
        <v>100% гипоаллергенный акрил</v>
      </c>
      <c r="L84" s="4" t="s">
        <v>166</v>
      </c>
      <c r="M84" s="4" t="s">
        <v>162</v>
      </c>
      <c r="N84" s="6">
        <v>4</v>
      </c>
      <c r="O84" s="11">
        <v>449</v>
      </c>
      <c r="P84" s="11">
        <v>1526.6</v>
      </c>
      <c r="Q84" s="12">
        <f t="shared" si="1"/>
        <v>1796</v>
      </c>
    </row>
    <row r="85" spans="1:17" x14ac:dyDescent="0.25">
      <c r="A85" s="5" t="s">
        <v>87</v>
      </c>
      <c r="B85" s="4" t="s">
        <v>158</v>
      </c>
      <c r="C85" s="4" t="s">
        <v>125</v>
      </c>
      <c r="D85" s="4" t="s">
        <v>186</v>
      </c>
      <c r="E85" s="4" t="s">
        <v>98</v>
      </c>
      <c r="F85" s="4" t="s">
        <v>98</v>
      </c>
      <c r="G85" s="1" t="s">
        <v>215</v>
      </c>
      <c r="H85" s="1" t="s">
        <v>167</v>
      </c>
      <c r="I85" s="4" t="s">
        <v>95</v>
      </c>
      <c r="J85" s="4" t="s">
        <v>96</v>
      </c>
      <c r="K85" s="4" t="str">
        <f>VLOOKUP(J85,Состав!A:B,2,0)</f>
        <v>100% гипоаллергенный акрил</v>
      </c>
      <c r="L85" s="4" t="s">
        <v>166</v>
      </c>
      <c r="M85" s="4" t="s">
        <v>162</v>
      </c>
      <c r="N85" s="6">
        <v>4</v>
      </c>
      <c r="O85" s="11">
        <v>449</v>
      </c>
      <c r="P85" s="11">
        <v>1526.6</v>
      </c>
      <c r="Q85" s="12">
        <f t="shared" si="1"/>
        <v>1796</v>
      </c>
    </row>
    <row r="86" spans="1:17" x14ac:dyDescent="0.25">
      <c r="A86" s="15" t="s">
        <v>88</v>
      </c>
      <c r="B86" s="4" t="s">
        <v>159</v>
      </c>
      <c r="C86" s="4" t="s">
        <v>112</v>
      </c>
      <c r="D86" s="4" t="s">
        <v>176</v>
      </c>
      <c r="E86" s="4" t="s">
        <v>98</v>
      </c>
      <c r="F86" s="4" t="s">
        <v>98</v>
      </c>
      <c r="G86" s="1" t="s">
        <v>97</v>
      </c>
      <c r="H86" s="1" t="s">
        <v>167</v>
      </c>
      <c r="I86" s="4" t="s">
        <v>95</v>
      </c>
      <c r="J86" s="4" t="s">
        <v>96</v>
      </c>
      <c r="K86" s="4" t="str">
        <f>VLOOKUP(J86,Состав!A:B,2,0)</f>
        <v>100% гипоаллергенный акрил</v>
      </c>
      <c r="L86" s="4" t="s">
        <v>166</v>
      </c>
      <c r="M86" s="4" t="s">
        <v>162</v>
      </c>
      <c r="N86" s="6">
        <v>6</v>
      </c>
      <c r="O86" s="11">
        <v>480</v>
      </c>
      <c r="P86" s="11">
        <v>2448</v>
      </c>
      <c r="Q86" s="12">
        <f t="shared" si="1"/>
        <v>2880</v>
      </c>
    </row>
    <row r="87" spans="1:17" x14ac:dyDescent="0.25">
      <c r="A87" s="15" t="s">
        <v>89</v>
      </c>
      <c r="B87" s="4" t="s">
        <v>159</v>
      </c>
      <c r="C87" s="4" t="s">
        <v>106</v>
      </c>
      <c r="D87" s="4" t="s">
        <v>172</v>
      </c>
      <c r="E87" s="4" t="s">
        <v>98</v>
      </c>
      <c r="F87" s="4" t="s">
        <v>98</v>
      </c>
      <c r="G87" s="1" t="s">
        <v>97</v>
      </c>
      <c r="H87" s="1" t="s">
        <v>167</v>
      </c>
      <c r="I87" s="4" t="s">
        <v>95</v>
      </c>
      <c r="J87" s="4" t="s">
        <v>96</v>
      </c>
      <c r="K87" s="4" t="str">
        <f>VLOOKUP(J87,Состав!A:B,2,0)</f>
        <v>100% гипоаллергенный акрил</v>
      </c>
      <c r="L87" s="4" t="s">
        <v>166</v>
      </c>
      <c r="M87" s="4" t="s">
        <v>162</v>
      </c>
      <c r="N87" s="6">
        <v>6</v>
      </c>
      <c r="O87" s="11">
        <v>480</v>
      </c>
      <c r="P87" s="11">
        <v>2448</v>
      </c>
      <c r="Q87" s="12">
        <f t="shared" si="1"/>
        <v>2880</v>
      </c>
    </row>
    <row r="88" spans="1:17" x14ac:dyDescent="0.25">
      <c r="A88" s="15" t="s">
        <v>90</v>
      </c>
      <c r="B88" s="4" t="s">
        <v>159</v>
      </c>
      <c r="C88" s="4" t="s">
        <v>107</v>
      </c>
      <c r="D88" s="1" t="s">
        <v>170</v>
      </c>
      <c r="E88" s="1" t="s">
        <v>98</v>
      </c>
      <c r="F88" s="4" t="s">
        <v>98</v>
      </c>
      <c r="G88" s="1" t="s">
        <v>97</v>
      </c>
      <c r="H88" s="1" t="s">
        <v>167</v>
      </c>
      <c r="I88" s="4" t="s">
        <v>95</v>
      </c>
      <c r="J88" s="4" t="s">
        <v>96</v>
      </c>
      <c r="K88" s="4" t="str">
        <f>VLOOKUP(J88,Состав!A:B,2,0)</f>
        <v>100% гипоаллергенный акрил</v>
      </c>
      <c r="L88" s="4" t="s">
        <v>166</v>
      </c>
      <c r="M88" s="4" t="s">
        <v>162</v>
      </c>
      <c r="N88" s="6">
        <v>4</v>
      </c>
      <c r="O88" s="11">
        <v>480</v>
      </c>
      <c r="P88" s="11">
        <v>1632</v>
      </c>
      <c r="Q88" s="12">
        <f t="shared" si="1"/>
        <v>1920</v>
      </c>
    </row>
    <row r="89" spans="1:17" x14ac:dyDescent="0.25">
      <c r="A89" s="15" t="s">
        <v>91</v>
      </c>
      <c r="B89" s="4" t="s">
        <v>159</v>
      </c>
      <c r="C89" s="4" t="s">
        <v>108</v>
      </c>
      <c r="D89" s="4" t="s">
        <v>171</v>
      </c>
      <c r="E89" s="4" t="s">
        <v>98</v>
      </c>
      <c r="F89" s="4" t="s">
        <v>98</v>
      </c>
      <c r="G89" s="1" t="s">
        <v>97</v>
      </c>
      <c r="H89" s="1" t="s">
        <v>167</v>
      </c>
      <c r="I89" s="4" t="s">
        <v>95</v>
      </c>
      <c r="J89" s="4" t="s">
        <v>96</v>
      </c>
      <c r="K89" s="4" t="str">
        <f>VLOOKUP(J89,Состав!A:B,2,0)</f>
        <v>100% гипоаллергенный акрил</v>
      </c>
      <c r="L89" s="4" t="s">
        <v>166</v>
      </c>
      <c r="M89" s="4" t="s">
        <v>162</v>
      </c>
      <c r="N89" s="6">
        <v>3</v>
      </c>
      <c r="O89" s="11">
        <v>480</v>
      </c>
      <c r="P89" s="11">
        <v>1224</v>
      </c>
      <c r="Q89" s="12">
        <f t="shared" si="1"/>
        <v>1440</v>
      </c>
    </row>
    <row r="90" spans="1:17" x14ac:dyDescent="0.25">
      <c r="A90" s="15" t="s">
        <v>92</v>
      </c>
      <c r="B90" s="4" t="s">
        <v>159</v>
      </c>
      <c r="C90" s="4" t="s">
        <v>109</v>
      </c>
      <c r="D90" s="4" t="s">
        <v>173</v>
      </c>
      <c r="E90" s="4" t="s">
        <v>98</v>
      </c>
      <c r="F90" s="4" t="s">
        <v>98</v>
      </c>
      <c r="G90" s="1" t="s">
        <v>97</v>
      </c>
      <c r="H90" s="1" t="s">
        <v>167</v>
      </c>
      <c r="I90" s="4" t="s">
        <v>95</v>
      </c>
      <c r="J90" s="4" t="s">
        <v>96</v>
      </c>
      <c r="K90" s="4" t="str">
        <f>VLOOKUP(J90,Состав!A:B,2,0)</f>
        <v>100% гипоаллергенный акрил</v>
      </c>
      <c r="L90" s="4" t="s">
        <v>166</v>
      </c>
      <c r="M90" s="4" t="s">
        <v>162</v>
      </c>
      <c r="N90" s="6">
        <v>2</v>
      </c>
      <c r="O90" s="11">
        <v>480</v>
      </c>
      <c r="P90" s="11">
        <v>816</v>
      </c>
      <c r="Q90" s="12">
        <f t="shared" si="1"/>
        <v>960</v>
      </c>
    </row>
    <row r="91" spans="1:17" x14ac:dyDescent="0.25">
      <c r="A91" s="15" t="s">
        <v>93</v>
      </c>
      <c r="B91" s="4" t="s">
        <v>159</v>
      </c>
      <c r="C91" s="4" t="s">
        <v>110</v>
      </c>
      <c r="D91" s="4" t="s">
        <v>174</v>
      </c>
      <c r="E91" s="4" t="s">
        <v>98</v>
      </c>
      <c r="F91" s="4" t="s">
        <v>98</v>
      </c>
      <c r="G91" s="1" t="s">
        <v>97</v>
      </c>
      <c r="H91" s="1" t="s">
        <v>167</v>
      </c>
      <c r="I91" s="4" t="s">
        <v>95</v>
      </c>
      <c r="J91" s="4" t="s">
        <v>96</v>
      </c>
      <c r="K91" s="4" t="str">
        <f>VLOOKUP(J91,Состав!A:B,2,0)</f>
        <v>100% гипоаллергенный акрил</v>
      </c>
      <c r="L91" s="4" t="s">
        <v>166</v>
      </c>
      <c r="M91" s="4" t="s">
        <v>162</v>
      </c>
      <c r="N91" s="6">
        <v>2</v>
      </c>
      <c r="O91" s="11">
        <v>480</v>
      </c>
      <c r="P91" s="11">
        <v>816</v>
      </c>
      <c r="Q91" s="12">
        <f t="shared" si="1"/>
        <v>960</v>
      </c>
    </row>
    <row r="92" spans="1:17" x14ac:dyDescent="0.25">
      <c r="A92" s="7"/>
      <c r="M92" s="13" t="s">
        <v>94</v>
      </c>
      <c r="N92" s="9">
        <f>SUM(N2:N91)</f>
        <v>481</v>
      </c>
      <c r="O92" s="14"/>
      <c r="P92" s="14">
        <v>273466.12</v>
      </c>
      <c r="Q92" s="27">
        <f>SUM(Q2:Q91)</f>
        <v>285075.82000000007</v>
      </c>
    </row>
  </sheetData>
  <autoFilter ref="A1:P1" xr:uid="{5EE9E783-6D11-4568-91E2-6D0766562E1E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6D57-7029-41BA-B452-367453047E39}">
  <dimension ref="A1:B14"/>
  <sheetViews>
    <sheetView workbookViewId="0">
      <selection activeCell="B3" sqref="B3"/>
    </sheetView>
  </sheetViews>
  <sheetFormatPr defaultRowHeight="15" x14ac:dyDescent="0.25"/>
  <cols>
    <col min="1" max="1" width="51.7109375" bestFit="1" customWidth="1"/>
    <col min="2" max="2" width="52.42578125" bestFit="1" customWidth="1"/>
  </cols>
  <sheetData>
    <row r="1" spans="1:2" x14ac:dyDescent="0.25">
      <c r="A1" t="s">
        <v>193</v>
      </c>
    </row>
    <row r="2" spans="1:2" x14ac:dyDescent="0.25">
      <c r="A2" t="s">
        <v>194</v>
      </c>
      <c r="B2" t="s">
        <v>229</v>
      </c>
    </row>
    <row r="3" spans="1:2" x14ac:dyDescent="0.25">
      <c r="A3" t="s">
        <v>195</v>
      </c>
      <c r="B3" t="s">
        <v>218</v>
      </c>
    </row>
    <row r="4" spans="1:2" x14ac:dyDescent="0.25">
      <c r="A4" t="s">
        <v>196</v>
      </c>
      <c r="B4" t="s">
        <v>219</v>
      </c>
    </row>
    <row r="5" spans="1:2" x14ac:dyDescent="0.25">
      <c r="A5" t="s">
        <v>197</v>
      </c>
      <c r="B5" t="s">
        <v>220</v>
      </c>
    </row>
    <row r="6" spans="1:2" x14ac:dyDescent="0.25">
      <c r="A6" t="s">
        <v>198</v>
      </c>
      <c r="B6" t="s">
        <v>221</v>
      </c>
    </row>
    <row r="7" spans="1:2" x14ac:dyDescent="0.25">
      <c r="A7" t="s">
        <v>200</v>
      </c>
      <c r="B7" t="s">
        <v>222</v>
      </c>
    </row>
    <row r="8" spans="1:2" x14ac:dyDescent="0.25">
      <c r="A8" t="s">
        <v>202</v>
      </c>
      <c r="B8" t="s">
        <v>225</v>
      </c>
    </row>
    <row r="9" spans="1:2" x14ac:dyDescent="0.25">
      <c r="A9" t="s">
        <v>208</v>
      </c>
      <c r="B9" t="s">
        <v>226</v>
      </c>
    </row>
    <row r="10" spans="1:2" x14ac:dyDescent="0.25">
      <c r="A10" t="s">
        <v>211</v>
      </c>
      <c r="B10" t="s">
        <v>223</v>
      </c>
    </row>
    <row r="11" spans="1:2" x14ac:dyDescent="0.25">
      <c r="A11" t="s">
        <v>212</v>
      </c>
      <c r="B11" t="s">
        <v>227</v>
      </c>
    </row>
    <row r="12" spans="1:2" x14ac:dyDescent="0.25">
      <c r="A12" t="s">
        <v>213</v>
      </c>
      <c r="B12" t="s">
        <v>228</v>
      </c>
    </row>
    <row r="13" spans="1:2" x14ac:dyDescent="0.25">
      <c r="A13" t="s">
        <v>214</v>
      </c>
      <c r="B13" t="s">
        <v>222</v>
      </c>
    </row>
    <row r="14" spans="1:2" x14ac:dyDescent="0.25">
      <c r="A14" t="s">
        <v>96</v>
      </c>
      <c r="B14" t="s">
        <v>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DCB0C-903C-4927-B566-7D00745E80CD}">
  <dimension ref="A1:P88"/>
  <sheetViews>
    <sheetView topLeftCell="G25" workbookViewId="0">
      <selection activeCell="P87" sqref="P2:P87"/>
    </sheetView>
  </sheetViews>
  <sheetFormatPr defaultColWidth="8.85546875" defaultRowHeight="15" x14ac:dyDescent="0.25"/>
  <cols>
    <col min="1" max="1" width="88" style="4" customWidth="1"/>
    <col min="2" max="2" width="7.85546875" style="4" customWidth="1"/>
    <col min="3" max="3" width="21" style="4" bestFit="1" customWidth="1"/>
    <col min="4" max="4" width="22.7109375" style="4" bestFit="1" customWidth="1"/>
    <col min="5" max="5" width="22.7109375" style="4" customWidth="1"/>
    <col min="6" max="6" width="20.28515625" style="4" customWidth="1"/>
    <col min="7" max="7" width="31.28515625" style="4" bestFit="1" customWidth="1"/>
    <col min="8" max="8" width="13.85546875" style="4" customWidth="1"/>
    <col min="9" max="9" width="9.5703125" style="4" customWidth="1"/>
    <col min="10" max="10" width="51.7109375" style="4" bestFit="1" customWidth="1"/>
    <col min="11" max="11" width="51.7109375" style="4" customWidth="1"/>
    <col min="12" max="12" width="60.5703125" style="4" customWidth="1"/>
    <col min="13" max="13" width="10.140625" style="4" customWidth="1"/>
    <col min="14" max="14" width="11.85546875" style="4" customWidth="1"/>
    <col min="15" max="15" width="10.42578125" style="12" customWidth="1"/>
    <col min="16" max="16" width="11.7109375" style="12" customWidth="1"/>
    <col min="17" max="16384" width="8.85546875" style="4"/>
  </cols>
  <sheetData>
    <row r="1" spans="1:16" s="8" customFormat="1" x14ac:dyDescent="0.25">
      <c r="A1" s="3" t="s">
        <v>0</v>
      </c>
      <c r="B1" s="8" t="s">
        <v>104</v>
      </c>
      <c r="C1" s="8" t="s">
        <v>105</v>
      </c>
      <c r="D1" s="8" t="s">
        <v>103</v>
      </c>
      <c r="E1" s="8" t="s">
        <v>102</v>
      </c>
      <c r="F1" s="2" t="s">
        <v>99</v>
      </c>
      <c r="G1" s="8" t="s">
        <v>160</v>
      </c>
      <c r="H1" s="8" t="s">
        <v>168</v>
      </c>
      <c r="I1" s="8" t="s">
        <v>100</v>
      </c>
      <c r="J1" s="8" t="s">
        <v>193</v>
      </c>
      <c r="L1" s="8" t="s">
        <v>101</v>
      </c>
      <c r="M1" s="8" t="s">
        <v>161</v>
      </c>
      <c r="N1" s="3" t="s">
        <v>1</v>
      </c>
      <c r="O1" s="10" t="s">
        <v>2</v>
      </c>
      <c r="P1" s="10" t="s">
        <v>3</v>
      </c>
    </row>
    <row r="2" spans="1:16" x14ac:dyDescent="0.25">
      <c r="A2" s="5" t="s">
        <v>4</v>
      </c>
      <c r="B2" s="4" t="s">
        <v>143</v>
      </c>
      <c r="C2" s="4" t="s">
        <v>106</v>
      </c>
      <c r="D2" s="4" t="s">
        <v>172</v>
      </c>
      <c r="E2" s="4" t="s">
        <v>98</v>
      </c>
      <c r="F2" s="4" t="s">
        <v>98</v>
      </c>
      <c r="G2" s="1" t="s">
        <v>169</v>
      </c>
      <c r="H2" s="1" t="s">
        <v>167</v>
      </c>
      <c r="I2" s="4" t="s">
        <v>95</v>
      </c>
      <c r="J2" s="4" t="s">
        <v>194</v>
      </c>
      <c r="K2" s="4" t="str">
        <f>VLOOKUP(J2,Состав!A:B,2,0)</f>
        <v>83% акрил - 15% шерсть - 2% полиуретан</v>
      </c>
      <c r="L2" s="4" t="s">
        <v>166</v>
      </c>
      <c r="M2" s="4" t="s">
        <v>162</v>
      </c>
      <c r="N2" s="6">
        <v>3</v>
      </c>
      <c r="O2" s="11">
        <v>772.22</v>
      </c>
      <c r="P2" s="11">
        <v>2316.66</v>
      </c>
    </row>
    <row r="3" spans="1:16" x14ac:dyDescent="0.25">
      <c r="A3" s="5" t="s">
        <v>5</v>
      </c>
      <c r="B3" s="4" t="s">
        <v>143</v>
      </c>
      <c r="C3" s="4" t="s">
        <v>107</v>
      </c>
      <c r="D3" s="4" t="s">
        <v>170</v>
      </c>
      <c r="E3" s="4" t="s">
        <v>98</v>
      </c>
      <c r="F3" s="4" t="s">
        <v>98</v>
      </c>
      <c r="G3" s="1" t="s">
        <v>169</v>
      </c>
      <c r="H3" s="1" t="s">
        <v>167</v>
      </c>
      <c r="I3" s="4" t="s">
        <v>95</v>
      </c>
      <c r="J3" s="4" t="s">
        <v>194</v>
      </c>
      <c r="K3" s="4" t="str">
        <f>VLOOKUP(J3,Состав!A:B,2,0)</f>
        <v>83% акрил - 15% шерсть - 2% полиуретан</v>
      </c>
      <c r="L3" s="4" t="s">
        <v>166</v>
      </c>
      <c r="M3" s="4" t="s">
        <v>162</v>
      </c>
      <c r="N3" s="6">
        <v>6</v>
      </c>
      <c r="O3" s="11">
        <v>772.22</v>
      </c>
      <c r="P3" s="11">
        <v>4633.32</v>
      </c>
    </row>
    <row r="4" spans="1:16" x14ac:dyDescent="0.25">
      <c r="A4" s="5" t="s">
        <v>6</v>
      </c>
      <c r="B4" s="4" t="s">
        <v>144</v>
      </c>
      <c r="C4" s="4" t="s">
        <v>106</v>
      </c>
      <c r="D4" s="4" t="s">
        <v>172</v>
      </c>
      <c r="E4" s="4" t="s">
        <v>98</v>
      </c>
      <c r="F4" s="4" t="s">
        <v>98</v>
      </c>
      <c r="G4" s="1" t="s">
        <v>169</v>
      </c>
      <c r="H4" s="1" t="s">
        <v>167</v>
      </c>
      <c r="I4" s="4" t="s">
        <v>95</v>
      </c>
      <c r="J4" s="4" t="s">
        <v>195</v>
      </c>
      <c r="K4" s="4" t="str">
        <f>VLOOKUP(J4,Состав!A:B,2,0)</f>
        <v>80% акрил - 20% шерсть</v>
      </c>
      <c r="L4" s="4" t="s">
        <v>166</v>
      </c>
      <c r="M4" s="4" t="s">
        <v>162</v>
      </c>
      <c r="N4" s="6">
        <v>8</v>
      </c>
      <c r="O4" s="11">
        <v>716.67</v>
      </c>
      <c r="P4" s="11">
        <v>5733.36</v>
      </c>
    </row>
    <row r="5" spans="1:16" x14ac:dyDescent="0.25">
      <c r="A5" s="5" t="s">
        <v>7</v>
      </c>
      <c r="B5" s="4" t="s">
        <v>144</v>
      </c>
      <c r="C5" s="4" t="s">
        <v>108</v>
      </c>
      <c r="D5" s="4" t="s">
        <v>171</v>
      </c>
      <c r="E5" s="4" t="s">
        <v>98</v>
      </c>
      <c r="F5" s="4" t="s">
        <v>98</v>
      </c>
      <c r="G5" s="1" t="s">
        <v>169</v>
      </c>
      <c r="H5" s="1" t="s">
        <v>167</v>
      </c>
      <c r="I5" s="4" t="s">
        <v>95</v>
      </c>
      <c r="J5" s="4" t="s">
        <v>195</v>
      </c>
      <c r="K5" s="4" t="str">
        <f>VLOOKUP(J5,Состав!A:B,2,0)</f>
        <v>80% акрил - 20% шерсть</v>
      </c>
      <c r="L5" s="4" t="s">
        <v>166</v>
      </c>
      <c r="M5" s="4" t="s">
        <v>162</v>
      </c>
      <c r="N5" s="6">
        <v>4</v>
      </c>
      <c r="O5" s="11">
        <v>716.67</v>
      </c>
      <c r="P5" s="11">
        <v>2866.68</v>
      </c>
    </row>
    <row r="6" spans="1:16" x14ac:dyDescent="0.25">
      <c r="A6" s="5" t="s">
        <v>8</v>
      </c>
      <c r="B6" s="4" t="s">
        <v>144</v>
      </c>
      <c r="C6" s="4" t="s">
        <v>109</v>
      </c>
      <c r="D6" s="4" t="s">
        <v>173</v>
      </c>
      <c r="E6" s="4" t="s">
        <v>98</v>
      </c>
      <c r="F6" s="4" t="s">
        <v>98</v>
      </c>
      <c r="G6" s="1" t="s">
        <v>169</v>
      </c>
      <c r="H6" s="1" t="s">
        <v>167</v>
      </c>
      <c r="I6" s="4" t="s">
        <v>95</v>
      </c>
      <c r="J6" s="4" t="s">
        <v>195</v>
      </c>
      <c r="K6" s="4" t="str">
        <f>VLOOKUP(J6,Состав!A:B,2,0)</f>
        <v>80% акрил - 20% шерсть</v>
      </c>
      <c r="L6" s="4" t="s">
        <v>166</v>
      </c>
      <c r="M6" s="4" t="s">
        <v>162</v>
      </c>
      <c r="N6" s="6">
        <v>4</v>
      </c>
      <c r="O6" s="11">
        <v>716.67</v>
      </c>
      <c r="P6" s="11">
        <v>2866.68</v>
      </c>
    </row>
    <row r="7" spans="1:16" x14ac:dyDescent="0.25">
      <c r="A7" s="5" t="s">
        <v>9</v>
      </c>
      <c r="B7" s="4" t="s">
        <v>144</v>
      </c>
      <c r="C7" s="4" t="s">
        <v>110</v>
      </c>
      <c r="D7" s="4" t="s">
        <v>174</v>
      </c>
      <c r="E7" s="4" t="s">
        <v>98</v>
      </c>
      <c r="F7" s="4" t="s">
        <v>98</v>
      </c>
      <c r="G7" s="1" t="s">
        <v>169</v>
      </c>
      <c r="H7" s="1" t="s">
        <v>167</v>
      </c>
      <c r="I7" s="4" t="s">
        <v>95</v>
      </c>
      <c r="J7" s="4" t="s">
        <v>195</v>
      </c>
      <c r="K7" s="4" t="str">
        <f>VLOOKUP(J7,Состав!A:B,2,0)</f>
        <v>80% акрил - 20% шерсть</v>
      </c>
      <c r="L7" s="4" t="s">
        <v>166</v>
      </c>
      <c r="M7" s="4" t="s">
        <v>162</v>
      </c>
      <c r="N7" s="6">
        <v>3</v>
      </c>
      <c r="O7" s="11">
        <v>716.67</v>
      </c>
      <c r="P7" s="11">
        <v>2150.0100000000002</v>
      </c>
    </row>
    <row r="8" spans="1:16" x14ac:dyDescent="0.25">
      <c r="A8" s="5" t="s">
        <v>10</v>
      </c>
      <c r="B8" s="4" t="s">
        <v>144</v>
      </c>
      <c r="C8" s="4" t="s">
        <v>111</v>
      </c>
      <c r="D8" s="4" t="s">
        <v>175</v>
      </c>
      <c r="E8" s="4" t="s">
        <v>98</v>
      </c>
      <c r="F8" s="4" t="s">
        <v>98</v>
      </c>
      <c r="G8" s="1" t="s">
        <v>169</v>
      </c>
      <c r="H8" s="1" t="s">
        <v>167</v>
      </c>
      <c r="I8" s="4" t="s">
        <v>95</v>
      </c>
      <c r="J8" s="4" t="s">
        <v>196</v>
      </c>
      <c r="K8" s="4" t="str">
        <f>VLOOKUP(J8,Состав!A:B,2,0)</f>
        <v>100% акрил</v>
      </c>
      <c r="L8" s="4" t="s">
        <v>166</v>
      </c>
      <c r="M8" s="4" t="s">
        <v>162</v>
      </c>
      <c r="N8" s="6">
        <v>3</v>
      </c>
      <c r="O8" s="11">
        <v>716.67</v>
      </c>
      <c r="P8" s="11">
        <v>2150.0100000000002</v>
      </c>
    </row>
    <row r="9" spans="1:16" x14ac:dyDescent="0.25">
      <c r="A9" s="5" t="s">
        <v>11</v>
      </c>
      <c r="B9" s="4" t="s">
        <v>145</v>
      </c>
      <c r="C9" s="4" t="s">
        <v>112</v>
      </c>
      <c r="D9" s="4" t="s">
        <v>176</v>
      </c>
      <c r="E9" s="4" t="s">
        <v>98</v>
      </c>
      <c r="F9" s="4" t="s">
        <v>98</v>
      </c>
      <c r="G9" s="1" t="s">
        <v>169</v>
      </c>
      <c r="H9" s="1" t="s">
        <v>167</v>
      </c>
      <c r="I9" s="4" t="s">
        <v>95</v>
      </c>
      <c r="J9" s="4" t="s">
        <v>197</v>
      </c>
      <c r="K9" s="4" t="str">
        <f>VLOOKUP(J9,Состав!A:B,2,0)</f>
        <v>60% акрил - 40% полиэстер</v>
      </c>
      <c r="L9" s="4" t="s">
        <v>166</v>
      </c>
      <c r="M9" s="4" t="s">
        <v>162</v>
      </c>
      <c r="N9" s="6">
        <v>4</v>
      </c>
      <c r="O9" s="11">
        <v>605.55999999999995</v>
      </c>
      <c r="P9" s="11">
        <v>2422.2399999999998</v>
      </c>
    </row>
    <row r="10" spans="1:16" x14ac:dyDescent="0.25">
      <c r="A10" s="5" t="s">
        <v>12</v>
      </c>
      <c r="B10" s="4" t="s">
        <v>145</v>
      </c>
      <c r="C10" s="4" t="s">
        <v>108</v>
      </c>
      <c r="D10" s="4" t="s">
        <v>171</v>
      </c>
      <c r="E10" s="4" t="s">
        <v>98</v>
      </c>
      <c r="F10" s="4" t="s">
        <v>98</v>
      </c>
      <c r="G10" s="1" t="s">
        <v>169</v>
      </c>
      <c r="H10" s="1" t="s">
        <v>167</v>
      </c>
      <c r="I10" s="4" t="s">
        <v>95</v>
      </c>
      <c r="J10" s="4" t="s">
        <v>197</v>
      </c>
      <c r="K10" s="4" t="str">
        <f>VLOOKUP(J10,Состав!A:B,2,0)</f>
        <v>60% акрил - 40% полиэстер</v>
      </c>
      <c r="L10" s="4" t="s">
        <v>166</v>
      </c>
      <c r="M10" s="4" t="s">
        <v>162</v>
      </c>
      <c r="N10" s="6">
        <v>3</v>
      </c>
      <c r="O10" s="11">
        <v>605.55999999999995</v>
      </c>
      <c r="P10" s="11">
        <v>1816.68</v>
      </c>
    </row>
    <row r="11" spans="1:16" x14ac:dyDescent="0.25">
      <c r="A11" s="5" t="s">
        <v>13</v>
      </c>
      <c r="B11" s="4" t="s">
        <v>145</v>
      </c>
      <c r="C11" s="4" t="s">
        <v>109</v>
      </c>
      <c r="D11" s="4" t="s">
        <v>173</v>
      </c>
      <c r="E11" s="4" t="s">
        <v>98</v>
      </c>
      <c r="F11" s="4" t="s">
        <v>98</v>
      </c>
      <c r="G11" s="1" t="s">
        <v>169</v>
      </c>
      <c r="H11" s="1" t="s">
        <v>167</v>
      </c>
      <c r="I11" s="4" t="s">
        <v>95</v>
      </c>
      <c r="J11" s="4" t="s">
        <v>197</v>
      </c>
      <c r="K11" s="4" t="str">
        <f>VLOOKUP(J11,Состав!A:B,2,0)</f>
        <v>60% акрил - 40% полиэстер</v>
      </c>
      <c r="L11" s="4" t="s">
        <v>166</v>
      </c>
      <c r="M11" s="4" t="s">
        <v>162</v>
      </c>
      <c r="N11" s="6">
        <v>2</v>
      </c>
      <c r="O11" s="11">
        <v>605.55999999999995</v>
      </c>
      <c r="P11" s="11">
        <v>1211.1199999999999</v>
      </c>
    </row>
    <row r="12" spans="1:16" x14ac:dyDescent="0.25">
      <c r="A12" s="5" t="s">
        <v>14</v>
      </c>
      <c r="B12" s="4" t="s">
        <v>145</v>
      </c>
      <c r="C12" s="4" t="s">
        <v>110</v>
      </c>
      <c r="D12" s="4" t="s">
        <v>174</v>
      </c>
      <c r="E12" s="4" t="s">
        <v>98</v>
      </c>
      <c r="F12" s="4" t="s">
        <v>98</v>
      </c>
      <c r="G12" s="1" t="s">
        <v>169</v>
      </c>
      <c r="H12" s="1" t="s">
        <v>167</v>
      </c>
      <c r="I12" s="4" t="s">
        <v>95</v>
      </c>
      <c r="J12" s="4" t="s">
        <v>197</v>
      </c>
      <c r="K12" s="4" t="str">
        <f>VLOOKUP(J12,Состав!A:B,2,0)</f>
        <v>60% акрил - 40% полиэстер</v>
      </c>
      <c r="L12" s="4" t="s">
        <v>166</v>
      </c>
      <c r="M12" s="4" t="s">
        <v>162</v>
      </c>
      <c r="N12" s="6">
        <v>2</v>
      </c>
      <c r="O12" s="11">
        <v>605.55999999999995</v>
      </c>
      <c r="P12" s="11">
        <v>1211.1199999999999</v>
      </c>
    </row>
    <row r="13" spans="1:16" x14ac:dyDescent="0.25">
      <c r="A13" s="5" t="s">
        <v>15</v>
      </c>
      <c r="B13" s="4" t="s">
        <v>146</v>
      </c>
      <c r="C13" s="4" t="s">
        <v>112</v>
      </c>
      <c r="D13" s="4" t="s">
        <v>176</v>
      </c>
      <c r="E13" s="4" t="s">
        <v>98</v>
      </c>
      <c r="F13" s="4" t="s">
        <v>98</v>
      </c>
      <c r="G13" s="1" t="s">
        <v>169</v>
      </c>
      <c r="H13" s="1" t="s">
        <v>167</v>
      </c>
      <c r="I13" s="4" t="s">
        <v>95</v>
      </c>
      <c r="J13" s="4" t="s">
        <v>198</v>
      </c>
      <c r="K13" s="4" t="str">
        <f>VLOOKUP(J13,Состав!A:B,2,0)</f>
        <v>100% хлопок</v>
      </c>
      <c r="L13" s="4" t="s">
        <v>166</v>
      </c>
      <c r="M13" s="4" t="s">
        <v>162</v>
      </c>
      <c r="N13" s="6">
        <v>12</v>
      </c>
      <c r="O13" s="11">
        <v>661.11</v>
      </c>
      <c r="P13" s="11">
        <v>7933.32</v>
      </c>
    </row>
    <row r="14" spans="1:16" x14ac:dyDescent="0.25">
      <c r="A14" s="5" t="s">
        <v>16</v>
      </c>
      <c r="B14" s="4" t="s">
        <v>146</v>
      </c>
      <c r="C14" s="4" t="s">
        <v>106</v>
      </c>
      <c r="D14" s="4" t="s">
        <v>172</v>
      </c>
      <c r="E14" s="4" t="s">
        <v>98</v>
      </c>
      <c r="F14" s="4" t="s">
        <v>98</v>
      </c>
      <c r="G14" s="1" t="s">
        <v>169</v>
      </c>
      <c r="H14" s="1" t="s">
        <v>167</v>
      </c>
      <c r="I14" s="4" t="s">
        <v>95</v>
      </c>
      <c r="J14" s="4" t="s">
        <v>198</v>
      </c>
      <c r="K14" s="4" t="str">
        <f>VLOOKUP(J14,Состав!A:B,2,0)</f>
        <v>100% хлопок</v>
      </c>
      <c r="L14" s="4" t="s">
        <v>166</v>
      </c>
      <c r="M14" s="4" t="s">
        <v>162</v>
      </c>
      <c r="N14" s="6">
        <v>8</v>
      </c>
      <c r="O14" s="11">
        <v>661.11</v>
      </c>
      <c r="P14" s="11">
        <v>5288.88</v>
      </c>
    </row>
    <row r="15" spans="1:16" x14ac:dyDescent="0.25">
      <c r="A15" s="5" t="s">
        <v>17</v>
      </c>
      <c r="B15" s="4" t="s">
        <v>146</v>
      </c>
      <c r="C15" s="4" t="s">
        <v>113</v>
      </c>
      <c r="D15" s="4" t="s">
        <v>177</v>
      </c>
      <c r="E15" s="4" t="s">
        <v>98</v>
      </c>
      <c r="F15" s="4" t="s">
        <v>98</v>
      </c>
      <c r="G15" s="1" t="s">
        <v>169</v>
      </c>
      <c r="H15" s="1" t="s">
        <v>167</v>
      </c>
      <c r="I15" s="4" t="s">
        <v>95</v>
      </c>
      <c r="J15" s="4" t="s">
        <v>198</v>
      </c>
      <c r="K15" s="4" t="str">
        <f>VLOOKUP(J15,Состав!A:B,2,0)</f>
        <v>100% хлопок</v>
      </c>
      <c r="L15" s="4" t="s">
        <v>166</v>
      </c>
      <c r="M15" s="4" t="s">
        <v>162</v>
      </c>
      <c r="N15" s="6">
        <v>6</v>
      </c>
      <c r="O15" s="11">
        <v>661.11</v>
      </c>
      <c r="P15" s="11">
        <v>3966.66</v>
      </c>
    </row>
    <row r="16" spans="1:16" x14ac:dyDescent="0.25">
      <c r="A16" s="5" t="s">
        <v>18</v>
      </c>
      <c r="B16" s="4" t="s">
        <v>146</v>
      </c>
      <c r="C16" s="4" t="s">
        <v>108</v>
      </c>
      <c r="D16" s="4" t="s">
        <v>171</v>
      </c>
      <c r="E16" s="4" t="s">
        <v>98</v>
      </c>
      <c r="F16" s="4" t="s">
        <v>98</v>
      </c>
      <c r="G16" s="1" t="s">
        <v>169</v>
      </c>
      <c r="H16" s="1" t="s">
        <v>167</v>
      </c>
      <c r="I16" s="4" t="s">
        <v>95</v>
      </c>
      <c r="J16" s="4" t="s">
        <v>198</v>
      </c>
      <c r="K16" s="4" t="str">
        <f>VLOOKUP(J16,Состав!A:B,2,0)</f>
        <v>100% хлопок</v>
      </c>
      <c r="L16" s="4" t="s">
        <v>166</v>
      </c>
      <c r="M16" s="4" t="s">
        <v>162</v>
      </c>
      <c r="N16" s="6">
        <v>8</v>
      </c>
      <c r="O16" s="11">
        <v>661.11</v>
      </c>
      <c r="P16" s="11">
        <v>5288.88</v>
      </c>
    </row>
    <row r="17" spans="1:16" x14ac:dyDescent="0.25">
      <c r="A17" s="5" t="s">
        <v>19</v>
      </c>
      <c r="B17" s="4" t="s">
        <v>146</v>
      </c>
      <c r="C17" s="4" t="s">
        <v>109</v>
      </c>
      <c r="D17" s="4" t="s">
        <v>173</v>
      </c>
      <c r="E17" s="4" t="s">
        <v>98</v>
      </c>
      <c r="F17" s="4" t="s">
        <v>98</v>
      </c>
      <c r="G17" s="1" t="s">
        <v>169</v>
      </c>
      <c r="H17" s="1" t="s">
        <v>167</v>
      </c>
      <c r="I17" s="4" t="s">
        <v>95</v>
      </c>
      <c r="J17" s="4" t="s">
        <v>198</v>
      </c>
      <c r="K17" s="4" t="str">
        <f>VLOOKUP(J17,Состав!A:B,2,0)</f>
        <v>100% хлопок</v>
      </c>
      <c r="L17" s="4" t="s">
        <v>166</v>
      </c>
      <c r="M17" s="4" t="s">
        <v>162</v>
      </c>
      <c r="N17" s="6">
        <v>4</v>
      </c>
      <c r="O17" s="11">
        <v>661.11</v>
      </c>
      <c r="P17" s="11">
        <v>2644.44</v>
      </c>
    </row>
    <row r="18" spans="1:16" x14ac:dyDescent="0.25">
      <c r="A18" s="5" t="s">
        <v>20</v>
      </c>
      <c r="B18" s="4" t="s">
        <v>146</v>
      </c>
      <c r="C18" s="4" t="s">
        <v>111</v>
      </c>
      <c r="D18" s="4" t="s">
        <v>175</v>
      </c>
      <c r="E18" s="4" t="s">
        <v>98</v>
      </c>
      <c r="F18" s="4" t="s">
        <v>98</v>
      </c>
      <c r="G18" s="1" t="s">
        <v>169</v>
      </c>
      <c r="H18" s="1" t="s">
        <v>167</v>
      </c>
      <c r="I18" s="4" t="s">
        <v>95</v>
      </c>
      <c r="J18" s="4" t="s">
        <v>198</v>
      </c>
      <c r="K18" s="4" t="str">
        <f>VLOOKUP(J18,Состав!A:B,2,0)</f>
        <v>100% хлопок</v>
      </c>
      <c r="L18" s="4" t="s">
        <v>166</v>
      </c>
      <c r="M18" s="4" t="s">
        <v>162</v>
      </c>
      <c r="N18" s="6">
        <v>2</v>
      </c>
      <c r="O18" s="11">
        <v>661.11</v>
      </c>
      <c r="P18" s="11">
        <v>1322.22</v>
      </c>
    </row>
    <row r="19" spans="1:16" x14ac:dyDescent="0.25">
      <c r="A19" s="5" t="s">
        <v>21</v>
      </c>
      <c r="B19" s="4" t="s">
        <v>147</v>
      </c>
      <c r="C19" s="4" t="s">
        <v>114</v>
      </c>
      <c r="D19" s="4" t="s">
        <v>178</v>
      </c>
      <c r="E19" s="4" t="s">
        <v>98</v>
      </c>
      <c r="F19" s="4" t="s">
        <v>98</v>
      </c>
      <c r="G19" s="1" t="s">
        <v>169</v>
      </c>
      <c r="H19" s="1" t="s">
        <v>167</v>
      </c>
      <c r="I19" s="4" t="s">
        <v>95</v>
      </c>
      <c r="J19" s="4" t="s">
        <v>198</v>
      </c>
      <c r="K19" s="4" t="str">
        <f>VLOOKUP(J19,Состав!A:B,2,0)</f>
        <v>100% хлопок</v>
      </c>
      <c r="L19" s="4" t="s">
        <v>166</v>
      </c>
      <c r="M19" s="4" t="s">
        <v>162</v>
      </c>
      <c r="N19" s="6">
        <v>4</v>
      </c>
      <c r="O19" s="11">
        <v>661.11</v>
      </c>
      <c r="P19" s="11">
        <v>2644.44</v>
      </c>
    </row>
    <row r="20" spans="1:16" x14ac:dyDescent="0.25">
      <c r="A20" s="5" t="s">
        <v>22</v>
      </c>
      <c r="B20" s="4" t="s">
        <v>147</v>
      </c>
      <c r="C20" s="4" t="s">
        <v>115</v>
      </c>
      <c r="D20" s="4" t="s">
        <v>179</v>
      </c>
      <c r="E20" s="4" t="s">
        <v>98</v>
      </c>
      <c r="F20" s="4" t="s">
        <v>98</v>
      </c>
      <c r="G20" s="1" t="s">
        <v>169</v>
      </c>
      <c r="H20" s="1" t="s">
        <v>167</v>
      </c>
      <c r="I20" s="4" t="s">
        <v>95</v>
      </c>
      <c r="J20" s="4" t="s">
        <v>198</v>
      </c>
      <c r="K20" s="4" t="str">
        <f>VLOOKUP(J20,Состав!A:B,2,0)</f>
        <v>100% хлопок</v>
      </c>
      <c r="L20" s="4" t="s">
        <v>166</v>
      </c>
      <c r="M20" s="4" t="s">
        <v>162</v>
      </c>
      <c r="N20" s="6">
        <v>2</v>
      </c>
      <c r="O20" s="11">
        <v>661.11</v>
      </c>
      <c r="P20" s="11">
        <v>1322.22</v>
      </c>
    </row>
    <row r="21" spans="1:16" x14ac:dyDescent="0.25">
      <c r="A21" s="5" t="s">
        <v>23</v>
      </c>
      <c r="B21" s="4" t="s">
        <v>147</v>
      </c>
      <c r="C21" s="4" t="s">
        <v>116</v>
      </c>
      <c r="D21" s="4" t="s">
        <v>180</v>
      </c>
      <c r="E21" s="4" t="s">
        <v>98</v>
      </c>
      <c r="F21" s="4" t="s">
        <v>98</v>
      </c>
      <c r="G21" s="1" t="s">
        <v>169</v>
      </c>
      <c r="H21" s="1" t="s">
        <v>167</v>
      </c>
      <c r="I21" s="4" t="s">
        <v>95</v>
      </c>
      <c r="J21" s="4" t="s">
        <v>198</v>
      </c>
      <c r="K21" s="4" t="str">
        <f>VLOOKUP(J21,Состав!A:B,2,0)</f>
        <v>100% хлопок</v>
      </c>
      <c r="L21" s="4" t="s">
        <v>166</v>
      </c>
      <c r="M21" s="4" t="s">
        <v>162</v>
      </c>
      <c r="N21" s="6">
        <v>6</v>
      </c>
      <c r="O21" s="11">
        <v>661.11</v>
      </c>
      <c r="P21" s="11">
        <v>3966.66</v>
      </c>
    </row>
    <row r="22" spans="1:16" x14ac:dyDescent="0.25">
      <c r="A22" s="5" t="s">
        <v>24</v>
      </c>
      <c r="B22" s="4" t="s">
        <v>147</v>
      </c>
      <c r="C22" s="4" t="s">
        <v>117</v>
      </c>
      <c r="D22" s="4" t="s">
        <v>181</v>
      </c>
      <c r="E22" s="4" t="s">
        <v>98</v>
      </c>
      <c r="F22" s="4" t="s">
        <v>98</v>
      </c>
      <c r="G22" s="1" t="s">
        <v>169</v>
      </c>
      <c r="H22" s="1" t="s">
        <v>167</v>
      </c>
      <c r="I22" s="4" t="s">
        <v>95</v>
      </c>
      <c r="J22" s="4" t="s">
        <v>198</v>
      </c>
      <c r="K22" s="4" t="str">
        <f>VLOOKUP(J22,Состав!A:B,2,0)</f>
        <v>100% хлопок</v>
      </c>
      <c r="L22" s="4" t="s">
        <v>166</v>
      </c>
      <c r="M22" s="4" t="s">
        <v>162</v>
      </c>
      <c r="N22" s="6">
        <v>4</v>
      </c>
      <c r="O22" s="11">
        <v>661.11</v>
      </c>
      <c r="P22" s="11">
        <v>2644.44</v>
      </c>
    </row>
    <row r="23" spans="1:16" x14ac:dyDescent="0.25">
      <c r="A23" s="5" t="s">
        <v>25</v>
      </c>
      <c r="B23" s="4" t="s">
        <v>147</v>
      </c>
      <c r="C23" s="4" t="s">
        <v>118</v>
      </c>
      <c r="D23" s="4" t="s">
        <v>182</v>
      </c>
      <c r="E23" s="4" t="s">
        <v>98</v>
      </c>
      <c r="F23" s="4" t="s">
        <v>98</v>
      </c>
      <c r="G23" s="1" t="s">
        <v>169</v>
      </c>
      <c r="H23" s="1" t="s">
        <v>167</v>
      </c>
      <c r="I23" s="4" t="s">
        <v>95</v>
      </c>
      <c r="J23" s="4" t="s">
        <v>198</v>
      </c>
      <c r="K23" s="4" t="str">
        <f>VLOOKUP(J23,Состав!A:B,2,0)</f>
        <v>100% хлопок</v>
      </c>
      <c r="L23" s="4" t="s">
        <v>166</v>
      </c>
      <c r="M23" s="4" t="s">
        <v>162</v>
      </c>
      <c r="N23" s="6">
        <v>4</v>
      </c>
      <c r="O23" s="11">
        <v>661.11</v>
      </c>
      <c r="P23" s="11">
        <v>2644.44</v>
      </c>
    </row>
    <row r="24" spans="1:16" x14ac:dyDescent="0.25">
      <c r="A24" s="5" t="s">
        <v>26</v>
      </c>
      <c r="B24" s="4" t="s">
        <v>199</v>
      </c>
      <c r="C24" s="4" t="s">
        <v>119</v>
      </c>
      <c r="D24" s="4" t="s">
        <v>183</v>
      </c>
      <c r="E24" s="4" t="s">
        <v>98</v>
      </c>
      <c r="F24" s="4" t="s">
        <v>98</v>
      </c>
      <c r="G24" s="1" t="s">
        <v>169</v>
      </c>
      <c r="H24" s="1" t="s">
        <v>167</v>
      </c>
      <c r="I24" s="4" t="s">
        <v>95</v>
      </c>
      <c r="J24" s="4" t="s">
        <v>200</v>
      </c>
      <c r="K24" s="4" t="str">
        <f>VLOOKUP(J24,Состав!A:B,2,0)</f>
        <v>65% полиэстер - 35% хлопок</v>
      </c>
      <c r="L24" s="4" t="s">
        <v>166</v>
      </c>
      <c r="M24" s="4" t="s">
        <v>162</v>
      </c>
      <c r="N24" s="6">
        <v>6</v>
      </c>
      <c r="O24" s="11">
        <v>661.11</v>
      </c>
      <c r="P24" s="11">
        <v>3966.66</v>
      </c>
    </row>
    <row r="25" spans="1:16" x14ac:dyDescent="0.25">
      <c r="A25" s="5" t="s">
        <v>27</v>
      </c>
      <c r="B25" s="4" t="s">
        <v>148</v>
      </c>
      <c r="C25" s="4" t="s">
        <v>112</v>
      </c>
      <c r="D25" s="4" t="s">
        <v>176</v>
      </c>
      <c r="E25" s="4" t="s">
        <v>98</v>
      </c>
      <c r="F25" s="4" t="s">
        <v>98</v>
      </c>
      <c r="G25" s="1" t="s">
        <v>169</v>
      </c>
      <c r="H25" s="1" t="s">
        <v>167</v>
      </c>
      <c r="I25" s="4" t="s">
        <v>95</v>
      </c>
      <c r="J25" s="4" t="s">
        <v>195</v>
      </c>
      <c r="K25" s="4" t="str">
        <f>VLOOKUP(J25,Состав!A:B,2,0)</f>
        <v>80% акрил - 20% шерсть</v>
      </c>
      <c r="L25" s="4" t="s">
        <v>166</v>
      </c>
      <c r="M25" s="4" t="s">
        <v>162</v>
      </c>
      <c r="N25" s="6">
        <v>2</v>
      </c>
      <c r="O25" s="11">
        <v>661.11</v>
      </c>
      <c r="P25" s="11">
        <v>1322.22</v>
      </c>
    </row>
    <row r="26" spans="1:16" x14ac:dyDescent="0.25">
      <c r="A26" s="5" t="s">
        <v>28</v>
      </c>
      <c r="B26" s="4" t="s">
        <v>148</v>
      </c>
      <c r="C26" s="4" t="s">
        <v>106</v>
      </c>
      <c r="D26" s="4" t="s">
        <v>172</v>
      </c>
      <c r="E26" s="4" t="s">
        <v>98</v>
      </c>
      <c r="F26" s="4" t="s">
        <v>98</v>
      </c>
      <c r="G26" s="1" t="s">
        <v>169</v>
      </c>
      <c r="H26" s="1" t="s">
        <v>167</v>
      </c>
      <c r="I26" s="4" t="s">
        <v>95</v>
      </c>
      <c r="J26" s="4" t="s">
        <v>195</v>
      </c>
      <c r="K26" s="4" t="str">
        <f>VLOOKUP(J26,Состав!A:B,2,0)</f>
        <v>80% акрил - 20% шерсть</v>
      </c>
      <c r="L26" s="4" t="s">
        <v>166</v>
      </c>
      <c r="M26" s="4" t="s">
        <v>162</v>
      </c>
      <c r="N26" s="6">
        <v>16</v>
      </c>
      <c r="O26" s="11">
        <v>661.11</v>
      </c>
      <c r="P26" s="11">
        <v>10577.76</v>
      </c>
    </row>
    <row r="27" spans="1:16" x14ac:dyDescent="0.25">
      <c r="A27" s="5" t="s">
        <v>29</v>
      </c>
      <c r="B27" s="4" t="s">
        <v>148</v>
      </c>
      <c r="C27" s="4" t="s">
        <v>120</v>
      </c>
      <c r="D27" s="1" t="s">
        <v>170</v>
      </c>
      <c r="E27" s="1" t="s">
        <v>98</v>
      </c>
      <c r="F27" s="4" t="s">
        <v>98</v>
      </c>
      <c r="G27" s="1" t="s">
        <v>169</v>
      </c>
      <c r="H27" s="1" t="s">
        <v>167</v>
      </c>
      <c r="I27" s="4" t="s">
        <v>95</v>
      </c>
      <c r="J27" s="4" t="s">
        <v>195</v>
      </c>
      <c r="K27" s="4" t="str">
        <f>VLOOKUP(J27,Состав!A:B,2,0)</f>
        <v>80% акрил - 20% шерсть</v>
      </c>
      <c r="L27" s="4" t="s">
        <v>166</v>
      </c>
      <c r="M27" s="4" t="s">
        <v>162</v>
      </c>
      <c r="N27" s="6">
        <v>14</v>
      </c>
      <c r="O27" s="11">
        <v>661.11</v>
      </c>
      <c r="P27" s="11">
        <v>9255.5400000000009</v>
      </c>
    </row>
    <row r="28" spans="1:16" x14ac:dyDescent="0.25">
      <c r="A28" s="5" t="s">
        <v>30</v>
      </c>
      <c r="B28" s="4" t="s">
        <v>148</v>
      </c>
      <c r="C28" s="4" t="s">
        <v>121</v>
      </c>
      <c r="D28" s="4" t="s">
        <v>201</v>
      </c>
      <c r="E28" s="4" t="s">
        <v>98</v>
      </c>
      <c r="F28" s="4" t="s">
        <v>98</v>
      </c>
      <c r="G28" s="1" t="s">
        <v>169</v>
      </c>
      <c r="H28" s="1" t="s">
        <v>167</v>
      </c>
      <c r="I28" s="4" t="s">
        <v>95</v>
      </c>
      <c r="J28" s="4" t="s">
        <v>195</v>
      </c>
      <c r="K28" s="4" t="str">
        <f>VLOOKUP(J28,Состав!A:B,2,0)</f>
        <v>80% акрил - 20% шерсть</v>
      </c>
      <c r="L28" s="4" t="s">
        <v>166</v>
      </c>
      <c r="M28" s="4" t="s">
        <v>162</v>
      </c>
      <c r="N28" s="6">
        <v>16</v>
      </c>
      <c r="O28" s="11">
        <v>661.11</v>
      </c>
      <c r="P28" s="11">
        <v>10577.76</v>
      </c>
    </row>
    <row r="29" spans="1:16" x14ac:dyDescent="0.25">
      <c r="A29" s="5" t="s">
        <v>31</v>
      </c>
      <c r="B29" s="4" t="s">
        <v>148</v>
      </c>
      <c r="C29" s="4" t="s">
        <v>122</v>
      </c>
      <c r="D29" s="4" t="s">
        <v>184</v>
      </c>
      <c r="E29" s="4" t="s">
        <v>98</v>
      </c>
      <c r="F29" s="4" t="s">
        <v>98</v>
      </c>
      <c r="G29" s="1" t="s">
        <v>169</v>
      </c>
      <c r="H29" s="1" t="s">
        <v>167</v>
      </c>
      <c r="I29" s="4" t="s">
        <v>95</v>
      </c>
      <c r="J29" s="4" t="s">
        <v>195</v>
      </c>
      <c r="K29" s="4" t="str">
        <f>VLOOKUP(J29,Состав!A:B,2,0)</f>
        <v>80% акрил - 20% шерсть</v>
      </c>
      <c r="L29" s="4" t="s">
        <v>166</v>
      </c>
      <c r="M29" s="4" t="s">
        <v>162</v>
      </c>
      <c r="N29" s="6">
        <v>7</v>
      </c>
      <c r="O29" s="11">
        <v>661.11</v>
      </c>
      <c r="P29" s="11">
        <v>4627.7700000000004</v>
      </c>
    </row>
    <row r="30" spans="1:16" x14ac:dyDescent="0.25">
      <c r="A30" s="5" t="s">
        <v>32</v>
      </c>
      <c r="B30" s="4" t="s">
        <v>148</v>
      </c>
      <c r="C30" s="4" t="s">
        <v>108</v>
      </c>
      <c r="D30" s="4" t="s">
        <v>171</v>
      </c>
      <c r="E30" s="4" t="s">
        <v>98</v>
      </c>
      <c r="F30" s="4" t="s">
        <v>98</v>
      </c>
      <c r="G30" s="1" t="s">
        <v>169</v>
      </c>
      <c r="H30" s="1" t="s">
        <v>167</v>
      </c>
      <c r="I30" s="4" t="s">
        <v>95</v>
      </c>
      <c r="J30" s="4" t="s">
        <v>195</v>
      </c>
      <c r="K30" s="4" t="str">
        <f>VLOOKUP(J30,Состав!A:B,2,0)</f>
        <v>80% акрил - 20% шерсть</v>
      </c>
      <c r="L30" s="4" t="s">
        <v>166</v>
      </c>
      <c r="M30" s="4" t="s">
        <v>162</v>
      </c>
      <c r="N30" s="6">
        <v>10</v>
      </c>
      <c r="O30" s="11">
        <v>661.11</v>
      </c>
      <c r="P30" s="11">
        <v>6611.1</v>
      </c>
    </row>
    <row r="31" spans="1:16" x14ac:dyDescent="0.25">
      <c r="A31" s="5" t="s">
        <v>33</v>
      </c>
      <c r="B31" s="4" t="s">
        <v>148</v>
      </c>
      <c r="C31" s="4" t="s">
        <v>123</v>
      </c>
      <c r="D31" s="4" t="s">
        <v>185</v>
      </c>
      <c r="E31" s="4" t="s">
        <v>98</v>
      </c>
      <c r="F31" s="4" t="s">
        <v>98</v>
      </c>
      <c r="G31" s="1" t="s">
        <v>169</v>
      </c>
      <c r="H31" s="1" t="s">
        <v>167</v>
      </c>
      <c r="I31" s="4" t="s">
        <v>95</v>
      </c>
      <c r="J31" s="4" t="s">
        <v>195</v>
      </c>
      <c r="K31" s="4" t="str">
        <f>VLOOKUP(J31,Состав!A:B,2,0)</f>
        <v>80% акрил - 20% шерсть</v>
      </c>
      <c r="L31" s="4" t="s">
        <v>166</v>
      </c>
      <c r="M31" s="4" t="s">
        <v>162</v>
      </c>
      <c r="N31" s="6">
        <v>4</v>
      </c>
      <c r="O31" s="11">
        <v>661.11</v>
      </c>
      <c r="P31" s="11">
        <v>2644.44</v>
      </c>
    </row>
    <row r="32" spans="1:16" x14ac:dyDescent="0.25">
      <c r="A32" s="5" t="s">
        <v>34</v>
      </c>
      <c r="B32" s="4" t="s">
        <v>148</v>
      </c>
      <c r="C32" s="4" t="s">
        <v>109</v>
      </c>
      <c r="D32" s="4" t="s">
        <v>173</v>
      </c>
      <c r="E32" s="4" t="s">
        <v>98</v>
      </c>
      <c r="F32" s="4" t="s">
        <v>98</v>
      </c>
      <c r="G32" s="1" t="s">
        <v>169</v>
      </c>
      <c r="H32" s="1" t="s">
        <v>167</v>
      </c>
      <c r="I32" s="4" t="s">
        <v>95</v>
      </c>
      <c r="J32" s="4" t="s">
        <v>195</v>
      </c>
      <c r="K32" s="4" t="str">
        <f>VLOOKUP(J32,Состав!A:B,2,0)</f>
        <v>80% акрил - 20% шерсть</v>
      </c>
      <c r="L32" s="4" t="s">
        <v>166</v>
      </c>
      <c r="M32" s="4" t="s">
        <v>162</v>
      </c>
      <c r="N32" s="6">
        <v>4</v>
      </c>
      <c r="O32" s="11">
        <v>661.11</v>
      </c>
      <c r="P32" s="11">
        <v>2644.44</v>
      </c>
    </row>
    <row r="33" spans="1:16" x14ac:dyDescent="0.25">
      <c r="A33" s="5" t="s">
        <v>35</v>
      </c>
      <c r="B33" s="4" t="s">
        <v>148</v>
      </c>
      <c r="C33" s="4" t="s">
        <v>110</v>
      </c>
      <c r="D33" s="4" t="s">
        <v>174</v>
      </c>
      <c r="E33" s="4" t="s">
        <v>98</v>
      </c>
      <c r="F33" s="4" t="s">
        <v>98</v>
      </c>
      <c r="G33" s="1" t="s">
        <v>169</v>
      </c>
      <c r="H33" s="1" t="s">
        <v>167</v>
      </c>
      <c r="I33" s="4" t="s">
        <v>95</v>
      </c>
      <c r="J33" s="4" t="s">
        <v>195</v>
      </c>
      <c r="K33" s="4" t="str">
        <f>VLOOKUP(J33,Состав!A:B,2,0)</f>
        <v>80% акрил - 20% шерсть</v>
      </c>
      <c r="L33" s="4" t="s">
        <v>166</v>
      </c>
      <c r="M33" s="4" t="s">
        <v>162</v>
      </c>
      <c r="N33" s="6">
        <v>4</v>
      </c>
      <c r="O33" s="11">
        <v>661.11</v>
      </c>
      <c r="P33" s="11">
        <v>2644.44</v>
      </c>
    </row>
    <row r="34" spans="1:16" x14ac:dyDescent="0.25">
      <c r="A34" s="5" t="s">
        <v>36</v>
      </c>
      <c r="B34" s="4" t="s">
        <v>148</v>
      </c>
      <c r="C34" s="4" t="s">
        <v>124</v>
      </c>
      <c r="D34" s="4" t="s">
        <v>177</v>
      </c>
      <c r="E34" s="4" t="s">
        <v>98</v>
      </c>
      <c r="F34" s="4" t="s">
        <v>98</v>
      </c>
      <c r="G34" s="1" t="s">
        <v>169</v>
      </c>
      <c r="H34" s="1" t="s">
        <v>167</v>
      </c>
      <c r="I34" s="4" t="s">
        <v>95</v>
      </c>
      <c r="J34" s="4" t="s">
        <v>195</v>
      </c>
      <c r="K34" s="4" t="str">
        <f>VLOOKUP(J34,Состав!A:B,2,0)</f>
        <v>80% акрил - 20% шерсть</v>
      </c>
      <c r="L34" s="4" t="s">
        <v>166</v>
      </c>
      <c r="M34" s="4" t="s">
        <v>162</v>
      </c>
      <c r="N34" s="6">
        <v>4</v>
      </c>
      <c r="O34" s="11">
        <v>661.11</v>
      </c>
      <c r="P34" s="11">
        <v>2644.44</v>
      </c>
    </row>
    <row r="35" spans="1:16" x14ac:dyDescent="0.25">
      <c r="A35" s="5" t="s">
        <v>37</v>
      </c>
      <c r="B35" s="4" t="s">
        <v>148</v>
      </c>
      <c r="C35" s="4" t="s">
        <v>125</v>
      </c>
      <c r="D35" s="4" t="s">
        <v>186</v>
      </c>
      <c r="E35" s="4" t="s">
        <v>98</v>
      </c>
      <c r="F35" s="4" t="s">
        <v>98</v>
      </c>
      <c r="G35" s="1" t="s">
        <v>169</v>
      </c>
      <c r="H35" s="1" t="s">
        <v>167</v>
      </c>
      <c r="I35" s="4" t="s">
        <v>95</v>
      </c>
      <c r="J35" s="4" t="s">
        <v>195</v>
      </c>
      <c r="K35" s="4" t="str">
        <f>VLOOKUP(J35,Состав!A:B,2,0)</f>
        <v>80% акрил - 20% шерсть</v>
      </c>
      <c r="L35" s="4" t="s">
        <v>166</v>
      </c>
      <c r="M35" s="4" t="s">
        <v>162</v>
      </c>
      <c r="N35" s="6">
        <v>4</v>
      </c>
      <c r="O35" s="11">
        <v>661.11</v>
      </c>
      <c r="P35" s="11">
        <v>2644.44</v>
      </c>
    </row>
    <row r="36" spans="1:16" x14ac:dyDescent="0.25">
      <c r="A36" s="5" t="s">
        <v>38</v>
      </c>
      <c r="B36" s="4" t="s">
        <v>148</v>
      </c>
      <c r="C36" s="4" t="s">
        <v>111</v>
      </c>
      <c r="D36" s="4" t="s">
        <v>175</v>
      </c>
      <c r="E36" s="4" t="s">
        <v>98</v>
      </c>
      <c r="F36" s="4" t="s">
        <v>98</v>
      </c>
      <c r="G36" s="1" t="s">
        <v>169</v>
      </c>
      <c r="H36" s="1" t="s">
        <v>167</v>
      </c>
      <c r="I36" s="4" t="s">
        <v>95</v>
      </c>
      <c r="J36" s="4" t="s">
        <v>196</v>
      </c>
      <c r="K36" s="4" t="str">
        <f>VLOOKUP(J36,Состав!A:B,2,0)</f>
        <v>100% акрил</v>
      </c>
      <c r="L36" s="4" t="s">
        <v>166</v>
      </c>
      <c r="M36" s="4" t="s">
        <v>162</v>
      </c>
      <c r="N36" s="6">
        <v>4</v>
      </c>
      <c r="O36" s="11">
        <v>661.11</v>
      </c>
      <c r="P36" s="11">
        <v>2644.44</v>
      </c>
    </row>
    <row r="37" spans="1:16" x14ac:dyDescent="0.25">
      <c r="A37" s="5" t="s">
        <v>39</v>
      </c>
      <c r="B37" s="4" t="s">
        <v>149</v>
      </c>
      <c r="C37" s="4" t="s">
        <v>126</v>
      </c>
      <c r="D37" s="1" t="s">
        <v>183</v>
      </c>
      <c r="E37" s="1" t="s">
        <v>98</v>
      </c>
      <c r="F37" s="4" t="s">
        <v>98</v>
      </c>
      <c r="G37" s="1" t="s">
        <v>169</v>
      </c>
      <c r="H37" s="1" t="s">
        <v>167</v>
      </c>
      <c r="I37" s="4" t="s">
        <v>95</v>
      </c>
      <c r="J37" s="4" t="s">
        <v>202</v>
      </c>
      <c r="K37" s="4" t="str">
        <f>VLOOKUP(J37,Состав!A:B,2,0)</f>
        <v>98% хлопок - 2% полиуретан</v>
      </c>
      <c r="L37" s="4" t="s">
        <v>166</v>
      </c>
      <c r="M37" s="4" t="s">
        <v>162</v>
      </c>
      <c r="N37" s="6">
        <v>6</v>
      </c>
      <c r="O37" s="11">
        <v>716.67</v>
      </c>
      <c r="P37" s="11">
        <v>4300.0200000000004</v>
      </c>
    </row>
    <row r="38" spans="1:16" x14ac:dyDescent="0.25">
      <c r="A38" s="5" t="s">
        <v>40</v>
      </c>
      <c r="B38" s="4" t="s">
        <v>150</v>
      </c>
      <c r="C38" s="4" t="s">
        <v>115</v>
      </c>
      <c r="D38" s="4" t="s">
        <v>179</v>
      </c>
      <c r="E38" s="4" t="s">
        <v>98</v>
      </c>
      <c r="F38" s="4" t="s">
        <v>98</v>
      </c>
      <c r="G38" s="1" t="s">
        <v>169</v>
      </c>
      <c r="H38" s="1" t="s">
        <v>167</v>
      </c>
      <c r="I38" s="4" t="s">
        <v>95</v>
      </c>
      <c r="J38" s="4" t="s">
        <v>195</v>
      </c>
      <c r="K38" s="4" t="str">
        <f>VLOOKUP(J38,Состав!A:B,2,0)</f>
        <v>80% акрил - 20% шерсть</v>
      </c>
      <c r="L38" s="4" t="s">
        <v>166</v>
      </c>
      <c r="M38" s="4" t="s">
        <v>162</v>
      </c>
      <c r="N38" s="6">
        <v>4</v>
      </c>
      <c r="O38" s="11">
        <v>661.11</v>
      </c>
      <c r="P38" s="11">
        <v>2644.44</v>
      </c>
    </row>
    <row r="39" spans="1:16" x14ac:dyDescent="0.25">
      <c r="A39" s="5" t="s">
        <v>41</v>
      </c>
      <c r="B39" s="4" t="s">
        <v>150</v>
      </c>
      <c r="C39" s="4" t="s">
        <v>116</v>
      </c>
      <c r="D39" s="4" t="s">
        <v>180</v>
      </c>
      <c r="E39" s="4" t="s">
        <v>98</v>
      </c>
      <c r="F39" s="4" t="s">
        <v>98</v>
      </c>
      <c r="G39" s="1" t="s">
        <v>169</v>
      </c>
      <c r="H39" s="1" t="s">
        <v>167</v>
      </c>
      <c r="I39" s="4" t="s">
        <v>95</v>
      </c>
      <c r="J39" s="4" t="s">
        <v>195</v>
      </c>
      <c r="K39" s="4" t="str">
        <f>VLOOKUP(J39,Состав!A:B,2,0)</f>
        <v>80% акрил - 20% шерсть</v>
      </c>
      <c r="L39" s="4" t="s">
        <v>166</v>
      </c>
      <c r="M39" s="4" t="s">
        <v>162</v>
      </c>
      <c r="N39" s="6">
        <v>8</v>
      </c>
      <c r="O39" s="11">
        <v>661.11</v>
      </c>
      <c r="P39" s="11">
        <v>5288.88</v>
      </c>
    </row>
    <row r="40" spans="1:16" x14ac:dyDescent="0.25">
      <c r="A40" s="5" t="s">
        <v>42</v>
      </c>
      <c r="B40" s="4" t="s">
        <v>150</v>
      </c>
      <c r="C40" s="4" t="s">
        <v>127</v>
      </c>
      <c r="D40" s="1" t="s">
        <v>203</v>
      </c>
      <c r="E40" s="1" t="s">
        <v>98</v>
      </c>
      <c r="F40" s="4" t="s">
        <v>98</v>
      </c>
      <c r="G40" s="1" t="s">
        <v>169</v>
      </c>
      <c r="H40" s="1" t="s">
        <v>167</v>
      </c>
      <c r="I40" s="4" t="s">
        <v>95</v>
      </c>
      <c r="J40" s="4" t="s">
        <v>195</v>
      </c>
      <c r="K40" s="4" t="str">
        <f>VLOOKUP(J40,Состав!A:B,2,0)</f>
        <v>80% акрил - 20% шерсть</v>
      </c>
      <c r="L40" s="4" t="s">
        <v>166</v>
      </c>
      <c r="M40" s="4" t="s">
        <v>162</v>
      </c>
      <c r="N40" s="6">
        <v>6</v>
      </c>
      <c r="O40" s="11">
        <v>661.11</v>
      </c>
      <c r="P40" s="11">
        <v>3966.66</v>
      </c>
    </row>
    <row r="41" spans="1:16" x14ac:dyDescent="0.25">
      <c r="A41" s="5" t="s">
        <v>43</v>
      </c>
      <c r="B41" s="4" t="s">
        <v>150</v>
      </c>
      <c r="C41" s="4" t="s">
        <v>128</v>
      </c>
      <c r="D41" s="1" t="s">
        <v>204</v>
      </c>
      <c r="E41" s="1" t="s">
        <v>98</v>
      </c>
      <c r="F41" s="4" t="s">
        <v>98</v>
      </c>
      <c r="G41" s="1" t="s">
        <v>169</v>
      </c>
      <c r="H41" s="1" t="s">
        <v>167</v>
      </c>
      <c r="I41" s="4" t="s">
        <v>95</v>
      </c>
      <c r="J41" s="4" t="s">
        <v>195</v>
      </c>
      <c r="K41" s="4" t="str">
        <f>VLOOKUP(J41,Состав!A:B,2,0)</f>
        <v>80% акрил - 20% шерсть</v>
      </c>
      <c r="L41" s="4" t="s">
        <v>166</v>
      </c>
      <c r="M41" s="4" t="s">
        <v>162</v>
      </c>
      <c r="N41" s="6">
        <v>4</v>
      </c>
      <c r="O41" s="11">
        <v>661.11</v>
      </c>
      <c r="P41" s="11">
        <v>2644.44</v>
      </c>
    </row>
    <row r="42" spans="1:16" x14ac:dyDescent="0.25">
      <c r="A42" s="5" t="s">
        <v>44</v>
      </c>
      <c r="B42" s="4" t="s">
        <v>150</v>
      </c>
      <c r="C42" s="4" t="s">
        <v>129</v>
      </c>
      <c r="D42" s="1" t="s">
        <v>205</v>
      </c>
      <c r="E42" s="1" t="s">
        <v>98</v>
      </c>
      <c r="F42" s="4" t="s">
        <v>98</v>
      </c>
      <c r="G42" s="1" t="s">
        <v>169</v>
      </c>
      <c r="H42" s="1" t="s">
        <v>167</v>
      </c>
      <c r="I42" s="4" t="s">
        <v>95</v>
      </c>
      <c r="J42" s="4" t="s">
        <v>195</v>
      </c>
      <c r="K42" s="4" t="str">
        <f>VLOOKUP(J42,Состав!A:B,2,0)</f>
        <v>80% акрил - 20% шерсть</v>
      </c>
      <c r="L42" s="4" t="s">
        <v>166</v>
      </c>
      <c r="M42" s="4" t="s">
        <v>162</v>
      </c>
      <c r="N42" s="6">
        <v>6</v>
      </c>
      <c r="O42" s="11">
        <v>661.11</v>
      </c>
      <c r="P42" s="11">
        <v>3966.66</v>
      </c>
    </row>
    <row r="43" spans="1:16" x14ac:dyDescent="0.25">
      <c r="A43" s="5" t="s">
        <v>45</v>
      </c>
      <c r="B43" s="4" t="s">
        <v>150</v>
      </c>
      <c r="C43" s="4" t="s">
        <v>118</v>
      </c>
      <c r="D43" s="4" t="s">
        <v>182</v>
      </c>
      <c r="E43" s="4" t="s">
        <v>98</v>
      </c>
      <c r="F43" s="4" t="s">
        <v>98</v>
      </c>
      <c r="G43" s="1" t="s">
        <v>169</v>
      </c>
      <c r="H43" s="1" t="s">
        <v>167</v>
      </c>
      <c r="I43" s="4" t="s">
        <v>95</v>
      </c>
      <c r="J43" s="4" t="s">
        <v>195</v>
      </c>
      <c r="K43" s="4" t="str">
        <f>VLOOKUP(J43,Состав!A:B,2,0)</f>
        <v>80% акрил - 20% шерсть</v>
      </c>
      <c r="L43" s="4" t="s">
        <v>166</v>
      </c>
      <c r="M43" s="4" t="s">
        <v>162</v>
      </c>
      <c r="N43" s="6">
        <v>4</v>
      </c>
      <c r="O43" s="11">
        <v>661.11</v>
      </c>
      <c r="P43" s="11">
        <v>2644.44</v>
      </c>
    </row>
    <row r="44" spans="1:16" x14ac:dyDescent="0.25">
      <c r="A44" s="5" t="s">
        <v>46</v>
      </c>
      <c r="B44" s="4" t="s">
        <v>150</v>
      </c>
      <c r="C44" s="4" t="s">
        <v>130</v>
      </c>
      <c r="D44" s="1" t="s">
        <v>206</v>
      </c>
      <c r="E44" s="1" t="s">
        <v>98</v>
      </c>
      <c r="F44" s="4" t="s">
        <v>98</v>
      </c>
      <c r="G44" s="1" t="s">
        <v>169</v>
      </c>
      <c r="H44" s="1" t="s">
        <v>167</v>
      </c>
      <c r="I44" s="4" t="s">
        <v>95</v>
      </c>
      <c r="J44" s="4" t="s">
        <v>195</v>
      </c>
      <c r="K44" s="4" t="str">
        <f>VLOOKUP(J44,Состав!A:B,2,0)</f>
        <v>80% акрил - 20% шерсть</v>
      </c>
      <c r="L44" s="4" t="s">
        <v>166</v>
      </c>
      <c r="M44" s="4" t="s">
        <v>162</v>
      </c>
      <c r="N44" s="6">
        <v>4</v>
      </c>
      <c r="O44" s="11">
        <v>661.11</v>
      </c>
      <c r="P44" s="11">
        <v>2644.44</v>
      </c>
    </row>
    <row r="45" spans="1:16" x14ac:dyDescent="0.25">
      <c r="A45" s="5" t="s">
        <v>47</v>
      </c>
      <c r="B45" s="4" t="s">
        <v>151</v>
      </c>
      <c r="C45" s="4" t="s">
        <v>131</v>
      </c>
      <c r="D45" s="1" t="s">
        <v>207</v>
      </c>
      <c r="E45" s="1" t="s">
        <v>98</v>
      </c>
      <c r="F45" s="4" t="s">
        <v>98</v>
      </c>
      <c r="G45" s="1" t="s">
        <v>169</v>
      </c>
      <c r="H45" s="1" t="s">
        <v>167</v>
      </c>
      <c r="I45" s="4" t="s">
        <v>95</v>
      </c>
      <c r="J45" s="4" t="s">
        <v>195</v>
      </c>
      <c r="K45" s="4" t="str">
        <f>VLOOKUP(J45,Состав!A:B,2,0)</f>
        <v>80% акрил - 20% шерсть</v>
      </c>
      <c r="L45" s="4" t="s">
        <v>166</v>
      </c>
      <c r="M45" s="4" t="s">
        <v>162</v>
      </c>
      <c r="N45" s="6">
        <v>10</v>
      </c>
      <c r="O45" s="11">
        <v>661.11</v>
      </c>
      <c r="P45" s="11">
        <v>6611.1</v>
      </c>
    </row>
    <row r="46" spans="1:16" x14ac:dyDescent="0.25">
      <c r="A46" s="5" t="s">
        <v>48</v>
      </c>
      <c r="B46" s="4" t="s">
        <v>152</v>
      </c>
      <c r="C46" s="4" t="s">
        <v>132</v>
      </c>
      <c r="D46" s="4" t="s">
        <v>187</v>
      </c>
      <c r="E46" s="4" t="s">
        <v>98</v>
      </c>
      <c r="F46" s="4" t="s">
        <v>98</v>
      </c>
      <c r="G46" s="1" t="s">
        <v>209</v>
      </c>
      <c r="H46" s="1" t="s">
        <v>167</v>
      </c>
      <c r="I46" s="4" t="s">
        <v>95</v>
      </c>
      <c r="J46" s="4" t="s">
        <v>208</v>
      </c>
      <c r="K46" s="4" t="str">
        <f>VLOOKUP(J46,Состав!A:B,2,0)</f>
        <v>63% полиэстер - 34% хлопок - 3% полиуретан</v>
      </c>
      <c r="L46" s="4" t="s">
        <v>166</v>
      </c>
      <c r="M46" s="4" t="s">
        <v>163</v>
      </c>
      <c r="N46" s="6">
        <v>3</v>
      </c>
      <c r="O46" s="11">
        <v>716.67</v>
      </c>
      <c r="P46" s="11">
        <v>2150.0100000000002</v>
      </c>
    </row>
    <row r="47" spans="1:16" x14ac:dyDescent="0.25">
      <c r="A47" s="5" t="s">
        <v>50</v>
      </c>
      <c r="B47" s="4" t="s">
        <v>152</v>
      </c>
      <c r="C47" s="4" t="s">
        <v>133</v>
      </c>
      <c r="D47" s="4" t="s">
        <v>188</v>
      </c>
      <c r="E47" s="4" t="s">
        <v>98</v>
      </c>
      <c r="F47" s="4" t="s">
        <v>98</v>
      </c>
      <c r="G47" s="1" t="s">
        <v>209</v>
      </c>
      <c r="H47" s="1" t="s">
        <v>167</v>
      </c>
      <c r="I47" s="4" t="s">
        <v>95</v>
      </c>
      <c r="J47" s="4" t="s">
        <v>208</v>
      </c>
      <c r="K47" s="4" t="str">
        <f>VLOOKUP(J47,Состав!A:B,2,0)</f>
        <v>63% полиэстер - 34% хлопок - 3% полиуретан</v>
      </c>
      <c r="L47" s="4" t="s">
        <v>166</v>
      </c>
      <c r="M47" s="4" t="s">
        <v>165</v>
      </c>
      <c r="N47" s="6">
        <v>2</v>
      </c>
      <c r="O47" s="11">
        <v>716.67</v>
      </c>
      <c r="P47" s="11">
        <v>1433.34</v>
      </c>
    </row>
    <row r="48" spans="1:16" x14ac:dyDescent="0.25">
      <c r="A48" s="5" t="s">
        <v>52</v>
      </c>
      <c r="B48" s="4" t="s">
        <v>153</v>
      </c>
      <c r="C48" s="4" t="s">
        <v>109</v>
      </c>
      <c r="D48" s="4" t="s">
        <v>173</v>
      </c>
      <c r="E48" s="4" t="s">
        <v>98</v>
      </c>
      <c r="F48" s="4" t="s">
        <v>98</v>
      </c>
      <c r="G48" s="1" t="s">
        <v>210</v>
      </c>
      <c r="H48" s="1" t="s">
        <v>167</v>
      </c>
      <c r="I48" s="4" t="s">
        <v>95</v>
      </c>
      <c r="J48" s="4" t="s">
        <v>211</v>
      </c>
      <c r="K48" s="4" t="str">
        <f>VLOOKUP(J48,Состав!A:B,2,0)</f>
        <v>100% полиэстер</v>
      </c>
      <c r="L48" s="4" t="s">
        <v>166</v>
      </c>
      <c r="M48" s="4" t="s">
        <v>162</v>
      </c>
      <c r="N48" s="6">
        <v>2</v>
      </c>
      <c r="O48" s="11">
        <v>605.55999999999995</v>
      </c>
      <c r="P48" s="11">
        <v>1211.1199999999999</v>
      </c>
    </row>
    <row r="49" spans="1:16" x14ac:dyDescent="0.25">
      <c r="A49" s="5" t="s">
        <v>53</v>
      </c>
      <c r="B49" s="4" t="s">
        <v>153</v>
      </c>
      <c r="C49" s="4" t="s">
        <v>110</v>
      </c>
      <c r="D49" s="4" t="s">
        <v>174</v>
      </c>
      <c r="E49" s="4" t="s">
        <v>98</v>
      </c>
      <c r="F49" s="4" t="s">
        <v>98</v>
      </c>
      <c r="G49" s="1" t="s">
        <v>210</v>
      </c>
      <c r="H49" s="1" t="s">
        <v>167</v>
      </c>
      <c r="I49" s="4" t="s">
        <v>95</v>
      </c>
      <c r="J49" s="4" t="s">
        <v>211</v>
      </c>
      <c r="K49" s="4" t="str">
        <f>VLOOKUP(J49,Состав!A:B,2,0)</f>
        <v>100% полиэстер</v>
      </c>
      <c r="L49" s="4" t="s">
        <v>166</v>
      </c>
      <c r="M49" s="4" t="s">
        <v>162</v>
      </c>
      <c r="N49" s="6">
        <v>2</v>
      </c>
      <c r="O49" s="11">
        <v>605.55999999999995</v>
      </c>
      <c r="P49" s="11">
        <v>1211.1199999999999</v>
      </c>
    </row>
    <row r="50" spans="1:16" x14ac:dyDescent="0.25">
      <c r="A50" s="5" t="s">
        <v>54</v>
      </c>
      <c r="B50" s="4" t="s">
        <v>154</v>
      </c>
      <c r="C50" s="4" t="s">
        <v>132</v>
      </c>
      <c r="D50" s="4" t="s">
        <v>187</v>
      </c>
      <c r="E50" s="4" t="s">
        <v>98</v>
      </c>
      <c r="F50" s="4" t="s">
        <v>98</v>
      </c>
      <c r="G50" s="1" t="s">
        <v>210</v>
      </c>
      <c r="H50" s="1" t="s">
        <v>167</v>
      </c>
      <c r="I50" s="4" t="s">
        <v>95</v>
      </c>
      <c r="J50" s="4" t="s">
        <v>212</v>
      </c>
      <c r="K50" s="4" t="str">
        <f>VLOOKUP(J50,Состав!A:B,2,0)</f>
        <v>55% полиэстер - 43% хлопок - 2% полиуретан</v>
      </c>
      <c r="L50" s="4" t="s">
        <v>166</v>
      </c>
      <c r="M50" s="4" t="s">
        <v>164</v>
      </c>
      <c r="N50" s="6">
        <v>3</v>
      </c>
      <c r="O50" s="11">
        <v>716.67</v>
      </c>
      <c r="P50" s="11">
        <v>2150.0100000000002</v>
      </c>
    </row>
    <row r="51" spans="1:16" x14ac:dyDescent="0.25">
      <c r="A51" s="5" t="s">
        <v>55</v>
      </c>
      <c r="B51" s="4" t="s">
        <v>155</v>
      </c>
      <c r="C51" s="4" t="s">
        <v>106</v>
      </c>
      <c r="D51" s="4" t="s">
        <v>172</v>
      </c>
      <c r="E51" s="4" t="s">
        <v>98</v>
      </c>
      <c r="F51" s="4" t="s">
        <v>98</v>
      </c>
      <c r="G51" s="1" t="s">
        <v>210</v>
      </c>
      <c r="H51" s="1" t="s">
        <v>167</v>
      </c>
      <c r="I51" s="4" t="s">
        <v>95</v>
      </c>
      <c r="J51" s="4" t="s">
        <v>213</v>
      </c>
      <c r="K51" s="4" t="str">
        <f>VLOOKUP(J51,Состав!A:B,2,0)</f>
        <v>44% полиэстер - 42% нейлон - 7% хлопок - 7% полиуретан</v>
      </c>
      <c r="L51" s="4" t="s">
        <v>166</v>
      </c>
      <c r="M51" s="4" t="s">
        <v>165</v>
      </c>
      <c r="N51" s="6">
        <v>7</v>
      </c>
      <c r="O51" s="11">
        <v>716.67</v>
      </c>
      <c r="P51" s="11">
        <v>5016.6899999999996</v>
      </c>
    </row>
    <row r="52" spans="1:16" x14ac:dyDescent="0.25">
      <c r="A52" s="5" t="s">
        <v>57</v>
      </c>
      <c r="B52" s="4" t="s">
        <v>155</v>
      </c>
      <c r="C52" s="4" t="s">
        <v>122</v>
      </c>
      <c r="D52" s="4" t="s">
        <v>184</v>
      </c>
      <c r="E52" s="4" t="s">
        <v>98</v>
      </c>
      <c r="F52" s="4" t="s">
        <v>98</v>
      </c>
      <c r="G52" s="1" t="s">
        <v>210</v>
      </c>
      <c r="H52" s="1" t="s">
        <v>167</v>
      </c>
      <c r="I52" s="4" t="s">
        <v>95</v>
      </c>
      <c r="J52" s="4" t="s">
        <v>213</v>
      </c>
      <c r="K52" s="4" t="str">
        <f>VLOOKUP(J52,Состав!A:B,2,0)</f>
        <v>44% полиэстер - 42% нейлон - 7% хлопок - 7% полиуретан</v>
      </c>
      <c r="L52" s="4" t="s">
        <v>166</v>
      </c>
      <c r="M52" s="4" t="s">
        <v>163</v>
      </c>
      <c r="N52" s="6">
        <v>7</v>
      </c>
      <c r="O52" s="11">
        <v>716.67</v>
      </c>
      <c r="P52" s="11">
        <v>5016.6899999999996</v>
      </c>
    </row>
    <row r="53" spans="1:16" x14ac:dyDescent="0.25">
      <c r="A53" s="5" t="s">
        <v>59</v>
      </c>
      <c r="B53" s="4" t="s">
        <v>155</v>
      </c>
      <c r="C53" s="4" t="s">
        <v>134</v>
      </c>
      <c r="D53" s="4" t="s">
        <v>189</v>
      </c>
      <c r="E53" s="4" t="s">
        <v>98</v>
      </c>
      <c r="F53" s="4" t="s">
        <v>98</v>
      </c>
      <c r="G53" s="1" t="s">
        <v>210</v>
      </c>
      <c r="H53" s="1" t="s">
        <v>167</v>
      </c>
      <c r="I53" s="4" t="s">
        <v>95</v>
      </c>
      <c r="J53" s="4" t="s">
        <v>213</v>
      </c>
      <c r="K53" s="4" t="str">
        <f>VLOOKUP(J53,Состав!A:B,2,0)</f>
        <v>44% полиэстер - 42% нейлон - 7% хлопок - 7% полиуретан</v>
      </c>
      <c r="L53" s="4" t="s">
        <v>166</v>
      </c>
      <c r="M53" s="4" t="s">
        <v>164</v>
      </c>
      <c r="N53" s="6">
        <v>4</v>
      </c>
      <c r="O53" s="11">
        <v>716.67</v>
      </c>
      <c r="P53" s="11">
        <v>2866.68</v>
      </c>
    </row>
    <row r="54" spans="1:16" x14ac:dyDescent="0.25">
      <c r="A54" s="5" t="s">
        <v>60</v>
      </c>
      <c r="B54" s="4" t="s">
        <v>156</v>
      </c>
      <c r="C54" s="4" t="s">
        <v>112</v>
      </c>
      <c r="D54" s="4" t="s">
        <v>176</v>
      </c>
      <c r="E54" s="4" t="s">
        <v>98</v>
      </c>
      <c r="F54" s="4" t="s">
        <v>98</v>
      </c>
      <c r="G54" s="1" t="s">
        <v>210</v>
      </c>
      <c r="H54" s="1" t="s">
        <v>167</v>
      </c>
      <c r="I54" s="4" t="s">
        <v>95</v>
      </c>
      <c r="J54" s="4" t="s">
        <v>214</v>
      </c>
      <c r="K54" s="4" t="str">
        <f>VLOOKUP(J54,Состав!A:B,2,0)</f>
        <v>65% полиэстер - 35% хлопок</v>
      </c>
      <c r="L54" s="4" t="s">
        <v>166</v>
      </c>
      <c r="M54" s="4" t="s">
        <v>162</v>
      </c>
      <c r="N54" s="6">
        <v>11</v>
      </c>
      <c r="O54" s="11">
        <v>661.11</v>
      </c>
      <c r="P54" s="11">
        <v>7272.21</v>
      </c>
    </row>
    <row r="55" spans="1:16" x14ac:dyDescent="0.25">
      <c r="A55" s="5" t="s">
        <v>61</v>
      </c>
      <c r="B55" s="4" t="s">
        <v>156</v>
      </c>
      <c r="C55" s="4" t="s">
        <v>135</v>
      </c>
      <c r="D55" s="1" t="s">
        <v>186</v>
      </c>
      <c r="E55" s="1" t="s">
        <v>98</v>
      </c>
      <c r="F55" s="4" t="s">
        <v>98</v>
      </c>
      <c r="G55" s="1" t="s">
        <v>210</v>
      </c>
      <c r="H55" s="1" t="s">
        <v>167</v>
      </c>
      <c r="I55" s="4" t="s">
        <v>95</v>
      </c>
      <c r="J55" s="4" t="s">
        <v>214</v>
      </c>
      <c r="K55" s="4" t="str">
        <f>VLOOKUP(J55,Состав!A:B,2,0)</f>
        <v>65% полиэстер - 35% хлопок</v>
      </c>
      <c r="L55" s="4" t="s">
        <v>166</v>
      </c>
      <c r="M55" s="4" t="s">
        <v>162</v>
      </c>
      <c r="N55" s="6">
        <v>2</v>
      </c>
      <c r="O55" s="11">
        <v>661.11</v>
      </c>
      <c r="P55" s="11">
        <v>1322.22</v>
      </c>
    </row>
    <row r="56" spans="1:16" x14ac:dyDescent="0.25">
      <c r="A56" s="5" t="s">
        <v>62</v>
      </c>
      <c r="B56" s="4" t="s">
        <v>157</v>
      </c>
      <c r="C56" s="4" t="s">
        <v>136</v>
      </c>
      <c r="D56" s="4" t="s">
        <v>190</v>
      </c>
      <c r="E56" s="4" t="s">
        <v>98</v>
      </c>
      <c r="F56" s="4" t="s">
        <v>98</v>
      </c>
      <c r="G56" s="1" t="s">
        <v>215</v>
      </c>
      <c r="H56" s="1" t="s">
        <v>167</v>
      </c>
      <c r="I56" s="4" t="s">
        <v>95</v>
      </c>
      <c r="J56" s="4" t="s">
        <v>96</v>
      </c>
      <c r="K56" s="4" t="str">
        <f>VLOOKUP(J56,Состав!A:B,2,0)</f>
        <v>100% гипоаллергенный акрил</v>
      </c>
      <c r="L56" s="4" t="s">
        <v>166</v>
      </c>
      <c r="M56" s="4" t="s">
        <v>162</v>
      </c>
      <c r="N56" s="6">
        <v>4</v>
      </c>
      <c r="O56" s="11">
        <v>433</v>
      </c>
      <c r="P56" s="11">
        <v>1472.2</v>
      </c>
    </row>
    <row r="57" spans="1:16" x14ac:dyDescent="0.25">
      <c r="A57" s="5" t="s">
        <v>63</v>
      </c>
      <c r="B57" s="4" t="s">
        <v>157</v>
      </c>
      <c r="C57" s="4" t="s">
        <v>112</v>
      </c>
      <c r="D57" s="4" t="s">
        <v>176</v>
      </c>
      <c r="E57" s="4" t="s">
        <v>98</v>
      </c>
      <c r="F57" s="4" t="s">
        <v>98</v>
      </c>
      <c r="G57" s="1" t="s">
        <v>215</v>
      </c>
      <c r="H57" s="1" t="s">
        <v>167</v>
      </c>
      <c r="I57" s="4" t="s">
        <v>95</v>
      </c>
      <c r="J57" s="4" t="s">
        <v>96</v>
      </c>
      <c r="K57" s="4" t="str">
        <f>VLOOKUP(J57,Состав!A:B,2,0)</f>
        <v>100% гипоаллергенный акрил</v>
      </c>
      <c r="L57" s="4" t="s">
        <v>166</v>
      </c>
      <c r="M57" s="4" t="s">
        <v>162</v>
      </c>
      <c r="N57" s="6">
        <v>16</v>
      </c>
      <c r="O57" s="11">
        <v>433</v>
      </c>
      <c r="P57" s="11">
        <v>5888.8</v>
      </c>
    </row>
    <row r="58" spans="1:16" x14ac:dyDescent="0.25">
      <c r="A58" s="5" t="s">
        <v>64</v>
      </c>
      <c r="B58" s="4" t="s">
        <v>157</v>
      </c>
      <c r="C58" s="4" t="s">
        <v>132</v>
      </c>
      <c r="D58" s="4" t="s">
        <v>187</v>
      </c>
      <c r="E58" s="4" t="s">
        <v>98</v>
      </c>
      <c r="F58" s="4" t="s">
        <v>98</v>
      </c>
      <c r="G58" s="1" t="s">
        <v>215</v>
      </c>
      <c r="H58" s="1" t="s">
        <v>167</v>
      </c>
      <c r="I58" s="4" t="s">
        <v>95</v>
      </c>
      <c r="J58" s="4" t="s">
        <v>96</v>
      </c>
      <c r="K58" s="4" t="str">
        <f>VLOOKUP(J58,Состав!A:B,2,0)</f>
        <v>100% гипоаллергенный акрил</v>
      </c>
      <c r="L58" s="4" t="s">
        <v>166</v>
      </c>
      <c r="M58" s="4" t="s">
        <v>162</v>
      </c>
      <c r="N58" s="6">
        <v>5</v>
      </c>
      <c r="O58" s="11">
        <v>433</v>
      </c>
      <c r="P58" s="11">
        <v>1840.25</v>
      </c>
    </row>
    <row r="59" spans="1:16" x14ac:dyDescent="0.25">
      <c r="A59" s="5" t="s">
        <v>65</v>
      </c>
      <c r="B59" s="4" t="s">
        <v>157</v>
      </c>
      <c r="C59" s="4" t="s">
        <v>106</v>
      </c>
      <c r="D59" s="4" t="s">
        <v>172</v>
      </c>
      <c r="E59" s="4" t="s">
        <v>98</v>
      </c>
      <c r="F59" s="4" t="s">
        <v>98</v>
      </c>
      <c r="G59" s="1" t="s">
        <v>215</v>
      </c>
      <c r="H59" s="1" t="s">
        <v>167</v>
      </c>
      <c r="I59" s="4" t="s">
        <v>95</v>
      </c>
      <c r="J59" s="4" t="s">
        <v>96</v>
      </c>
      <c r="K59" s="4" t="str">
        <f>VLOOKUP(J59,Состав!A:B,2,0)</f>
        <v>100% гипоаллергенный акрил</v>
      </c>
      <c r="L59" s="4" t="s">
        <v>166</v>
      </c>
      <c r="M59" s="4" t="s">
        <v>162</v>
      </c>
      <c r="N59" s="6">
        <v>4</v>
      </c>
      <c r="O59" s="11">
        <v>433</v>
      </c>
      <c r="P59" s="11">
        <v>1472.2</v>
      </c>
    </row>
    <row r="60" spans="1:16" x14ac:dyDescent="0.25">
      <c r="A60" s="5" t="s">
        <v>66</v>
      </c>
      <c r="B60" s="4" t="s">
        <v>157</v>
      </c>
      <c r="C60" s="4" t="s">
        <v>133</v>
      </c>
      <c r="D60" s="4" t="s">
        <v>188</v>
      </c>
      <c r="E60" s="4" t="s">
        <v>98</v>
      </c>
      <c r="F60" s="4" t="s">
        <v>98</v>
      </c>
      <c r="G60" s="1" t="s">
        <v>215</v>
      </c>
      <c r="H60" s="1" t="s">
        <v>167</v>
      </c>
      <c r="I60" s="4" t="s">
        <v>95</v>
      </c>
      <c r="J60" s="4" t="s">
        <v>96</v>
      </c>
      <c r="K60" s="4" t="str">
        <f>VLOOKUP(J60,Состав!A:B,2,0)</f>
        <v>100% гипоаллергенный акрил</v>
      </c>
      <c r="L60" s="4" t="s">
        <v>166</v>
      </c>
      <c r="M60" s="4" t="s">
        <v>162</v>
      </c>
      <c r="N60" s="6">
        <v>4</v>
      </c>
      <c r="O60" s="11">
        <v>433</v>
      </c>
      <c r="P60" s="11">
        <v>1472.2</v>
      </c>
    </row>
    <row r="61" spans="1:16" x14ac:dyDescent="0.25">
      <c r="A61" s="5" t="s">
        <v>67</v>
      </c>
      <c r="B61" s="4" t="s">
        <v>157</v>
      </c>
      <c r="C61" s="4" t="s">
        <v>107</v>
      </c>
      <c r="D61" s="1" t="s">
        <v>170</v>
      </c>
      <c r="E61" s="1" t="s">
        <v>98</v>
      </c>
      <c r="F61" s="4" t="s">
        <v>98</v>
      </c>
      <c r="G61" s="1" t="s">
        <v>215</v>
      </c>
      <c r="H61" s="1" t="s">
        <v>167</v>
      </c>
      <c r="I61" s="4" t="s">
        <v>95</v>
      </c>
      <c r="J61" s="4" t="s">
        <v>96</v>
      </c>
      <c r="K61" s="4" t="str">
        <f>VLOOKUP(J61,Состав!A:B,2,0)</f>
        <v>100% гипоаллергенный акрил</v>
      </c>
      <c r="L61" s="4" t="s">
        <v>166</v>
      </c>
      <c r="M61" s="4" t="s">
        <v>162</v>
      </c>
      <c r="N61" s="6">
        <v>2</v>
      </c>
      <c r="O61" s="11">
        <v>433</v>
      </c>
      <c r="P61" s="11">
        <v>736.1</v>
      </c>
    </row>
    <row r="62" spans="1:16" x14ac:dyDescent="0.25">
      <c r="A62" s="5" t="s">
        <v>68</v>
      </c>
      <c r="B62" s="4" t="s">
        <v>157</v>
      </c>
      <c r="C62" s="4" t="s">
        <v>122</v>
      </c>
      <c r="D62" s="4" t="s">
        <v>184</v>
      </c>
      <c r="E62" s="4" t="s">
        <v>98</v>
      </c>
      <c r="F62" s="4" t="s">
        <v>98</v>
      </c>
      <c r="G62" s="1" t="s">
        <v>215</v>
      </c>
      <c r="H62" s="1" t="s">
        <v>167</v>
      </c>
      <c r="I62" s="4" t="s">
        <v>95</v>
      </c>
      <c r="J62" s="4" t="s">
        <v>96</v>
      </c>
      <c r="K62" s="4" t="str">
        <f>VLOOKUP(J62,Состав!A:B,2,0)</f>
        <v>100% гипоаллергенный акрил</v>
      </c>
      <c r="L62" s="4" t="s">
        <v>166</v>
      </c>
      <c r="M62" s="4" t="s">
        <v>162</v>
      </c>
      <c r="N62" s="6">
        <v>5</v>
      </c>
      <c r="O62" s="11">
        <v>433</v>
      </c>
      <c r="P62" s="11">
        <v>1840.25</v>
      </c>
    </row>
    <row r="63" spans="1:16" x14ac:dyDescent="0.25">
      <c r="A63" s="5" t="s">
        <v>69</v>
      </c>
      <c r="B63" s="4" t="s">
        <v>157</v>
      </c>
      <c r="C63" s="4" t="s">
        <v>108</v>
      </c>
      <c r="D63" s="4" t="s">
        <v>171</v>
      </c>
      <c r="E63" s="4" t="s">
        <v>98</v>
      </c>
      <c r="F63" s="4" t="s">
        <v>98</v>
      </c>
      <c r="G63" s="1" t="s">
        <v>215</v>
      </c>
      <c r="H63" s="1" t="s">
        <v>167</v>
      </c>
      <c r="I63" s="4" t="s">
        <v>95</v>
      </c>
      <c r="J63" s="4" t="s">
        <v>96</v>
      </c>
      <c r="K63" s="4" t="str">
        <f>VLOOKUP(J63,Состав!A:B,2,0)</f>
        <v>100% гипоаллергенный акрил</v>
      </c>
      <c r="L63" s="4" t="s">
        <v>166</v>
      </c>
      <c r="M63" s="4" t="s">
        <v>162</v>
      </c>
      <c r="N63" s="6">
        <v>6</v>
      </c>
      <c r="O63" s="11">
        <v>433</v>
      </c>
      <c r="P63" s="11">
        <v>2208.3000000000002</v>
      </c>
    </row>
    <row r="64" spans="1:16" x14ac:dyDescent="0.25">
      <c r="A64" s="5" t="s">
        <v>70</v>
      </c>
      <c r="B64" s="4" t="s">
        <v>157</v>
      </c>
      <c r="C64" s="4" t="s">
        <v>138</v>
      </c>
      <c r="D64" s="4" t="s">
        <v>191</v>
      </c>
      <c r="E64" s="4" t="s">
        <v>98</v>
      </c>
      <c r="F64" s="4" t="s">
        <v>98</v>
      </c>
      <c r="G64" s="1" t="s">
        <v>215</v>
      </c>
      <c r="H64" s="1" t="s">
        <v>167</v>
      </c>
      <c r="I64" s="4" t="s">
        <v>95</v>
      </c>
      <c r="J64" s="4" t="s">
        <v>96</v>
      </c>
      <c r="K64" s="4" t="str">
        <f>VLOOKUP(J64,Состав!A:B,2,0)</f>
        <v>100% гипоаллергенный акрил</v>
      </c>
      <c r="L64" s="4" t="s">
        <v>166</v>
      </c>
      <c r="M64" s="4" t="s">
        <v>162</v>
      </c>
      <c r="N64" s="6">
        <v>5</v>
      </c>
      <c r="O64" s="11">
        <v>433</v>
      </c>
      <c r="P64" s="11">
        <v>1840.25</v>
      </c>
    </row>
    <row r="65" spans="1:16" x14ac:dyDescent="0.25">
      <c r="A65" s="5" t="s">
        <v>71</v>
      </c>
      <c r="B65" s="4" t="s">
        <v>157</v>
      </c>
      <c r="C65" s="4" t="s">
        <v>109</v>
      </c>
      <c r="D65" s="4" t="s">
        <v>173</v>
      </c>
      <c r="E65" s="4" t="s">
        <v>98</v>
      </c>
      <c r="F65" s="4" t="s">
        <v>98</v>
      </c>
      <c r="G65" s="1" t="s">
        <v>215</v>
      </c>
      <c r="H65" s="1" t="s">
        <v>167</v>
      </c>
      <c r="I65" s="4" t="s">
        <v>95</v>
      </c>
      <c r="J65" s="4" t="s">
        <v>96</v>
      </c>
      <c r="K65" s="4" t="str">
        <f>VLOOKUP(J65,Состав!A:B,2,0)</f>
        <v>100% гипоаллергенный акрил</v>
      </c>
      <c r="L65" s="4" t="s">
        <v>166</v>
      </c>
      <c r="M65" s="4" t="s">
        <v>162</v>
      </c>
      <c r="N65" s="6">
        <v>4</v>
      </c>
      <c r="O65" s="11">
        <v>433</v>
      </c>
      <c r="P65" s="11">
        <v>1472.2</v>
      </c>
    </row>
    <row r="66" spans="1:16" x14ac:dyDescent="0.25">
      <c r="A66" s="5" t="s">
        <v>72</v>
      </c>
      <c r="B66" s="4" t="s">
        <v>157</v>
      </c>
      <c r="C66" s="4" t="s">
        <v>110</v>
      </c>
      <c r="D66" s="4" t="s">
        <v>174</v>
      </c>
      <c r="E66" s="4" t="s">
        <v>98</v>
      </c>
      <c r="F66" s="4" t="s">
        <v>98</v>
      </c>
      <c r="G66" s="1" t="s">
        <v>215</v>
      </c>
      <c r="H66" s="1" t="s">
        <v>167</v>
      </c>
      <c r="I66" s="4" t="s">
        <v>95</v>
      </c>
      <c r="J66" s="4" t="s">
        <v>96</v>
      </c>
      <c r="K66" s="4" t="str">
        <f>VLOOKUP(J66,Состав!A:B,2,0)</f>
        <v>100% гипоаллергенный акрил</v>
      </c>
      <c r="L66" s="4" t="s">
        <v>166</v>
      </c>
      <c r="M66" s="4" t="s">
        <v>162</v>
      </c>
      <c r="N66" s="6">
        <v>4</v>
      </c>
      <c r="O66" s="11">
        <v>433</v>
      </c>
      <c r="P66" s="11">
        <v>1472.2</v>
      </c>
    </row>
    <row r="67" spans="1:16" x14ac:dyDescent="0.25">
      <c r="A67" s="5" t="s">
        <v>73</v>
      </c>
      <c r="B67" s="4" t="s">
        <v>157</v>
      </c>
      <c r="C67" s="4" t="s">
        <v>111</v>
      </c>
      <c r="D67" s="4" t="s">
        <v>175</v>
      </c>
      <c r="E67" s="4" t="s">
        <v>98</v>
      </c>
      <c r="F67" s="4" t="s">
        <v>98</v>
      </c>
      <c r="G67" s="1" t="s">
        <v>215</v>
      </c>
      <c r="H67" s="1" t="s">
        <v>167</v>
      </c>
      <c r="I67" s="4" t="s">
        <v>95</v>
      </c>
      <c r="J67" s="4" t="s">
        <v>96</v>
      </c>
      <c r="K67" s="4" t="str">
        <f>VLOOKUP(J67,Состав!A:B,2,0)</f>
        <v>100% гипоаллергенный акрил</v>
      </c>
      <c r="L67" s="4" t="s">
        <v>166</v>
      </c>
      <c r="M67" s="4" t="s">
        <v>162</v>
      </c>
      <c r="N67" s="6">
        <v>3</v>
      </c>
      <c r="O67" s="11">
        <v>433</v>
      </c>
      <c r="P67" s="11">
        <v>1104.1500000000001</v>
      </c>
    </row>
    <row r="68" spans="1:16" x14ac:dyDescent="0.25">
      <c r="A68" s="5" t="s">
        <v>74</v>
      </c>
      <c r="B68" s="4" t="s">
        <v>158</v>
      </c>
      <c r="C68" s="4" t="s">
        <v>139</v>
      </c>
      <c r="D68" s="4" t="s">
        <v>185</v>
      </c>
      <c r="E68" s="4" t="s">
        <v>98</v>
      </c>
      <c r="F68" s="4" t="s">
        <v>98</v>
      </c>
      <c r="G68" s="1" t="s">
        <v>215</v>
      </c>
      <c r="H68" s="1" t="s">
        <v>167</v>
      </c>
      <c r="I68" s="4" t="s">
        <v>95</v>
      </c>
      <c r="J68" s="4" t="s">
        <v>96</v>
      </c>
      <c r="K68" s="4" t="str">
        <f>VLOOKUP(J68,Состав!A:B,2,0)</f>
        <v>100% гипоаллергенный акрил</v>
      </c>
      <c r="L68" s="4" t="s">
        <v>166</v>
      </c>
      <c r="M68" s="4" t="s">
        <v>162</v>
      </c>
      <c r="N68" s="6">
        <v>6</v>
      </c>
      <c r="O68" s="11">
        <v>449</v>
      </c>
      <c r="P68" s="11">
        <v>2289.9</v>
      </c>
    </row>
    <row r="69" spans="1:16" x14ac:dyDescent="0.25">
      <c r="A69" s="5" t="s">
        <v>75</v>
      </c>
      <c r="B69" s="4" t="s">
        <v>158</v>
      </c>
      <c r="C69" s="4" t="s">
        <v>132</v>
      </c>
      <c r="D69" s="4" t="s">
        <v>187</v>
      </c>
      <c r="E69" s="4" t="s">
        <v>98</v>
      </c>
      <c r="F69" s="4" t="s">
        <v>98</v>
      </c>
      <c r="G69" s="1" t="s">
        <v>215</v>
      </c>
      <c r="H69" s="1" t="s">
        <v>167</v>
      </c>
      <c r="I69" s="4" t="s">
        <v>95</v>
      </c>
      <c r="J69" s="4" t="s">
        <v>96</v>
      </c>
      <c r="K69" s="4" t="str">
        <f>VLOOKUP(J69,Состав!A:B,2,0)</f>
        <v>100% гипоаллергенный акрил</v>
      </c>
      <c r="L69" s="4" t="s">
        <v>166</v>
      </c>
      <c r="M69" s="4" t="s">
        <v>162</v>
      </c>
      <c r="N69" s="6">
        <v>8</v>
      </c>
      <c r="O69" s="11">
        <v>449</v>
      </c>
      <c r="P69" s="11">
        <v>3053.2</v>
      </c>
    </row>
    <row r="70" spans="1:16" x14ac:dyDescent="0.25">
      <c r="A70" s="5" t="s">
        <v>76</v>
      </c>
      <c r="B70" s="4" t="s">
        <v>158</v>
      </c>
      <c r="C70" s="4" t="s">
        <v>140</v>
      </c>
      <c r="D70" s="1" t="s">
        <v>217</v>
      </c>
      <c r="E70" s="1" t="s">
        <v>98</v>
      </c>
      <c r="F70" s="4" t="s">
        <v>98</v>
      </c>
      <c r="G70" s="1" t="s">
        <v>215</v>
      </c>
      <c r="H70" s="1" t="s">
        <v>167</v>
      </c>
      <c r="I70" s="4" t="s">
        <v>95</v>
      </c>
      <c r="J70" s="4" t="s">
        <v>96</v>
      </c>
      <c r="K70" s="4" t="str">
        <f>VLOOKUP(J70,Состав!A:B,2,0)</f>
        <v>100% гипоаллергенный акрил</v>
      </c>
      <c r="L70" s="4" t="s">
        <v>166</v>
      </c>
      <c r="M70" s="4" t="s">
        <v>162</v>
      </c>
      <c r="N70" s="6">
        <v>6</v>
      </c>
      <c r="O70" s="11">
        <v>449</v>
      </c>
      <c r="P70" s="11">
        <v>2289.9</v>
      </c>
    </row>
    <row r="71" spans="1:16" x14ac:dyDescent="0.25">
      <c r="A71" s="5" t="s">
        <v>77</v>
      </c>
      <c r="B71" s="4" t="s">
        <v>158</v>
      </c>
      <c r="C71" s="4" t="s">
        <v>141</v>
      </c>
      <c r="D71" s="1" t="s">
        <v>216</v>
      </c>
      <c r="E71" s="1" t="s">
        <v>98</v>
      </c>
      <c r="F71" s="4" t="s">
        <v>98</v>
      </c>
      <c r="G71" s="1" t="s">
        <v>215</v>
      </c>
      <c r="H71" s="1" t="s">
        <v>167</v>
      </c>
      <c r="I71" s="4" t="s">
        <v>95</v>
      </c>
      <c r="J71" s="4" t="s">
        <v>96</v>
      </c>
      <c r="K71" s="4" t="str">
        <f>VLOOKUP(J71,Состав!A:B,2,0)</f>
        <v>100% гипоаллергенный акрил</v>
      </c>
      <c r="L71" s="4" t="s">
        <v>166</v>
      </c>
      <c r="M71" s="4" t="s">
        <v>162</v>
      </c>
      <c r="N71" s="6">
        <v>6</v>
      </c>
      <c r="O71" s="11">
        <v>449</v>
      </c>
      <c r="P71" s="11">
        <v>2289.9</v>
      </c>
    </row>
    <row r="72" spans="1:16" x14ac:dyDescent="0.25">
      <c r="A72" s="5" t="s">
        <v>78</v>
      </c>
      <c r="B72" s="4" t="s">
        <v>158</v>
      </c>
      <c r="C72" s="4" t="s">
        <v>106</v>
      </c>
      <c r="D72" s="4" t="s">
        <v>172</v>
      </c>
      <c r="E72" s="4" t="s">
        <v>98</v>
      </c>
      <c r="F72" s="4" t="s">
        <v>98</v>
      </c>
      <c r="G72" s="1" t="s">
        <v>215</v>
      </c>
      <c r="H72" s="1" t="s">
        <v>167</v>
      </c>
      <c r="I72" s="4" t="s">
        <v>95</v>
      </c>
      <c r="J72" s="4" t="s">
        <v>96</v>
      </c>
      <c r="K72" s="4" t="str">
        <f>VLOOKUP(J72,Состав!A:B,2,0)</f>
        <v>100% гипоаллергенный акрил</v>
      </c>
      <c r="L72" s="4" t="s">
        <v>166</v>
      </c>
      <c r="M72" s="4" t="s">
        <v>162</v>
      </c>
      <c r="N72" s="6">
        <v>4</v>
      </c>
      <c r="O72" s="11">
        <v>449</v>
      </c>
      <c r="P72" s="11">
        <v>1526.6</v>
      </c>
    </row>
    <row r="73" spans="1:16" x14ac:dyDescent="0.25">
      <c r="A73" s="5" t="s">
        <v>79</v>
      </c>
      <c r="B73" s="4" t="s">
        <v>158</v>
      </c>
      <c r="C73" s="4" t="s">
        <v>133</v>
      </c>
      <c r="D73" s="4" t="s">
        <v>188</v>
      </c>
      <c r="E73" s="4" t="s">
        <v>98</v>
      </c>
      <c r="F73" s="4" t="s">
        <v>98</v>
      </c>
      <c r="G73" s="1" t="s">
        <v>215</v>
      </c>
      <c r="H73" s="1" t="s">
        <v>167</v>
      </c>
      <c r="I73" s="4" t="s">
        <v>95</v>
      </c>
      <c r="J73" s="4" t="s">
        <v>96</v>
      </c>
      <c r="K73" s="4" t="str">
        <f>VLOOKUP(J73,Состав!A:B,2,0)</f>
        <v>100% гипоаллергенный акрил</v>
      </c>
      <c r="L73" s="4" t="s">
        <v>166</v>
      </c>
      <c r="M73" s="4" t="s">
        <v>162</v>
      </c>
      <c r="N73" s="6">
        <v>6</v>
      </c>
      <c r="O73" s="11">
        <v>449</v>
      </c>
      <c r="P73" s="11">
        <v>2289.9</v>
      </c>
    </row>
    <row r="74" spans="1:16" x14ac:dyDescent="0.25">
      <c r="A74" s="5" t="s">
        <v>80</v>
      </c>
      <c r="B74" s="4" t="s">
        <v>158</v>
      </c>
      <c r="C74" s="4" t="s">
        <v>107</v>
      </c>
      <c r="D74" s="1" t="s">
        <v>170</v>
      </c>
      <c r="E74" s="1" t="s">
        <v>98</v>
      </c>
      <c r="F74" s="4" t="s">
        <v>98</v>
      </c>
      <c r="G74" s="1" t="s">
        <v>215</v>
      </c>
      <c r="H74" s="1" t="s">
        <v>167</v>
      </c>
      <c r="I74" s="4" t="s">
        <v>95</v>
      </c>
      <c r="J74" s="4" t="s">
        <v>96</v>
      </c>
      <c r="K74" s="4" t="str">
        <f>VLOOKUP(J74,Состав!A:B,2,0)</f>
        <v>100% гипоаллергенный акрил</v>
      </c>
      <c r="L74" s="4" t="s">
        <v>166</v>
      </c>
      <c r="M74" s="4" t="s">
        <v>162</v>
      </c>
      <c r="N74" s="6">
        <v>12</v>
      </c>
      <c r="O74" s="11">
        <v>449</v>
      </c>
      <c r="P74" s="11">
        <v>4579.8</v>
      </c>
    </row>
    <row r="75" spans="1:16" x14ac:dyDescent="0.25">
      <c r="A75" s="5" t="s">
        <v>81</v>
      </c>
      <c r="B75" s="4" t="s">
        <v>158</v>
      </c>
      <c r="C75" s="4" t="s">
        <v>122</v>
      </c>
      <c r="D75" s="4" t="s">
        <v>184</v>
      </c>
      <c r="E75" s="4" t="s">
        <v>98</v>
      </c>
      <c r="F75" s="4" t="s">
        <v>98</v>
      </c>
      <c r="G75" s="1" t="s">
        <v>215</v>
      </c>
      <c r="H75" s="1" t="s">
        <v>167</v>
      </c>
      <c r="I75" s="4" t="s">
        <v>95</v>
      </c>
      <c r="J75" s="4" t="s">
        <v>96</v>
      </c>
      <c r="K75" s="4" t="str">
        <f>VLOOKUP(J75,Состав!A:B,2,0)</f>
        <v>100% гипоаллергенный акрил</v>
      </c>
      <c r="L75" s="4" t="s">
        <v>166</v>
      </c>
      <c r="M75" s="4" t="s">
        <v>162</v>
      </c>
      <c r="N75" s="6">
        <v>8</v>
      </c>
      <c r="O75" s="11">
        <v>449</v>
      </c>
      <c r="P75" s="11">
        <v>3053.2</v>
      </c>
    </row>
    <row r="76" spans="1:16" x14ac:dyDescent="0.25">
      <c r="A76" s="5" t="s">
        <v>82</v>
      </c>
      <c r="B76" s="4" t="s">
        <v>158</v>
      </c>
      <c r="C76" s="4" t="s">
        <v>108</v>
      </c>
      <c r="D76" s="4" t="s">
        <v>171</v>
      </c>
      <c r="E76" s="4" t="s">
        <v>98</v>
      </c>
      <c r="F76" s="4" t="s">
        <v>98</v>
      </c>
      <c r="G76" s="1" t="s">
        <v>215</v>
      </c>
      <c r="H76" s="1" t="s">
        <v>167</v>
      </c>
      <c r="I76" s="4" t="s">
        <v>95</v>
      </c>
      <c r="J76" s="4" t="s">
        <v>96</v>
      </c>
      <c r="K76" s="4" t="str">
        <f>VLOOKUP(J76,Состав!A:B,2,0)</f>
        <v>100% гипоаллергенный акрил</v>
      </c>
      <c r="L76" s="4" t="s">
        <v>166</v>
      </c>
      <c r="M76" s="4" t="s">
        <v>162</v>
      </c>
      <c r="N76" s="6">
        <v>8</v>
      </c>
      <c r="O76" s="11">
        <v>449</v>
      </c>
      <c r="P76" s="11">
        <v>3053.2</v>
      </c>
    </row>
    <row r="77" spans="1:16" x14ac:dyDescent="0.25">
      <c r="A77" s="5" t="s">
        <v>83</v>
      </c>
      <c r="B77" s="4" t="s">
        <v>158</v>
      </c>
      <c r="C77" s="4" t="s">
        <v>138</v>
      </c>
      <c r="D77" s="4" t="s">
        <v>191</v>
      </c>
      <c r="E77" s="4" t="s">
        <v>98</v>
      </c>
      <c r="F77" s="4" t="s">
        <v>98</v>
      </c>
      <c r="G77" s="1" t="s">
        <v>215</v>
      </c>
      <c r="H77" s="1" t="s">
        <v>167</v>
      </c>
      <c r="I77" s="4" t="s">
        <v>95</v>
      </c>
      <c r="J77" s="4" t="s">
        <v>96</v>
      </c>
      <c r="K77" s="4" t="str">
        <f>VLOOKUP(J77,Состав!A:B,2,0)</f>
        <v>100% гипоаллергенный акрил</v>
      </c>
      <c r="L77" s="4" t="s">
        <v>166</v>
      </c>
      <c r="M77" s="4" t="s">
        <v>162</v>
      </c>
      <c r="N77" s="6">
        <v>8</v>
      </c>
      <c r="O77" s="11">
        <v>449</v>
      </c>
      <c r="P77" s="11">
        <v>3053.2</v>
      </c>
    </row>
    <row r="78" spans="1:16" x14ac:dyDescent="0.25">
      <c r="A78" s="5" t="s">
        <v>84</v>
      </c>
      <c r="B78" s="4" t="s">
        <v>158</v>
      </c>
      <c r="C78" s="4" t="s">
        <v>109</v>
      </c>
      <c r="D78" s="4" t="s">
        <v>173</v>
      </c>
      <c r="E78" s="4" t="s">
        <v>98</v>
      </c>
      <c r="F78" s="4" t="s">
        <v>98</v>
      </c>
      <c r="G78" s="1" t="s">
        <v>215</v>
      </c>
      <c r="H78" s="1" t="s">
        <v>167</v>
      </c>
      <c r="I78" s="4" t="s">
        <v>95</v>
      </c>
      <c r="J78" s="4" t="s">
        <v>96</v>
      </c>
      <c r="K78" s="4" t="str">
        <f>VLOOKUP(J78,Состав!A:B,2,0)</f>
        <v>100% гипоаллергенный акрил</v>
      </c>
      <c r="L78" s="4" t="s">
        <v>166</v>
      </c>
      <c r="M78" s="4" t="s">
        <v>162</v>
      </c>
      <c r="N78" s="6">
        <v>4</v>
      </c>
      <c r="O78" s="11">
        <v>449</v>
      </c>
      <c r="P78" s="11">
        <v>1526.6</v>
      </c>
    </row>
    <row r="79" spans="1:16" x14ac:dyDescent="0.25">
      <c r="A79" s="5" t="s">
        <v>85</v>
      </c>
      <c r="B79" s="4" t="s">
        <v>158</v>
      </c>
      <c r="C79" s="4" t="s">
        <v>110</v>
      </c>
      <c r="D79" s="4" t="s">
        <v>174</v>
      </c>
      <c r="E79" s="4" t="s">
        <v>98</v>
      </c>
      <c r="F79" s="4" t="s">
        <v>98</v>
      </c>
      <c r="G79" s="1" t="s">
        <v>215</v>
      </c>
      <c r="H79" s="1" t="s">
        <v>167</v>
      </c>
      <c r="I79" s="4" t="s">
        <v>95</v>
      </c>
      <c r="J79" s="4" t="s">
        <v>96</v>
      </c>
      <c r="K79" s="4" t="str">
        <f>VLOOKUP(J79,Состав!A:B,2,0)</f>
        <v>100% гипоаллергенный акрил</v>
      </c>
      <c r="L79" s="4" t="s">
        <v>166</v>
      </c>
      <c r="M79" s="4" t="s">
        <v>162</v>
      </c>
      <c r="N79" s="6">
        <v>4</v>
      </c>
      <c r="O79" s="11">
        <v>449</v>
      </c>
      <c r="P79" s="11">
        <v>1526.6</v>
      </c>
    </row>
    <row r="80" spans="1:16" x14ac:dyDescent="0.25">
      <c r="A80" s="5" t="s">
        <v>86</v>
      </c>
      <c r="B80" s="4" t="s">
        <v>158</v>
      </c>
      <c r="C80" s="4" t="s">
        <v>142</v>
      </c>
      <c r="D80" s="4" t="s">
        <v>192</v>
      </c>
      <c r="E80" s="4" t="s">
        <v>98</v>
      </c>
      <c r="F80" s="4" t="s">
        <v>98</v>
      </c>
      <c r="G80" s="1" t="s">
        <v>215</v>
      </c>
      <c r="H80" s="1" t="s">
        <v>167</v>
      </c>
      <c r="I80" s="4" t="s">
        <v>95</v>
      </c>
      <c r="J80" s="4" t="s">
        <v>96</v>
      </c>
      <c r="K80" s="4" t="str">
        <f>VLOOKUP(J80,Состав!A:B,2,0)</f>
        <v>100% гипоаллергенный акрил</v>
      </c>
      <c r="L80" s="4" t="s">
        <v>166</v>
      </c>
      <c r="M80" s="4" t="s">
        <v>162</v>
      </c>
      <c r="N80" s="6">
        <v>4</v>
      </c>
      <c r="O80" s="11">
        <v>449</v>
      </c>
      <c r="P80" s="11">
        <v>1526.6</v>
      </c>
    </row>
    <row r="81" spans="1:16" x14ac:dyDescent="0.25">
      <c r="A81" s="5" t="s">
        <v>87</v>
      </c>
      <c r="B81" s="4" t="s">
        <v>158</v>
      </c>
      <c r="C81" s="4" t="s">
        <v>125</v>
      </c>
      <c r="D81" s="4" t="s">
        <v>186</v>
      </c>
      <c r="E81" s="4" t="s">
        <v>98</v>
      </c>
      <c r="F81" s="4" t="s">
        <v>98</v>
      </c>
      <c r="G81" s="1" t="s">
        <v>215</v>
      </c>
      <c r="H81" s="1" t="s">
        <v>167</v>
      </c>
      <c r="I81" s="4" t="s">
        <v>95</v>
      </c>
      <c r="J81" s="4" t="s">
        <v>96</v>
      </c>
      <c r="K81" s="4" t="str">
        <f>VLOOKUP(J81,Состав!A:B,2,0)</f>
        <v>100% гипоаллергенный акрил</v>
      </c>
      <c r="L81" s="4" t="s">
        <v>166</v>
      </c>
      <c r="M81" s="4" t="s">
        <v>162</v>
      </c>
      <c r="N81" s="6">
        <v>4</v>
      </c>
      <c r="O81" s="11">
        <v>449</v>
      </c>
      <c r="P81" s="11">
        <v>1526.6</v>
      </c>
    </row>
    <row r="82" spans="1:16" x14ac:dyDescent="0.25">
      <c r="A82" s="15" t="s">
        <v>88</v>
      </c>
      <c r="B82" s="4" t="s">
        <v>159</v>
      </c>
      <c r="C82" s="4" t="s">
        <v>112</v>
      </c>
      <c r="D82" s="4" t="s">
        <v>176</v>
      </c>
      <c r="E82" s="4" t="s">
        <v>98</v>
      </c>
      <c r="F82" s="4" t="s">
        <v>98</v>
      </c>
      <c r="G82" s="1" t="s">
        <v>97</v>
      </c>
      <c r="H82" s="1" t="s">
        <v>167</v>
      </c>
      <c r="I82" s="4" t="s">
        <v>95</v>
      </c>
      <c r="J82" s="4" t="s">
        <v>96</v>
      </c>
      <c r="K82" s="4" t="str">
        <f>VLOOKUP(J82,Состав!A:B,2,0)</f>
        <v>100% гипоаллергенный акрил</v>
      </c>
      <c r="L82" s="4" t="s">
        <v>166</v>
      </c>
      <c r="M82" s="4" t="s">
        <v>162</v>
      </c>
      <c r="N82" s="6">
        <v>6</v>
      </c>
      <c r="O82" s="11">
        <v>480</v>
      </c>
      <c r="P82" s="11">
        <v>2448</v>
      </c>
    </row>
    <row r="83" spans="1:16" x14ac:dyDescent="0.25">
      <c r="A83" s="15" t="s">
        <v>89</v>
      </c>
      <c r="B83" s="4" t="s">
        <v>159</v>
      </c>
      <c r="C83" s="4" t="s">
        <v>106</v>
      </c>
      <c r="D83" s="4" t="s">
        <v>172</v>
      </c>
      <c r="E83" s="4" t="s">
        <v>98</v>
      </c>
      <c r="F83" s="4" t="s">
        <v>98</v>
      </c>
      <c r="G83" s="1" t="s">
        <v>97</v>
      </c>
      <c r="H83" s="1" t="s">
        <v>167</v>
      </c>
      <c r="I83" s="4" t="s">
        <v>95</v>
      </c>
      <c r="J83" s="4" t="s">
        <v>96</v>
      </c>
      <c r="K83" s="4" t="str">
        <f>VLOOKUP(J83,Состав!A:B,2,0)</f>
        <v>100% гипоаллергенный акрил</v>
      </c>
      <c r="L83" s="4" t="s">
        <v>166</v>
      </c>
      <c r="M83" s="4" t="s">
        <v>162</v>
      </c>
      <c r="N83" s="6">
        <v>6</v>
      </c>
      <c r="O83" s="11">
        <v>480</v>
      </c>
      <c r="P83" s="11">
        <v>2448</v>
      </c>
    </row>
    <row r="84" spans="1:16" x14ac:dyDescent="0.25">
      <c r="A84" s="15" t="s">
        <v>90</v>
      </c>
      <c r="B84" s="4" t="s">
        <v>159</v>
      </c>
      <c r="C84" s="4" t="s">
        <v>107</v>
      </c>
      <c r="D84" s="1" t="s">
        <v>170</v>
      </c>
      <c r="E84" s="1" t="s">
        <v>98</v>
      </c>
      <c r="F84" s="4" t="s">
        <v>98</v>
      </c>
      <c r="G84" s="1" t="s">
        <v>97</v>
      </c>
      <c r="H84" s="1" t="s">
        <v>167</v>
      </c>
      <c r="I84" s="4" t="s">
        <v>95</v>
      </c>
      <c r="J84" s="4" t="s">
        <v>96</v>
      </c>
      <c r="K84" s="4" t="str">
        <f>VLOOKUP(J84,Состав!A:B,2,0)</f>
        <v>100% гипоаллергенный акрил</v>
      </c>
      <c r="L84" s="4" t="s">
        <v>166</v>
      </c>
      <c r="M84" s="4" t="s">
        <v>162</v>
      </c>
      <c r="N84" s="6">
        <v>4</v>
      </c>
      <c r="O84" s="11">
        <v>480</v>
      </c>
      <c r="P84" s="11">
        <v>1632</v>
      </c>
    </row>
    <row r="85" spans="1:16" x14ac:dyDescent="0.25">
      <c r="A85" s="15" t="s">
        <v>91</v>
      </c>
      <c r="B85" s="4" t="s">
        <v>159</v>
      </c>
      <c r="C85" s="4" t="s">
        <v>108</v>
      </c>
      <c r="D85" s="4" t="s">
        <v>171</v>
      </c>
      <c r="E85" s="4" t="s">
        <v>98</v>
      </c>
      <c r="F85" s="4" t="s">
        <v>98</v>
      </c>
      <c r="G85" s="1" t="s">
        <v>97</v>
      </c>
      <c r="H85" s="1" t="s">
        <v>167</v>
      </c>
      <c r="I85" s="4" t="s">
        <v>95</v>
      </c>
      <c r="J85" s="4" t="s">
        <v>96</v>
      </c>
      <c r="K85" s="4" t="str">
        <f>VLOOKUP(J85,Состав!A:B,2,0)</f>
        <v>100% гипоаллергенный акрил</v>
      </c>
      <c r="L85" s="4" t="s">
        <v>166</v>
      </c>
      <c r="M85" s="4" t="s">
        <v>162</v>
      </c>
      <c r="N85" s="6">
        <v>3</v>
      </c>
      <c r="O85" s="11">
        <v>480</v>
      </c>
      <c r="P85" s="11">
        <v>1224</v>
      </c>
    </row>
    <row r="86" spans="1:16" x14ac:dyDescent="0.25">
      <c r="A86" s="15" t="s">
        <v>92</v>
      </c>
      <c r="B86" s="4" t="s">
        <v>159</v>
      </c>
      <c r="C86" s="4" t="s">
        <v>109</v>
      </c>
      <c r="D86" s="4" t="s">
        <v>173</v>
      </c>
      <c r="E86" s="4" t="s">
        <v>98</v>
      </c>
      <c r="F86" s="4" t="s">
        <v>98</v>
      </c>
      <c r="G86" s="1" t="s">
        <v>97</v>
      </c>
      <c r="H86" s="1" t="s">
        <v>167</v>
      </c>
      <c r="I86" s="4" t="s">
        <v>95</v>
      </c>
      <c r="J86" s="4" t="s">
        <v>96</v>
      </c>
      <c r="K86" s="4" t="str">
        <f>VLOOKUP(J86,Состав!A:B,2,0)</f>
        <v>100% гипоаллергенный акрил</v>
      </c>
      <c r="L86" s="4" t="s">
        <v>166</v>
      </c>
      <c r="M86" s="4" t="s">
        <v>162</v>
      </c>
      <c r="N86" s="6">
        <v>2</v>
      </c>
      <c r="O86" s="11">
        <v>480</v>
      </c>
      <c r="P86" s="11">
        <v>816</v>
      </c>
    </row>
    <row r="87" spans="1:16" x14ac:dyDescent="0.25">
      <c r="A87" s="15" t="s">
        <v>93</v>
      </c>
      <c r="B87" s="4" t="s">
        <v>159</v>
      </c>
      <c r="C87" s="4" t="s">
        <v>110</v>
      </c>
      <c r="D87" s="4" t="s">
        <v>174</v>
      </c>
      <c r="E87" s="4" t="s">
        <v>98</v>
      </c>
      <c r="F87" s="4" t="s">
        <v>98</v>
      </c>
      <c r="G87" s="1" t="s">
        <v>97</v>
      </c>
      <c r="H87" s="1" t="s">
        <v>167</v>
      </c>
      <c r="I87" s="4" t="s">
        <v>95</v>
      </c>
      <c r="J87" s="4" t="s">
        <v>96</v>
      </c>
      <c r="K87" s="4" t="str">
        <f>VLOOKUP(J87,Состав!A:B,2,0)</f>
        <v>100% гипоаллергенный акрил</v>
      </c>
      <c r="L87" s="4" t="s">
        <v>166</v>
      </c>
      <c r="M87" s="4" t="s">
        <v>162</v>
      </c>
      <c r="N87" s="6">
        <v>2</v>
      </c>
      <c r="O87" s="11">
        <v>480</v>
      </c>
      <c r="P87" s="11">
        <v>816</v>
      </c>
    </row>
    <row r="88" spans="1:16" x14ac:dyDescent="0.25">
      <c r="A88" s="7"/>
      <c r="M88" s="13" t="s">
        <v>94</v>
      </c>
      <c r="N88" s="9">
        <f>SUM(N2:N87)</f>
        <v>465</v>
      </c>
      <c r="O88" s="14"/>
      <c r="P88" s="14">
        <v>273466.12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9D415-C693-478D-8AF0-A2BAA2CB3FDC}">
  <dimension ref="A1:B37"/>
  <sheetViews>
    <sheetView tabSelected="1" workbookViewId="0">
      <selection activeCell="A12" sqref="A12"/>
    </sheetView>
  </sheetViews>
  <sheetFormatPr defaultRowHeight="15" x14ac:dyDescent="0.25"/>
  <cols>
    <col min="1" max="1" width="21" bestFit="1" customWidth="1"/>
    <col min="2" max="2" width="22.7109375" bestFit="1" customWidth="1"/>
  </cols>
  <sheetData>
    <row r="1" spans="1:2" x14ac:dyDescent="0.25">
      <c r="A1" t="s">
        <v>106</v>
      </c>
      <c r="B1" t="s">
        <v>172</v>
      </c>
    </row>
    <row r="2" spans="1:2" x14ac:dyDescent="0.25">
      <c r="A2" t="s">
        <v>107</v>
      </c>
      <c r="B2" t="s">
        <v>170</v>
      </c>
    </row>
    <row r="3" spans="1:2" x14ac:dyDescent="0.25">
      <c r="A3" t="s">
        <v>108</v>
      </c>
      <c r="B3" t="s">
        <v>171</v>
      </c>
    </row>
    <row r="4" spans="1:2" x14ac:dyDescent="0.25">
      <c r="A4" t="s">
        <v>109</v>
      </c>
      <c r="B4" t="s">
        <v>173</v>
      </c>
    </row>
    <row r="5" spans="1:2" x14ac:dyDescent="0.25">
      <c r="A5" t="s">
        <v>110</v>
      </c>
      <c r="B5" t="s">
        <v>174</v>
      </c>
    </row>
    <row r="6" spans="1:2" x14ac:dyDescent="0.25">
      <c r="A6" t="s">
        <v>111</v>
      </c>
      <c r="B6" t="s">
        <v>175</v>
      </c>
    </row>
    <row r="7" spans="1:2" x14ac:dyDescent="0.25">
      <c r="A7" t="s">
        <v>112</v>
      </c>
      <c r="B7" t="s">
        <v>176</v>
      </c>
    </row>
    <row r="8" spans="1:2" x14ac:dyDescent="0.25">
      <c r="A8" t="s">
        <v>113</v>
      </c>
      <c r="B8" t="s">
        <v>177</v>
      </c>
    </row>
    <row r="9" spans="1:2" x14ac:dyDescent="0.25">
      <c r="A9" t="s">
        <v>114</v>
      </c>
      <c r="B9" t="s">
        <v>178</v>
      </c>
    </row>
    <row r="10" spans="1:2" x14ac:dyDescent="0.25">
      <c r="A10" t="s">
        <v>115</v>
      </c>
      <c r="B10" t="s">
        <v>179</v>
      </c>
    </row>
    <row r="11" spans="1:2" x14ac:dyDescent="0.25">
      <c r="A11" t="s">
        <v>116</v>
      </c>
      <c r="B11" t="s">
        <v>180</v>
      </c>
    </row>
    <row r="12" spans="1:2" x14ac:dyDescent="0.25">
      <c r="A12" t="s">
        <v>117</v>
      </c>
      <c r="B12" t="s">
        <v>181</v>
      </c>
    </row>
    <row r="13" spans="1:2" x14ac:dyDescent="0.25">
      <c r="A13" t="s">
        <v>118</v>
      </c>
      <c r="B13" t="s">
        <v>182</v>
      </c>
    </row>
    <row r="14" spans="1:2" x14ac:dyDescent="0.25">
      <c r="A14" t="s">
        <v>119</v>
      </c>
      <c r="B14" t="s">
        <v>183</v>
      </c>
    </row>
    <row r="15" spans="1:2" x14ac:dyDescent="0.25">
      <c r="A15" t="s">
        <v>120</v>
      </c>
    </row>
    <row r="16" spans="1:2" x14ac:dyDescent="0.25">
      <c r="A16" t="s">
        <v>121</v>
      </c>
      <c r="B16" t="s">
        <v>171</v>
      </c>
    </row>
    <row r="17" spans="1:2" x14ac:dyDescent="0.25">
      <c r="A17" t="s">
        <v>122</v>
      </c>
      <c r="B17" t="s">
        <v>184</v>
      </c>
    </row>
    <row r="18" spans="1:2" x14ac:dyDescent="0.25">
      <c r="A18" t="s">
        <v>123</v>
      </c>
      <c r="B18" t="s">
        <v>185</v>
      </c>
    </row>
    <row r="19" spans="1:2" x14ac:dyDescent="0.25">
      <c r="A19" t="s">
        <v>124</v>
      </c>
      <c r="B19" t="s">
        <v>177</v>
      </c>
    </row>
    <row r="20" spans="1:2" x14ac:dyDescent="0.25">
      <c r="A20" t="s">
        <v>125</v>
      </c>
      <c r="B20" t="s">
        <v>186</v>
      </c>
    </row>
    <row r="21" spans="1:2" x14ac:dyDescent="0.25">
      <c r="A21" t="s">
        <v>126</v>
      </c>
    </row>
    <row r="22" spans="1:2" x14ac:dyDescent="0.25">
      <c r="A22" t="s">
        <v>127</v>
      </c>
    </row>
    <row r="23" spans="1:2" x14ac:dyDescent="0.25">
      <c r="A23" t="s">
        <v>128</v>
      </c>
    </row>
    <row r="24" spans="1:2" x14ac:dyDescent="0.25">
      <c r="A24" t="s">
        <v>129</v>
      </c>
    </row>
    <row r="25" spans="1:2" x14ac:dyDescent="0.25">
      <c r="A25" t="s">
        <v>130</v>
      </c>
    </row>
    <row r="26" spans="1:2" x14ac:dyDescent="0.25">
      <c r="A26" t="s">
        <v>131</v>
      </c>
    </row>
    <row r="27" spans="1:2" x14ac:dyDescent="0.25">
      <c r="A27" t="s">
        <v>132</v>
      </c>
      <c r="B27" t="s">
        <v>187</v>
      </c>
    </row>
    <row r="28" spans="1:2" x14ac:dyDescent="0.25">
      <c r="A28" t="s">
        <v>133</v>
      </c>
      <c r="B28" t="s">
        <v>188</v>
      </c>
    </row>
    <row r="29" spans="1:2" x14ac:dyDescent="0.25">
      <c r="A29" t="s">
        <v>134</v>
      </c>
      <c r="B29" t="s">
        <v>189</v>
      </c>
    </row>
    <row r="30" spans="1:2" x14ac:dyDescent="0.25">
      <c r="A30" t="s">
        <v>135</v>
      </c>
    </row>
    <row r="31" spans="1:2" x14ac:dyDescent="0.25">
      <c r="A31" t="s">
        <v>136</v>
      </c>
      <c r="B31" t="s">
        <v>190</v>
      </c>
    </row>
    <row r="32" spans="1:2" x14ac:dyDescent="0.25">
      <c r="A32" t="s">
        <v>137</v>
      </c>
    </row>
    <row r="33" spans="1:2" x14ac:dyDescent="0.25">
      <c r="A33" t="s">
        <v>138</v>
      </c>
      <c r="B33" t="s">
        <v>191</v>
      </c>
    </row>
    <row r="34" spans="1:2" x14ac:dyDescent="0.25">
      <c r="A34" t="s">
        <v>139</v>
      </c>
      <c r="B34" t="s">
        <v>185</v>
      </c>
    </row>
    <row r="35" spans="1:2" x14ac:dyDescent="0.25">
      <c r="A35" t="s">
        <v>140</v>
      </c>
    </row>
    <row r="36" spans="1:2" x14ac:dyDescent="0.25">
      <c r="A36" t="s">
        <v>141</v>
      </c>
    </row>
    <row r="37" spans="1:2" x14ac:dyDescent="0.25">
      <c r="A37" t="s">
        <v>142</v>
      </c>
      <c r="B37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Накладная</vt:lpstr>
      <vt:lpstr>Состав</vt:lpstr>
      <vt:lpstr>Лист1</vt:lpstr>
      <vt:lpstr>Цвета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Sbitenkov</dc:creator>
  <cp:lastModifiedBy>BUH</cp:lastModifiedBy>
  <dcterms:created xsi:type="dcterms:W3CDTF">2022-03-18T11:35:22Z</dcterms:created>
  <dcterms:modified xsi:type="dcterms:W3CDTF">2022-03-18T14:40:27Z</dcterms:modified>
</cp:coreProperties>
</file>