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Hood\2022.02.18\"/>
    </mc:Choice>
  </mc:AlternateContent>
  <xr:revisionPtr revIDLastSave="0" documentId="13_ncr:1_{0FC1FB5B-1EFA-4C3F-A673-0EBAEAA2A8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23" i="1"/>
  <c r="E22" i="1"/>
  <c r="D3" i="1"/>
  <c r="E3" i="1" s="1"/>
  <c r="D4" i="1"/>
  <c r="E4" i="1" s="1"/>
  <c r="D5" i="1"/>
  <c r="D6" i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E15" i="1"/>
  <c r="E16" i="1"/>
  <c r="D19" i="1"/>
  <c r="E19" i="1" s="1"/>
  <c r="E20" i="1"/>
  <c r="E24" i="1"/>
  <c r="E27" i="1"/>
  <c r="E28" i="1"/>
  <c r="E31" i="1"/>
  <c r="E32" i="1"/>
  <c r="E35" i="1"/>
  <c r="D36" i="1"/>
  <c r="E36" i="1" s="1"/>
  <c r="D37" i="1"/>
  <c r="D38" i="1"/>
  <c r="D39" i="1"/>
  <c r="E39" i="1" s="1"/>
  <c r="D40" i="1"/>
  <c r="E40" i="1" s="1"/>
  <c r="E43" i="1"/>
  <c r="E44" i="1"/>
  <c r="E47" i="1"/>
  <c r="E48" i="1"/>
  <c r="E51" i="1"/>
  <c r="E5" i="1"/>
  <c r="E6" i="1"/>
  <c r="E9" i="1"/>
  <c r="E10" i="1"/>
  <c r="E13" i="1"/>
  <c r="E14" i="1"/>
  <c r="E17" i="1"/>
  <c r="E18" i="1"/>
  <c r="E21" i="1"/>
  <c r="E25" i="1"/>
  <c r="E26" i="1"/>
  <c r="E29" i="1"/>
  <c r="E30" i="1"/>
  <c r="E33" i="1"/>
  <c r="E34" i="1"/>
  <c r="E37" i="1"/>
  <c r="E38" i="1"/>
  <c r="E41" i="1"/>
  <c r="E42" i="1"/>
  <c r="E45" i="1"/>
  <c r="E46" i="1"/>
  <c r="E49" i="1"/>
  <c r="E50" i="1"/>
  <c r="D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O53" i="1" l="1"/>
</calcChain>
</file>

<file path=xl/sharedStrings.xml><?xml version="1.0" encoding="utf-8"?>
<sst xmlns="http://schemas.openxmlformats.org/spreadsheetml/2006/main" count="576" uniqueCount="211">
  <si>
    <t>Image</t>
  </si>
  <si>
    <t>Style</t>
  </si>
  <si>
    <t>Name</t>
  </si>
  <si>
    <t>Color</t>
  </si>
  <si>
    <t>Sex</t>
  </si>
  <si>
    <t>Season</t>
  </si>
  <si>
    <t>Price</t>
  </si>
  <si>
    <t>Description</t>
  </si>
  <si>
    <t>Order</t>
  </si>
  <si>
    <t>Total</t>
  </si>
  <si>
    <t>103-SWC001-CA008-MC</t>
  </si>
  <si>
    <t>Malibu Cord II</t>
  </si>
  <si>
    <t>Mocha</t>
  </si>
  <si>
    <t>Mens</t>
  </si>
  <si>
    <t>Fall 2021</t>
  </si>
  <si>
    <t>100% Combed Mercerized Cotton, 6 Wale Cord, Flat Bill, Domed Crown Top</t>
  </si>
  <si>
    <t>100-MWL025-CA006-FT</t>
  </si>
  <si>
    <t>VENICE TONAL 3D</t>
  </si>
  <si>
    <t>FRESH TAR</t>
  </si>
  <si>
    <t>-</t>
  </si>
  <si>
    <t>100% Merino Wool, Domed Crown Top, Flat Brim, Cotton Taping &amp; Sweatband, MADE in USA, Plastic Snap Closure</t>
  </si>
  <si>
    <t>100-MWL025-NY027-FT</t>
  </si>
  <si>
    <t>QUEENS TONAL 3D</t>
  </si>
  <si>
    <t>103-SWC002-NY020-BK</t>
  </si>
  <si>
    <t>Brooklyn Cord</t>
  </si>
  <si>
    <t>Black</t>
  </si>
  <si>
    <t>100-MWL025-NY018-BK</t>
  </si>
  <si>
    <t>BRONX TONAL 3D</t>
  </si>
  <si>
    <t>BLACK</t>
  </si>
  <si>
    <t>103-SWC001-NY037-BD</t>
  </si>
  <si>
    <t>Queensbridge Cord</t>
  </si>
  <si>
    <t>Bud</t>
  </si>
  <si>
    <t>103-SWC001-CA007-GY</t>
  </si>
  <si>
    <t>Fairfax Cord</t>
  </si>
  <si>
    <t>Grey</t>
  </si>
  <si>
    <t>103-SWC001-CA002-KH</t>
  </si>
  <si>
    <t>Westwood Cord</t>
  </si>
  <si>
    <t>Khaki</t>
  </si>
  <si>
    <t>103-SWC001-NY001-KH</t>
  </si>
  <si>
    <t>Flatbush Cord</t>
  </si>
  <si>
    <t>Fall 2020</t>
  </si>
  <si>
    <t>103-SWC001-CA001-KH</t>
  </si>
  <si>
    <t>Brentwood Cord</t>
  </si>
  <si>
    <t>103-SWC001-UT002-MC</t>
  </si>
  <si>
    <t>Deer Valley Cord</t>
  </si>
  <si>
    <t>103-SWC001-NY022-GY</t>
  </si>
  <si>
    <t>Hell's Kitchen Cord</t>
  </si>
  <si>
    <t>103-SWC001-NY015-BK</t>
  </si>
  <si>
    <t>Marcy Cord</t>
  </si>
  <si>
    <t>100-MWL025-CA012-HW</t>
  </si>
  <si>
    <t>COMPTON TONAL 3D</t>
  </si>
  <si>
    <t>HIGHWAY</t>
  </si>
  <si>
    <t>100-MWL025-CA016-BK</t>
  </si>
  <si>
    <t>KOREATOWN TONAL 3D</t>
  </si>
  <si>
    <t>100-MWL005-NY066-NY</t>
  </si>
  <si>
    <t>New York VII</t>
  </si>
  <si>
    <t>Navy</t>
  </si>
  <si>
    <t>100-CTW020-MI001-BK</t>
  </si>
  <si>
    <t>8 MILE TONAL INTERLOCK</t>
  </si>
  <si>
    <t>SP22</t>
  </si>
  <si>
    <t>100% Cotton Twill, Domed Crown Top, Flat Brim, Cotton Taping &amp; Sweatband, MADE in USA, Plastic Snap Closure</t>
  </si>
  <si>
    <t>100-CTW020-NY003-BK</t>
  </si>
  <si>
    <t>BED STUY TONAL INTERLOCK</t>
  </si>
  <si>
    <t>100-CTW020-PA003-BK</t>
  </si>
  <si>
    <t>LOVE PARK TONAL INTERLOCK</t>
  </si>
  <si>
    <t>100-CTW020-NY031-BK</t>
  </si>
  <si>
    <t>PARK HILL TONAL INTERLOCK</t>
  </si>
  <si>
    <t>100-CTW020-NY022-BK</t>
  </si>
  <si>
    <t>HELL'S KITCHEN TONAL INTERLOCK</t>
  </si>
  <si>
    <t>100-CTW020-NY019-BK</t>
  </si>
  <si>
    <t>HARLEM TONAL INTERLOCK</t>
  </si>
  <si>
    <t>100-CTW020-NY068-BK</t>
  </si>
  <si>
    <t>CONEY ISLAND TONAL INTERLOCK</t>
  </si>
  <si>
    <t>100-MWL005-CA069-BK</t>
  </si>
  <si>
    <t>Los Angeles VIII</t>
  </si>
  <si>
    <t>100-MWL005-NY066-AT</t>
  </si>
  <si>
    <t>New York IX</t>
  </si>
  <si>
    <t>Atlantic, Atlantic</t>
  </si>
  <si>
    <t>BEVERLY HILLS TONAL INTERLOCK</t>
  </si>
  <si>
    <t>100-CTW020-CA030-BK</t>
  </si>
  <si>
    <t>LONG BEACH TONAL INTERLOCK</t>
  </si>
  <si>
    <t>100-CTW020-CA012-BK</t>
  </si>
  <si>
    <t>COMPTON TONAL INTERLOCK</t>
  </si>
  <si>
    <t>100-CTW020-CA027-BK</t>
  </si>
  <si>
    <t>CHAVEZ RAVINE TONAL INTERLOCK</t>
  </si>
  <si>
    <t>100-CTW020-CA010-BK</t>
  </si>
  <si>
    <t>BEL AIR TONAL INTERLOCK</t>
  </si>
  <si>
    <t>100-CTW020-CA013-BK</t>
  </si>
  <si>
    <t>SOUTH CENTRAL TONAL INTERLOCK</t>
  </si>
  <si>
    <t>100-MWL001-NY015-BK</t>
  </si>
  <si>
    <t>Marcy, NY</t>
  </si>
  <si>
    <t>Spring/Summer 2019</t>
  </si>
  <si>
    <t>100-MWL001-NY022-BK</t>
  </si>
  <si>
    <t>Hell's Kitchen II</t>
  </si>
  <si>
    <t>100-MWL001-NY076-BK</t>
  </si>
  <si>
    <t>Kings County</t>
  </si>
  <si>
    <t>100-MWL001-CA005-BK</t>
  </si>
  <si>
    <t>Hidden Hills, CA</t>
  </si>
  <si>
    <t>103-SWC003-CA047-ST</t>
  </si>
  <si>
    <t>Jack Murphy Cord</t>
  </si>
  <si>
    <t>Stout</t>
  </si>
  <si>
    <t>100-MWL005-GA003-HW</t>
  </si>
  <si>
    <t>Atlanta III</t>
  </si>
  <si>
    <t>Highway</t>
  </si>
  <si>
    <t>100-MWL005-MD007-BK</t>
  </si>
  <si>
    <t>Baltimore</t>
  </si>
  <si>
    <t>100-MWL005-TX005-HW</t>
  </si>
  <si>
    <t>Dallas III</t>
  </si>
  <si>
    <t>100-MWL005-NV001-BKA</t>
  </si>
  <si>
    <t>Las Vegas IV</t>
  </si>
  <si>
    <t>100-MWL005-CA087-BK</t>
  </si>
  <si>
    <t>San Francisco II</t>
  </si>
  <si>
    <t>100-MWL005-IL011-BK</t>
  </si>
  <si>
    <t>Chicago IV</t>
  </si>
  <si>
    <t>100-MWL005-MI010-NY</t>
  </si>
  <si>
    <t>Detroit III</t>
  </si>
  <si>
    <t>100-MWL005-CO005-MN</t>
  </si>
  <si>
    <t>Colorado II</t>
  </si>
  <si>
    <t>Maroon</t>
  </si>
  <si>
    <t>100-MWL005-NY066-RL</t>
  </si>
  <si>
    <t>New York III</t>
  </si>
  <si>
    <t>Royal</t>
  </si>
  <si>
    <t>100-MWL005-WA004-AT</t>
  </si>
  <si>
    <t>Washington IV</t>
  </si>
  <si>
    <t>Atlantic</t>
  </si>
  <si>
    <t>100-MWL005-NY020-HW</t>
  </si>
  <si>
    <t>Brooklyn II</t>
  </si>
  <si>
    <t>100-MWL005-CA069-BKA</t>
  </si>
  <si>
    <t>Los Angeles X</t>
  </si>
  <si>
    <t>100-MWL003-PA013-NY</t>
  </si>
  <si>
    <t>HAPPY VALLEY Zombie Nation</t>
  </si>
  <si>
    <t>100-MWL005-IL011-BKA</t>
  </si>
  <si>
    <t>Chicago VII</t>
  </si>
  <si>
    <t>100-CTW020-CA003-BK</t>
  </si>
  <si>
    <t xml:space="preserve">Brentwood </t>
  </si>
  <si>
    <t xml:space="preserve">Westwood </t>
  </si>
  <si>
    <t xml:space="preserve">Fairfax </t>
  </si>
  <si>
    <t>Malibu  II</t>
  </si>
  <si>
    <t xml:space="preserve">Flatbush </t>
  </si>
  <si>
    <t xml:space="preserve">Marcy </t>
  </si>
  <si>
    <t xml:space="preserve">Hell's Kitchen </t>
  </si>
  <si>
    <t xml:space="preserve">Queensbridge </t>
  </si>
  <si>
    <t xml:space="preserve">Deer Valley </t>
  </si>
  <si>
    <t xml:space="preserve">Brooklyn </t>
  </si>
  <si>
    <t xml:space="preserve">Jack Murphy </t>
  </si>
  <si>
    <t xml:space="preserve">BEVERLY HILLS </t>
  </si>
  <si>
    <t xml:space="preserve">BEL AIR </t>
  </si>
  <si>
    <t xml:space="preserve">COMPTON </t>
  </si>
  <si>
    <t xml:space="preserve">SOUTH CENTRAL </t>
  </si>
  <si>
    <t xml:space="preserve">CHAVEZ RAVINE </t>
  </si>
  <si>
    <t xml:space="preserve">LONG BEACH </t>
  </si>
  <si>
    <t xml:space="preserve">8 MILE </t>
  </si>
  <si>
    <t xml:space="preserve">BED STUY </t>
  </si>
  <si>
    <t xml:space="preserve">HARLEM </t>
  </si>
  <si>
    <t xml:space="preserve">HELL'S KITCHEN </t>
  </si>
  <si>
    <t xml:space="preserve">PARK HILL </t>
  </si>
  <si>
    <t xml:space="preserve">CONEY ISLAND </t>
  </si>
  <si>
    <t xml:space="preserve">LOVE PARK </t>
  </si>
  <si>
    <t xml:space="preserve">Compton </t>
  </si>
  <si>
    <t>Happy Valley Zombie Nation</t>
  </si>
  <si>
    <t>San Francisco Ii</t>
  </si>
  <si>
    <t>Malibu II</t>
  </si>
  <si>
    <t>Beverly Hills</t>
  </si>
  <si>
    <t>Bel Air</t>
  </si>
  <si>
    <t>Compton</t>
  </si>
  <si>
    <t>South Central</t>
  </si>
  <si>
    <t>Chavez Ravine</t>
  </si>
  <si>
    <t>Long Beach</t>
  </si>
  <si>
    <t>8 Mile</t>
  </si>
  <si>
    <t>Bed Stuy</t>
  </si>
  <si>
    <t>Harlem</t>
  </si>
  <si>
    <t>Hell'S Kitchen</t>
  </si>
  <si>
    <t>Park Hill</t>
  </si>
  <si>
    <t>Coney Island</t>
  </si>
  <si>
    <t>Love Park</t>
  </si>
  <si>
    <t>Brentwood</t>
  </si>
  <si>
    <t>Westwood</t>
  </si>
  <si>
    <t>Fairfax</t>
  </si>
  <si>
    <t>Flatbush</t>
  </si>
  <si>
    <t>Marcy</t>
  </si>
  <si>
    <t>Queensbridge</t>
  </si>
  <si>
    <t>Deer Valley</t>
  </si>
  <si>
    <t>Brooklyn</t>
  </si>
  <si>
    <t>Jack Murphy</t>
  </si>
  <si>
    <t>Hell'S Kitchen II</t>
  </si>
  <si>
    <t xml:space="preserve">Koreatown </t>
  </si>
  <si>
    <t xml:space="preserve">Bronx </t>
  </si>
  <si>
    <t xml:space="preserve">Queens </t>
  </si>
  <si>
    <t>Venice</t>
  </si>
  <si>
    <t>Koreatown</t>
  </si>
  <si>
    <t>Bronx</t>
  </si>
  <si>
    <t>Queens</t>
  </si>
  <si>
    <t>Команды</t>
  </si>
  <si>
    <t>Лига</t>
  </si>
  <si>
    <t>City</t>
  </si>
  <si>
    <t>Модель</t>
  </si>
  <si>
    <t>Happy Valley</t>
  </si>
  <si>
    <t>Los Angeles</t>
  </si>
  <si>
    <t>Hidden Hills</t>
  </si>
  <si>
    <t>San Francisco</t>
  </si>
  <si>
    <t>Colorado</t>
  </si>
  <si>
    <t>Atlanta</t>
  </si>
  <si>
    <t>Chicago</t>
  </si>
  <si>
    <t>Detroit</t>
  </si>
  <si>
    <t>Las Vegas</t>
  </si>
  <si>
    <t>New York</t>
  </si>
  <si>
    <t>Dallas</t>
  </si>
  <si>
    <t>Washington</t>
  </si>
  <si>
    <t>Malibu</t>
  </si>
  <si>
    <t>Name 1</t>
  </si>
  <si>
    <t>Команды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</si>
</sst>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_-[$$-409]* #,##0.00_ ;_-[$$-409]* \-#,##0.00\ ;_-[$$-409]* &quot;-&quot;??_ ;_-@_ "/>
    <numFmt numFmtId="166" formatCode="_-* #,##0\ _₽_-;\-* #,##0\ _₽_-;_-* &quot;-&quot;\ _₽_-;_-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53341</xdr:colOff>
      <xdr:row>15</xdr:row>
      <xdr:rowOff>53340</xdr:rowOff>
    </xdr:from>
    <xdr:ext cx="1234440" cy="779145"/>
    <xdr:pic>
      <xdr:nvPicPr>
        <xdr:cNvPr id="2" name="image63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41" y="286054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16</xdr:row>
      <xdr:rowOff>53340</xdr:rowOff>
    </xdr:from>
    <xdr:ext cx="1234440" cy="779145"/>
    <xdr:pic>
      <xdr:nvPicPr>
        <xdr:cNvPr id="3" name="image57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341" y="294665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17</xdr:row>
      <xdr:rowOff>53340</xdr:rowOff>
    </xdr:from>
    <xdr:ext cx="1234440" cy="779145"/>
    <xdr:pic>
      <xdr:nvPicPr>
        <xdr:cNvPr id="4" name="image56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3341" y="303276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14</xdr:row>
      <xdr:rowOff>53340</xdr:rowOff>
    </xdr:from>
    <xdr:ext cx="1234440" cy="779145"/>
    <xdr:pic>
      <xdr:nvPicPr>
        <xdr:cNvPr id="5" name="image103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341" y="311886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41</xdr:row>
      <xdr:rowOff>53340</xdr:rowOff>
    </xdr:from>
    <xdr:ext cx="1234440" cy="779145"/>
    <xdr:pic>
      <xdr:nvPicPr>
        <xdr:cNvPr id="6" name="image270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341" y="62636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44</xdr:row>
      <xdr:rowOff>53340</xdr:rowOff>
    </xdr:from>
    <xdr:ext cx="1234440" cy="779145"/>
    <xdr:pic>
      <xdr:nvPicPr>
        <xdr:cNvPr id="7" name="image27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3341" y="71247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40</xdr:row>
      <xdr:rowOff>53340</xdr:rowOff>
    </xdr:from>
    <xdr:ext cx="1234440" cy="779145"/>
    <xdr:pic>
      <xdr:nvPicPr>
        <xdr:cNvPr id="8" name="image272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3341" y="79857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43</xdr:row>
      <xdr:rowOff>53340</xdr:rowOff>
    </xdr:from>
    <xdr:ext cx="1234440" cy="779145"/>
    <xdr:pic>
      <xdr:nvPicPr>
        <xdr:cNvPr id="9" name="image290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3341" y="2362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48</xdr:row>
      <xdr:rowOff>53340</xdr:rowOff>
    </xdr:from>
    <xdr:ext cx="1234440" cy="779145"/>
    <xdr:pic>
      <xdr:nvPicPr>
        <xdr:cNvPr id="10" name="image278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3341" y="88239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50</xdr:row>
      <xdr:rowOff>53340</xdr:rowOff>
    </xdr:from>
    <xdr:ext cx="1234440" cy="779145"/>
    <xdr:pic>
      <xdr:nvPicPr>
        <xdr:cNvPr id="11" name="image275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3341" y="320497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46</xdr:row>
      <xdr:rowOff>53340</xdr:rowOff>
    </xdr:from>
    <xdr:ext cx="1234440" cy="779145"/>
    <xdr:pic>
      <xdr:nvPicPr>
        <xdr:cNvPr id="12" name="image276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3341" y="96850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49</xdr:row>
      <xdr:rowOff>53340</xdr:rowOff>
    </xdr:from>
    <xdr:ext cx="1234440" cy="779145"/>
    <xdr:pic>
      <xdr:nvPicPr>
        <xdr:cNvPr id="13" name="image285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3341" y="28194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45</xdr:row>
      <xdr:rowOff>53340</xdr:rowOff>
    </xdr:from>
    <xdr:ext cx="1234440" cy="779145"/>
    <xdr:pic>
      <xdr:nvPicPr>
        <xdr:cNvPr id="14" name="image284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3341" y="105460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36</xdr:row>
      <xdr:rowOff>53340</xdr:rowOff>
    </xdr:from>
    <xdr:ext cx="1234440" cy="779145"/>
    <xdr:pic>
      <xdr:nvPicPr>
        <xdr:cNvPr id="15" name="image12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3341" y="114071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35</xdr:row>
      <xdr:rowOff>53340</xdr:rowOff>
    </xdr:from>
    <xdr:ext cx="1234440" cy="779145"/>
    <xdr:pic>
      <xdr:nvPicPr>
        <xdr:cNvPr id="16" name="image32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3341" y="10972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39</xdr:row>
      <xdr:rowOff>53340</xdr:rowOff>
    </xdr:from>
    <xdr:ext cx="1234440" cy="779145"/>
    <xdr:pic>
      <xdr:nvPicPr>
        <xdr:cNvPr id="17" name="image8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3341" y="19583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37</xdr:row>
      <xdr:rowOff>53340</xdr:rowOff>
    </xdr:from>
    <xdr:ext cx="1234440" cy="779145"/>
    <xdr:pic>
      <xdr:nvPicPr>
        <xdr:cNvPr id="18" name="image14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3341" y="122682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38</xdr:row>
      <xdr:rowOff>53340</xdr:rowOff>
    </xdr:from>
    <xdr:ext cx="1234440" cy="779145"/>
    <xdr:pic>
      <xdr:nvPicPr>
        <xdr:cNvPr id="19" name="image19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3341" y="36804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47</xdr:row>
      <xdr:rowOff>53340</xdr:rowOff>
    </xdr:from>
    <xdr:ext cx="1234440" cy="779145"/>
    <xdr:pic>
      <xdr:nvPicPr>
        <xdr:cNvPr id="20" name="image27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3341" y="45415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42</xdr:row>
      <xdr:rowOff>53340</xdr:rowOff>
    </xdr:from>
    <xdr:ext cx="1234440" cy="779145"/>
    <xdr:pic>
      <xdr:nvPicPr>
        <xdr:cNvPr id="21" name="image22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3341" y="54025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7</xdr:row>
      <xdr:rowOff>53340</xdr:rowOff>
    </xdr:from>
    <xdr:ext cx="1234440" cy="779145"/>
    <xdr:pic>
      <xdr:nvPicPr>
        <xdr:cNvPr id="22" name="image1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3341" y="139903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8</xdr:row>
      <xdr:rowOff>53340</xdr:rowOff>
    </xdr:from>
    <xdr:ext cx="1234440" cy="779145"/>
    <xdr:pic>
      <xdr:nvPicPr>
        <xdr:cNvPr id="23" name="image2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3341" y="148513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</xdr:row>
      <xdr:rowOff>53340</xdr:rowOff>
    </xdr:from>
    <xdr:ext cx="1234440" cy="779145"/>
    <xdr:pic>
      <xdr:nvPicPr>
        <xdr:cNvPr id="24" name="image6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3341" y="234391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13</xdr:row>
      <xdr:rowOff>53340</xdr:rowOff>
    </xdr:from>
    <xdr:ext cx="1234440" cy="779145"/>
    <xdr:pic>
      <xdr:nvPicPr>
        <xdr:cNvPr id="25" name="image12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3341" y="157124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11</xdr:row>
      <xdr:rowOff>53340</xdr:rowOff>
    </xdr:from>
    <xdr:ext cx="1234440" cy="779145"/>
    <xdr:pic>
      <xdr:nvPicPr>
        <xdr:cNvPr id="26" name="image15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3341" y="165735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6</xdr:row>
      <xdr:rowOff>53340</xdr:rowOff>
    </xdr:from>
    <xdr:ext cx="1234440" cy="779145"/>
    <xdr:pic>
      <xdr:nvPicPr>
        <xdr:cNvPr id="27" name="image4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3341" y="243001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10</xdr:row>
      <xdr:rowOff>53340</xdr:rowOff>
    </xdr:from>
    <xdr:ext cx="1234440" cy="779145"/>
    <xdr:pic>
      <xdr:nvPicPr>
        <xdr:cNvPr id="28" name="image10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3341" y="174345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9</xdr:row>
      <xdr:rowOff>53340</xdr:rowOff>
    </xdr:from>
    <xdr:ext cx="1234440" cy="779145"/>
    <xdr:pic>
      <xdr:nvPicPr>
        <xdr:cNvPr id="29" name="image7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3341" y="182727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12</xdr:row>
      <xdr:rowOff>53340</xdr:rowOff>
    </xdr:from>
    <xdr:ext cx="1234440" cy="779145"/>
    <xdr:pic>
      <xdr:nvPicPr>
        <xdr:cNvPr id="30" name="image8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3341" y="191338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</xdr:row>
      <xdr:rowOff>53340</xdr:rowOff>
    </xdr:from>
    <xdr:ext cx="1234440" cy="779145"/>
    <xdr:pic>
      <xdr:nvPicPr>
        <xdr:cNvPr id="31" name="image3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3341" y="251612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5</xdr:row>
      <xdr:rowOff>53340</xdr:rowOff>
    </xdr:from>
    <xdr:ext cx="1234440" cy="779145"/>
    <xdr:pic>
      <xdr:nvPicPr>
        <xdr:cNvPr id="32" name="image11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53341" y="260223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2</xdr:row>
      <xdr:rowOff>53340</xdr:rowOff>
    </xdr:from>
    <xdr:ext cx="1234440" cy="779145"/>
    <xdr:pic>
      <xdr:nvPicPr>
        <xdr:cNvPr id="33" name="image13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53341" y="268833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</xdr:row>
      <xdr:rowOff>53340</xdr:rowOff>
    </xdr:from>
    <xdr:ext cx="1234440" cy="779145"/>
    <xdr:pic>
      <xdr:nvPicPr>
        <xdr:cNvPr id="34" name="image5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3341" y="27744420"/>
          <a:ext cx="1234440" cy="7791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26988</xdr:colOff>
      <xdr:row>23</xdr:row>
      <xdr:rowOff>22754</xdr:rowOff>
    </xdr:from>
    <xdr:to>
      <xdr:col>0</xdr:col>
      <xdr:colOff>1258888</xdr:colOff>
      <xdr:row>23</xdr:row>
      <xdr:rowOff>844021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2880194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26</xdr:row>
      <xdr:rowOff>22754</xdr:rowOff>
    </xdr:from>
    <xdr:to>
      <xdr:col>0</xdr:col>
      <xdr:colOff>1258888</xdr:colOff>
      <xdr:row>26</xdr:row>
      <xdr:rowOff>844021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3741254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33</xdr:row>
      <xdr:rowOff>22754</xdr:rowOff>
    </xdr:from>
    <xdr:to>
      <xdr:col>0</xdr:col>
      <xdr:colOff>1258888</xdr:colOff>
      <xdr:row>33</xdr:row>
      <xdr:rowOff>844021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5463374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28</xdr:row>
      <xdr:rowOff>22755</xdr:rowOff>
    </xdr:from>
    <xdr:to>
      <xdr:col>0</xdr:col>
      <xdr:colOff>1258888</xdr:colOff>
      <xdr:row>28</xdr:row>
      <xdr:rowOff>844022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6324435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21</xdr:row>
      <xdr:rowOff>22755</xdr:rowOff>
    </xdr:from>
    <xdr:to>
      <xdr:col>0</xdr:col>
      <xdr:colOff>1258888</xdr:colOff>
      <xdr:row>21</xdr:row>
      <xdr:rowOff>844022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8907615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24</xdr:row>
      <xdr:rowOff>22752</xdr:rowOff>
    </xdr:from>
    <xdr:to>
      <xdr:col>0</xdr:col>
      <xdr:colOff>1258888</xdr:colOff>
      <xdr:row>24</xdr:row>
      <xdr:rowOff>844019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976867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27</xdr:row>
      <xdr:rowOff>22752</xdr:rowOff>
    </xdr:from>
    <xdr:to>
      <xdr:col>0</xdr:col>
      <xdr:colOff>1258888</xdr:colOff>
      <xdr:row>27</xdr:row>
      <xdr:rowOff>844019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062973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31</xdr:row>
      <xdr:rowOff>22752</xdr:rowOff>
    </xdr:from>
    <xdr:to>
      <xdr:col>0</xdr:col>
      <xdr:colOff>1258888</xdr:colOff>
      <xdr:row>31</xdr:row>
      <xdr:rowOff>844019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1309867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22</xdr:row>
      <xdr:rowOff>22752</xdr:rowOff>
    </xdr:from>
    <xdr:to>
      <xdr:col>0</xdr:col>
      <xdr:colOff>1258888</xdr:colOff>
      <xdr:row>22</xdr:row>
      <xdr:rowOff>844019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321291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19</xdr:row>
      <xdr:rowOff>22758</xdr:rowOff>
    </xdr:from>
    <xdr:to>
      <xdr:col>0</xdr:col>
      <xdr:colOff>1258888</xdr:colOff>
      <xdr:row>19</xdr:row>
      <xdr:rowOff>844025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2168641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30</xdr:row>
      <xdr:rowOff>22758</xdr:rowOff>
    </xdr:from>
    <xdr:to>
      <xdr:col>0</xdr:col>
      <xdr:colOff>1258888</xdr:colOff>
      <xdr:row>30</xdr:row>
      <xdr:rowOff>844025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2254747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32</xdr:row>
      <xdr:rowOff>22758</xdr:rowOff>
    </xdr:from>
    <xdr:to>
      <xdr:col>0</xdr:col>
      <xdr:colOff>1258888</xdr:colOff>
      <xdr:row>32</xdr:row>
      <xdr:rowOff>844025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407397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34</xdr:row>
      <xdr:rowOff>22758</xdr:rowOff>
    </xdr:from>
    <xdr:to>
      <xdr:col>0</xdr:col>
      <xdr:colOff>1258888</xdr:colOff>
      <xdr:row>34</xdr:row>
      <xdr:rowOff>844025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493503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29</xdr:row>
      <xdr:rowOff>22237</xdr:rowOff>
    </xdr:from>
    <xdr:to>
      <xdr:col>0</xdr:col>
      <xdr:colOff>1258888</xdr:colOff>
      <xdr:row>29</xdr:row>
      <xdr:rowOff>844530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5795577"/>
          <a:ext cx="1231900" cy="822293"/>
        </a:xfrm>
        <a:prstGeom prst="rect">
          <a:avLst/>
        </a:prstGeom>
      </xdr:spPr>
    </xdr:pic>
    <xdr:clientData/>
  </xdr:twoCellAnchor>
  <xdr:twoCellAnchor editAs="oneCell">
    <xdr:from>
      <xdr:col>0</xdr:col>
      <xdr:colOff>72708</xdr:colOff>
      <xdr:row>20</xdr:row>
      <xdr:rowOff>15139</xdr:rowOff>
    </xdr:from>
    <xdr:to>
      <xdr:col>0</xdr:col>
      <xdr:colOff>1272540</xdr:colOff>
      <xdr:row>20</xdr:row>
      <xdr:rowOff>792481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08" y="17396359"/>
          <a:ext cx="1199832" cy="777342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18</xdr:row>
      <xdr:rowOff>22758</xdr:rowOff>
    </xdr:from>
    <xdr:to>
      <xdr:col>0</xdr:col>
      <xdr:colOff>1258888</xdr:colOff>
      <xdr:row>18</xdr:row>
      <xdr:rowOff>844025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751821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39756</xdr:colOff>
      <xdr:row>25</xdr:row>
      <xdr:rowOff>19878</xdr:rowOff>
    </xdr:from>
    <xdr:to>
      <xdr:col>0</xdr:col>
      <xdr:colOff>1271656</xdr:colOff>
      <xdr:row>25</xdr:row>
      <xdr:rowOff>841145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6" y="22561826"/>
          <a:ext cx="1231900" cy="82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73"/>
  <sheetViews>
    <sheetView tabSelected="1" zoomScale="115" zoomScaleNormal="115" workbookViewId="0">
      <pane ySplit="1" topLeftCell="A2" activePane="bottomLeft" state="frozen"/>
      <selection pane="bottomLeft" activeCell="D51" sqref="D2:D51"/>
    </sheetView>
  </sheetViews>
  <sheetFormatPr defaultColWidth="14.42578125" defaultRowHeight="15" x14ac:dyDescent="0.25"/>
  <cols>
    <col min="1" max="1" width="19.28515625" style="6" customWidth="1"/>
    <col min="2" max="2" width="23.42578125" style="6" bestFit="1" customWidth="1"/>
    <col min="3" max="4" width="23.42578125" style="6" customWidth="1"/>
    <col min="5" max="5" width="17.42578125" style="6" bestFit="1" customWidth="1"/>
    <col min="6" max="6" width="12" style="6" customWidth="1"/>
    <col min="7" max="8" width="18" style="6" customWidth="1"/>
    <col min="9" max="9" width="6.28515625" style="6" customWidth="1"/>
    <col min="10" max="10" width="5.85546875" style="6" hidden="1" customWidth="1"/>
    <col min="11" max="11" width="8.42578125" style="6" hidden="1" customWidth="1"/>
    <col min="12" max="12" width="18.7109375" style="6" customWidth="1"/>
    <col min="13" max="13" width="8.7109375" style="6" customWidth="1"/>
    <col min="14" max="14" width="7.28515625" style="6" bestFit="1" customWidth="1"/>
    <col min="15" max="15" width="10.28515625" style="6" bestFit="1" customWidth="1"/>
    <col min="16" max="19" width="9.140625" style="6" customWidth="1"/>
    <col min="20" max="16384" width="14.42578125" style="6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209</v>
      </c>
      <c r="E1" s="1" t="s">
        <v>195</v>
      </c>
      <c r="F1" s="1" t="s">
        <v>193</v>
      </c>
      <c r="G1" s="1" t="s">
        <v>192</v>
      </c>
      <c r="H1" s="1" t="s">
        <v>210</v>
      </c>
      <c r="I1" s="1" t="s">
        <v>3</v>
      </c>
      <c r="J1" s="1" t="s">
        <v>4</v>
      </c>
      <c r="K1" s="1" t="s">
        <v>5</v>
      </c>
      <c r="L1" s="1" t="s">
        <v>7</v>
      </c>
      <c r="M1" s="3" t="s">
        <v>8</v>
      </c>
      <c r="N1" s="2" t="s">
        <v>6</v>
      </c>
      <c r="O1" s="4" t="s">
        <v>9</v>
      </c>
      <c r="P1" s="5"/>
      <c r="Q1" s="5"/>
      <c r="R1" s="5"/>
      <c r="S1" s="5"/>
    </row>
    <row r="2" spans="1:19" ht="68.25" customHeight="1" x14ac:dyDescent="0.25">
      <c r="A2" s="7"/>
      <c r="B2" s="8" t="s">
        <v>133</v>
      </c>
      <c r="C2" s="8" t="s">
        <v>78</v>
      </c>
      <c r="D2" s="8" t="str">
        <f>SUBSTITUTE(PROPER(C2),H2,H2)</f>
        <v>Beverly Hills Tonal Interlock</v>
      </c>
      <c r="E2" s="8" t="str">
        <f>B2&amp;" "&amp;D2</f>
        <v>100-CTW020-CA003-BK Beverly Hills Tonal Interlock</v>
      </c>
      <c r="F2" s="19" t="s">
        <v>194</v>
      </c>
      <c r="G2" s="8" t="s">
        <v>162</v>
      </c>
      <c r="H2" s="8" t="s">
        <v>162</v>
      </c>
      <c r="I2" s="8" t="s">
        <v>28</v>
      </c>
      <c r="J2" s="7" t="s">
        <v>13</v>
      </c>
      <c r="K2" s="7" t="s">
        <v>59</v>
      </c>
      <c r="L2" s="8" t="s">
        <v>60</v>
      </c>
      <c r="M2" s="10">
        <v>6</v>
      </c>
      <c r="N2" s="9">
        <v>17.5</v>
      </c>
      <c r="O2" s="11">
        <f>M2*N2</f>
        <v>105</v>
      </c>
      <c r="P2" s="12"/>
      <c r="Q2" s="12"/>
      <c r="R2" s="12"/>
      <c r="S2" s="12"/>
    </row>
    <row r="3" spans="1:19" ht="68.25" customHeight="1" x14ac:dyDescent="0.25">
      <c r="A3" s="7"/>
      <c r="B3" s="8" t="s">
        <v>85</v>
      </c>
      <c r="C3" s="8" t="s">
        <v>86</v>
      </c>
      <c r="D3" s="8" t="str">
        <f t="shared" ref="D3:D51" si="0">SUBSTITUTE(PROPER(C3),H3,H3)</f>
        <v>Bel Air Tonal Interlock</v>
      </c>
      <c r="E3" s="8" t="str">
        <f t="shared" ref="E3:E51" si="1">B3&amp;" "&amp;D3</f>
        <v>100-CTW020-CA010-BK Bel Air Tonal Interlock</v>
      </c>
      <c r="F3" s="19" t="s">
        <v>194</v>
      </c>
      <c r="G3" s="8" t="s">
        <v>163</v>
      </c>
      <c r="H3" s="8" t="s">
        <v>163</v>
      </c>
      <c r="I3" s="8" t="s">
        <v>28</v>
      </c>
      <c r="J3" s="7" t="s">
        <v>13</v>
      </c>
      <c r="K3" s="7" t="s">
        <v>59</v>
      </c>
      <c r="L3" s="8" t="s">
        <v>60</v>
      </c>
      <c r="M3" s="10">
        <v>6</v>
      </c>
      <c r="N3" s="9">
        <v>17.5</v>
      </c>
      <c r="O3" s="11">
        <f t="shared" ref="O3:O51" si="2">M3*N3</f>
        <v>105</v>
      </c>
      <c r="P3" s="12"/>
      <c r="Q3" s="12"/>
      <c r="R3" s="12"/>
      <c r="S3" s="12"/>
    </row>
    <row r="4" spans="1:19" ht="68.25" customHeight="1" x14ac:dyDescent="0.25">
      <c r="A4" s="7"/>
      <c r="B4" s="8" t="s">
        <v>81</v>
      </c>
      <c r="C4" s="8" t="s">
        <v>82</v>
      </c>
      <c r="D4" s="8" t="str">
        <f t="shared" si="0"/>
        <v>Compton Tonal Interlock</v>
      </c>
      <c r="E4" s="8" t="str">
        <f t="shared" si="1"/>
        <v>100-CTW020-CA012-BK Compton Tonal Interlock</v>
      </c>
      <c r="F4" s="19" t="s">
        <v>194</v>
      </c>
      <c r="G4" s="8" t="s">
        <v>164</v>
      </c>
      <c r="H4" s="8" t="s">
        <v>164</v>
      </c>
      <c r="I4" s="8" t="s">
        <v>28</v>
      </c>
      <c r="J4" s="7" t="s">
        <v>13</v>
      </c>
      <c r="K4" s="7" t="s">
        <v>59</v>
      </c>
      <c r="L4" s="8" t="s">
        <v>60</v>
      </c>
      <c r="M4" s="10">
        <v>6</v>
      </c>
      <c r="N4" s="9">
        <v>17.5</v>
      </c>
      <c r="O4" s="11">
        <f t="shared" si="2"/>
        <v>105</v>
      </c>
      <c r="P4" s="12"/>
      <c r="Q4" s="12"/>
      <c r="R4" s="12"/>
      <c r="S4" s="12"/>
    </row>
    <row r="5" spans="1:19" ht="68.25" customHeight="1" x14ac:dyDescent="0.25">
      <c r="A5" s="7"/>
      <c r="B5" s="8" t="s">
        <v>87</v>
      </c>
      <c r="C5" s="8" t="s">
        <v>88</v>
      </c>
      <c r="D5" s="8" t="str">
        <f t="shared" si="0"/>
        <v>South Central Tonal Interlock</v>
      </c>
      <c r="E5" s="8" t="str">
        <f t="shared" si="1"/>
        <v>100-CTW020-CA013-BK South Central Tonal Interlock</v>
      </c>
      <c r="F5" s="19" t="s">
        <v>194</v>
      </c>
      <c r="G5" s="8" t="s">
        <v>165</v>
      </c>
      <c r="H5" s="8" t="s">
        <v>165</v>
      </c>
      <c r="I5" s="8" t="s">
        <v>28</v>
      </c>
      <c r="J5" s="7" t="s">
        <v>13</v>
      </c>
      <c r="K5" s="7" t="s">
        <v>59</v>
      </c>
      <c r="L5" s="8" t="s">
        <v>60</v>
      </c>
      <c r="M5" s="10">
        <v>6</v>
      </c>
      <c r="N5" s="9">
        <v>17.5</v>
      </c>
      <c r="O5" s="11">
        <f t="shared" si="2"/>
        <v>105</v>
      </c>
      <c r="P5" s="12"/>
      <c r="Q5" s="12"/>
      <c r="R5" s="12"/>
      <c r="S5" s="12"/>
    </row>
    <row r="6" spans="1:19" ht="68.25" customHeight="1" x14ac:dyDescent="0.25">
      <c r="A6" s="7"/>
      <c r="B6" s="8" t="s">
        <v>83</v>
      </c>
      <c r="C6" s="8" t="s">
        <v>84</v>
      </c>
      <c r="D6" s="8" t="str">
        <f t="shared" si="0"/>
        <v>Chavez Ravine Tonal Interlock</v>
      </c>
      <c r="E6" s="8" t="str">
        <f t="shared" si="1"/>
        <v>100-CTW020-CA027-BK Chavez Ravine Tonal Interlock</v>
      </c>
      <c r="F6" s="19" t="s">
        <v>194</v>
      </c>
      <c r="G6" s="8" t="s">
        <v>166</v>
      </c>
      <c r="H6" s="8" t="s">
        <v>166</v>
      </c>
      <c r="I6" s="8" t="s">
        <v>28</v>
      </c>
      <c r="J6" s="7" t="s">
        <v>13</v>
      </c>
      <c r="K6" s="7" t="s">
        <v>59</v>
      </c>
      <c r="L6" s="8" t="s">
        <v>60</v>
      </c>
      <c r="M6" s="10">
        <v>6</v>
      </c>
      <c r="N6" s="9">
        <v>17.5</v>
      </c>
      <c r="O6" s="11">
        <f t="shared" si="2"/>
        <v>105</v>
      </c>
      <c r="P6" s="12"/>
      <c r="Q6" s="12"/>
      <c r="R6" s="12"/>
      <c r="S6" s="12"/>
    </row>
    <row r="7" spans="1:19" ht="68.25" customHeight="1" x14ac:dyDescent="0.25">
      <c r="A7" s="7"/>
      <c r="B7" s="8" t="s">
        <v>79</v>
      </c>
      <c r="C7" s="8" t="s">
        <v>80</v>
      </c>
      <c r="D7" s="8" t="str">
        <f t="shared" si="0"/>
        <v>Long Beach Tonal Interlock</v>
      </c>
      <c r="E7" s="8" t="str">
        <f t="shared" si="1"/>
        <v>100-CTW020-CA030-BK Long Beach Tonal Interlock</v>
      </c>
      <c r="F7" s="19" t="s">
        <v>194</v>
      </c>
      <c r="G7" s="8" t="s">
        <v>167</v>
      </c>
      <c r="H7" s="8" t="s">
        <v>167</v>
      </c>
      <c r="I7" s="8" t="s">
        <v>28</v>
      </c>
      <c r="J7" s="7" t="s">
        <v>13</v>
      </c>
      <c r="K7" s="7" t="s">
        <v>59</v>
      </c>
      <c r="L7" s="8" t="s">
        <v>60</v>
      </c>
      <c r="M7" s="10">
        <v>6</v>
      </c>
      <c r="N7" s="9">
        <v>17.5</v>
      </c>
      <c r="O7" s="11">
        <f t="shared" si="2"/>
        <v>105</v>
      </c>
      <c r="P7" s="12"/>
      <c r="Q7" s="12"/>
      <c r="R7" s="12"/>
      <c r="S7" s="12"/>
    </row>
    <row r="8" spans="1:19" ht="68.25" customHeight="1" x14ac:dyDescent="0.25">
      <c r="A8" s="7"/>
      <c r="B8" s="8" t="s">
        <v>57</v>
      </c>
      <c r="C8" s="8" t="s">
        <v>58</v>
      </c>
      <c r="D8" s="8" t="str">
        <f t="shared" si="0"/>
        <v>8 Mile Tonal Interlock</v>
      </c>
      <c r="E8" s="8" t="str">
        <f t="shared" si="1"/>
        <v>100-CTW020-MI001-BK 8 Mile Tonal Interlock</v>
      </c>
      <c r="F8" s="19" t="s">
        <v>194</v>
      </c>
      <c r="G8" s="8" t="s">
        <v>168</v>
      </c>
      <c r="H8" s="8" t="s">
        <v>168</v>
      </c>
      <c r="I8" s="8" t="s">
        <v>28</v>
      </c>
      <c r="J8" s="7" t="s">
        <v>13</v>
      </c>
      <c r="K8" s="7" t="s">
        <v>59</v>
      </c>
      <c r="L8" s="8" t="s">
        <v>60</v>
      </c>
      <c r="M8" s="10">
        <v>12</v>
      </c>
      <c r="N8" s="9">
        <v>17.5</v>
      </c>
      <c r="O8" s="11">
        <f t="shared" si="2"/>
        <v>210</v>
      </c>
      <c r="P8" s="12"/>
      <c r="Q8" s="12"/>
      <c r="R8" s="12"/>
      <c r="S8" s="12"/>
    </row>
    <row r="9" spans="1:19" ht="68.25" customHeight="1" x14ac:dyDescent="0.25">
      <c r="A9" s="7"/>
      <c r="B9" s="8" t="s">
        <v>61</v>
      </c>
      <c r="C9" s="8" t="s">
        <v>62</v>
      </c>
      <c r="D9" s="8" t="str">
        <f t="shared" si="0"/>
        <v>Bed Stuy Tonal Interlock</v>
      </c>
      <c r="E9" s="8" t="str">
        <f t="shared" si="1"/>
        <v>100-CTW020-NY003-BK Bed Stuy Tonal Interlock</v>
      </c>
      <c r="F9" s="19" t="s">
        <v>194</v>
      </c>
      <c r="G9" s="8" t="s">
        <v>169</v>
      </c>
      <c r="H9" s="8" t="s">
        <v>169</v>
      </c>
      <c r="I9" s="8" t="s">
        <v>28</v>
      </c>
      <c r="J9" s="7" t="s">
        <v>13</v>
      </c>
      <c r="K9" s="7" t="s">
        <v>59</v>
      </c>
      <c r="L9" s="8" t="s">
        <v>60</v>
      </c>
      <c r="M9" s="10">
        <v>12</v>
      </c>
      <c r="N9" s="9">
        <v>17.5</v>
      </c>
      <c r="O9" s="11">
        <f t="shared" si="2"/>
        <v>210</v>
      </c>
      <c r="P9" s="12"/>
      <c r="Q9" s="12"/>
      <c r="R9" s="12"/>
      <c r="S9" s="12"/>
    </row>
    <row r="10" spans="1:19" ht="68.25" customHeight="1" x14ac:dyDescent="0.25">
      <c r="A10" s="7"/>
      <c r="B10" s="8" t="s">
        <v>69</v>
      </c>
      <c r="C10" s="8" t="s">
        <v>70</v>
      </c>
      <c r="D10" s="8" t="str">
        <f t="shared" si="0"/>
        <v>Harlem Tonal Interlock</v>
      </c>
      <c r="E10" s="8" t="str">
        <f t="shared" si="1"/>
        <v>100-CTW020-NY019-BK Harlem Tonal Interlock</v>
      </c>
      <c r="F10" s="19" t="s">
        <v>194</v>
      </c>
      <c r="G10" s="8" t="s">
        <v>170</v>
      </c>
      <c r="H10" s="8" t="s">
        <v>170</v>
      </c>
      <c r="I10" s="8" t="s">
        <v>28</v>
      </c>
      <c r="J10" s="7" t="s">
        <v>13</v>
      </c>
      <c r="K10" s="7" t="s">
        <v>59</v>
      </c>
      <c r="L10" s="8" t="s">
        <v>60</v>
      </c>
      <c r="M10" s="10">
        <v>12</v>
      </c>
      <c r="N10" s="9">
        <v>17.5</v>
      </c>
      <c r="O10" s="11">
        <f t="shared" si="2"/>
        <v>210</v>
      </c>
      <c r="P10" s="12"/>
      <c r="Q10" s="12"/>
      <c r="R10" s="12"/>
      <c r="S10" s="12"/>
    </row>
    <row r="11" spans="1:19" ht="66" customHeight="1" x14ac:dyDescent="0.25">
      <c r="A11" s="7"/>
      <c r="B11" s="8" t="s">
        <v>67</v>
      </c>
      <c r="C11" s="8" t="s">
        <v>68</v>
      </c>
      <c r="D11" s="8" t="str">
        <f t="shared" si="0"/>
        <v>Hell'S Kitchen Tonal Interlock</v>
      </c>
      <c r="E11" s="8" t="str">
        <f t="shared" si="1"/>
        <v>100-CTW020-NY022-BK Hell'S Kitchen Tonal Interlock</v>
      </c>
      <c r="F11" s="19" t="s">
        <v>194</v>
      </c>
      <c r="G11" s="8" t="s">
        <v>171</v>
      </c>
      <c r="H11" s="8" t="s">
        <v>171</v>
      </c>
      <c r="I11" s="8" t="s">
        <v>28</v>
      </c>
      <c r="J11" s="7" t="s">
        <v>13</v>
      </c>
      <c r="K11" s="7" t="s">
        <v>59</v>
      </c>
      <c r="L11" s="8" t="s">
        <v>60</v>
      </c>
      <c r="M11" s="10">
        <v>12</v>
      </c>
      <c r="N11" s="9">
        <v>17.5</v>
      </c>
      <c r="O11" s="11">
        <f t="shared" si="2"/>
        <v>210</v>
      </c>
      <c r="P11" s="12"/>
      <c r="Q11" s="12"/>
      <c r="R11" s="12"/>
      <c r="S11" s="12"/>
    </row>
    <row r="12" spans="1:19" ht="68.25" customHeight="1" x14ac:dyDescent="0.25">
      <c r="A12" s="7"/>
      <c r="B12" s="8" t="s">
        <v>65</v>
      </c>
      <c r="C12" s="8" t="s">
        <v>66</v>
      </c>
      <c r="D12" s="8" t="str">
        <f t="shared" si="0"/>
        <v>Park Hill Tonal Interlock</v>
      </c>
      <c r="E12" s="8" t="str">
        <f t="shared" si="1"/>
        <v>100-CTW020-NY031-BK Park Hill Tonal Interlock</v>
      </c>
      <c r="F12" s="19" t="s">
        <v>194</v>
      </c>
      <c r="G12" s="8" t="s">
        <v>172</v>
      </c>
      <c r="H12" s="8" t="s">
        <v>172</v>
      </c>
      <c r="I12" s="8" t="s">
        <v>28</v>
      </c>
      <c r="J12" s="7" t="s">
        <v>13</v>
      </c>
      <c r="K12" s="7" t="s">
        <v>59</v>
      </c>
      <c r="L12" s="8" t="s">
        <v>60</v>
      </c>
      <c r="M12" s="10">
        <v>12</v>
      </c>
      <c r="N12" s="9">
        <v>17.5</v>
      </c>
      <c r="O12" s="11">
        <f t="shared" si="2"/>
        <v>210</v>
      </c>
      <c r="P12" s="12"/>
      <c r="Q12" s="12"/>
      <c r="R12" s="12"/>
      <c r="S12" s="12"/>
    </row>
    <row r="13" spans="1:19" ht="68.25" customHeight="1" x14ac:dyDescent="0.25">
      <c r="A13" s="7"/>
      <c r="B13" s="8" t="s">
        <v>71</v>
      </c>
      <c r="C13" s="8" t="s">
        <v>72</v>
      </c>
      <c r="D13" s="8" t="str">
        <f t="shared" si="0"/>
        <v>Coney Island Tonal Interlock</v>
      </c>
      <c r="E13" s="8" t="str">
        <f t="shared" si="1"/>
        <v>100-CTW020-NY068-BK Coney Island Tonal Interlock</v>
      </c>
      <c r="F13" s="19" t="s">
        <v>194</v>
      </c>
      <c r="G13" s="8" t="s">
        <v>173</v>
      </c>
      <c r="H13" s="8" t="s">
        <v>173</v>
      </c>
      <c r="I13" s="8" t="s">
        <v>28</v>
      </c>
      <c r="J13" s="7" t="s">
        <v>13</v>
      </c>
      <c r="K13" s="7" t="s">
        <v>59</v>
      </c>
      <c r="L13" s="8" t="s">
        <v>60</v>
      </c>
      <c r="M13" s="10">
        <v>12</v>
      </c>
      <c r="N13" s="9">
        <v>17.5</v>
      </c>
      <c r="O13" s="11">
        <f t="shared" si="2"/>
        <v>210</v>
      </c>
      <c r="P13" s="12"/>
      <c r="Q13" s="12"/>
      <c r="R13" s="12"/>
      <c r="S13" s="12"/>
    </row>
    <row r="14" spans="1:19" ht="68.25" customHeight="1" x14ac:dyDescent="0.25">
      <c r="A14" s="7"/>
      <c r="B14" s="8" t="s">
        <v>63</v>
      </c>
      <c r="C14" s="8" t="s">
        <v>64</v>
      </c>
      <c r="D14" s="8" t="str">
        <f t="shared" si="0"/>
        <v>Love Park Tonal Interlock</v>
      </c>
      <c r="E14" s="8" t="str">
        <f t="shared" si="1"/>
        <v>100-CTW020-PA003-BK Love Park Tonal Interlock</v>
      </c>
      <c r="F14" s="19" t="s">
        <v>194</v>
      </c>
      <c r="G14" s="8" t="s">
        <v>174</v>
      </c>
      <c r="H14" s="8" t="s">
        <v>174</v>
      </c>
      <c r="I14" s="8" t="s">
        <v>28</v>
      </c>
      <c r="J14" s="7" t="s">
        <v>13</v>
      </c>
      <c r="K14" s="7" t="s">
        <v>59</v>
      </c>
      <c r="L14" s="8" t="s">
        <v>60</v>
      </c>
      <c r="M14" s="10">
        <v>12</v>
      </c>
      <c r="N14" s="9">
        <v>17.5</v>
      </c>
      <c r="O14" s="11">
        <f t="shared" si="2"/>
        <v>210</v>
      </c>
      <c r="P14" s="12"/>
      <c r="Q14" s="12"/>
      <c r="R14" s="12"/>
      <c r="S14" s="12"/>
    </row>
    <row r="15" spans="1:19" ht="68.25" customHeight="1" x14ac:dyDescent="0.25">
      <c r="A15" s="7"/>
      <c r="B15" s="7" t="s">
        <v>96</v>
      </c>
      <c r="C15" s="8" t="s">
        <v>97</v>
      </c>
      <c r="D15" s="8" t="s">
        <v>97</v>
      </c>
      <c r="E15" s="8" t="str">
        <f t="shared" si="1"/>
        <v>100-MWL001-CA005-BK Hidden Hills, CA</v>
      </c>
      <c r="F15" s="19" t="s">
        <v>194</v>
      </c>
      <c r="G15" s="8" t="s">
        <v>198</v>
      </c>
      <c r="H15" s="8" t="s">
        <v>97</v>
      </c>
      <c r="I15" s="8" t="s">
        <v>25</v>
      </c>
      <c r="J15" s="7" t="s">
        <v>13</v>
      </c>
      <c r="K15" s="8" t="s">
        <v>91</v>
      </c>
      <c r="L15" s="8" t="s">
        <v>20</v>
      </c>
      <c r="M15" s="10">
        <v>3</v>
      </c>
      <c r="N15" s="9">
        <v>21</v>
      </c>
      <c r="O15" s="11">
        <f t="shared" si="2"/>
        <v>63</v>
      </c>
      <c r="P15" s="12"/>
      <c r="Q15" s="12"/>
      <c r="R15" s="12"/>
      <c r="S15" s="12"/>
    </row>
    <row r="16" spans="1:19" ht="68.25" customHeight="1" x14ac:dyDescent="0.25">
      <c r="A16" s="7"/>
      <c r="B16" s="7" t="s">
        <v>89</v>
      </c>
      <c r="C16" s="8" t="s">
        <v>90</v>
      </c>
      <c r="D16" s="8" t="s">
        <v>90</v>
      </c>
      <c r="E16" s="8" t="str">
        <f t="shared" si="1"/>
        <v>100-MWL001-NY015-BK Marcy, NY</v>
      </c>
      <c r="F16" s="19" t="s">
        <v>194</v>
      </c>
      <c r="G16" s="8" t="s">
        <v>179</v>
      </c>
      <c r="H16" s="8" t="s">
        <v>90</v>
      </c>
      <c r="I16" s="8" t="s">
        <v>25</v>
      </c>
      <c r="J16" s="7" t="s">
        <v>13</v>
      </c>
      <c r="K16" s="8" t="s">
        <v>91</v>
      </c>
      <c r="L16" s="8" t="s">
        <v>20</v>
      </c>
      <c r="M16" s="10">
        <v>3</v>
      </c>
      <c r="N16" s="9">
        <v>21</v>
      </c>
      <c r="O16" s="11">
        <f t="shared" si="2"/>
        <v>63</v>
      </c>
      <c r="P16" s="12"/>
      <c r="Q16" s="12"/>
      <c r="R16" s="12"/>
      <c r="S16" s="12"/>
    </row>
    <row r="17" spans="1:19" ht="68.25" customHeight="1" x14ac:dyDescent="0.25">
      <c r="A17" s="7"/>
      <c r="B17" s="7" t="s">
        <v>92</v>
      </c>
      <c r="C17" s="8" t="s">
        <v>93</v>
      </c>
      <c r="D17" s="8" t="s">
        <v>93</v>
      </c>
      <c r="E17" s="8" t="str">
        <f t="shared" si="1"/>
        <v>100-MWL001-NY022-BK Hell's Kitchen II</v>
      </c>
      <c r="F17" s="19" t="s">
        <v>194</v>
      </c>
      <c r="G17" s="8" t="s">
        <v>171</v>
      </c>
      <c r="H17" s="8" t="s">
        <v>184</v>
      </c>
      <c r="I17" s="8" t="s">
        <v>25</v>
      </c>
      <c r="J17" s="7" t="s">
        <v>13</v>
      </c>
      <c r="K17" s="8">
        <v>2021</v>
      </c>
      <c r="L17" s="8" t="s">
        <v>20</v>
      </c>
      <c r="M17" s="10">
        <v>3</v>
      </c>
      <c r="N17" s="9">
        <v>21</v>
      </c>
      <c r="O17" s="11">
        <f t="shared" si="2"/>
        <v>63</v>
      </c>
      <c r="P17" s="12"/>
      <c r="Q17" s="12"/>
      <c r="R17" s="12"/>
      <c r="S17" s="12"/>
    </row>
    <row r="18" spans="1:19" ht="68.25" customHeight="1" x14ac:dyDescent="0.25">
      <c r="A18" s="7"/>
      <c r="B18" s="7" t="s">
        <v>94</v>
      </c>
      <c r="C18" s="8" t="s">
        <v>95</v>
      </c>
      <c r="D18" s="8" t="s">
        <v>95</v>
      </c>
      <c r="E18" s="8" t="str">
        <f t="shared" si="1"/>
        <v>100-MWL001-NY076-BK Kings County</v>
      </c>
      <c r="F18" s="19" t="s">
        <v>194</v>
      </c>
      <c r="G18" s="8" t="s">
        <v>95</v>
      </c>
      <c r="H18" s="8" t="s">
        <v>95</v>
      </c>
      <c r="I18" s="8" t="s">
        <v>25</v>
      </c>
      <c r="J18" s="7" t="s">
        <v>13</v>
      </c>
      <c r="K18" s="8">
        <v>2021</v>
      </c>
      <c r="L18" s="8" t="s">
        <v>20</v>
      </c>
      <c r="M18" s="10">
        <v>3</v>
      </c>
      <c r="N18" s="9">
        <v>21</v>
      </c>
      <c r="O18" s="11">
        <f t="shared" si="2"/>
        <v>63</v>
      </c>
      <c r="P18" s="12"/>
      <c r="Q18" s="12"/>
      <c r="R18" s="12"/>
      <c r="S18" s="12"/>
    </row>
    <row r="19" spans="1:19" ht="68.25" customHeight="1" x14ac:dyDescent="0.25">
      <c r="A19" s="14"/>
      <c r="B19" s="14" t="s">
        <v>129</v>
      </c>
      <c r="C19" s="15" t="s">
        <v>130</v>
      </c>
      <c r="D19" s="8" t="str">
        <f t="shared" si="0"/>
        <v>Happy Valley Zombie Nation</v>
      </c>
      <c r="E19" s="8" t="str">
        <f t="shared" si="1"/>
        <v>100-MWL003-PA013-NY Happy Valley Zombie Nation</v>
      </c>
      <c r="F19" s="19" t="s">
        <v>194</v>
      </c>
      <c r="G19" s="15" t="s">
        <v>196</v>
      </c>
      <c r="H19" s="15" t="s">
        <v>159</v>
      </c>
      <c r="I19" s="15" t="s">
        <v>56</v>
      </c>
      <c r="J19" s="14" t="s">
        <v>13</v>
      </c>
      <c r="K19" s="15">
        <v>2021</v>
      </c>
      <c r="L19" s="15" t="s">
        <v>20</v>
      </c>
      <c r="M19" s="10">
        <v>3</v>
      </c>
      <c r="N19" s="9">
        <v>21</v>
      </c>
      <c r="O19" s="11">
        <f t="shared" si="2"/>
        <v>63</v>
      </c>
      <c r="P19" s="16"/>
      <c r="Q19" s="16"/>
      <c r="R19" s="16"/>
      <c r="S19" s="16"/>
    </row>
    <row r="20" spans="1:19" ht="68.25" customHeight="1" x14ac:dyDescent="0.25">
      <c r="A20" s="14"/>
      <c r="B20" s="14" t="s">
        <v>73</v>
      </c>
      <c r="C20" s="15" t="s">
        <v>74</v>
      </c>
      <c r="D20" s="8" t="s">
        <v>74</v>
      </c>
      <c r="E20" s="8" t="str">
        <f t="shared" si="1"/>
        <v>100-MWL005-CA069-BK Los Angeles VIII</v>
      </c>
      <c r="F20" s="19" t="s">
        <v>194</v>
      </c>
      <c r="G20" s="15" t="s">
        <v>197</v>
      </c>
      <c r="H20" s="15" t="s">
        <v>74</v>
      </c>
      <c r="I20" s="15" t="s">
        <v>25</v>
      </c>
      <c r="J20" s="14" t="s">
        <v>13</v>
      </c>
      <c r="K20" s="15">
        <v>2021</v>
      </c>
      <c r="L20" s="15" t="s">
        <v>20</v>
      </c>
      <c r="M20" s="10">
        <v>6</v>
      </c>
      <c r="N20" s="9">
        <v>21</v>
      </c>
      <c r="O20" s="11">
        <f t="shared" si="2"/>
        <v>126</v>
      </c>
      <c r="P20" s="16"/>
      <c r="Q20" s="16"/>
      <c r="R20" s="16"/>
      <c r="S20" s="16"/>
    </row>
    <row r="21" spans="1:19" ht="66" customHeight="1" x14ac:dyDescent="0.25">
      <c r="A21" s="14"/>
      <c r="B21" s="14" t="s">
        <v>127</v>
      </c>
      <c r="C21" s="15" t="s">
        <v>128</v>
      </c>
      <c r="D21" s="8" t="s">
        <v>128</v>
      </c>
      <c r="E21" s="8" t="str">
        <f t="shared" si="1"/>
        <v>100-MWL005-CA069-BKA Los Angeles X</v>
      </c>
      <c r="F21" s="19" t="s">
        <v>194</v>
      </c>
      <c r="G21" s="15" t="s">
        <v>197</v>
      </c>
      <c r="H21" s="15" t="s">
        <v>128</v>
      </c>
      <c r="I21" s="15" t="s">
        <v>25</v>
      </c>
      <c r="J21" s="14" t="s">
        <v>13</v>
      </c>
      <c r="K21" s="15">
        <v>2021</v>
      </c>
      <c r="L21" s="15" t="s">
        <v>20</v>
      </c>
      <c r="M21" s="10">
        <v>3</v>
      </c>
      <c r="N21" s="9">
        <v>21</v>
      </c>
      <c r="O21" s="11">
        <f t="shared" si="2"/>
        <v>63</v>
      </c>
      <c r="P21" s="16"/>
      <c r="Q21" s="16"/>
      <c r="R21" s="16"/>
      <c r="S21" s="16"/>
    </row>
    <row r="22" spans="1:19" ht="68.25" customHeight="1" x14ac:dyDescent="0.25">
      <c r="A22" s="14"/>
      <c r="B22" s="14" t="s">
        <v>110</v>
      </c>
      <c r="C22" s="15" t="s">
        <v>111</v>
      </c>
      <c r="D22" s="8" t="s">
        <v>111</v>
      </c>
      <c r="E22" s="8" t="str">
        <f t="shared" si="1"/>
        <v>100-MWL005-CA087-BK San Francisco II</v>
      </c>
      <c r="F22" s="19" t="s">
        <v>194</v>
      </c>
      <c r="G22" s="15" t="s">
        <v>199</v>
      </c>
      <c r="H22" s="15" t="s">
        <v>111</v>
      </c>
      <c r="I22" s="15" t="s">
        <v>25</v>
      </c>
      <c r="J22" s="14" t="s">
        <v>13</v>
      </c>
      <c r="K22" s="15">
        <v>2021</v>
      </c>
      <c r="L22" s="15" t="s">
        <v>20</v>
      </c>
      <c r="M22" s="10">
        <v>3</v>
      </c>
      <c r="N22" s="9">
        <v>21</v>
      </c>
      <c r="O22" s="11">
        <f t="shared" si="2"/>
        <v>63</v>
      </c>
      <c r="P22" s="16"/>
      <c r="Q22" s="16"/>
      <c r="R22" s="16"/>
      <c r="S22" s="16"/>
    </row>
    <row r="23" spans="1:19" ht="68.25" customHeight="1" x14ac:dyDescent="0.25">
      <c r="A23" s="14"/>
      <c r="B23" s="14" t="s">
        <v>116</v>
      </c>
      <c r="C23" s="15" t="s">
        <v>117</v>
      </c>
      <c r="D23" s="8" t="s">
        <v>117</v>
      </c>
      <c r="E23" s="8" t="str">
        <f t="shared" si="1"/>
        <v>100-MWL005-CO005-MN Colorado II</v>
      </c>
      <c r="F23" s="19" t="s">
        <v>194</v>
      </c>
      <c r="G23" s="15" t="s">
        <v>200</v>
      </c>
      <c r="H23" s="15" t="s">
        <v>117</v>
      </c>
      <c r="I23" s="15" t="s">
        <v>118</v>
      </c>
      <c r="J23" s="14" t="s">
        <v>13</v>
      </c>
      <c r="K23" s="15">
        <v>2021</v>
      </c>
      <c r="L23" s="15" t="s">
        <v>20</v>
      </c>
      <c r="M23" s="10">
        <v>3</v>
      </c>
      <c r="N23" s="9">
        <v>21</v>
      </c>
      <c r="O23" s="11">
        <f t="shared" si="2"/>
        <v>63</v>
      </c>
      <c r="P23" s="16"/>
      <c r="Q23" s="16"/>
      <c r="R23" s="16"/>
      <c r="S23" s="16"/>
    </row>
    <row r="24" spans="1:19" ht="68.25" customHeight="1" x14ac:dyDescent="0.25">
      <c r="A24" s="14"/>
      <c r="B24" s="14" t="s">
        <v>101</v>
      </c>
      <c r="C24" s="15" t="s">
        <v>102</v>
      </c>
      <c r="D24" s="8" t="s">
        <v>102</v>
      </c>
      <c r="E24" s="8" t="str">
        <f t="shared" si="1"/>
        <v>100-MWL005-GA003-HW Atlanta III</v>
      </c>
      <c r="F24" s="19" t="s">
        <v>194</v>
      </c>
      <c r="G24" s="15" t="s">
        <v>201</v>
      </c>
      <c r="H24" s="15" t="s">
        <v>102</v>
      </c>
      <c r="I24" s="15" t="s">
        <v>103</v>
      </c>
      <c r="J24" s="14" t="s">
        <v>13</v>
      </c>
      <c r="K24" s="15">
        <v>2021</v>
      </c>
      <c r="L24" s="15" t="s">
        <v>20</v>
      </c>
      <c r="M24" s="10">
        <v>3</v>
      </c>
      <c r="N24" s="9">
        <v>21</v>
      </c>
      <c r="O24" s="11">
        <f t="shared" si="2"/>
        <v>63</v>
      </c>
      <c r="P24" s="16"/>
      <c r="Q24" s="16"/>
      <c r="R24" s="16"/>
      <c r="S24" s="16"/>
    </row>
    <row r="25" spans="1:19" ht="68.25" customHeight="1" x14ac:dyDescent="0.25">
      <c r="A25" s="14"/>
      <c r="B25" s="14" t="s">
        <v>112</v>
      </c>
      <c r="C25" s="15" t="s">
        <v>113</v>
      </c>
      <c r="D25" s="8" t="s">
        <v>113</v>
      </c>
      <c r="E25" s="8" t="str">
        <f t="shared" si="1"/>
        <v>100-MWL005-IL011-BK Chicago IV</v>
      </c>
      <c r="F25" s="19" t="s">
        <v>194</v>
      </c>
      <c r="G25" s="15" t="s">
        <v>202</v>
      </c>
      <c r="H25" s="15" t="s">
        <v>113</v>
      </c>
      <c r="I25" s="15" t="s">
        <v>25</v>
      </c>
      <c r="J25" s="14" t="s">
        <v>13</v>
      </c>
      <c r="K25" s="15">
        <v>2021</v>
      </c>
      <c r="L25" s="15" t="s">
        <v>20</v>
      </c>
      <c r="M25" s="10">
        <v>3</v>
      </c>
      <c r="N25" s="9">
        <v>21</v>
      </c>
      <c r="O25" s="11">
        <f t="shared" si="2"/>
        <v>63</v>
      </c>
      <c r="P25" s="16"/>
      <c r="Q25" s="16"/>
      <c r="R25" s="16"/>
      <c r="S25" s="16"/>
    </row>
    <row r="26" spans="1:19" ht="68.25" customHeight="1" x14ac:dyDescent="0.25">
      <c r="A26" s="14"/>
      <c r="B26" s="17" t="s">
        <v>131</v>
      </c>
      <c r="C26" s="18" t="s">
        <v>132</v>
      </c>
      <c r="D26" s="8" t="s">
        <v>132</v>
      </c>
      <c r="E26" s="8" t="str">
        <f t="shared" si="1"/>
        <v>100-MWL005-IL011-BKA Chicago VII</v>
      </c>
      <c r="F26" s="19" t="s">
        <v>194</v>
      </c>
      <c r="G26" s="18" t="s">
        <v>202</v>
      </c>
      <c r="H26" s="18" t="s">
        <v>132</v>
      </c>
      <c r="I26" s="18" t="s">
        <v>25</v>
      </c>
      <c r="J26" s="14" t="s">
        <v>13</v>
      </c>
      <c r="K26" s="15">
        <v>2021</v>
      </c>
      <c r="L26" s="15" t="s">
        <v>20</v>
      </c>
      <c r="M26" s="10">
        <v>3</v>
      </c>
      <c r="N26" s="9">
        <v>21</v>
      </c>
      <c r="O26" s="11">
        <f t="shared" si="2"/>
        <v>63</v>
      </c>
      <c r="P26" s="16"/>
      <c r="Q26" s="16"/>
      <c r="R26" s="16"/>
      <c r="S26" s="16"/>
    </row>
    <row r="27" spans="1:19" ht="68.25" customHeight="1" x14ac:dyDescent="0.25">
      <c r="A27" s="14"/>
      <c r="B27" s="14" t="s">
        <v>104</v>
      </c>
      <c r="C27" s="15" t="s">
        <v>105</v>
      </c>
      <c r="D27" s="8" t="s">
        <v>105</v>
      </c>
      <c r="E27" s="8" t="str">
        <f t="shared" si="1"/>
        <v>100-MWL005-MD007-BK Baltimore</v>
      </c>
      <c r="F27" s="19" t="s">
        <v>194</v>
      </c>
      <c r="G27" s="15" t="s">
        <v>105</v>
      </c>
      <c r="H27" s="15" t="s">
        <v>105</v>
      </c>
      <c r="I27" s="15" t="s">
        <v>25</v>
      </c>
      <c r="J27" s="14" t="s">
        <v>13</v>
      </c>
      <c r="K27" s="15">
        <v>2021</v>
      </c>
      <c r="L27" s="15" t="s">
        <v>20</v>
      </c>
      <c r="M27" s="10">
        <v>3</v>
      </c>
      <c r="N27" s="9">
        <v>21</v>
      </c>
      <c r="O27" s="11">
        <f t="shared" si="2"/>
        <v>63</v>
      </c>
      <c r="P27" s="16"/>
      <c r="Q27" s="16"/>
      <c r="R27" s="16"/>
      <c r="S27" s="16"/>
    </row>
    <row r="28" spans="1:19" ht="68.25" customHeight="1" x14ac:dyDescent="0.25">
      <c r="A28" s="14"/>
      <c r="B28" s="14" t="s">
        <v>114</v>
      </c>
      <c r="C28" s="15" t="s">
        <v>115</v>
      </c>
      <c r="D28" s="8" t="s">
        <v>115</v>
      </c>
      <c r="E28" s="8" t="str">
        <f t="shared" si="1"/>
        <v>100-MWL005-MI010-NY Detroit III</v>
      </c>
      <c r="F28" s="19" t="s">
        <v>194</v>
      </c>
      <c r="G28" s="15" t="s">
        <v>203</v>
      </c>
      <c r="H28" s="15" t="s">
        <v>115</v>
      </c>
      <c r="I28" s="15" t="s">
        <v>56</v>
      </c>
      <c r="J28" s="14" t="s">
        <v>13</v>
      </c>
      <c r="K28" s="15">
        <v>2021</v>
      </c>
      <c r="L28" s="15" t="s">
        <v>20</v>
      </c>
      <c r="M28" s="10">
        <v>3</v>
      </c>
      <c r="N28" s="9">
        <v>21</v>
      </c>
      <c r="O28" s="11">
        <f t="shared" si="2"/>
        <v>63</v>
      </c>
      <c r="P28" s="16"/>
      <c r="Q28" s="16"/>
      <c r="R28" s="16"/>
      <c r="S28" s="16"/>
    </row>
    <row r="29" spans="1:19" ht="68.25" customHeight="1" x14ac:dyDescent="0.25">
      <c r="A29" s="14"/>
      <c r="B29" s="14" t="s">
        <v>108</v>
      </c>
      <c r="C29" s="15" t="s">
        <v>109</v>
      </c>
      <c r="D29" s="8" t="s">
        <v>109</v>
      </c>
      <c r="E29" s="8" t="str">
        <f t="shared" si="1"/>
        <v>100-MWL005-NV001-BKA Las Vegas IV</v>
      </c>
      <c r="F29" s="19" t="s">
        <v>194</v>
      </c>
      <c r="G29" s="15" t="s">
        <v>204</v>
      </c>
      <c r="H29" s="15" t="s">
        <v>109</v>
      </c>
      <c r="I29" s="15" t="s">
        <v>25</v>
      </c>
      <c r="J29" s="14" t="s">
        <v>13</v>
      </c>
      <c r="K29" s="15">
        <v>2021</v>
      </c>
      <c r="L29" s="15" t="s">
        <v>20</v>
      </c>
      <c r="M29" s="10">
        <v>3</v>
      </c>
      <c r="N29" s="9">
        <v>21</v>
      </c>
      <c r="O29" s="11">
        <f t="shared" si="2"/>
        <v>63</v>
      </c>
      <c r="P29" s="16"/>
      <c r="Q29" s="16"/>
      <c r="R29" s="16"/>
      <c r="S29" s="16"/>
    </row>
    <row r="30" spans="1:19" ht="68.25" customHeight="1" x14ac:dyDescent="0.25">
      <c r="A30" s="14"/>
      <c r="B30" s="14" t="s">
        <v>125</v>
      </c>
      <c r="C30" s="15" t="s">
        <v>126</v>
      </c>
      <c r="D30" s="8" t="s">
        <v>126</v>
      </c>
      <c r="E30" s="8" t="str">
        <f t="shared" si="1"/>
        <v>100-MWL005-NY020-HW Brooklyn II</v>
      </c>
      <c r="F30" s="19" t="s">
        <v>194</v>
      </c>
      <c r="G30" s="15" t="s">
        <v>182</v>
      </c>
      <c r="H30" s="15" t="s">
        <v>126</v>
      </c>
      <c r="I30" s="15" t="s">
        <v>103</v>
      </c>
      <c r="J30" s="14" t="s">
        <v>13</v>
      </c>
      <c r="K30" s="15">
        <v>2021</v>
      </c>
      <c r="L30" s="15" t="s">
        <v>20</v>
      </c>
      <c r="M30" s="10">
        <v>3</v>
      </c>
      <c r="N30" s="9">
        <v>21</v>
      </c>
      <c r="O30" s="11">
        <f t="shared" si="2"/>
        <v>63</v>
      </c>
      <c r="P30" s="16"/>
      <c r="Q30" s="16"/>
      <c r="R30" s="16"/>
      <c r="S30" s="16"/>
    </row>
    <row r="31" spans="1:19" ht="68.25" customHeight="1" x14ac:dyDescent="0.25">
      <c r="A31" s="14"/>
      <c r="B31" s="14" t="s">
        <v>75</v>
      </c>
      <c r="C31" s="15" t="s">
        <v>76</v>
      </c>
      <c r="D31" s="8" t="s">
        <v>76</v>
      </c>
      <c r="E31" s="8" t="str">
        <f t="shared" si="1"/>
        <v>100-MWL005-NY066-AT New York IX</v>
      </c>
      <c r="F31" s="19" t="s">
        <v>194</v>
      </c>
      <c r="G31" s="15" t="s">
        <v>205</v>
      </c>
      <c r="H31" s="15" t="s">
        <v>76</v>
      </c>
      <c r="I31" s="15" t="s">
        <v>77</v>
      </c>
      <c r="J31" s="14" t="s">
        <v>13</v>
      </c>
      <c r="K31" s="15">
        <v>2021</v>
      </c>
      <c r="L31" s="15" t="s">
        <v>20</v>
      </c>
      <c r="M31" s="10">
        <v>6</v>
      </c>
      <c r="N31" s="9">
        <v>21</v>
      </c>
      <c r="O31" s="11">
        <f t="shared" si="2"/>
        <v>126</v>
      </c>
      <c r="P31" s="16"/>
      <c r="Q31" s="16"/>
      <c r="R31" s="16"/>
      <c r="S31" s="16"/>
    </row>
    <row r="32" spans="1:19" ht="68.25" customHeight="1" x14ac:dyDescent="0.25">
      <c r="A32" s="14"/>
      <c r="B32" s="14" t="s">
        <v>54</v>
      </c>
      <c r="C32" s="15" t="s">
        <v>55</v>
      </c>
      <c r="D32" s="8" t="s">
        <v>55</v>
      </c>
      <c r="E32" s="8" t="str">
        <f t="shared" si="1"/>
        <v>100-MWL005-NY066-NY New York VII</v>
      </c>
      <c r="F32" s="19" t="s">
        <v>194</v>
      </c>
      <c r="G32" s="15" t="s">
        <v>205</v>
      </c>
      <c r="H32" s="15" t="s">
        <v>55</v>
      </c>
      <c r="I32" s="15" t="s">
        <v>56</v>
      </c>
      <c r="J32" s="14" t="s">
        <v>13</v>
      </c>
      <c r="K32" s="15">
        <v>2021</v>
      </c>
      <c r="L32" s="15" t="s">
        <v>20</v>
      </c>
      <c r="M32" s="10">
        <v>12</v>
      </c>
      <c r="N32" s="9">
        <v>21</v>
      </c>
      <c r="O32" s="11">
        <f t="shared" si="2"/>
        <v>252</v>
      </c>
      <c r="P32" s="16"/>
      <c r="Q32" s="16"/>
      <c r="R32" s="16"/>
      <c r="S32" s="16"/>
    </row>
    <row r="33" spans="1:19" ht="68.25" customHeight="1" x14ac:dyDescent="0.25">
      <c r="A33" s="14"/>
      <c r="B33" s="14" t="s">
        <v>119</v>
      </c>
      <c r="C33" s="15" t="s">
        <v>120</v>
      </c>
      <c r="D33" s="8" t="s">
        <v>120</v>
      </c>
      <c r="E33" s="8" t="str">
        <f t="shared" si="1"/>
        <v>100-MWL005-NY066-RL New York III</v>
      </c>
      <c r="F33" s="19" t="s">
        <v>194</v>
      </c>
      <c r="G33" s="15" t="s">
        <v>205</v>
      </c>
      <c r="H33" s="15" t="s">
        <v>120</v>
      </c>
      <c r="I33" s="15" t="s">
        <v>121</v>
      </c>
      <c r="J33" s="14" t="s">
        <v>13</v>
      </c>
      <c r="K33" s="15">
        <v>2021</v>
      </c>
      <c r="L33" s="15" t="s">
        <v>20</v>
      </c>
      <c r="M33" s="10">
        <v>3</v>
      </c>
      <c r="N33" s="9">
        <v>21</v>
      </c>
      <c r="O33" s="11">
        <f t="shared" si="2"/>
        <v>63</v>
      </c>
      <c r="P33" s="16"/>
      <c r="Q33" s="16"/>
      <c r="R33" s="16"/>
      <c r="S33" s="16"/>
    </row>
    <row r="34" spans="1:19" ht="68.25" customHeight="1" x14ac:dyDescent="0.25">
      <c r="A34" s="14"/>
      <c r="B34" s="14" t="s">
        <v>106</v>
      </c>
      <c r="C34" s="15" t="s">
        <v>107</v>
      </c>
      <c r="D34" s="8" t="s">
        <v>107</v>
      </c>
      <c r="E34" s="8" t="str">
        <f t="shared" si="1"/>
        <v>100-MWL005-TX005-HW Dallas III</v>
      </c>
      <c r="F34" s="19" t="s">
        <v>194</v>
      </c>
      <c r="G34" s="15" t="s">
        <v>206</v>
      </c>
      <c r="H34" s="15" t="s">
        <v>107</v>
      </c>
      <c r="I34" s="15" t="s">
        <v>103</v>
      </c>
      <c r="J34" s="14" t="s">
        <v>13</v>
      </c>
      <c r="K34" s="15">
        <v>2021</v>
      </c>
      <c r="L34" s="15" t="s">
        <v>20</v>
      </c>
      <c r="M34" s="10">
        <v>3</v>
      </c>
      <c r="N34" s="9">
        <v>21</v>
      </c>
      <c r="O34" s="11">
        <f t="shared" si="2"/>
        <v>63</v>
      </c>
      <c r="P34" s="16"/>
      <c r="Q34" s="16"/>
      <c r="R34" s="16"/>
      <c r="S34" s="16"/>
    </row>
    <row r="35" spans="1:19" ht="68.25" customHeight="1" x14ac:dyDescent="0.25">
      <c r="A35" s="14"/>
      <c r="B35" s="14" t="s">
        <v>122</v>
      </c>
      <c r="C35" s="15" t="s">
        <v>123</v>
      </c>
      <c r="D35" s="8" t="s">
        <v>123</v>
      </c>
      <c r="E35" s="8" t="str">
        <f t="shared" si="1"/>
        <v>100-MWL005-WA004-AT Washington IV</v>
      </c>
      <c r="F35" s="19" t="s">
        <v>194</v>
      </c>
      <c r="G35" s="15" t="s">
        <v>207</v>
      </c>
      <c r="H35" s="15" t="s">
        <v>123</v>
      </c>
      <c r="I35" s="15" t="s">
        <v>124</v>
      </c>
      <c r="J35" s="14" t="s">
        <v>13</v>
      </c>
      <c r="K35" s="15">
        <v>2021</v>
      </c>
      <c r="L35" s="15" t="s">
        <v>20</v>
      </c>
      <c r="M35" s="10">
        <v>3</v>
      </c>
      <c r="N35" s="9">
        <v>21</v>
      </c>
      <c r="O35" s="11">
        <f t="shared" si="2"/>
        <v>63</v>
      </c>
      <c r="P35" s="16"/>
      <c r="Q35" s="16"/>
      <c r="R35" s="16"/>
      <c r="S35" s="16"/>
    </row>
    <row r="36" spans="1:19" ht="68.25" customHeight="1" x14ac:dyDescent="0.25">
      <c r="A36" s="7"/>
      <c r="B36" s="8" t="s">
        <v>16</v>
      </c>
      <c r="C36" s="8" t="s">
        <v>17</v>
      </c>
      <c r="D36" s="8" t="str">
        <f t="shared" si="0"/>
        <v>Venice Tonal 3D</v>
      </c>
      <c r="E36" s="8" t="str">
        <f t="shared" si="1"/>
        <v>100-MWL025-CA006-FT Venice Tonal 3D</v>
      </c>
      <c r="F36" s="19" t="s">
        <v>194</v>
      </c>
      <c r="G36" s="8" t="s">
        <v>188</v>
      </c>
      <c r="H36" s="8" t="s">
        <v>188</v>
      </c>
      <c r="I36" s="8" t="s">
        <v>18</v>
      </c>
      <c r="J36" s="7" t="s">
        <v>13</v>
      </c>
      <c r="K36" s="7" t="s">
        <v>19</v>
      </c>
      <c r="L36" s="8" t="s">
        <v>20</v>
      </c>
      <c r="M36" s="10">
        <v>27</v>
      </c>
      <c r="N36" s="9">
        <v>21</v>
      </c>
      <c r="O36" s="11">
        <f t="shared" si="2"/>
        <v>567</v>
      </c>
      <c r="P36" s="12"/>
      <c r="Q36" s="12"/>
      <c r="R36" s="12"/>
      <c r="S36" s="12"/>
    </row>
    <row r="37" spans="1:19" ht="68.25" customHeight="1" x14ac:dyDescent="0.25">
      <c r="A37" s="7"/>
      <c r="B37" s="8" t="s">
        <v>49</v>
      </c>
      <c r="C37" s="8" t="s">
        <v>50</v>
      </c>
      <c r="D37" s="8" t="str">
        <f t="shared" si="0"/>
        <v>Compton Tonal 3D</v>
      </c>
      <c r="E37" s="8" t="str">
        <f t="shared" si="1"/>
        <v>100-MWL025-CA012-HW Compton Tonal 3D</v>
      </c>
      <c r="F37" s="19" t="s">
        <v>194</v>
      </c>
      <c r="G37" s="8" t="s">
        <v>158</v>
      </c>
      <c r="H37" s="8" t="s">
        <v>164</v>
      </c>
      <c r="I37" s="8" t="s">
        <v>51</v>
      </c>
      <c r="J37" s="7" t="s">
        <v>13</v>
      </c>
      <c r="K37" s="7" t="s">
        <v>19</v>
      </c>
      <c r="L37" s="8" t="s">
        <v>20</v>
      </c>
      <c r="M37" s="10">
        <v>15</v>
      </c>
      <c r="N37" s="9">
        <v>21</v>
      </c>
      <c r="O37" s="11">
        <f t="shared" si="2"/>
        <v>315</v>
      </c>
      <c r="P37" s="12"/>
      <c r="Q37" s="12"/>
      <c r="R37" s="12"/>
      <c r="S37" s="12"/>
    </row>
    <row r="38" spans="1:19" ht="68.25" customHeight="1" x14ac:dyDescent="0.25">
      <c r="A38" s="7"/>
      <c r="B38" s="8" t="s">
        <v>52</v>
      </c>
      <c r="C38" s="8" t="s">
        <v>53</v>
      </c>
      <c r="D38" s="8" t="str">
        <f t="shared" si="0"/>
        <v>Koreatown Tonal 3D</v>
      </c>
      <c r="E38" s="8" t="str">
        <f t="shared" si="1"/>
        <v>100-MWL025-CA016-BK Koreatown Tonal 3D</v>
      </c>
      <c r="F38" s="19" t="s">
        <v>194</v>
      </c>
      <c r="G38" s="8" t="s">
        <v>185</v>
      </c>
      <c r="H38" s="8" t="s">
        <v>189</v>
      </c>
      <c r="I38" s="8" t="s">
        <v>28</v>
      </c>
      <c r="J38" s="7" t="s">
        <v>13</v>
      </c>
      <c r="K38" s="7" t="s">
        <v>19</v>
      </c>
      <c r="L38" s="8" t="s">
        <v>20</v>
      </c>
      <c r="M38" s="10">
        <v>12</v>
      </c>
      <c r="N38" s="9">
        <v>21</v>
      </c>
      <c r="O38" s="11">
        <f t="shared" si="2"/>
        <v>252</v>
      </c>
      <c r="P38" s="12"/>
      <c r="Q38" s="12"/>
      <c r="R38" s="12"/>
      <c r="S38" s="12"/>
    </row>
    <row r="39" spans="1:19" ht="68.25" customHeight="1" x14ac:dyDescent="0.25">
      <c r="A39" s="7"/>
      <c r="B39" s="8" t="s">
        <v>26</v>
      </c>
      <c r="C39" s="8" t="s">
        <v>27</v>
      </c>
      <c r="D39" s="8" t="str">
        <f t="shared" si="0"/>
        <v>Bronx Tonal 3D</v>
      </c>
      <c r="E39" s="8" t="str">
        <f t="shared" si="1"/>
        <v>100-MWL025-NY018-BK Bronx Tonal 3D</v>
      </c>
      <c r="F39" s="19" t="s">
        <v>194</v>
      </c>
      <c r="G39" s="8" t="s">
        <v>186</v>
      </c>
      <c r="H39" s="8" t="s">
        <v>190</v>
      </c>
      <c r="I39" s="8" t="s">
        <v>28</v>
      </c>
      <c r="J39" s="7" t="s">
        <v>13</v>
      </c>
      <c r="K39" s="7" t="s">
        <v>19</v>
      </c>
      <c r="L39" s="8" t="s">
        <v>20</v>
      </c>
      <c r="M39" s="10">
        <v>18</v>
      </c>
      <c r="N39" s="9">
        <v>21</v>
      </c>
      <c r="O39" s="11">
        <f t="shared" si="2"/>
        <v>378</v>
      </c>
      <c r="P39" s="12"/>
      <c r="Q39" s="12"/>
      <c r="R39" s="12"/>
      <c r="S39" s="12"/>
    </row>
    <row r="40" spans="1:19" ht="68.25" customHeight="1" x14ac:dyDescent="0.25">
      <c r="A40" s="7"/>
      <c r="B40" s="8" t="s">
        <v>21</v>
      </c>
      <c r="C40" s="8" t="s">
        <v>22</v>
      </c>
      <c r="D40" s="8" t="str">
        <f t="shared" si="0"/>
        <v>Queens Tonal 3D</v>
      </c>
      <c r="E40" s="8" t="str">
        <f t="shared" si="1"/>
        <v>100-MWL025-NY027-FT Queens Tonal 3D</v>
      </c>
      <c r="F40" s="19" t="s">
        <v>194</v>
      </c>
      <c r="G40" s="8" t="s">
        <v>187</v>
      </c>
      <c r="H40" s="8" t="s">
        <v>191</v>
      </c>
      <c r="I40" s="8" t="s">
        <v>18</v>
      </c>
      <c r="J40" s="7" t="s">
        <v>13</v>
      </c>
      <c r="K40" s="7" t="s">
        <v>19</v>
      </c>
      <c r="L40" s="8" t="s">
        <v>20</v>
      </c>
      <c r="M40" s="10">
        <v>27</v>
      </c>
      <c r="N40" s="9">
        <v>21</v>
      </c>
      <c r="O40" s="11">
        <f t="shared" si="2"/>
        <v>567</v>
      </c>
      <c r="P40" s="12"/>
      <c r="Q40" s="12"/>
      <c r="R40" s="12"/>
      <c r="S40" s="12"/>
    </row>
    <row r="41" spans="1:19" ht="68.25" customHeight="1" x14ac:dyDescent="0.25">
      <c r="A41" s="7"/>
      <c r="B41" s="7" t="s">
        <v>41</v>
      </c>
      <c r="C41" s="8" t="s">
        <v>42</v>
      </c>
      <c r="D41" s="8" t="s">
        <v>42</v>
      </c>
      <c r="E41" s="8" t="str">
        <f t="shared" si="1"/>
        <v>103-SWC001-CA001-KH Brentwood Cord</v>
      </c>
      <c r="F41" s="19" t="s">
        <v>194</v>
      </c>
      <c r="G41" s="8" t="s">
        <v>175</v>
      </c>
      <c r="H41" s="8" t="s">
        <v>175</v>
      </c>
      <c r="I41" s="8" t="s">
        <v>37</v>
      </c>
      <c r="J41" s="7" t="s">
        <v>13</v>
      </c>
      <c r="K41" s="8" t="s">
        <v>40</v>
      </c>
      <c r="L41" s="8" t="s">
        <v>15</v>
      </c>
      <c r="M41" s="10">
        <v>15</v>
      </c>
      <c r="N41" s="9">
        <v>21</v>
      </c>
      <c r="O41" s="11">
        <f t="shared" si="2"/>
        <v>315</v>
      </c>
      <c r="P41" s="12"/>
      <c r="Q41" s="12"/>
      <c r="R41" s="12"/>
      <c r="S41" s="12"/>
    </row>
    <row r="42" spans="1:19" ht="68.25" customHeight="1" x14ac:dyDescent="0.25">
      <c r="A42" s="7"/>
      <c r="B42" s="7" t="s">
        <v>35</v>
      </c>
      <c r="C42" s="8" t="s">
        <v>36</v>
      </c>
      <c r="D42" s="8" t="s">
        <v>36</v>
      </c>
      <c r="E42" s="8" t="str">
        <f t="shared" si="1"/>
        <v>103-SWC001-CA002-KH Westwood Cord</v>
      </c>
      <c r="F42" s="19" t="s">
        <v>194</v>
      </c>
      <c r="G42" s="8" t="s">
        <v>176</v>
      </c>
      <c r="H42" s="8" t="s">
        <v>176</v>
      </c>
      <c r="I42" s="8" t="s">
        <v>37</v>
      </c>
      <c r="J42" s="7" t="s">
        <v>13</v>
      </c>
      <c r="K42" s="8" t="s">
        <v>14</v>
      </c>
      <c r="L42" s="8" t="s">
        <v>15</v>
      </c>
      <c r="M42" s="10">
        <v>15</v>
      </c>
      <c r="N42" s="9">
        <v>21</v>
      </c>
      <c r="O42" s="11">
        <f t="shared" si="2"/>
        <v>315</v>
      </c>
      <c r="P42" s="12"/>
      <c r="Q42" s="12"/>
      <c r="R42" s="12"/>
      <c r="S42" s="12"/>
    </row>
    <row r="43" spans="1:19" ht="68.25" customHeight="1" x14ac:dyDescent="0.25">
      <c r="A43" s="7"/>
      <c r="B43" s="8" t="s">
        <v>32</v>
      </c>
      <c r="C43" s="8" t="s">
        <v>33</v>
      </c>
      <c r="D43" s="8" t="s">
        <v>33</v>
      </c>
      <c r="E43" s="8" t="str">
        <f t="shared" si="1"/>
        <v>103-SWC001-CA007-GY Fairfax Cord</v>
      </c>
      <c r="F43" s="19" t="s">
        <v>194</v>
      </c>
      <c r="G43" s="8" t="s">
        <v>177</v>
      </c>
      <c r="H43" s="8" t="s">
        <v>177</v>
      </c>
      <c r="I43" s="8" t="s">
        <v>34</v>
      </c>
      <c r="J43" s="7" t="s">
        <v>13</v>
      </c>
      <c r="K43" s="13">
        <v>44020</v>
      </c>
      <c r="L43" s="8" t="s">
        <v>15</v>
      </c>
      <c r="M43" s="10">
        <v>18</v>
      </c>
      <c r="N43" s="9">
        <v>21</v>
      </c>
      <c r="O43" s="11">
        <f t="shared" si="2"/>
        <v>378</v>
      </c>
      <c r="P43" s="12"/>
      <c r="Q43" s="12"/>
      <c r="R43" s="12"/>
      <c r="S43" s="12"/>
    </row>
    <row r="44" spans="1:19" ht="68.25" customHeight="1" x14ac:dyDescent="0.25">
      <c r="A44" s="7"/>
      <c r="B44" s="7" t="s">
        <v>10</v>
      </c>
      <c r="C44" s="8" t="s">
        <v>11</v>
      </c>
      <c r="D44" s="8" t="s">
        <v>11</v>
      </c>
      <c r="E44" s="8" t="str">
        <f t="shared" si="1"/>
        <v>103-SWC001-CA008-MC Malibu Cord II</v>
      </c>
      <c r="F44" s="19" t="s">
        <v>194</v>
      </c>
      <c r="G44" s="8" t="s">
        <v>208</v>
      </c>
      <c r="H44" s="8" t="s">
        <v>161</v>
      </c>
      <c r="I44" s="8" t="s">
        <v>12</v>
      </c>
      <c r="J44" s="7" t="s">
        <v>13</v>
      </c>
      <c r="K44" s="8" t="s">
        <v>14</v>
      </c>
      <c r="L44" s="8" t="s">
        <v>15</v>
      </c>
      <c r="M44" s="10">
        <v>27</v>
      </c>
      <c r="N44" s="9">
        <v>21</v>
      </c>
      <c r="O44" s="11">
        <f t="shared" si="2"/>
        <v>567</v>
      </c>
      <c r="P44" s="12"/>
      <c r="Q44" s="12"/>
      <c r="R44" s="12"/>
      <c r="S44" s="12"/>
    </row>
    <row r="45" spans="1:19" ht="68.25" customHeight="1" x14ac:dyDescent="0.25">
      <c r="A45" s="7"/>
      <c r="B45" s="7" t="s">
        <v>38</v>
      </c>
      <c r="C45" s="8" t="s">
        <v>39</v>
      </c>
      <c r="D45" s="8" t="s">
        <v>39</v>
      </c>
      <c r="E45" s="8" t="str">
        <f t="shared" si="1"/>
        <v>103-SWC001-NY001-KH Flatbush Cord</v>
      </c>
      <c r="F45" s="19" t="s">
        <v>194</v>
      </c>
      <c r="G45" s="8" t="s">
        <v>178</v>
      </c>
      <c r="H45" s="8" t="s">
        <v>178</v>
      </c>
      <c r="I45" s="8" t="s">
        <v>37</v>
      </c>
      <c r="J45" s="7" t="s">
        <v>13</v>
      </c>
      <c r="K45" s="8" t="s">
        <v>40</v>
      </c>
      <c r="L45" s="8" t="s">
        <v>15</v>
      </c>
      <c r="M45" s="10">
        <v>15</v>
      </c>
      <c r="N45" s="9">
        <v>21</v>
      </c>
      <c r="O45" s="11">
        <f t="shared" si="2"/>
        <v>315</v>
      </c>
      <c r="P45" s="12"/>
      <c r="Q45" s="12"/>
      <c r="R45" s="12"/>
      <c r="S45" s="12"/>
    </row>
    <row r="46" spans="1:19" ht="68.25" customHeight="1" x14ac:dyDescent="0.25">
      <c r="A46" s="7"/>
      <c r="B46" s="7" t="s">
        <v>47</v>
      </c>
      <c r="C46" s="8" t="s">
        <v>48</v>
      </c>
      <c r="D46" s="8" t="s">
        <v>48</v>
      </c>
      <c r="E46" s="8" t="str">
        <f t="shared" si="1"/>
        <v>103-SWC001-NY015-BK Marcy Cord</v>
      </c>
      <c r="F46" s="19" t="s">
        <v>194</v>
      </c>
      <c r="G46" s="8" t="s">
        <v>179</v>
      </c>
      <c r="H46" s="8" t="s">
        <v>179</v>
      </c>
      <c r="I46" s="8" t="s">
        <v>25</v>
      </c>
      <c r="J46" s="7" t="s">
        <v>13</v>
      </c>
      <c r="K46" s="8" t="s">
        <v>40</v>
      </c>
      <c r="L46" s="8" t="s">
        <v>15</v>
      </c>
      <c r="M46" s="10">
        <v>15</v>
      </c>
      <c r="N46" s="9">
        <v>21</v>
      </c>
      <c r="O46" s="11">
        <f t="shared" si="2"/>
        <v>315</v>
      </c>
      <c r="P46" s="12"/>
      <c r="Q46" s="12"/>
      <c r="R46" s="12"/>
      <c r="S46" s="12"/>
    </row>
    <row r="47" spans="1:19" ht="68.25" customHeight="1" x14ac:dyDescent="0.25">
      <c r="A47" s="7"/>
      <c r="B47" s="7" t="s">
        <v>45</v>
      </c>
      <c r="C47" s="8" t="s">
        <v>46</v>
      </c>
      <c r="D47" s="8" t="s">
        <v>46</v>
      </c>
      <c r="E47" s="8" t="str">
        <f t="shared" si="1"/>
        <v>103-SWC001-NY022-GY Hell's Kitchen Cord</v>
      </c>
      <c r="F47" s="19" t="s">
        <v>194</v>
      </c>
      <c r="G47" s="8" t="s">
        <v>171</v>
      </c>
      <c r="H47" s="8" t="s">
        <v>171</v>
      </c>
      <c r="I47" s="8" t="s">
        <v>34</v>
      </c>
      <c r="J47" s="7" t="s">
        <v>13</v>
      </c>
      <c r="K47" s="8" t="s">
        <v>40</v>
      </c>
      <c r="L47" s="8" t="s">
        <v>15</v>
      </c>
      <c r="M47" s="10">
        <v>15</v>
      </c>
      <c r="N47" s="9">
        <v>21</v>
      </c>
      <c r="O47" s="11">
        <f t="shared" si="2"/>
        <v>315</v>
      </c>
      <c r="P47" s="12"/>
      <c r="Q47" s="12"/>
      <c r="R47" s="12"/>
      <c r="S47" s="12"/>
    </row>
    <row r="48" spans="1:19" ht="68.25" customHeight="1" x14ac:dyDescent="0.25">
      <c r="A48" s="7"/>
      <c r="B48" s="8" t="s">
        <v>29</v>
      </c>
      <c r="C48" s="8" t="s">
        <v>30</v>
      </c>
      <c r="D48" s="8" t="s">
        <v>30</v>
      </c>
      <c r="E48" s="8" t="str">
        <f t="shared" si="1"/>
        <v>103-SWC001-NY037-BD Queensbridge Cord</v>
      </c>
      <c r="F48" s="19" t="s">
        <v>194</v>
      </c>
      <c r="G48" s="8" t="s">
        <v>180</v>
      </c>
      <c r="H48" s="8" t="s">
        <v>180</v>
      </c>
      <c r="I48" s="8" t="s">
        <v>31</v>
      </c>
      <c r="J48" s="7" t="s">
        <v>13</v>
      </c>
      <c r="K48" s="13">
        <v>44020</v>
      </c>
      <c r="L48" s="8" t="s">
        <v>15</v>
      </c>
      <c r="M48" s="10">
        <v>18</v>
      </c>
      <c r="N48" s="9">
        <v>21</v>
      </c>
      <c r="O48" s="11">
        <f t="shared" si="2"/>
        <v>378</v>
      </c>
      <c r="P48" s="12"/>
      <c r="Q48" s="12"/>
      <c r="R48" s="12"/>
      <c r="S48" s="12"/>
    </row>
    <row r="49" spans="1:19" ht="68.25" customHeight="1" x14ac:dyDescent="0.25">
      <c r="A49" s="7"/>
      <c r="B49" s="7" t="s">
        <v>43</v>
      </c>
      <c r="C49" s="8" t="s">
        <v>44</v>
      </c>
      <c r="D49" s="8" t="s">
        <v>44</v>
      </c>
      <c r="E49" s="8" t="str">
        <f t="shared" si="1"/>
        <v>103-SWC001-UT002-MC Deer Valley Cord</v>
      </c>
      <c r="F49" s="19" t="s">
        <v>194</v>
      </c>
      <c r="G49" s="8" t="s">
        <v>181</v>
      </c>
      <c r="H49" s="8" t="s">
        <v>181</v>
      </c>
      <c r="I49" s="8" t="s">
        <v>12</v>
      </c>
      <c r="J49" s="7" t="s">
        <v>13</v>
      </c>
      <c r="K49" s="8" t="s">
        <v>14</v>
      </c>
      <c r="L49" s="8" t="s">
        <v>15</v>
      </c>
      <c r="M49" s="10">
        <v>15</v>
      </c>
      <c r="N49" s="9">
        <v>21</v>
      </c>
      <c r="O49" s="11">
        <f t="shared" si="2"/>
        <v>315</v>
      </c>
      <c r="P49" s="12"/>
      <c r="Q49" s="12"/>
      <c r="R49" s="12"/>
      <c r="S49" s="12"/>
    </row>
    <row r="50" spans="1:19" ht="68.25" customHeight="1" x14ac:dyDescent="0.25">
      <c r="A50" s="7"/>
      <c r="B50" s="7" t="s">
        <v>23</v>
      </c>
      <c r="C50" s="8" t="s">
        <v>24</v>
      </c>
      <c r="D50" s="8" t="s">
        <v>24</v>
      </c>
      <c r="E50" s="8" t="str">
        <f t="shared" si="1"/>
        <v>103-SWC002-NY020-BK Brooklyn Cord</v>
      </c>
      <c r="F50" s="19" t="s">
        <v>194</v>
      </c>
      <c r="G50" s="8" t="s">
        <v>182</v>
      </c>
      <c r="H50" s="8" t="s">
        <v>182</v>
      </c>
      <c r="I50" s="8" t="s">
        <v>25</v>
      </c>
      <c r="J50" s="7" t="s">
        <v>13</v>
      </c>
      <c r="K50" s="8" t="s">
        <v>14</v>
      </c>
      <c r="L50" s="8" t="s">
        <v>15</v>
      </c>
      <c r="M50" s="10">
        <v>18</v>
      </c>
      <c r="N50" s="9">
        <v>21</v>
      </c>
      <c r="O50" s="11">
        <f t="shared" si="2"/>
        <v>378</v>
      </c>
      <c r="P50" s="12"/>
      <c r="Q50" s="12"/>
      <c r="R50" s="12"/>
      <c r="S50" s="12"/>
    </row>
    <row r="51" spans="1:19" ht="68.25" customHeight="1" x14ac:dyDescent="0.25">
      <c r="A51" s="7"/>
      <c r="B51" s="7" t="s">
        <v>98</v>
      </c>
      <c r="C51" s="8" t="s">
        <v>99</v>
      </c>
      <c r="D51" s="8" t="s">
        <v>99</v>
      </c>
      <c r="E51" s="8" t="str">
        <f>B51&amp;" "&amp;C51</f>
        <v>103-SWC003-CA047-ST Jack Murphy Cord</v>
      </c>
      <c r="F51" s="19" t="s">
        <v>194</v>
      </c>
      <c r="G51" s="8" t="s">
        <v>183</v>
      </c>
      <c r="H51" s="8" t="s">
        <v>183</v>
      </c>
      <c r="I51" s="8" t="s">
        <v>100</v>
      </c>
      <c r="J51" s="7" t="s">
        <v>13</v>
      </c>
      <c r="K51" s="8" t="s">
        <v>14</v>
      </c>
      <c r="L51" s="8" t="s">
        <v>15</v>
      </c>
      <c r="M51" s="10">
        <v>3</v>
      </c>
      <c r="N51" s="9">
        <v>21</v>
      </c>
      <c r="O51" s="11">
        <f t="shared" si="2"/>
        <v>63</v>
      </c>
      <c r="P51" s="12"/>
      <c r="Q51" s="12"/>
      <c r="R51" s="12"/>
      <c r="S51" s="12"/>
    </row>
    <row r="52" spans="1:19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0">
        <v>486</v>
      </c>
      <c r="N53" s="12"/>
      <c r="O53" s="11">
        <f t="shared" ref="O53" si="3">SUM(O2:O52)</f>
        <v>9471</v>
      </c>
      <c r="P53" s="12"/>
      <c r="Q53" s="12"/>
      <c r="R53" s="12"/>
      <c r="S53" s="12"/>
    </row>
    <row r="54" spans="1:19" ht="1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N54" s="12"/>
    </row>
    <row r="55" spans="1:19" ht="15" customHeight="1" x14ac:dyDescent="0.25"/>
    <row r="56" spans="1:19" ht="15" customHeight="1" x14ac:dyDescent="0.25"/>
    <row r="57" spans="1:19" ht="15" customHeight="1" x14ac:dyDescent="0.25"/>
    <row r="58" spans="1:19" ht="15" customHeight="1" x14ac:dyDescent="0.25"/>
    <row r="59" spans="1:19" ht="15" customHeight="1" x14ac:dyDescent="0.25"/>
    <row r="60" spans="1:19" ht="15" customHeight="1" x14ac:dyDescent="0.25"/>
    <row r="61" spans="1:19" ht="15" customHeight="1" x14ac:dyDescent="0.25"/>
    <row r="62" spans="1:19" ht="15" customHeight="1" x14ac:dyDescent="0.25"/>
    <row r="63" spans="1:19" ht="15" customHeight="1" x14ac:dyDescent="0.25"/>
    <row r="64" spans="1:1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</sheetData>
  <sortState xmlns:xlrd2="http://schemas.microsoft.com/office/spreadsheetml/2017/richdata2" ref="A2:AF57">
    <sortCondition ref="B2:B57"/>
    <sortCondition ref="I2:I57"/>
  </sortState>
  <conditionalFormatting sqref="M53 M2:M41 M43:M51">
    <cfRule type="cellIs" dxfId="1" priority="12" operator="greaterThan">
      <formula>0</formula>
    </cfRule>
  </conditionalFormatting>
  <conditionalFormatting sqref="M42">
    <cfRule type="cellIs" dxfId="0" priority="1" operator="greaterThan">
      <formula>0</formula>
    </cfRule>
  </conditionalFormatting>
  <pageMargins left="0" right="0" top="0" bottom="0" header="0" footer="0"/>
  <pageSetup paperSize="9" scale="43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4C70-C53B-4C14-AB13-20512D97305D}">
  <dimension ref="A1:B54"/>
  <sheetViews>
    <sheetView workbookViewId="0">
      <selection activeCell="B1" sqref="B1:B1048576"/>
    </sheetView>
  </sheetViews>
  <sheetFormatPr defaultRowHeight="15" x14ac:dyDescent="0.25"/>
  <cols>
    <col min="1" max="1" width="27.7109375" style="6" bestFit="1" customWidth="1"/>
    <col min="2" max="2" width="26.7109375" bestFit="1" customWidth="1"/>
  </cols>
  <sheetData>
    <row r="1" spans="1:2" x14ac:dyDescent="0.25">
      <c r="A1" s="1" t="s">
        <v>2</v>
      </c>
    </row>
    <row r="2" spans="1:2" ht="45" x14ac:dyDescent="0.25">
      <c r="A2" s="8" t="s">
        <v>145</v>
      </c>
      <c r="B2" t="s">
        <v>162</v>
      </c>
    </row>
    <row r="3" spans="1:2" ht="45" x14ac:dyDescent="0.25">
      <c r="A3" s="8" t="s">
        <v>146</v>
      </c>
      <c r="B3" t="s">
        <v>163</v>
      </c>
    </row>
    <row r="4" spans="1:2" ht="45" x14ac:dyDescent="0.25">
      <c r="A4" s="8" t="s">
        <v>147</v>
      </c>
      <c r="B4" t="s">
        <v>164</v>
      </c>
    </row>
    <row r="5" spans="1:2" ht="60" x14ac:dyDescent="0.25">
      <c r="A5" s="8" t="s">
        <v>148</v>
      </c>
      <c r="B5" t="s">
        <v>165</v>
      </c>
    </row>
    <row r="6" spans="1:2" ht="60" x14ac:dyDescent="0.25">
      <c r="A6" s="8" t="s">
        <v>149</v>
      </c>
      <c r="B6" t="s">
        <v>166</v>
      </c>
    </row>
    <row r="7" spans="1:2" ht="60" x14ac:dyDescent="0.25">
      <c r="A7" s="8" t="s">
        <v>150</v>
      </c>
      <c r="B7" t="s">
        <v>167</v>
      </c>
    </row>
    <row r="8" spans="1:2" ht="45" x14ac:dyDescent="0.25">
      <c r="A8" s="8" t="s">
        <v>151</v>
      </c>
      <c r="B8" t="s">
        <v>168</v>
      </c>
    </row>
    <row r="9" spans="1:2" ht="45" x14ac:dyDescent="0.25">
      <c r="A9" s="8" t="s">
        <v>152</v>
      </c>
      <c r="B9" t="s">
        <v>169</v>
      </c>
    </row>
    <row r="10" spans="1:2" ht="45" x14ac:dyDescent="0.25">
      <c r="A10" s="8" t="s">
        <v>153</v>
      </c>
      <c r="B10" t="s">
        <v>170</v>
      </c>
    </row>
    <row r="11" spans="1:2" ht="60" x14ac:dyDescent="0.25">
      <c r="A11" s="8" t="s">
        <v>154</v>
      </c>
      <c r="B11" t="s">
        <v>171</v>
      </c>
    </row>
    <row r="12" spans="1:2" ht="45" x14ac:dyDescent="0.25">
      <c r="A12" s="8" t="s">
        <v>155</v>
      </c>
      <c r="B12" t="s">
        <v>172</v>
      </c>
    </row>
    <row r="13" spans="1:2" x14ac:dyDescent="0.25">
      <c r="A13" s="8" t="s">
        <v>156</v>
      </c>
      <c r="B13" t="s">
        <v>173</v>
      </c>
    </row>
    <row r="14" spans="1:2" x14ac:dyDescent="0.25">
      <c r="A14" s="8" t="s">
        <v>157</v>
      </c>
      <c r="B14" t="s">
        <v>174</v>
      </c>
    </row>
    <row r="15" spans="1:2" x14ac:dyDescent="0.25">
      <c r="A15" s="8" t="s">
        <v>97</v>
      </c>
      <c r="B15" t="s">
        <v>97</v>
      </c>
    </row>
    <row r="16" spans="1:2" x14ac:dyDescent="0.25">
      <c r="A16" s="8" t="s">
        <v>90</v>
      </c>
      <c r="B16" t="s">
        <v>90</v>
      </c>
    </row>
    <row r="17" spans="1:2" x14ac:dyDescent="0.25">
      <c r="A17" s="8" t="s">
        <v>93</v>
      </c>
      <c r="B17" t="s">
        <v>184</v>
      </c>
    </row>
    <row r="18" spans="1:2" x14ac:dyDescent="0.25">
      <c r="A18" s="8" t="s">
        <v>95</v>
      </c>
      <c r="B18" t="s">
        <v>95</v>
      </c>
    </row>
    <row r="19" spans="1:2" x14ac:dyDescent="0.25">
      <c r="A19" s="15" t="s">
        <v>130</v>
      </c>
      <c r="B19" t="s">
        <v>159</v>
      </c>
    </row>
    <row r="20" spans="1:2" x14ac:dyDescent="0.25">
      <c r="A20" s="15" t="s">
        <v>74</v>
      </c>
      <c r="B20" t="s">
        <v>74</v>
      </c>
    </row>
    <row r="21" spans="1:2" x14ac:dyDescent="0.25">
      <c r="A21" s="15" t="s">
        <v>128</v>
      </c>
      <c r="B21" t="s">
        <v>128</v>
      </c>
    </row>
    <row r="22" spans="1:2" x14ac:dyDescent="0.25">
      <c r="A22" s="15" t="s">
        <v>111</v>
      </c>
      <c r="B22" t="s">
        <v>160</v>
      </c>
    </row>
    <row r="23" spans="1:2" x14ac:dyDescent="0.25">
      <c r="A23" s="15" t="s">
        <v>117</v>
      </c>
      <c r="B23" t="s">
        <v>117</v>
      </c>
    </row>
    <row r="24" spans="1:2" x14ac:dyDescent="0.25">
      <c r="A24" s="15" t="s">
        <v>102</v>
      </c>
      <c r="B24" t="s">
        <v>102</v>
      </c>
    </row>
    <row r="25" spans="1:2" x14ac:dyDescent="0.25">
      <c r="A25" s="15" t="s">
        <v>113</v>
      </c>
      <c r="B25" t="s">
        <v>113</v>
      </c>
    </row>
    <row r="26" spans="1:2" x14ac:dyDescent="0.25">
      <c r="A26" s="18" t="s">
        <v>132</v>
      </c>
      <c r="B26" t="s">
        <v>132</v>
      </c>
    </row>
    <row r="27" spans="1:2" x14ac:dyDescent="0.25">
      <c r="A27" s="15" t="s">
        <v>105</v>
      </c>
      <c r="B27" t="s">
        <v>105</v>
      </c>
    </row>
    <row r="28" spans="1:2" x14ac:dyDescent="0.25">
      <c r="A28" s="15" t="s">
        <v>115</v>
      </c>
      <c r="B28" t="s">
        <v>115</v>
      </c>
    </row>
    <row r="29" spans="1:2" x14ac:dyDescent="0.25">
      <c r="A29" s="15" t="s">
        <v>109</v>
      </c>
      <c r="B29" t="s">
        <v>109</v>
      </c>
    </row>
    <row r="30" spans="1:2" x14ac:dyDescent="0.25">
      <c r="A30" s="15" t="s">
        <v>126</v>
      </c>
      <c r="B30" t="s">
        <v>126</v>
      </c>
    </row>
    <row r="31" spans="1:2" x14ac:dyDescent="0.25">
      <c r="A31" s="15" t="s">
        <v>76</v>
      </c>
      <c r="B31" t="s">
        <v>76</v>
      </c>
    </row>
    <row r="32" spans="1:2" x14ac:dyDescent="0.25">
      <c r="A32" s="15" t="s">
        <v>55</v>
      </c>
      <c r="B32" t="s">
        <v>55</v>
      </c>
    </row>
    <row r="33" spans="1:2" x14ac:dyDescent="0.25">
      <c r="A33" s="15" t="s">
        <v>120</v>
      </c>
      <c r="B33" t="s">
        <v>120</v>
      </c>
    </row>
    <row r="34" spans="1:2" x14ac:dyDescent="0.25">
      <c r="A34" s="15" t="s">
        <v>107</v>
      </c>
      <c r="B34" t="s">
        <v>107</v>
      </c>
    </row>
    <row r="35" spans="1:2" x14ac:dyDescent="0.25">
      <c r="A35" s="15" t="s">
        <v>123</v>
      </c>
      <c r="B35" t="s">
        <v>123</v>
      </c>
    </row>
    <row r="36" spans="1:2" x14ac:dyDescent="0.25">
      <c r="A36" s="8" t="s">
        <v>17</v>
      </c>
      <c r="B36" t="s">
        <v>188</v>
      </c>
    </row>
    <row r="37" spans="1:2" x14ac:dyDescent="0.25">
      <c r="A37" s="8" t="s">
        <v>50</v>
      </c>
      <c r="B37" t="s">
        <v>164</v>
      </c>
    </row>
    <row r="38" spans="1:2" x14ac:dyDescent="0.25">
      <c r="A38" s="8" t="s">
        <v>53</v>
      </c>
      <c r="B38" t="s">
        <v>189</v>
      </c>
    </row>
    <row r="39" spans="1:2" x14ac:dyDescent="0.25">
      <c r="A39" s="8" t="s">
        <v>27</v>
      </c>
      <c r="B39" t="s">
        <v>190</v>
      </c>
    </row>
    <row r="40" spans="1:2" x14ac:dyDescent="0.25">
      <c r="A40" s="8" t="s">
        <v>22</v>
      </c>
      <c r="B40" t="s">
        <v>191</v>
      </c>
    </row>
    <row r="41" spans="1:2" x14ac:dyDescent="0.25">
      <c r="A41" s="8" t="s">
        <v>134</v>
      </c>
      <c r="B41" t="s">
        <v>175</v>
      </c>
    </row>
    <row r="42" spans="1:2" x14ac:dyDescent="0.25">
      <c r="A42" s="8" t="s">
        <v>135</v>
      </c>
      <c r="B42" t="s">
        <v>176</v>
      </c>
    </row>
    <row r="43" spans="1:2" x14ac:dyDescent="0.25">
      <c r="A43" s="8" t="s">
        <v>136</v>
      </c>
      <c r="B43" t="s">
        <v>177</v>
      </c>
    </row>
    <row r="44" spans="1:2" x14ac:dyDescent="0.25">
      <c r="A44" s="8" t="s">
        <v>137</v>
      </c>
      <c r="B44" t="s">
        <v>161</v>
      </c>
    </row>
    <row r="45" spans="1:2" x14ac:dyDescent="0.25">
      <c r="A45" s="8" t="s">
        <v>138</v>
      </c>
      <c r="B45" t="s">
        <v>178</v>
      </c>
    </row>
    <row r="46" spans="1:2" x14ac:dyDescent="0.25">
      <c r="A46" s="8" t="s">
        <v>139</v>
      </c>
      <c r="B46" t="s">
        <v>179</v>
      </c>
    </row>
    <row r="47" spans="1:2" x14ac:dyDescent="0.25">
      <c r="A47" s="8" t="s">
        <v>140</v>
      </c>
      <c r="B47" t="s">
        <v>171</v>
      </c>
    </row>
    <row r="48" spans="1:2" x14ac:dyDescent="0.25">
      <c r="A48" s="8" t="s">
        <v>141</v>
      </c>
      <c r="B48" t="s">
        <v>180</v>
      </c>
    </row>
    <row r="49" spans="1:2" x14ac:dyDescent="0.25">
      <c r="A49" s="8" t="s">
        <v>142</v>
      </c>
      <c r="B49" t="s">
        <v>181</v>
      </c>
    </row>
    <row r="50" spans="1:2" x14ac:dyDescent="0.25">
      <c r="A50" s="8" t="s">
        <v>143</v>
      </c>
      <c r="B50" t="s">
        <v>182</v>
      </c>
    </row>
    <row r="51" spans="1:2" x14ac:dyDescent="0.25">
      <c r="A51" s="8" t="s">
        <v>144</v>
      </c>
      <c r="B51" t="s">
        <v>183</v>
      </c>
    </row>
    <row r="52" spans="1:2" x14ac:dyDescent="0.25">
      <c r="A52" s="12"/>
    </row>
    <row r="53" spans="1:2" x14ac:dyDescent="0.25">
      <c r="A53" s="12"/>
    </row>
    <row r="54" spans="1:2" x14ac:dyDescent="0.25">
      <c r="A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cp:lastPrinted>2022-01-20T08:12:24Z</cp:lastPrinted>
  <dcterms:created xsi:type="dcterms:W3CDTF">2022-01-20T08:05:18Z</dcterms:created>
  <dcterms:modified xsi:type="dcterms:W3CDTF">2022-03-02T13:48:06Z</dcterms:modified>
</cp:coreProperties>
</file>