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BUH\Documents\HatsAndCaps\Excel\Stetson\2022.09.01\"/>
    </mc:Choice>
  </mc:AlternateContent>
  <xr:revisionPtr revIDLastSave="0" documentId="13_ncr:1_{2B9837B6-1565-4A51-94FB-A7C226CE190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order" sheetId="1" r:id="rId1"/>
    <sheet name="Лист1" sheetId="2" r:id="rId2"/>
    <sheet name="order (2)" sheetId="3" r:id="rId3"/>
  </sheets>
  <definedNames>
    <definedName name="_xlnm._FilterDatabase" localSheetId="0" hidden="1">order!$A$1:$X$187</definedName>
    <definedName name="_xlnm._FilterDatabase" localSheetId="2" hidden="1">'order (2)'!$A$1:$Z$184</definedName>
    <definedName name="_xlnm._FilterDatabase" localSheetId="1" hidden="1">Лист1!$A$1:$F$593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84" i="3" l="1"/>
  <c r="Z184" i="3" s="1"/>
  <c r="B184" i="3"/>
  <c r="Y183" i="3"/>
  <c r="Z183" i="3" s="1"/>
  <c r="B183" i="3"/>
  <c r="Y182" i="3"/>
  <c r="Z182" i="3" s="1"/>
  <c r="B182" i="3"/>
  <c r="Y181" i="3"/>
  <c r="Z181" i="3" s="1"/>
  <c r="B181" i="3"/>
  <c r="Y180" i="3"/>
  <c r="Z180" i="3" s="1"/>
  <c r="B180" i="3"/>
  <c r="Y179" i="3"/>
  <c r="Z179" i="3" s="1"/>
  <c r="B179" i="3"/>
  <c r="Y178" i="3"/>
  <c r="Z178" i="3" s="1"/>
  <c r="B178" i="3"/>
  <c r="Y177" i="3"/>
  <c r="Z177" i="3" s="1"/>
  <c r="B177" i="3"/>
  <c r="Y176" i="3"/>
  <c r="Z176" i="3" s="1"/>
  <c r="B176" i="3"/>
  <c r="Y175" i="3"/>
  <c r="Z175" i="3" s="1"/>
  <c r="B175" i="3"/>
  <c r="Y174" i="3"/>
  <c r="Z174" i="3" s="1"/>
  <c r="B174" i="3"/>
  <c r="Y173" i="3"/>
  <c r="Z173" i="3" s="1"/>
  <c r="B173" i="3"/>
  <c r="Y172" i="3"/>
  <c r="Z172" i="3" s="1"/>
  <c r="B172" i="3"/>
  <c r="Y171" i="3"/>
  <c r="Z171" i="3" s="1"/>
  <c r="B171" i="3"/>
  <c r="Y170" i="3"/>
  <c r="Z170" i="3" s="1"/>
  <c r="B170" i="3"/>
  <c r="Y169" i="3"/>
  <c r="Z169" i="3" s="1"/>
  <c r="B169" i="3"/>
  <c r="Y168" i="3"/>
  <c r="Z168" i="3" s="1"/>
  <c r="B168" i="3"/>
  <c r="Y167" i="3"/>
  <c r="Z167" i="3" s="1"/>
  <c r="B167" i="3"/>
  <c r="Y166" i="3"/>
  <c r="Z166" i="3" s="1"/>
  <c r="B166" i="3"/>
  <c r="Y165" i="3"/>
  <c r="Z165" i="3" s="1"/>
  <c r="B165" i="3"/>
  <c r="Y164" i="3"/>
  <c r="Z164" i="3" s="1"/>
  <c r="B164" i="3"/>
  <c r="Y163" i="3"/>
  <c r="Z163" i="3" s="1"/>
  <c r="B163" i="3"/>
  <c r="Z162" i="3"/>
  <c r="Y162" i="3"/>
  <c r="B162" i="3"/>
  <c r="Y161" i="3"/>
  <c r="Z161" i="3" s="1"/>
  <c r="B161" i="3"/>
  <c r="Y160" i="3"/>
  <c r="Z160" i="3" s="1"/>
  <c r="B160" i="3"/>
  <c r="Y159" i="3"/>
  <c r="Z159" i="3" s="1"/>
  <c r="B159" i="3"/>
  <c r="Y158" i="3"/>
  <c r="Z158" i="3" s="1"/>
  <c r="B158" i="3"/>
  <c r="Y157" i="3"/>
  <c r="Z157" i="3" s="1"/>
  <c r="B157" i="3"/>
  <c r="Y156" i="3"/>
  <c r="Z156" i="3" s="1"/>
  <c r="B156" i="3"/>
  <c r="Y155" i="3"/>
  <c r="Z155" i="3" s="1"/>
  <c r="B155" i="3"/>
  <c r="Y154" i="3"/>
  <c r="Z154" i="3" s="1"/>
  <c r="B154" i="3"/>
  <c r="Y153" i="3"/>
  <c r="Z153" i="3" s="1"/>
  <c r="B153" i="3"/>
  <c r="Y152" i="3"/>
  <c r="Z152" i="3" s="1"/>
  <c r="B152" i="3"/>
  <c r="Y151" i="3"/>
  <c r="Z151" i="3" s="1"/>
  <c r="B151" i="3"/>
  <c r="Y150" i="3"/>
  <c r="Z150" i="3" s="1"/>
  <c r="B150" i="3"/>
  <c r="Y149" i="3"/>
  <c r="Z149" i="3" s="1"/>
  <c r="B149" i="3"/>
  <c r="Y148" i="3"/>
  <c r="Z148" i="3" s="1"/>
  <c r="B148" i="3"/>
  <c r="Y147" i="3"/>
  <c r="Z147" i="3" s="1"/>
  <c r="B147" i="3"/>
  <c r="Y146" i="3"/>
  <c r="Z146" i="3" s="1"/>
  <c r="B146" i="3"/>
  <c r="Y145" i="3"/>
  <c r="Z145" i="3" s="1"/>
  <c r="B145" i="3"/>
  <c r="Y144" i="3"/>
  <c r="Z144" i="3" s="1"/>
  <c r="B144" i="3"/>
  <c r="Y143" i="3"/>
  <c r="Z143" i="3" s="1"/>
  <c r="B143" i="3"/>
  <c r="Y142" i="3"/>
  <c r="Z142" i="3" s="1"/>
  <c r="B142" i="3"/>
  <c r="Y141" i="3"/>
  <c r="Z141" i="3" s="1"/>
  <c r="B141" i="3"/>
  <c r="Y140" i="3"/>
  <c r="Z140" i="3" s="1"/>
  <c r="B140" i="3"/>
  <c r="Y139" i="3"/>
  <c r="Z139" i="3" s="1"/>
  <c r="B139" i="3"/>
  <c r="Y138" i="3"/>
  <c r="Z138" i="3" s="1"/>
  <c r="B138" i="3"/>
  <c r="Y137" i="3"/>
  <c r="Z137" i="3" s="1"/>
  <c r="B137" i="3"/>
  <c r="Y136" i="3"/>
  <c r="Z136" i="3" s="1"/>
  <c r="B136" i="3"/>
  <c r="Y135" i="3"/>
  <c r="Z135" i="3" s="1"/>
  <c r="B135" i="3"/>
  <c r="Y134" i="3"/>
  <c r="Z134" i="3" s="1"/>
  <c r="B134" i="3"/>
  <c r="Y133" i="3"/>
  <c r="Z133" i="3" s="1"/>
  <c r="B133" i="3"/>
  <c r="Y132" i="3"/>
  <c r="Z132" i="3" s="1"/>
  <c r="B132" i="3"/>
  <c r="Y131" i="3"/>
  <c r="Z131" i="3" s="1"/>
  <c r="B131" i="3"/>
  <c r="Y130" i="3"/>
  <c r="Z130" i="3" s="1"/>
  <c r="B130" i="3"/>
  <c r="Y129" i="3"/>
  <c r="Z129" i="3" s="1"/>
  <c r="B129" i="3"/>
  <c r="Y128" i="3"/>
  <c r="Z128" i="3" s="1"/>
  <c r="B128" i="3"/>
  <c r="Y127" i="3"/>
  <c r="Z127" i="3" s="1"/>
  <c r="B127" i="3"/>
  <c r="Y126" i="3"/>
  <c r="Z126" i="3" s="1"/>
  <c r="B126" i="3"/>
  <c r="Y125" i="3"/>
  <c r="Z125" i="3" s="1"/>
  <c r="B125" i="3"/>
  <c r="Y124" i="3"/>
  <c r="Z124" i="3" s="1"/>
  <c r="B124" i="3"/>
  <c r="Y123" i="3"/>
  <c r="Z123" i="3" s="1"/>
  <c r="B123" i="3"/>
  <c r="Y122" i="3"/>
  <c r="Z122" i="3" s="1"/>
  <c r="B122" i="3"/>
  <c r="Y121" i="3"/>
  <c r="Z121" i="3" s="1"/>
  <c r="B121" i="3"/>
  <c r="Y120" i="3"/>
  <c r="Z120" i="3" s="1"/>
  <c r="B120" i="3"/>
  <c r="Y119" i="3"/>
  <c r="Z119" i="3" s="1"/>
  <c r="B119" i="3"/>
  <c r="Y118" i="3"/>
  <c r="Z118" i="3" s="1"/>
  <c r="B118" i="3"/>
  <c r="Y117" i="3"/>
  <c r="Z117" i="3" s="1"/>
  <c r="B117" i="3"/>
  <c r="Y116" i="3"/>
  <c r="Z116" i="3" s="1"/>
  <c r="B116" i="3"/>
  <c r="Y115" i="3"/>
  <c r="Z115" i="3" s="1"/>
  <c r="B115" i="3"/>
  <c r="Y114" i="3"/>
  <c r="Z114" i="3" s="1"/>
  <c r="B114" i="3"/>
  <c r="Y113" i="3"/>
  <c r="Z113" i="3" s="1"/>
  <c r="B113" i="3"/>
  <c r="Y112" i="3"/>
  <c r="Z112" i="3" s="1"/>
  <c r="B112" i="3"/>
  <c r="Y111" i="3"/>
  <c r="Z111" i="3" s="1"/>
  <c r="B111" i="3"/>
  <c r="Y110" i="3"/>
  <c r="Z110" i="3" s="1"/>
  <c r="B110" i="3"/>
  <c r="Y109" i="3"/>
  <c r="Z109" i="3" s="1"/>
  <c r="B109" i="3"/>
  <c r="Y108" i="3"/>
  <c r="Z108" i="3" s="1"/>
  <c r="B108" i="3"/>
  <c r="Z107" i="3"/>
  <c r="Y107" i="3"/>
  <c r="B107" i="3"/>
  <c r="Y106" i="3"/>
  <c r="Z106" i="3" s="1"/>
  <c r="B106" i="3"/>
  <c r="Y105" i="3"/>
  <c r="Z105" i="3" s="1"/>
  <c r="B105" i="3"/>
  <c r="Y104" i="3"/>
  <c r="Z104" i="3" s="1"/>
  <c r="B104" i="3"/>
  <c r="Y103" i="3"/>
  <c r="Z103" i="3" s="1"/>
  <c r="B103" i="3"/>
  <c r="Y102" i="3"/>
  <c r="Z102" i="3" s="1"/>
  <c r="B102" i="3"/>
  <c r="Y101" i="3"/>
  <c r="Z101" i="3" s="1"/>
  <c r="B101" i="3"/>
  <c r="Y100" i="3"/>
  <c r="Z100" i="3" s="1"/>
  <c r="B100" i="3"/>
  <c r="Y99" i="3"/>
  <c r="Z99" i="3" s="1"/>
  <c r="B99" i="3"/>
  <c r="Y98" i="3"/>
  <c r="Z98" i="3" s="1"/>
  <c r="B98" i="3"/>
  <c r="Y97" i="3"/>
  <c r="Z97" i="3" s="1"/>
  <c r="B97" i="3"/>
  <c r="Y96" i="3"/>
  <c r="Z96" i="3" s="1"/>
  <c r="B96" i="3"/>
  <c r="Y95" i="3"/>
  <c r="Z95" i="3" s="1"/>
  <c r="B95" i="3"/>
  <c r="Y94" i="3"/>
  <c r="Z94" i="3" s="1"/>
  <c r="B94" i="3"/>
  <c r="Y93" i="3"/>
  <c r="Z93" i="3" s="1"/>
  <c r="B93" i="3"/>
  <c r="Y92" i="3"/>
  <c r="Z92" i="3" s="1"/>
  <c r="B92" i="3"/>
  <c r="Y91" i="3"/>
  <c r="Z91" i="3" s="1"/>
  <c r="B91" i="3"/>
  <c r="Y90" i="3"/>
  <c r="Z90" i="3" s="1"/>
  <c r="B90" i="3"/>
  <c r="Y89" i="3"/>
  <c r="Z89" i="3" s="1"/>
  <c r="B89" i="3"/>
  <c r="Y88" i="3"/>
  <c r="Z88" i="3" s="1"/>
  <c r="B88" i="3"/>
  <c r="Y87" i="3"/>
  <c r="Z87" i="3" s="1"/>
  <c r="B87" i="3"/>
  <c r="Y86" i="3"/>
  <c r="Z86" i="3" s="1"/>
  <c r="B86" i="3"/>
  <c r="Y85" i="3"/>
  <c r="Z85" i="3" s="1"/>
  <c r="B85" i="3"/>
  <c r="Y84" i="3"/>
  <c r="Z84" i="3" s="1"/>
  <c r="B84" i="3"/>
  <c r="Y83" i="3"/>
  <c r="Z83" i="3" s="1"/>
  <c r="B83" i="3"/>
  <c r="Y82" i="3"/>
  <c r="Z82" i="3" s="1"/>
  <c r="B82" i="3"/>
  <c r="Y81" i="3"/>
  <c r="Z81" i="3" s="1"/>
  <c r="B81" i="3"/>
  <c r="Y80" i="3"/>
  <c r="Z80" i="3" s="1"/>
  <c r="B80" i="3"/>
  <c r="Y79" i="3"/>
  <c r="Z79" i="3" s="1"/>
  <c r="B79" i="3"/>
  <c r="Y78" i="3"/>
  <c r="Z78" i="3" s="1"/>
  <c r="B78" i="3"/>
  <c r="Y77" i="3"/>
  <c r="Z77" i="3" s="1"/>
  <c r="B77" i="3"/>
  <c r="Y76" i="3"/>
  <c r="Z76" i="3" s="1"/>
  <c r="B76" i="3"/>
  <c r="Y75" i="3"/>
  <c r="Z75" i="3" s="1"/>
  <c r="B75" i="3"/>
  <c r="Y74" i="3"/>
  <c r="Z74" i="3" s="1"/>
  <c r="B74" i="3"/>
  <c r="Y73" i="3"/>
  <c r="Z73" i="3" s="1"/>
  <c r="B73" i="3"/>
  <c r="Y72" i="3"/>
  <c r="Z72" i="3" s="1"/>
  <c r="B72" i="3"/>
  <c r="Y71" i="3"/>
  <c r="Z71" i="3" s="1"/>
  <c r="B71" i="3"/>
  <c r="Y70" i="3"/>
  <c r="Z70" i="3" s="1"/>
  <c r="B70" i="3"/>
  <c r="Y69" i="3"/>
  <c r="Z69" i="3" s="1"/>
  <c r="B69" i="3"/>
  <c r="Y68" i="3"/>
  <c r="Z68" i="3" s="1"/>
  <c r="B68" i="3"/>
  <c r="Y67" i="3"/>
  <c r="Z67" i="3" s="1"/>
  <c r="B67" i="3"/>
  <c r="Y66" i="3"/>
  <c r="Z66" i="3" s="1"/>
  <c r="B66" i="3"/>
  <c r="Y65" i="3"/>
  <c r="Z65" i="3" s="1"/>
  <c r="B65" i="3"/>
  <c r="Y64" i="3"/>
  <c r="Z64" i="3" s="1"/>
  <c r="B64" i="3"/>
  <c r="Y63" i="3"/>
  <c r="Z63" i="3" s="1"/>
  <c r="B63" i="3"/>
  <c r="Y62" i="3"/>
  <c r="Z62" i="3" s="1"/>
  <c r="B62" i="3"/>
  <c r="Y61" i="3"/>
  <c r="Z61" i="3" s="1"/>
  <c r="B61" i="3"/>
  <c r="Y60" i="3"/>
  <c r="Z60" i="3" s="1"/>
  <c r="B60" i="3"/>
  <c r="Y59" i="3"/>
  <c r="Z59" i="3" s="1"/>
  <c r="B59" i="3"/>
  <c r="Y58" i="3"/>
  <c r="Z58" i="3" s="1"/>
  <c r="B58" i="3"/>
  <c r="Y57" i="3"/>
  <c r="Z57" i="3" s="1"/>
  <c r="B57" i="3"/>
  <c r="Y56" i="3"/>
  <c r="Z56" i="3" s="1"/>
  <c r="B56" i="3"/>
  <c r="Y55" i="3"/>
  <c r="Z55" i="3" s="1"/>
  <c r="B55" i="3"/>
  <c r="Y54" i="3"/>
  <c r="Z54" i="3" s="1"/>
  <c r="B54" i="3"/>
  <c r="Y53" i="3"/>
  <c r="Z53" i="3" s="1"/>
  <c r="B53" i="3"/>
  <c r="Y52" i="3"/>
  <c r="Z52" i="3" s="1"/>
  <c r="B52" i="3"/>
  <c r="Z51" i="3"/>
  <c r="Y51" i="3"/>
  <c r="B51" i="3"/>
  <c r="Y50" i="3"/>
  <c r="Z50" i="3" s="1"/>
  <c r="B50" i="3"/>
  <c r="Y49" i="3"/>
  <c r="Z49" i="3" s="1"/>
  <c r="B49" i="3"/>
  <c r="Y48" i="3"/>
  <c r="Z48" i="3" s="1"/>
  <c r="B48" i="3"/>
  <c r="Y47" i="3"/>
  <c r="Z47" i="3" s="1"/>
  <c r="B47" i="3"/>
  <c r="Y46" i="3"/>
  <c r="Z46" i="3" s="1"/>
  <c r="B46" i="3"/>
  <c r="Y45" i="3"/>
  <c r="Z45" i="3" s="1"/>
  <c r="B45" i="3"/>
  <c r="Y44" i="3"/>
  <c r="Z44" i="3" s="1"/>
  <c r="B44" i="3"/>
  <c r="Y43" i="3"/>
  <c r="Z43" i="3" s="1"/>
  <c r="B43" i="3"/>
  <c r="Y42" i="3"/>
  <c r="Z42" i="3" s="1"/>
  <c r="B42" i="3"/>
  <c r="Y41" i="3"/>
  <c r="Z41" i="3" s="1"/>
  <c r="B41" i="3"/>
  <c r="Y40" i="3"/>
  <c r="Z40" i="3" s="1"/>
  <c r="B40" i="3"/>
  <c r="Y39" i="3"/>
  <c r="Z39" i="3" s="1"/>
  <c r="B39" i="3"/>
  <c r="Y38" i="3"/>
  <c r="Z38" i="3" s="1"/>
  <c r="B38" i="3"/>
  <c r="Y37" i="3"/>
  <c r="Z37" i="3" s="1"/>
  <c r="B37" i="3"/>
  <c r="Y36" i="3"/>
  <c r="Z36" i="3" s="1"/>
  <c r="B36" i="3"/>
  <c r="Y35" i="3"/>
  <c r="Z35" i="3" s="1"/>
  <c r="B35" i="3"/>
  <c r="Y34" i="3"/>
  <c r="Z34" i="3" s="1"/>
  <c r="B34" i="3"/>
  <c r="Y33" i="3"/>
  <c r="Z33" i="3" s="1"/>
  <c r="B33" i="3"/>
  <c r="Y32" i="3"/>
  <c r="Z32" i="3" s="1"/>
  <c r="B32" i="3"/>
  <c r="Y31" i="3"/>
  <c r="Z31" i="3" s="1"/>
  <c r="B31" i="3"/>
  <c r="Y30" i="3"/>
  <c r="Z30" i="3" s="1"/>
  <c r="B30" i="3"/>
  <c r="Y29" i="3"/>
  <c r="Z29" i="3" s="1"/>
  <c r="B29" i="3"/>
  <c r="Y28" i="3"/>
  <c r="Z28" i="3" s="1"/>
  <c r="B28" i="3"/>
  <c r="Y27" i="3"/>
  <c r="Z27" i="3" s="1"/>
  <c r="B27" i="3"/>
  <c r="Y26" i="3"/>
  <c r="Z26" i="3" s="1"/>
  <c r="B26" i="3"/>
  <c r="Y25" i="3"/>
  <c r="Z25" i="3" s="1"/>
  <c r="B25" i="3"/>
  <c r="Y24" i="3"/>
  <c r="Z24" i="3" s="1"/>
  <c r="B24" i="3"/>
  <c r="Y23" i="3"/>
  <c r="Z23" i="3" s="1"/>
  <c r="B23" i="3"/>
  <c r="Y22" i="3"/>
  <c r="Z22" i="3" s="1"/>
  <c r="B22" i="3"/>
  <c r="Y21" i="3"/>
  <c r="Z21" i="3" s="1"/>
  <c r="B21" i="3"/>
  <c r="Z20" i="3"/>
  <c r="Y20" i="3"/>
  <c r="B20" i="3"/>
  <c r="Y19" i="3"/>
  <c r="Z19" i="3" s="1"/>
  <c r="B19" i="3"/>
  <c r="Y18" i="3"/>
  <c r="Z18" i="3" s="1"/>
  <c r="B18" i="3"/>
  <c r="Y17" i="3"/>
  <c r="Z17" i="3" s="1"/>
  <c r="B17" i="3"/>
  <c r="Y16" i="3"/>
  <c r="Z16" i="3" s="1"/>
  <c r="B16" i="3"/>
  <c r="Y15" i="3"/>
  <c r="Z15" i="3" s="1"/>
  <c r="B15" i="3"/>
  <c r="Y14" i="3"/>
  <c r="Z14" i="3" s="1"/>
  <c r="B14" i="3"/>
  <c r="Y13" i="3"/>
  <c r="Z13" i="3" s="1"/>
  <c r="B13" i="3"/>
  <c r="Y12" i="3"/>
  <c r="Z12" i="3" s="1"/>
  <c r="B12" i="3"/>
  <c r="Y11" i="3"/>
  <c r="Z11" i="3" s="1"/>
  <c r="B11" i="3"/>
  <c r="Y10" i="3"/>
  <c r="Z10" i="3" s="1"/>
  <c r="B10" i="3"/>
  <c r="Y9" i="3"/>
  <c r="Z9" i="3" s="1"/>
  <c r="B9" i="3"/>
  <c r="Y8" i="3"/>
  <c r="Z8" i="3" s="1"/>
  <c r="B8" i="3"/>
  <c r="Y7" i="3"/>
  <c r="Z7" i="3" s="1"/>
  <c r="B7" i="3"/>
  <c r="Y6" i="3"/>
  <c r="Z6" i="3" s="1"/>
  <c r="B6" i="3"/>
  <c r="Y5" i="3"/>
  <c r="Z5" i="3" s="1"/>
  <c r="B5" i="3"/>
  <c r="Y4" i="3"/>
  <c r="Z4" i="3" s="1"/>
  <c r="B4" i="3"/>
  <c r="Y3" i="3"/>
  <c r="Z3" i="3" s="1"/>
  <c r="B3" i="3"/>
  <c r="Y2" i="3"/>
  <c r="Z2" i="3" s="1"/>
  <c r="B2" i="3"/>
  <c r="B1" i="3"/>
  <c r="F507" i="2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 s="1"/>
  <c r="E470" i="2"/>
  <c r="F470" i="2" s="1"/>
  <c r="E471" i="2"/>
  <c r="F471" i="2" s="1"/>
  <c r="E472" i="2"/>
  <c r="F472" i="2" s="1"/>
  <c r="E473" i="2"/>
  <c r="F473" i="2" s="1"/>
  <c r="E474" i="2"/>
  <c r="F474" i="2" s="1"/>
  <c r="E475" i="2"/>
  <c r="F475" i="2" s="1"/>
  <c r="E476" i="2"/>
  <c r="F476" i="2" s="1"/>
  <c r="E477" i="2"/>
  <c r="F477" i="2" s="1"/>
  <c r="E478" i="2"/>
  <c r="F478" i="2" s="1"/>
  <c r="E479" i="2"/>
  <c r="F479" i="2" s="1"/>
  <c r="E480" i="2"/>
  <c r="F480" i="2" s="1"/>
  <c r="E481" i="2"/>
  <c r="F481" i="2" s="1"/>
  <c r="E482" i="2"/>
  <c r="F482" i="2" s="1"/>
  <c r="E483" i="2"/>
  <c r="F483" i="2" s="1"/>
  <c r="E484" i="2"/>
  <c r="F484" i="2" s="1"/>
  <c r="E485" i="2"/>
  <c r="F485" i="2" s="1"/>
  <c r="E486" i="2"/>
  <c r="F486" i="2" s="1"/>
  <c r="E487" i="2"/>
  <c r="F487" i="2" s="1"/>
  <c r="E488" i="2"/>
  <c r="F488" i="2" s="1"/>
  <c r="E489" i="2"/>
  <c r="F489" i="2" s="1"/>
  <c r="E490" i="2"/>
  <c r="F490" i="2" s="1"/>
  <c r="E491" i="2"/>
  <c r="F491" i="2" s="1"/>
  <c r="E492" i="2"/>
  <c r="F492" i="2" s="1"/>
  <c r="E493" i="2"/>
  <c r="F493" i="2" s="1"/>
  <c r="E494" i="2"/>
  <c r="F494" i="2" s="1"/>
  <c r="E495" i="2"/>
  <c r="F495" i="2" s="1"/>
  <c r="E496" i="2"/>
  <c r="F496" i="2" s="1"/>
  <c r="E497" i="2"/>
  <c r="F497" i="2" s="1"/>
  <c r="E498" i="2"/>
  <c r="F498" i="2" s="1"/>
  <c r="E499" i="2"/>
  <c r="F499" i="2" s="1"/>
  <c r="E500" i="2"/>
  <c r="F500" i="2" s="1"/>
  <c r="E501" i="2"/>
  <c r="F501" i="2" s="1"/>
  <c r="E502" i="2"/>
  <c r="F502" i="2" s="1"/>
  <c r="E503" i="2"/>
  <c r="F503" i="2" s="1"/>
  <c r="E504" i="2"/>
  <c r="F504" i="2" s="1"/>
  <c r="E505" i="2"/>
  <c r="F505" i="2" s="1"/>
  <c r="E506" i="2"/>
  <c r="F506" i="2" s="1"/>
  <c r="E507" i="2"/>
  <c r="E508" i="2"/>
  <c r="F508" i="2" s="1"/>
  <c r="E509" i="2"/>
  <c r="F509" i="2" s="1"/>
  <c r="E510" i="2"/>
  <c r="F510" i="2" s="1"/>
  <c r="E511" i="2"/>
  <c r="F511" i="2" s="1"/>
  <c r="E512" i="2"/>
  <c r="F512" i="2" s="1"/>
  <c r="E513" i="2"/>
  <c r="F513" i="2" s="1"/>
  <c r="E514" i="2"/>
  <c r="F514" i="2" s="1"/>
  <c r="E515" i="2"/>
  <c r="F515" i="2" s="1"/>
  <c r="E516" i="2"/>
  <c r="F516" i="2" s="1"/>
  <c r="E517" i="2"/>
  <c r="F517" i="2" s="1"/>
  <c r="E518" i="2"/>
  <c r="F518" i="2" s="1"/>
  <c r="E519" i="2"/>
  <c r="F519" i="2" s="1"/>
  <c r="E520" i="2"/>
  <c r="F520" i="2" s="1"/>
  <c r="E521" i="2"/>
  <c r="F521" i="2" s="1"/>
  <c r="E522" i="2"/>
  <c r="F522" i="2" s="1"/>
  <c r="E523" i="2"/>
  <c r="F523" i="2" s="1"/>
  <c r="E524" i="2"/>
  <c r="F524" i="2" s="1"/>
  <c r="E525" i="2"/>
  <c r="F525" i="2" s="1"/>
  <c r="E526" i="2"/>
  <c r="F526" i="2" s="1"/>
  <c r="E527" i="2"/>
  <c r="F527" i="2" s="1"/>
  <c r="E528" i="2"/>
  <c r="F528" i="2" s="1"/>
  <c r="E529" i="2"/>
  <c r="F529" i="2" s="1"/>
  <c r="E530" i="2"/>
  <c r="F530" i="2" s="1"/>
  <c r="E531" i="2"/>
  <c r="F531" i="2" s="1"/>
  <c r="E532" i="2"/>
  <c r="F532" i="2" s="1"/>
  <c r="E533" i="2"/>
  <c r="F533" i="2" s="1"/>
  <c r="E534" i="2"/>
  <c r="F534" i="2" s="1"/>
  <c r="E535" i="2"/>
  <c r="F535" i="2" s="1"/>
  <c r="E536" i="2"/>
  <c r="F536" i="2" s="1"/>
  <c r="E537" i="2"/>
  <c r="F537" i="2" s="1"/>
  <c r="E538" i="2"/>
  <c r="F538" i="2" s="1"/>
  <c r="E539" i="2"/>
  <c r="F539" i="2" s="1"/>
  <c r="E540" i="2"/>
  <c r="F540" i="2" s="1"/>
  <c r="E541" i="2"/>
  <c r="F541" i="2" s="1"/>
  <c r="E542" i="2"/>
  <c r="F542" i="2" s="1"/>
  <c r="E543" i="2"/>
  <c r="F543" i="2" s="1"/>
  <c r="E544" i="2"/>
  <c r="F544" i="2" s="1"/>
  <c r="E545" i="2"/>
  <c r="F545" i="2" s="1"/>
  <c r="E546" i="2"/>
  <c r="F546" i="2" s="1"/>
  <c r="E547" i="2"/>
  <c r="F547" i="2" s="1"/>
  <c r="E548" i="2"/>
  <c r="F548" i="2" s="1"/>
  <c r="E549" i="2"/>
  <c r="F549" i="2" s="1"/>
  <c r="E550" i="2"/>
  <c r="F550" i="2" s="1"/>
  <c r="E551" i="2"/>
  <c r="F551" i="2" s="1"/>
  <c r="E552" i="2"/>
  <c r="F552" i="2" s="1"/>
  <c r="E553" i="2"/>
  <c r="F553" i="2" s="1"/>
  <c r="E554" i="2"/>
  <c r="F554" i="2" s="1"/>
  <c r="E555" i="2"/>
  <c r="F555" i="2" s="1"/>
  <c r="E556" i="2"/>
  <c r="F556" i="2" s="1"/>
  <c r="E557" i="2"/>
  <c r="F557" i="2" s="1"/>
  <c r="E558" i="2"/>
  <c r="F558" i="2" s="1"/>
  <c r="E559" i="2"/>
  <c r="F559" i="2" s="1"/>
  <c r="E560" i="2"/>
  <c r="F560" i="2" s="1"/>
  <c r="E561" i="2"/>
  <c r="F561" i="2" s="1"/>
  <c r="E562" i="2"/>
  <c r="F562" i="2" s="1"/>
  <c r="E563" i="2"/>
  <c r="F563" i="2" s="1"/>
  <c r="E564" i="2"/>
  <c r="F564" i="2" s="1"/>
  <c r="E565" i="2"/>
  <c r="F565" i="2" s="1"/>
  <c r="E566" i="2"/>
  <c r="F566" i="2" s="1"/>
  <c r="E567" i="2"/>
  <c r="F567" i="2" s="1"/>
  <c r="E568" i="2"/>
  <c r="F568" i="2" s="1"/>
  <c r="E569" i="2"/>
  <c r="F569" i="2" s="1"/>
  <c r="E570" i="2"/>
  <c r="F570" i="2" s="1"/>
  <c r="E571" i="2"/>
  <c r="F571" i="2" s="1"/>
  <c r="E572" i="2"/>
  <c r="F572" i="2" s="1"/>
  <c r="E573" i="2"/>
  <c r="F573" i="2" s="1"/>
  <c r="E574" i="2"/>
  <c r="F574" i="2" s="1"/>
  <c r="E575" i="2"/>
  <c r="F575" i="2" s="1"/>
  <c r="E576" i="2"/>
  <c r="F576" i="2" s="1"/>
  <c r="E577" i="2"/>
  <c r="F577" i="2" s="1"/>
  <c r="E578" i="2"/>
  <c r="F578" i="2" s="1"/>
  <c r="E579" i="2"/>
  <c r="F579" i="2" s="1"/>
  <c r="E580" i="2"/>
  <c r="F580" i="2" s="1"/>
  <c r="E581" i="2"/>
  <c r="F581" i="2" s="1"/>
  <c r="E582" i="2"/>
  <c r="F582" i="2" s="1"/>
  <c r="E583" i="2"/>
  <c r="F583" i="2" s="1"/>
  <c r="E584" i="2"/>
  <c r="F584" i="2" s="1"/>
  <c r="E585" i="2"/>
  <c r="F585" i="2" s="1"/>
  <c r="E586" i="2"/>
  <c r="F586" i="2" s="1"/>
  <c r="E587" i="2"/>
  <c r="F587" i="2" s="1"/>
  <c r="E588" i="2"/>
  <c r="F588" i="2" s="1"/>
  <c r="E589" i="2"/>
  <c r="F589" i="2" s="1"/>
  <c r="E590" i="2"/>
  <c r="F590" i="2" s="1"/>
  <c r="E591" i="2"/>
  <c r="F591" i="2" s="1"/>
  <c r="E592" i="2"/>
  <c r="F592" i="2" s="1"/>
  <c r="E2" i="2"/>
  <c r="F2" i="2" s="1"/>
  <c r="B593" i="2"/>
  <c r="D593" i="2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" i="1"/>
  <c r="W180" i="1"/>
  <c r="X180" i="1" s="1"/>
  <c r="W179" i="1"/>
  <c r="X179" i="1" s="1"/>
  <c r="W176" i="1"/>
  <c r="X176" i="1" s="1"/>
  <c r="W112" i="1" l="1"/>
  <c r="X112" i="1" s="1"/>
  <c r="W101" i="1"/>
  <c r="X101" i="1" s="1"/>
  <c r="W100" i="1"/>
  <c r="X100" i="1" s="1"/>
  <c r="W97" i="1"/>
  <c r="X97" i="1" s="1"/>
  <c r="W99" i="1"/>
  <c r="X99" i="1" s="1"/>
  <c r="W98" i="1"/>
  <c r="X98" i="1" s="1"/>
  <c r="W92" i="1"/>
  <c r="X92" i="1" s="1"/>
  <c r="W93" i="1"/>
  <c r="X93" i="1" s="1"/>
  <c r="W91" i="1"/>
  <c r="X91" i="1" s="1"/>
  <c r="W90" i="1"/>
  <c r="X90" i="1" s="1"/>
  <c r="W89" i="1"/>
  <c r="X89" i="1" s="1"/>
  <c r="W110" i="1"/>
  <c r="X110" i="1" s="1"/>
  <c r="W108" i="1"/>
  <c r="X108" i="1" s="1"/>
  <c r="W107" i="1"/>
  <c r="X107" i="1" s="1"/>
  <c r="W106" i="1"/>
  <c r="X106" i="1" s="1"/>
  <c r="W105" i="1"/>
  <c r="X105" i="1" s="1"/>
  <c r="W103" i="1"/>
  <c r="X103" i="1" s="1"/>
  <c r="W102" i="1"/>
  <c r="X102" i="1" s="1"/>
  <c r="W96" i="1"/>
  <c r="X96" i="1" s="1"/>
  <c r="W95" i="1"/>
  <c r="X95" i="1" s="1"/>
  <c r="W94" i="1"/>
  <c r="X94" i="1" s="1"/>
  <c r="W88" i="1"/>
  <c r="X88" i="1" s="1"/>
  <c r="W87" i="1"/>
  <c r="X87" i="1" s="1"/>
  <c r="W86" i="1"/>
  <c r="X86" i="1" s="1"/>
  <c r="W85" i="1"/>
  <c r="X85" i="1" s="1"/>
  <c r="W84" i="1"/>
  <c r="X84" i="1" s="1"/>
  <c r="W83" i="1"/>
  <c r="X83" i="1" s="1"/>
  <c r="W82" i="1"/>
  <c r="X82" i="1" s="1"/>
  <c r="W81" i="1"/>
  <c r="X81" i="1" s="1"/>
  <c r="W80" i="1"/>
  <c r="X80" i="1" s="1"/>
  <c r="W79" i="1"/>
  <c r="X79" i="1" s="1"/>
  <c r="W77" i="1"/>
  <c r="X77" i="1" s="1"/>
  <c r="W76" i="1"/>
  <c r="X76" i="1" s="1"/>
  <c r="W75" i="1"/>
  <c r="X75" i="1" s="1"/>
  <c r="W63" i="1"/>
  <c r="X63" i="1" s="1"/>
  <c r="W41" i="1" l="1"/>
  <c r="X41" i="1" s="1"/>
  <c r="W74" i="1" l="1"/>
  <c r="X74" i="1" s="1"/>
  <c r="W73" i="1"/>
  <c r="X73" i="1" s="1"/>
  <c r="W67" i="1"/>
  <c r="X67" i="1" s="1"/>
  <c r="W104" i="1"/>
  <c r="X104" i="1" s="1"/>
  <c r="W115" i="1"/>
  <c r="X115" i="1" s="1"/>
  <c r="W129" i="1"/>
  <c r="X129" i="1" s="1"/>
  <c r="W138" i="1"/>
  <c r="X138" i="1" s="1"/>
  <c r="W137" i="1"/>
  <c r="X137" i="1" s="1"/>
  <c r="W136" i="1"/>
  <c r="X136" i="1" s="1"/>
  <c r="W135" i="1"/>
  <c r="X135" i="1" s="1"/>
  <c r="W134" i="1"/>
  <c r="X134" i="1" s="1"/>
  <c r="W133" i="1"/>
  <c r="X133" i="1" s="1"/>
  <c r="W132" i="1"/>
  <c r="X132" i="1" s="1"/>
  <c r="W131" i="1"/>
  <c r="X131" i="1" s="1"/>
  <c r="W187" i="1"/>
  <c r="X187" i="1" s="1"/>
  <c r="W186" i="1"/>
  <c r="X186" i="1" s="1"/>
  <c r="W185" i="1"/>
  <c r="X185" i="1" s="1"/>
  <c r="W184" i="1"/>
  <c r="X184" i="1" s="1"/>
  <c r="W183" i="1"/>
  <c r="X183" i="1" s="1"/>
  <c r="W182" i="1"/>
  <c r="X182" i="1" s="1"/>
  <c r="W181" i="1"/>
  <c r="X181" i="1" s="1"/>
  <c r="W178" i="1"/>
  <c r="X178" i="1" s="1"/>
  <c r="W177" i="1"/>
  <c r="X177" i="1" s="1"/>
  <c r="W175" i="1"/>
  <c r="X175" i="1" s="1"/>
  <c r="W174" i="1"/>
  <c r="X174" i="1" s="1"/>
  <c r="W173" i="1"/>
  <c r="X173" i="1" s="1"/>
  <c r="W172" i="1"/>
  <c r="X172" i="1" s="1"/>
  <c r="W171" i="1"/>
  <c r="X171" i="1" s="1"/>
  <c r="W170" i="1"/>
  <c r="X170" i="1" s="1"/>
  <c r="W169" i="1"/>
  <c r="X169" i="1" s="1"/>
  <c r="W168" i="1"/>
  <c r="X168" i="1" s="1"/>
  <c r="W167" i="1"/>
  <c r="X167" i="1" s="1"/>
  <c r="W166" i="1"/>
  <c r="X166" i="1" s="1"/>
  <c r="W165" i="1"/>
  <c r="X165" i="1" s="1"/>
  <c r="W164" i="1"/>
  <c r="X164" i="1" s="1"/>
  <c r="W141" i="1"/>
  <c r="X141" i="1" s="1"/>
  <c r="W142" i="1"/>
  <c r="X142" i="1" s="1"/>
  <c r="W140" i="1"/>
  <c r="X140" i="1" s="1"/>
  <c r="W139" i="1"/>
  <c r="X139" i="1" s="1"/>
  <c r="W130" i="1"/>
  <c r="X130" i="1" s="1"/>
  <c r="W128" i="1"/>
  <c r="X128" i="1" s="1"/>
  <c r="W127" i="1"/>
  <c r="X127" i="1" s="1"/>
  <c r="W126" i="1"/>
  <c r="X126" i="1" s="1"/>
  <c r="W125" i="1"/>
  <c r="X125" i="1" s="1"/>
  <c r="W124" i="1"/>
  <c r="X124" i="1" s="1"/>
  <c r="W123" i="1"/>
  <c r="X123" i="1" s="1"/>
  <c r="W122" i="1"/>
  <c r="X122" i="1" s="1"/>
  <c r="W121" i="1"/>
  <c r="X121" i="1" s="1"/>
  <c r="W120" i="1"/>
  <c r="X120" i="1" s="1"/>
  <c r="W119" i="1"/>
  <c r="X119" i="1" s="1"/>
  <c r="W118" i="1"/>
  <c r="X118" i="1" s="1"/>
  <c r="W117" i="1"/>
  <c r="X117" i="1" s="1"/>
  <c r="W116" i="1"/>
  <c r="X116" i="1" s="1"/>
  <c r="W114" i="1"/>
  <c r="X114" i="1" s="1"/>
  <c r="W113" i="1"/>
  <c r="X113" i="1" s="1"/>
  <c r="W111" i="1"/>
  <c r="X111" i="1" s="1"/>
  <c r="W109" i="1"/>
  <c r="X109" i="1" s="1"/>
  <c r="W78" i="1"/>
  <c r="X78" i="1" s="1"/>
  <c r="W72" i="1"/>
  <c r="X72" i="1" s="1"/>
  <c r="W71" i="1"/>
  <c r="X71" i="1" s="1"/>
  <c r="W70" i="1"/>
  <c r="X70" i="1" s="1"/>
  <c r="W69" i="1"/>
  <c r="X69" i="1" s="1"/>
  <c r="W68" i="1"/>
  <c r="X68" i="1" s="1"/>
  <c r="W66" i="1"/>
  <c r="X66" i="1" s="1"/>
  <c r="W65" i="1"/>
  <c r="X65" i="1" s="1"/>
  <c r="W64" i="1"/>
  <c r="X64" i="1" s="1"/>
  <c r="W62" i="1"/>
  <c r="X62" i="1" s="1"/>
  <c r="W61" i="1"/>
  <c r="X61" i="1" s="1"/>
  <c r="W60" i="1"/>
  <c r="X60" i="1" s="1"/>
  <c r="W59" i="1"/>
  <c r="X59" i="1" s="1"/>
  <c r="W58" i="1"/>
  <c r="X58" i="1" s="1"/>
  <c r="W57" i="1"/>
  <c r="X57" i="1" s="1"/>
  <c r="W56" i="1"/>
  <c r="X56" i="1" s="1"/>
  <c r="W55" i="1"/>
  <c r="X55" i="1" s="1"/>
  <c r="W54" i="1"/>
  <c r="X54" i="1" s="1"/>
  <c r="W40" i="1" l="1"/>
  <c r="X40" i="1" s="1"/>
  <c r="W39" i="1"/>
  <c r="X39" i="1" s="1"/>
  <c r="W38" i="1"/>
  <c r="X38" i="1" s="1"/>
  <c r="W37" i="1"/>
  <c r="X37" i="1" s="1"/>
  <c r="W36" i="1"/>
  <c r="X36" i="1" s="1"/>
  <c r="W35" i="1"/>
  <c r="X35" i="1" s="1"/>
  <c r="W34" i="1"/>
  <c r="X34" i="1" s="1"/>
  <c r="W33" i="1"/>
  <c r="X33" i="1" s="1"/>
  <c r="W32" i="1"/>
  <c r="X32" i="1" s="1"/>
  <c r="W31" i="1"/>
  <c r="X31" i="1" s="1"/>
  <c r="W30" i="1"/>
  <c r="X30" i="1" s="1"/>
  <c r="W29" i="1"/>
  <c r="X29" i="1" s="1"/>
  <c r="W28" i="1"/>
  <c r="X28" i="1" s="1"/>
  <c r="W27" i="1"/>
  <c r="X27" i="1" s="1"/>
  <c r="W26" i="1"/>
  <c r="X26" i="1" s="1"/>
  <c r="W25" i="1"/>
  <c r="X25" i="1" s="1"/>
  <c r="W162" i="1" l="1"/>
  <c r="X162" i="1" s="1"/>
  <c r="W161" i="1"/>
  <c r="X161" i="1" s="1"/>
  <c r="W159" i="1"/>
  <c r="X159" i="1" s="1"/>
  <c r="W157" i="1"/>
  <c r="X157" i="1" s="1"/>
  <c r="W155" i="1"/>
  <c r="X155" i="1" s="1"/>
  <c r="W153" i="1"/>
  <c r="X153" i="1" s="1"/>
  <c r="W152" i="1"/>
  <c r="X152" i="1" s="1"/>
  <c r="W150" i="1"/>
  <c r="X150" i="1" s="1"/>
  <c r="W147" i="1"/>
  <c r="X147" i="1" s="1"/>
  <c r="W146" i="1"/>
  <c r="X146" i="1" s="1"/>
  <c r="W144" i="1"/>
  <c r="X144" i="1" s="1"/>
  <c r="W49" i="1"/>
  <c r="X49" i="1" s="1"/>
  <c r="W160" i="1"/>
  <c r="X160" i="1" s="1"/>
  <c r="W46" i="1"/>
  <c r="X46" i="1" s="1"/>
  <c r="W163" i="1"/>
  <c r="X163" i="1" s="1"/>
  <c r="W151" i="1"/>
  <c r="X151" i="1" s="1"/>
  <c r="W149" i="1"/>
  <c r="X149" i="1" s="1"/>
  <c r="W143" i="1"/>
  <c r="X143" i="1" s="1"/>
  <c r="W48" i="1"/>
  <c r="X48" i="1" s="1"/>
  <c r="W45" i="1"/>
  <c r="X45" i="1" s="1"/>
  <c r="W22" i="1"/>
  <c r="X22" i="1" s="1"/>
  <c r="W17" i="1"/>
  <c r="X17" i="1" s="1"/>
  <c r="W158" i="1"/>
  <c r="X158" i="1" s="1"/>
  <c r="W156" i="1"/>
  <c r="X156" i="1" s="1"/>
  <c r="W154" i="1"/>
  <c r="X154" i="1" s="1"/>
  <c r="W145" i="1"/>
  <c r="X145" i="1" s="1"/>
  <c r="W20" i="1"/>
  <c r="X20" i="1" s="1"/>
  <c r="W19" i="1"/>
  <c r="X19" i="1" s="1"/>
  <c r="W18" i="1"/>
  <c r="X18" i="1" s="1"/>
  <c r="W15" i="1"/>
  <c r="X15" i="1" s="1"/>
  <c r="W13" i="1"/>
  <c r="X13" i="1" s="1"/>
  <c r="W12" i="1"/>
  <c r="X12" i="1" s="1"/>
  <c r="W11" i="1"/>
  <c r="X11" i="1" s="1"/>
  <c r="W7" i="1"/>
  <c r="X7" i="1" s="1"/>
  <c r="W4" i="1"/>
  <c r="X4" i="1" s="1"/>
  <c r="W51" i="1"/>
  <c r="X51" i="1" s="1"/>
  <c r="W50" i="1"/>
  <c r="X50" i="1" s="1"/>
  <c r="W2" i="1"/>
  <c r="X2" i="1" s="1"/>
  <c r="W14" i="1"/>
  <c r="X14" i="1" s="1"/>
  <c r="W6" i="1"/>
  <c r="X6" i="1" s="1"/>
  <c r="W44" i="1"/>
  <c r="X44" i="1" s="1"/>
  <c r="W3" i="1"/>
  <c r="X3" i="1" s="1"/>
  <c r="W21" i="1"/>
  <c r="X21" i="1" s="1"/>
  <c r="W10" i="1"/>
  <c r="X10" i="1" s="1"/>
  <c r="W8" i="1"/>
  <c r="X8" i="1" s="1"/>
  <c r="W9" i="1"/>
  <c r="X9" i="1" s="1"/>
  <c r="W24" i="1"/>
  <c r="X24" i="1" s="1"/>
  <c r="W43" i="1"/>
  <c r="X43" i="1" s="1"/>
  <c r="W53" i="1"/>
  <c r="X53" i="1" s="1"/>
  <c r="W47" i="1"/>
  <c r="X47" i="1" s="1"/>
  <c r="W23" i="1"/>
  <c r="X23" i="1" s="1"/>
  <c r="W42" i="1"/>
  <c r="X42" i="1" s="1"/>
  <c r="W52" i="1"/>
  <c r="X52" i="1" s="1"/>
  <c r="W5" i="1"/>
  <c r="X5" i="1" s="1"/>
  <c r="W16" i="1"/>
  <c r="X16" i="1" s="1"/>
  <c r="W148" i="1"/>
  <c r="X148" i="1" s="1"/>
</calcChain>
</file>

<file path=xl/sharedStrings.xml><?xml version="1.0" encoding="utf-8"?>
<sst xmlns="http://schemas.openxmlformats.org/spreadsheetml/2006/main" count="3061" uniqueCount="759">
  <si>
    <t>Модель</t>
  </si>
  <si>
    <t>Артикул</t>
  </si>
  <si>
    <t>Цвет</t>
  </si>
  <si>
    <t>Фото</t>
  </si>
  <si>
    <t>Origin</t>
  </si>
  <si>
    <t>FABRIC</t>
  </si>
  <si>
    <t>TOTAL UNITS</t>
  </si>
  <si>
    <t>TOTAL VALUE</t>
  </si>
  <si>
    <t>Traveller Woolfelt</t>
  </si>
  <si>
    <t>Fedora Woolfelt</t>
  </si>
  <si>
    <t>Trilby Woolfelt</t>
  </si>
  <si>
    <t>China</t>
  </si>
  <si>
    <t>Pork Pie Woolfelt</t>
  </si>
  <si>
    <t>Fedora Furfelt</t>
  </si>
  <si>
    <t>Western Woolfelt</t>
  </si>
  <si>
    <t>Pork Pie Wool</t>
  </si>
  <si>
    <t>Kent Wool/Cashmere EF</t>
  </si>
  <si>
    <t>Hatteras Wool/Cashmere</t>
  </si>
  <si>
    <t>Hatteras Wool/Cashmere EF</t>
  </si>
  <si>
    <t>Driver Cap Wool</t>
  </si>
  <si>
    <t>Hatteras Wool</t>
  </si>
  <si>
    <t>100% Wool</t>
  </si>
  <si>
    <t>Kent Wool EF</t>
  </si>
  <si>
    <t>Baseball Cap Wool EF</t>
  </si>
  <si>
    <t>Hatteras Patchwork</t>
  </si>
  <si>
    <t>Docker Patchwork</t>
  </si>
  <si>
    <t>Hatteras EF Donegal WV</t>
  </si>
  <si>
    <t>100% Cotton</t>
  </si>
  <si>
    <t>100% Leather</t>
  </si>
  <si>
    <t>Ivy Cap Pigskin</t>
  </si>
  <si>
    <t>6-Panel Cap Pigskin</t>
  </si>
  <si>
    <t>Hatteras Pigskin</t>
  </si>
  <si>
    <t>Baseball Cap Pigskin</t>
  </si>
  <si>
    <t>Beanie Merino Wool</t>
  </si>
  <si>
    <t>Beanie Oversized WV Merino</t>
  </si>
  <si>
    <t>Beanie Wool</t>
  </si>
  <si>
    <t>Группа</t>
  </si>
  <si>
    <t>#</t>
  </si>
  <si>
    <t>Poland</t>
  </si>
  <si>
    <t>Hatteras Donegal WV</t>
  </si>
  <si>
    <t>Hatteras Herringbone WV</t>
  </si>
  <si>
    <t>Docker Wool/Cashmere</t>
  </si>
  <si>
    <t>Lining</t>
  </si>
  <si>
    <t>6-Panel Cap Donegal WV</t>
  </si>
  <si>
    <t>Driver Cap Harris Tweed</t>
  </si>
  <si>
    <t>Hatteras Harris Tweed</t>
  </si>
  <si>
    <t>Hatteras Wool/Cashmere/Silk</t>
  </si>
  <si>
    <t>Player Pigskin</t>
  </si>
  <si>
    <t>Pork Pie Pig Skin</t>
  </si>
  <si>
    <t>Traveller Pigskin</t>
  </si>
  <si>
    <t>100% Cashmere</t>
  </si>
  <si>
    <t>Beanie Cashmere</t>
  </si>
  <si>
    <t>Long Beanie Cashmere</t>
  </si>
  <si>
    <t>Traveller Woolfelt Mix</t>
  </si>
  <si>
    <t>100% Viscose</t>
  </si>
  <si>
    <t>Bucket Wool/Cashmere EF</t>
  </si>
  <si>
    <t>Outdoor CO/PE</t>
  </si>
  <si>
    <t>Baseball Cap CO/PE</t>
  </si>
  <si>
    <t>Docker Pig Skin</t>
  </si>
  <si>
    <t>сбс(руб)</t>
  </si>
  <si>
    <t>Czech Republic</t>
  </si>
  <si>
    <t>Italy</t>
  </si>
  <si>
    <t>Baseball Cap Freshwater Angling</t>
  </si>
  <si>
    <t>Trucker Cap Polar Bear</t>
  </si>
  <si>
    <t>Trucker Cap Camper</t>
  </si>
  <si>
    <t>Trucker Cap Great Plains</t>
  </si>
  <si>
    <t>Trucker Cap American Heritage Classic</t>
  </si>
  <si>
    <t>Army Cap CO/PE</t>
  </si>
  <si>
    <t>Driver Cap Patchwork</t>
  </si>
  <si>
    <t>Hatteras EF Wool Herringbone</t>
  </si>
  <si>
    <t>Bomber Cap Calf Split</t>
  </si>
  <si>
    <t>OSFA</t>
  </si>
  <si>
    <t>Germany</t>
  </si>
  <si>
    <t>Bulgaria</t>
  </si>
  <si>
    <t>Sri Lanka</t>
  </si>
  <si>
    <t>55/S</t>
  </si>
  <si>
    <t>57/M</t>
  </si>
  <si>
    <t>59/L</t>
  </si>
  <si>
    <t>61/XL</t>
  </si>
  <si>
    <t>63/XXL</t>
  </si>
  <si>
    <t>Bowler Woolfelt</t>
  </si>
  <si>
    <t>Peabody Cotton</t>
  </si>
  <si>
    <t>Hatteras Wool/Polyester</t>
  </si>
  <si>
    <t>Trucker Cap Harris Tweed</t>
  </si>
  <si>
    <t>Trucker Cap Leather</t>
  </si>
  <si>
    <t>Trucker Cap Leatherman</t>
  </si>
  <si>
    <t>Trucker Cap FishermenВґs Bay</t>
  </si>
  <si>
    <t>Trucker Cap Sky Rider</t>
  </si>
  <si>
    <t>Trucker Cap Wild Life</t>
  </si>
  <si>
    <t>Trucker Cap Aviation</t>
  </si>
  <si>
    <t>Trucker Cap Mustang</t>
  </si>
  <si>
    <t>Trucker Cap Cool Cats</t>
  </si>
  <si>
    <t>Baseball Cap The Open Road</t>
  </si>
  <si>
    <t>Trilby Wool</t>
  </si>
  <si>
    <t>6-Panel Cap Virgin Wool/Cashmere</t>
  </si>
  <si>
    <t>Hatteras Denim</t>
  </si>
  <si>
    <t>Ivy Cap Wool/Cotton</t>
  </si>
  <si>
    <t>Hatteras Wool/Cotton</t>
  </si>
  <si>
    <t>Hatteras Soft Cotton</t>
  </si>
  <si>
    <t>6-Panel Cap Virgin Wool</t>
  </si>
  <si>
    <t>Driver Cap Wool Herringbone</t>
  </si>
  <si>
    <t>Texas Wool Herringbone</t>
  </si>
  <si>
    <t>Hatteras Wool Herringbone</t>
  </si>
  <si>
    <t>Baseball Cap Wool Herringbone</t>
  </si>
  <si>
    <t>Baseball Cap Donegal WV</t>
  </si>
  <si>
    <t>Hatteras Cashmere</t>
  </si>
  <si>
    <t>Hatteras Cashmere/Silk</t>
  </si>
  <si>
    <t>Bucket Alpaka/Wool</t>
  </si>
  <si>
    <t>Hatteras Alpaka/Wool</t>
  </si>
  <si>
    <t>Hatteras Lambskin</t>
  </si>
  <si>
    <t>Western Buffalo Leather</t>
  </si>
  <si>
    <t>Baseball Pigskin</t>
  </si>
  <si>
    <t>Kent EF Pigskin</t>
  </si>
  <si>
    <t>Baseball Cap Vintage Wax Deer</t>
  </si>
  <si>
    <t>Beanie Deer</t>
  </si>
  <si>
    <t>Baseball Cap Off The Beaten Path</t>
  </si>
  <si>
    <t>Hatteras Undyed Wool Sustainable</t>
  </si>
  <si>
    <t>Beanie PomPom</t>
  </si>
  <si>
    <t>50% Polyester - 50% Cotton</t>
  </si>
  <si>
    <t>-</t>
  </si>
  <si>
    <t>100% Polyester</t>
  </si>
  <si>
    <t>65% Cotton - 35% Polyester</t>
  </si>
  <si>
    <t>50% Polyester - 50% Viscose</t>
  </si>
  <si>
    <t>55% Cotton - 45% Polyester</t>
  </si>
  <si>
    <t>100% Furfelt</t>
  </si>
  <si>
    <t>100% Virgin wool</t>
  </si>
  <si>
    <t>94% Wool - 6% Alpaca</t>
  </si>
  <si>
    <t>50% Wool - 30% Polyester - 17% Polyamide - 3% Other fibres</t>
  </si>
  <si>
    <t>100% Grain leather - Deer</t>
  </si>
  <si>
    <t>50% Polyester - 50% Wool</t>
  </si>
  <si>
    <t>75% Wool - 20% Polyamide - 5% Cashmere</t>
  </si>
  <si>
    <t>75% Virgin wool - 25% Polyamide</t>
  </si>
  <si>
    <t>71% Virgin wool - 25% Cotton - 4% Cashmere</t>
  </si>
  <si>
    <t>50% Wool - 17% Cotton - 15% Polyester - 10% Linen - 5% Silk - 3% Polyamide</t>
  </si>
  <si>
    <t>70% Wool - 30% Polyamide</t>
  </si>
  <si>
    <t>50% Wool - 40% Polyester - 9% Polyamide - 1% Elastane</t>
  </si>
  <si>
    <t>41% Wool - 29% Cotton - 16% Polyamide - 10% Polyester - 4% Other fibres</t>
  </si>
  <si>
    <t>50% Virgin wool - 26% Silk - 24% Cashmere</t>
  </si>
  <si>
    <t>75% Cashmere - 25% Silk</t>
  </si>
  <si>
    <t>75% Alpaca - 25% Wool</t>
  </si>
  <si>
    <t>100% Grain split leather - Pig</t>
  </si>
  <si>
    <t>100% Grain split leather - Buffalo</t>
  </si>
  <si>
    <t>100% Grain split leather - Calf</t>
  </si>
  <si>
    <t>60% Wool - 20% Viscose - 20% Polyamide</t>
  </si>
  <si>
    <t>40% Wool - 30% Viscose - 20% Polyamide - 10% Cashmere</t>
  </si>
  <si>
    <t>95% Wool - 5% Acrylic</t>
  </si>
  <si>
    <t>United Kingdom of Great Britain and Northern Ireland</t>
  </si>
  <si>
    <t>Ireland</t>
  </si>
  <si>
    <t>France</t>
  </si>
  <si>
    <t>Finland</t>
  </si>
  <si>
    <t>Morocco</t>
  </si>
  <si>
    <t>Hong Kong</t>
  </si>
  <si>
    <t>Шапки</t>
  </si>
  <si>
    <t>Бейсболки</t>
  </si>
  <si>
    <t>Панамы</t>
  </si>
  <si>
    <t>Шляпы</t>
  </si>
  <si>
    <t>64/XXXL</t>
  </si>
  <si>
    <t>Ушанки</t>
  </si>
  <si>
    <t>Кепки плоские</t>
  </si>
  <si>
    <t>Кепки восьмиклинки</t>
  </si>
  <si>
    <t>Кепки картуз</t>
  </si>
  <si>
    <t>Кепки с ушками</t>
  </si>
  <si>
    <t>Кепки кадетки</t>
  </si>
  <si>
    <t>Кепки уточки</t>
  </si>
  <si>
    <t>Шапки докер</t>
  </si>
  <si>
    <t>Invoice</t>
  </si>
  <si>
    <t>21182011-56</t>
  </si>
  <si>
    <t>21182011-57</t>
  </si>
  <si>
    <t>21182011-58</t>
  </si>
  <si>
    <t>21182011-59</t>
  </si>
  <si>
    <t>21182011-61</t>
  </si>
  <si>
    <t>21182012-58</t>
  </si>
  <si>
    <t>21182012-61</t>
  </si>
  <si>
    <t>21182012-62</t>
  </si>
  <si>
    <t>21182012-63</t>
  </si>
  <si>
    <t>27981011-57</t>
  </si>
  <si>
    <t>27981011-59</t>
  </si>
  <si>
    <t>279810167-57</t>
  </si>
  <si>
    <t>279810167-59</t>
  </si>
  <si>
    <t>35981021-55</t>
  </si>
  <si>
    <t>35981021-57</t>
  </si>
  <si>
    <t>35981021-59</t>
  </si>
  <si>
    <t>359810262-55</t>
  </si>
  <si>
    <t>359810262-57</t>
  </si>
  <si>
    <t>359810262-59</t>
  </si>
  <si>
    <t>359810262-61</t>
  </si>
  <si>
    <t>252811365-57</t>
  </si>
  <si>
    <t>252811365-59</t>
  </si>
  <si>
    <t>252811365-61</t>
  </si>
  <si>
    <t>25981011-57</t>
  </si>
  <si>
    <t>262810179-57</t>
  </si>
  <si>
    <t>263810274-55</t>
  </si>
  <si>
    <t>263810274-57</t>
  </si>
  <si>
    <t>263810274-59</t>
  </si>
  <si>
    <t>263810274-61</t>
  </si>
  <si>
    <t>263810274-63</t>
  </si>
  <si>
    <t>219814129-55</t>
  </si>
  <si>
    <t>219814129-57</t>
  </si>
  <si>
    <t>219814129-59</t>
  </si>
  <si>
    <t>259812310-59</t>
  </si>
  <si>
    <t>259812320-57</t>
  </si>
  <si>
    <t>259812320-59</t>
  </si>
  <si>
    <t>259812363-57</t>
  </si>
  <si>
    <t>259812363-59</t>
  </si>
  <si>
    <t>11481011-55</t>
  </si>
  <si>
    <t>11481011-57</t>
  </si>
  <si>
    <t>11481011-59</t>
  </si>
  <si>
    <t>11481012-55</t>
  </si>
  <si>
    <t>11481012-57</t>
  </si>
  <si>
    <t>11481012-59</t>
  </si>
  <si>
    <t>11481013-55</t>
  </si>
  <si>
    <t>11481013-57</t>
  </si>
  <si>
    <t>11481013-59</t>
  </si>
  <si>
    <t>11481013-61</t>
  </si>
  <si>
    <t>16981071-55</t>
  </si>
  <si>
    <t>16981071-57</t>
  </si>
  <si>
    <t>16981071-59</t>
  </si>
  <si>
    <t>16981071-61</t>
  </si>
  <si>
    <t>16981071-63</t>
  </si>
  <si>
    <t>19981011-55</t>
  </si>
  <si>
    <t>19981011-57</t>
  </si>
  <si>
    <t>19981011-59</t>
  </si>
  <si>
    <t>19981011-61</t>
  </si>
  <si>
    <t>6840213171-57</t>
  </si>
  <si>
    <t>6840213171-59</t>
  </si>
  <si>
    <t>6840213171-61</t>
  </si>
  <si>
    <t>68408127-57</t>
  </si>
  <si>
    <t>68408127-59</t>
  </si>
  <si>
    <t>68408127-61</t>
  </si>
  <si>
    <t>62911145-57</t>
  </si>
  <si>
    <t>62911145-59</t>
  </si>
  <si>
    <t>62911145-61</t>
  </si>
  <si>
    <t>687080728-57</t>
  </si>
  <si>
    <t>687080728-59</t>
  </si>
  <si>
    <t>687080728-61</t>
  </si>
  <si>
    <t>7760501323-00</t>
  </si>
  <si>
    <t>776790167-00</t>
  </si>
  <si>
    <t>775010232-00</t>
  </si>
  <si>
    <t>775115225-00</t>
  </si>
  <si>
    <t>77511711-00</t>
  </si>
  <si>
    <t>77511713-00</t>
  </si>
  <si>
    <t>775118667-00</t>
  </si>
  <si>
    <t>775118867-00</t>
  </si>
  <si>
    <t>775610628-00</t>
  </si>
  <si>
    <t>776110222-00</t>
  </si>
  <si>
    <t>776110367-00</t>
  </si>
  <si>
    <t>776110757-00</t>
  </si>
  <si>
    <t>776610137-00</t>
  </si>
  <si>
    <t>776610382-00</t>
  </si>
  <si>
    <t>77211282-00</t>
  </si>
  <si>
    <t>77211286-00</t>
  </si>
  <si>
    <t>18101011-55</t>
  </si>
  <si>
    <t>18101011-57</t>
  </si>
  <si>
    <t>18101011-59</t>
  </si>
  <si>
    <t>18101011-61</t>
  </si>
  <si>
    <t>62101051-59</t>
  </si>
  <si>
    <t>62101051-61</t>
  </si>
  <si>
    <t>62101051-63</t>
  </si>
  <si>
    <t>621010521-59</t>
  </si>
  <si>
    <t>621010521-61</t>
  </si>
  <si>
    <t>621010521-63</t>
  </si>
  <si>
    <t>621010532-57</t>
  </si>
  <si>
    <t>621010532-59</t>
  </si>
  <si>
    <t>621010532-61</t>
  </si>
  <si>
    <t>621010532-63</t>
  </si>
  <si>
    <t>68401011-55</t>
  </si>
  <si>
    <t>68401011-56</t>
  </si>
  <si>
    <t>68401011-57</t>
  </si>
  <si>
    <t>68401011-59</t>
  </si>
  <si>
    <t>68401011-62</t>
  </si>
  <si>
    <t>68401011-63</t>
  </si>
  <si>
    <t>68401016-57</t>
  </si>
  <si>
    <t>68401016-59</t>
  </si>
  <si>
    <t>68401016-61</t>
  </si>
  <si>
    <t>68401016-62</t>
  </si>
  <si>
    <t>68401016-63</t>
  </si>
  <si>
    <t>684010121-59</t>
  </si>
  <si>
    <t>684010121-61</t>
  </si>
  <si>
    <t>684010121-62</t>
  </si>
  <si>
    <t>684010121-63</t>
  </si>
  <si>
    <t>684010132-55</t>
  </si>
  <si>
    <t>684010132-56</t>
  </si>
  <si>
    <t>684010132-57</t>
  </si>
  <si>
    <t>684010132-59</t>
  </si>
  <si>
    <t>684010132-61</t>
  </si>
  <si>
    <t>684010132-62</t>
  </si>
  <si>
    <t>684010132-63</t>
  </si>
  <si>
    <t>684010232-57</t>
  </si>
  <si>
    <t>684010232-58</t>
  </si>
  <si>
    <t>684010232-59</t>
  </si>
  <si>
    <t>684010232-60</t>
  </si>
  <si>
    <t>684010232-61</t>
  </si>
  <si>
    <t>684010232-62</t>
  </si>
  <si>
    <t>684010232-63</t>
  </si>
  <si>
    <t>88101011-55</t>
  </si>
  <si>
    <t>88101011-57</t>
  </si>
  <si>
    <t>88101011-59</t>
  </si>
  <si>
    <t>88101011-61</t>
  </si>
  <si>
    <t>88101011-63</t>
  </si>
  <si>
    <t>881010132-55</t>
  </si>
  <si>
    <t>881010132-57</t>
  </si>
  <si>
    <t>881010132-59</t>
  </si>
  <si>
    <t>881010132-61</t>
  </si>
  <si>
    <t>881010132-63</t>
  </si>
  <si>
    <t>11101021-55</t>
  </si>
  <si>
    <t>11101021-57</t>
  </si>
  <si>
    <t>11101021-59</t>
  </si>
  <si>
    <t>11101021-61</t>
  </si>
  <si>
    <t>11101021-62</t>
  </si>
  <si>
    <t>11101023-57</t>
  </si>
  <si>
    <t>11101023-59</t>
  </si>
  <si>
    <t>11101023-61</t>
  </si>
  <si>
    <t>11101023-62</t>
  </si>
  <si>
    <t>16901021-55</t>
  </si>
  <si>
    <t>16901021-57</t>
  </si>
  <si>
    <t>16901021-59</t>
  </si>
  <si>
    <t>16901021-61</t>
  </si>
  <si>
    <t>16901021-62</t>
  </si>
  <si>
    <t>16901023-57</t>
  </si>
  <si>
    <t>16901023-59</t>
  </si>
  <si>
    <t>16901023-61</t>
  </si>
  <si>
    <t>66401021-55</t>
  </si>
  <si>
    <t>66401021-57</t>
  </si>
  <si>
    <t>66401021-59</t>
  </si>
  <si>
    <t>66401021-61</t>
  </si>
  <si>
    <t>66401021-63</t>
  </si>
  <si>
    <t>638091062-55</t>
  </si>
  <si>
    <t>638091062-57</t>
  </si>
  <si>
    <t>638091062-59</t>
  </si>
  <si>
    <t>638091062-61</t>
  </si>
  <si>
    <t>638091062-63</t>
  </si>
  <si>
    <t>684090862-55</t>
  </si>
  <si>
    <t>684090862-57</t>
  </si>
  <si>
    <t>684090862-59</t>
  </si>
  <si>
    <t>684090862-61</t>
  </si>
  <si>
    <t>684090862-63</t>
  </si>
  <si>
    <t>882090862-55</t>
  </si>
  <si>
    <t>882090862-57</t>
  </si>
  <si>
    <t>882090862-59</t>
  </si>
  <si>
    <t>882090862-61</t>
  </si>
  <si>
    <t>882090862-63</t>
  </si>
  <si>
    <t>68401062-57</t>
  </si>
  <si>
    <t>68401062-59</t>
  </si>
  <si>
    <t>68401062-61</t>
  </si>
  <si>
    <t>68401062-62</t>
  </si>
  <si>
    <t>68401062-63</t>
  </si>
  <si>
    <t>684010632-63</t>
  </si>
  <si>
    <t>684010656-57</t>
  </si>
  <si>
    <t>684010656-58</t>
  </si>
  <si>
    <t>684010656-59</t>
  </si>
  <si>
    <t>684010656-60</t>
  </si>
  <si>
    <t>684010656-61</t>
  </si>
  <si>
    <t>684010656-63</t>
  </si>
  <si>
    <t>6210505371-57</t>
  </si>
  <si>
    <t>6210505371-58</t>
  </si>
  <si>
    <t>6210505371-59</t>
  </si>
  <si>
    <t>6210505371-60</t>
  </si>
  <si>
    <t>6210505371-61</t>
  </si>
  <si>
    <t>6210505371-62</t>
  </si>
  <si>
    <t>6210505371-63</t>
  </si>
  <si>
    <t>6870501331-55</t>
  </si>
  <si>
    <t>6870501331-57</t>
  </si>
  <si>
    <t>6870501331-59</t>
  </si>
  <si>
    <t>6870501331-61</t>
  </si>
  <si>
    <t>6870501331-63</t>
  </si>
  <si>
    <t>6870501371-55</t>
  </si>
  <si>
    <t>6870501371-57</t>
  </si>
  <si>
    <t>6870501371-59</t>
  </si>
  <si>
    <t>6870501371-61</t>
  </si>
  <si>
    <t>6870501371-63</t>
  </si>
  <si>
    <t>7720501331-55</t>
  </si>
  <si>
    <t>7720501331-57</t>
  </si>
  <si>
    <t>7720501331-59</t>
  </si>
  <si>
    <t>684010731-55</t>
  </si>
  <si>
    <t>684010731-56</t>
  </si>
  <si>
    <t>684010731-57</t>
  </si>
  <si>
    <t>684010731-58</t>
  </si>
  <si>
    <t>684010731-59</t>
  </si>
  <si>
    <t>684010731-60</t>
  </si>
  <si>
    <t>684010731-61</t>
  </si>
  <si>
    <t>684010731-62</t>
  </si>
  <si>
    <t>684010731-63</t>
  </si>
  <si>
    <t>68411391-57</t>
  </si>
  <si>
    <t>68411391-59</t>
  </si>
  <si>
    <t>68411391-61</t>
  </si>
  <si>
    <t>68411391-63</t>
  </si>
  <si>
    <t>619080162-57</t>
  </si>
  <si>
    <t>619080162-59</t>
  </si>
  <si>
    <t>619080162-61</t>
  </si>
  <si>
    <t>619080162-63</t>
  </si>
  <si>
    <t>687080362-55</t>
  </si>
  <si>
    <t>687080362-57</t>
  </si>
  <si>
    <t>687080362-59</t>
  </si>
  <si>
    <t>687080362-61</t>
  </si>
  <si>
    <t>687080362-63</t>
  </si>
  <si>
    <t>68411422-57</t>
  </si>
  <si>
    <t>68411422-59</t>
  </si>
  <si>
    <t>68411422-61</t>
  </si>
  <si>
    <t>68411422-63</t>
  </si>
  <si>
    <t>68411427-57</t>
  </si>
  <si>
    <t>68411427-59</t>
  </si>
  <si>
    <t>68411427-61</t>
  </si>
  <si>
    <t>68411427-63</t>
  </si>
  <si>
    <t>6190602419-57</t>
  </si>
  <si>
    <t>6190602419-59</t>
  </si>
  <si>
    <t>6190602419-61</t>
  </si>
  <si>
    <t>6190602419-63</t>
  </si>
  <si>
    <t>6870601419-57</t>
  </si>
  <si>
    <t>6870601419-58</t>
  </si>
  <si>
    <t>6870601419-59</t>
  </si>
  <si>
    <t>6870601419-60</t>
  </si>
  <si>
    <t>6870601419-61</t>
  </si>
  <si>
    <t>6870601419-62</t>
  </si>
  <si>
    <t>6870601419-63</t>
  </si>
  <si>
    <t>664060356-55</t>
  </si>
  <si>
    <t>664060356-56</t>
  </si>
  <si>
    <t>664060356-57</t>
  </si>
  <si>
    <t>664060356-58</t>
  </si>
  <si>
    <t>664060356-59</t>
  </si>
  <si>
    <t>664060356-60</t>
  </si>
  <si>
    <t>664060356-61</t>
  </si>
  <si>
    <t>664060356-62</t>
  </si>
  <si>
    <t>664060356-63</t>
  </si>
  <si>
    <t>664060371-55</t>
  </si>
  <si>
    <t>664060371-56</t>
  </si>
  <si>
    <t>664060371-57</t>
  </si>
  <si>
    <t>664060371-58</t>
  </si>
  <si>
    <t>664060371-59</t>
  </si>
  <si>
    <t>664060371-60</t>
  </si>
  <si>
    <t>664060371-61</t>
  </si>
  <si>
    <t>664060371-62</t>
  </si>
  <si>
    <t>664060371-63</t>
  </si>
  <si>
    <t>6380502333-57</t>
  </si>
  <si>
    <t>6380502333-61</t>
  </si>
  <si>
    <t>6610501333-59</t>
  </si>
  <si>
    <t>6610501333-63</t>
  </si>
  <si>
    <t>6840514321-55</t>
  </si>
  <si>
    <t>6840514321-56</t>
  </si>
  <si>
    <t>6840514321-57</t>
  </si>
  <si>
    <t>6840514321-58</t>
  </si>
  <si>
    <t>6840514321-59</t>
  </si>
  <si>
    <t>6840514321-60</t>
  </si>
  <si>
    <t>6840514321-61</t>
  </si>
  <si>
    <t>6840514321-62</t>
  </si>
  <si>
    <t>6840514321-63</t>
  </si>
  <si>
    <t>6840514333-55</t>
  </si>
  <si>
    <t>6840514333-56</t>
  </si>
  <si>
    <t>6840514333-57</t>
  </si>
  <si>
    <t>6840514333-58</t>
  </si>
  <si>
    <t>6840514333-59</t>
  </si>
  <si>
    <t>6840514333-60</t>
  </si>
  <si>
    <t>6840514333-62</t>
  </si>
  <si>
    <t>6840514333-63</t>
  </si>
  <si>
    <t>6840514351-55</t>
  </si>
  <si>
    <t>6840514351-56</t>
  </si>
  <si>
    <t>6840514351-57</t>
  </si>
  <si>
    <t>6840514351-58</t>
  </si>
  <si>
    <t>6840514351-59</t>
  </si>
  <si>
    <t>6840514351-60</t>
  </si>
  <si>
    <t>6840514351-61</t>
  </si>
  <si>
    <t>6840514351-62</t>
  </si>
  <si>
    <t>6840514351-63</t>
  </si>
  <si>
    <t>6840529311-55</t>
  </si>
  <si>
    <t>6840529311-56</t>
  </si>
  <si>
    <t>6840529311-57</t>
  </si>
  <si>
    <t>6840529311-58</t>
  </si>
  <si>
    <t>6840529311-59</t>
  </si>
  <si>
    <t>6840529311-60</t>
  </si>
  <si>
    <t>6840529311-61</t>
  </si>
  <si>
    <t>6840529311-62</t>
  </si>
  <si>
    <t>6840529311-63</t>
  </si>
  <si>
    <t>6840529333-55</t>
  </si>
  <si>
    <t>6840529333-56</t>
  </si>
  <si>
    <t>6840529333-57</t>
  </si>
  <si>
    <t>6840529333-58</t>
  </si>
  <si>
    <t>6840529333-59</t>
  </si>
  <si>
    <t>6840529333-60</t>
  </si>
  <si>
    <t>6840529333-61</t>
  </si>
  <si>
    <t>6840529333-62</t>
  </si>
  <si>
    <t>6840529333-63</t>
  </si>
  <si>
    <t>7720502311-55</t>
  </si>
  <si>
    <t>7720502311-57</t>
  </si>
  <si>
    <t>7720502311-59</t>
  </si>
  <si>
    <t>7720502311-61</t>
  </si>
  <si>
    <t>7720502311-63</t>
  </si>
  <si>
    <t>7720502321-55</t>
  </si>
  <si>
    <t>7720502321-57</t>
  </si>
  <si>
    <t>7720502321-59</t>
  </si>
  <si>
    <t>7720502321-61</t>
  </si>
  <si>
    <t>7720502321-63</t>
  </si>
  <si>
    <t>7720502333-57</t>
  </si>
  <si>
    <t>7720502333-59</t>
  </si>
  <si>
    <t>6380512375-57</t>
  </si>
  <si>
    <t>6380512375-58</t>
  </si>
  <si>
    <t>6380512375-59</t>
  </si>
  <si>
    <t>6380512375-60</t>
  </si>
  <si>
    <t>6380512375-61</t>
  </si>
  <si>
    <t>6380512375-62</t>
  </si>
  <si>
    <t>6380512375-63</t>
  </si>
  <si>
    <t>6840511352-59</t>
  </si>
  <si>
    <t>6840502327-56</t>
  </si>
  <si>
    <t>6840502327-57</t>
  </si>
  <si>
    <t>6840502327-58</t>
  </si>
  <si>
    <t>6840502327-59</t>
  </si>
  <si>
    <t>6840502327-60</t>
  </si>
  <si>
    <t>6840502327-61</t>
  </si>
  <si>
    <t>6840502327-62</t>
  </si>
  <si>
    <t>6840502327-63</t>
  </si>
  <si>
    <t>6840502327-64</t>
  </si>
  <si>
    <t>6840502331-55</t>
  </si>
  <si>
    <t>6840502331-57</t>
  </si>
  <si>
    <t>6840502331-58</t>
  </si>
  <si>
    <t>6840502331-59</t>
  </si>
  <si>
    <t>6840502331-60</t>
  </si>
  <si>
    <t>6840502331-61</t>
  </si>
  <si>
    <t>6840502331-62</t>
  </si>
  <si>
    <t>6840502331-63</t>
  </si>
  <si>
    <t>6840502331-64</t>
  </si>
  <si>
    <t>6840502333-55</t>
  </si>
  <si>
    <t>6840502333-56</t>
  </si>
  <si>
    <t>6840502333-57</t>
  </si>
  <si>
    <t>6840502333-58</t>
  </si>
  <si>
    <t>6840502333-59</t>
  </si>
  <si>
    <t>6840502333-60</t>
  </si>
  <si>
    <t>6840502333-61</t>
  </si>
  <si>
    <t>6840502333-62</t>
  </si>
  <si>
    <t>6840502333-63</t>
  </si>
  <si>
    <t>6840502333-64</t>
  </si>
  <si>
    <t>6840502337-55</t>
  </si>
  <si>
    <t>6840502337-56</t>
  </si>
  <si>
    <t>6840502337-57</t>
  </si>
  <si>
    <t>6840502337-58</t>
  </si>
  <si>
    <t>6840502337-59</t>
  </si>
  <si>
    <t>6840502337-60</t>
  </si>
  <si>
    <t>6840502337-61</t>
  </si>
  <si>
    <t>6840502337-62</t>
  </si>
  <si>
    <t>6840502337-63</t>
  </si>
  <si>
    <t>6840502337-64</t>
  </si>
  <si>
    <t>6840502347-55</t>
  </si>
  <si>
    <t>6840502347-58</t>
  </si>
  <si>
    <t>6840502347-59</t>
  </si>
  <si>
    <t>6840502347-60</t>
  </si>
  <si>
    <t>6840502347-62</t>
  </si>
  <si>
    <t>6840502347-64</t>
  </si>
  <si>
    <t>6840502355-56</t>
  </si>
  <si>
    <t>6840502355-57</t>
  </si>
  <si>
    <t>6840502355-58</t>
  </si>
  <si>
    <t>6840502355-59</t>
  </si>
  <si>
    <t>6840502355-60</t>
  </si>
  <si>
    <t>6840502355-61</t>
  </si>
  <si>
    <t>6840502355-62</t>
  </si>
  <si>
    <t>6840502355-63</t>
  </si>
  <si>
    <t>6640601427-57</t>
  </si>
  <si>
    <t>6640601427-59</t>
  </si>
  <si>
    <t>6640601427-61</t>
  </si>
  <si>
    <t>6640601433-57</t>
  </si>
  <si>
    <t>6640601433-58</t>
  </si>
  <si>
    <t>6640601433-59</t>
  </si>
  <si>
    <t>6640601433-60</t>
  </si>
  <si>
    <t>6640601433-61</t>
  </si>
  <si>
    <t>6640601433-62</t>
  </si>
  <si>
    <t>6640601433-63</t>
  </si>
  <si>
    <t>6840601422-58</t>
  </si>
  <si>
    <t>6840601422-59</t>
  </si>
  <si>
    <t>6840601422-60</t>
  </si>
  <si>
    <t>6840601422-62</t>
  </si>
  <si>
    <t>6840601422-63</t>
  </si>
  <si>
    <t>6840601422-64</t>
  </si>
  <si>
    <t>6840601427-58</t>
  </si>
  <si>
    <t>6840601427-59</t>
  </si>
  <si>
    <t>6840601427-60</t>
  </si>
  <si>
    <t>6840601427-62</t>
  </si>
  <si>
    <t>6840601427-64</t>
  </si>
  <si>
    <t>6840601433-58</t>
  </si>
  <si>
    <t>6840601433-59</t>
  </si>
  <si>
    <t>6840601433-60</t>
  </si>
  <si>
    <t>6840601433-62</t>
  </si>
  <si>
    <t>6840601433-63</t>
  </si>
  <si>
    <t>6840601433-64</t>
  </si>
  <si>
    <t>6840601471-58</t>
  </si>
  <si>
    <t>6840601471-59</t>
  </si>
  <si>
    <t>6840601471-60</t>
  </si>
  <si>
    <t>6840601471-62</t>
  </si>
  <si>
    <t>6840601471-63</t>
  </si>
  <si>
    <t>6840601471-64</t>
  </si>
  <si>
    <t>6840601437-57</t>
  </si>
  <si>
    <t>6840601437-58</t>
  </si>
  <si>
    <t>6840601437-59</t>
  </si>
  <si>
    <t>6840601437-60</t>
  </si>
  <si>
    <t>6840601437-61</t>
  </si>
  <si>
    <t>6840601437-63</t>
  </si>
  <si>
    <t>6840606433-55</t>
  </si>
  <si>
    <t>6840606433-56</t>
  </si>
  <si>
    <t>6840606433-57</t>
  </si>
  <si>
    <t>6840606433-58</t>
  </si>
  <si>
    <t>6840606433-59</t>
  </si>
  <si>
    <t>6840606433-60</t>
  </si>
  <si>
    <t>6840606433-61</t>
  </si>
  <si>
    <t>6840606433-62</t>
  </si>
  <si>
    <t>6840606433-63</t>
  </si>
  <si>
    <t>6840606437-55</t>
  </si>
  <si>
    <t>6840606437-56</t>
  </si>
  <si>
    <t>6840606437-57</t>
  </si>
  <si>
    <t>6840606437-58</t>
  </si>
  <si>
    <t>6840606437-59</t>
  </si>
  <si>
    <t>6840606437-60</t>
  </si>
  <si>
    <t>6840606437-61</t>
  </si>
  <si>
    <t>6840606437-62</t>
  </si>
  <si>
    <t>6840606437-63</t>
  </si>
  <si>
    <t>7720601471-00</t>
  </si>
  <si>
    <t>6840501333-57</t>
  </si>
  <si>
    <t>6840501333-58</t>
  </si>
  <si>
    <t>6840501333-59</t>
  </si>
  <si>
    <t>6840501333-60</t>
  </si>
  <si>
    <t>6840501333-61</t>
  </si>
  <si>
    <t>6840501333-62</t>
  </si>
  <si>
    <t>6840501333-63</t>
  </si>
  <si>
    <t>687080531-57</t>
  </si>
  <si>
    <t>687080531-59</t>
  </si>
  <si>
    <t>687080531-61</t>
  </si>
  <si>
    <t>6844301226-57</t>
  </si>
  <si>
    <t>6844301226-59</t>
  </si>
  <si>
    <t>6844301226-61</t>
  </si>
  <si>
    <t>6874501362-57</t>
  </si>
  <si>
    <t>6874501362-58</t>
  </si>
  <si>
    <t>6874501362-59</t>
  </si>
  <si>
    <t>6874501362-60</t>
  </si>
  <si>
    <t>6874501362-61</t>
  </si>
  <si>
    <t>6874501362-63</t>
  </si>
  <si>
    <t>189010126-55</t>
  </si>
  <si>
    <t>189010126-57</t>
  </si>
  <si>
    <t>189010126-59</t>
  </si>
  <si>
    <t>189010126-61</t>
  </si>
  <si>
    <t>684011326-57</t>
  </si>
  <si>
    <t>684011326-58</t>
  </si>
  <si>
    <t>684011326-59</t>
  </si>
  <si>
    <t>684011326-60</t>
  </si>
  <si>
    <t>684011326-61</t>
  </si>
  <si>
    <t>684011326-63</t>
  </si>
  <si>
    <t>684751067-57</t>
  </si>
  <si>
    <t>684751067-59</t>
  </si>
  <si>
    <t>684751067-61</t>
  </si>
  <si>
    <t>684751067-63</t>
  </si>
  <si>
    <t>27973011-55</t>
  </si>
  <si>
    <t>27973011-57</t>
  </si>
  <si>
    <t>27973011-59</t>
  </si>
  <si>
    <t>27973011-61</t>
  </si>
  <si>
    <t>27973016-55</t>
  </si>
  <si>
    <t>27973016-57</t>
  </si>
  <si>
    <t>27973016-59</t>
  </si>
  <si>
    <t>27973016-61</t>
  </si>
  <si>
    <t>68471095-57</t>
  </si>
  <si>
    <t>68471095-59</t>
  </si>
  <si>
    <t>68471095-61</t>
  </si>
  <si>
    <t>68471095-63</t>
  </si>
  <si>
    <t>77271015-00</t>
  </si>
  <si>
    <t>929730223-57</t>
  </si>
  <si>
    <t>929730223-59</t>
  </si>
  <si>
    <t>929730223-61</t>
  </si>
  <si>
    <t>92973023-57</t>
  </si>
  <si>
    <t>92973023-59</t>
  </si>
  <si>
    <t>92973023-61</t>
  </si>
  <si>
    <t>92973026-57</t>
  </si>
  <si>
    <t>92973026-59</t>
  </si>
  <si>
    <t>92973026-61</t>
  </si>
  <si>
    <t>118710163-57</t>
  </si>
  <si>
    <t>118710163-59</t>
  </si>
  <si>
    <t>118710163-61</t>
  </si>
  <si>
    <t>16971011-59</t>
  </si>
  <si>
    <t>16971011-61</t>
  </si>
  <si>
    <t>16971011-63</t>
  </si>
  <si>
    <t>25271026-55</t>
  </si>
  <si>
    <t>25271026-57</t>
  </si>
  <si>
    <t>25271026-59</t>
  </si>
  <si>
    <t>25271026-61</t>
  </si>
  <si>
    <t>61271021-59</t>
  </si>
  <si>
    <t>612710263-57</t>
  </si>
  <si>
    <t>612710263-59</t>
  </si>
  <si>
    <t>612710263-61</t>
  </si>
  <si>
    <t>62171021-57</t>
  </si>
  <si>
    <t>62171021-59</t>
  </si>
  <si>
    <t>62171021-61</t>
  </si>
  <si>
    <t>621710263-57</t>
  </si>
  <si>
    <t>621710263-59</t>
  </si>
  <si>
    <t>621710263-61</t>
  </si>
  <si>
    <t>66471031-59</t>
  </si>
  <si>
    <t>68471021-59</t>
  </si>
  <si>
    <t>68471021-63</t>
  </si>
  <si>
    <t>684710263-59</t>
  </si>
  <si>
    <t>684710263-61</t>
  </si>
  <si>
    <t>77171051-00</t>
  </si>
  <si>
    <t>88271011-57</t>
  </si>
  <si>
    <t>88271011-59</t>
  </si>
  <si>
    <t>88271011-61</t>
  </si>
  <si>
    <t>77211315-00</t>
  </si>
  <si>
    <t>77211316-00</t>
  </si>
  <si>
    <t>859937822-00</t>
  </si>
  <si>
    <t>859937868-00</t>
  </si>
  <si>
    <t>859937922-00</t>
  </si>
  <si>
    <t>859937968-00</t>
  </si>
  <si>
    <t>77211235-00</t>
  </si>
  <si>
    <t>77211292-00</t>
  </si>
  <si>
    <t>27911036-57</t>
  </si>
  <si>
    <t>27911036-59</t>
  </si>
  <si>
    <t>27911036-61</t>
  </si>
  <si>
    <t>74911021-59</t>
  </si>
  <si>
    <t>77611056-57</t>
  </si>
  <si>
    <t>77611056-59</t>
  </si>
  <si>
    <t>6840532370-57</t>
  </si>
  <si>
    <t>6840532370-59</t>
  </si>
  <si>
    <t>6840532370-61</t>
  </si>
  <si>
    <t>6840532370-63</t>
  </si>
  <si>
    <t>85392011-00</t>
  </si>
  <si>
    <t>85392012-00</t>
  </si>
  <si>
    <t>85392013-00</t>
  </si>
  <si>
    <t>853920132-00</t>
  </si>
  <si>
    <t>85992111-00</t>
  </si>
  <si>
    <t>85992113-00</t>
  </si>
  <si>
    <t>86992031-00</t>
  </si>
  <si>
    <t>86992033-00</t>
  </si>
  <si>
    <t>85193011-00</t>
  </si>
  <si>
    <t>85193012-00</t>
  </si>
  <si>
    <t>851930122-00</t>
  </si>
  <si>
    <t>851930133-00</t>
  </si>
  <si>
    <t>851930152-00</t>
  </si>
  <si>
    <t>851930161-00</t>
  </si>
  <si>
    <t>851930181-00</t>
  </si>
  <si>
    <t>85293011-00</t>
  </si>
  <si>
    <t>85293012-00</t>
  </si>
  <si>
    <t>852930122-00</t>
  </si>
  <si>
    <t>852930133-00</t>
  </si>
  <si>
    <t>852930152-00</t>
  </si>
  <si>
    <t>852930161-00</t>
  </si>
  <si>
    <t>852930181-00</t>
  </si>
  <si>
    <t>85993021-00</t>
  </si>
  <si>
    <t>85993022-00</t>
  </si>
  <si>
    <t>85993381-00</t>
  </si>
  <si>
    <t>85993382-00</t>
  </si>
  <si>
    <t>859933833-00</t>
  </si>
  <si>
    <t>85993451-00</t>
  </si>
  <si>
    <t>85993452-00</t>
  </si>
  <si>
    <t>859934533-00</t>
  </si>
  <si>
    <t>859936513-00</t>
  </si>
  <si>
    <t>859936562-00</t>
  </si>
  <si>
    <t>859937526-00</t>
  </si>
  <si>
    <t>859937538-00</t>
  </si>
  <si>
    <t>86993521-00</t>
  </si>
  <si>
    <t>859938136-00</t>
  </si>
  <si>
    <t>859938024-00</t>
  </si>
  <si>
    <t>859938026-00</t>
  </si>
  <si>
    <t>85993821-00</t>
  </si>
  <si>
    <t>859938210-00</t>
  </si>
  <si>
    <t>859938230-00</t>
  </si>
  <si>
    <t>85993824-00</t>
  </si>
  <si>
    <t>859938289-00</t>
  </si>
  <si>
    <t>859937324-00</t>
  </si>
  <si>
    <t>859937338-00</t>
  </si>
  <si>
    <t>Order</t>
  </si>
  <si>
    <t>Check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</si>
</sst>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\ &quot;₽&quot;_-;\-* #,##0\ &quot;₽&quot;_-;_-* &quot;-&quot;??\ &quot;₽&quot;_-;_-@_-"/>
  </numFmts>
  <fonts count="10" x14ac:knownFonts="1">
    <font>
      <sz val="11"/>
      <color theme="1"/>
      <name val="Calibri"/>
      <family val="2"/>
      <charset val="204"/>
      <scheme val="minor"/>
    </font>
    <font>
      <b/>
      <sz val="12"/>
      <name val="Arial"/>
      <family val="2"/>
      <charset val="204"/>
    </font>
    <font>
      <sz val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2"/>
      <name val="Arial"/>
      <family val="2"/>
    </font>
    <font>
      <sz val="12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name val="Arial"/>
      <family val="2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8">
    <xf numFmtId="0" fontId="0" fillId="0" borderId="0" xfId="0"/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Fill="1" applyBorder="1" applyAlignment="1" applyProtection="1">
      <alignment horizontal="center" vertical="center" wrapText="1"/>
      <protection locked="0"/>
    </xf>
    <xf numFmtId="0" fontId="4" fillId="0" borderId="8" xfId="0" applyFont="1" applyFill="1" applyBorder="1" applyAlignment="1" applyProtection="1">
      <alignment horizontal="center" vertical="center" wrapText="1"/>
      <protection locked="0"/>
    </xf>
    <xf numFmtId="164" fontId="4" fillId="0" borderId="10" xfId="1" applyNumberFormat="1" applyFont="1" applyFill="1" applyBorder="1" applyAlignment="1" applyProtection="1">
      <alignment horizontal="center" vertical="center" wrapText="1"/>
      <protection locked="0"/>
    </xf>
    <xf numFmtId="1" fontId="4" fillId="0" borderId="6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7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7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8" xfId="0" applyNumberFormat="1" applyFont="1" applyFill="1" applyBorder="1" applyAlignment="1" applyProtection="1">
      <alignment horizontal="center" vertical="center" wrapText="1"/>
      <protection locked="0"/>
    </xf>
    <xf numFmtId="44" fontId="4" fillId="0" borderId="8" xfId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Alignment="1" applyProtection="1">
      <alignment horizontal="center" vertical="center" wrapText="1"/>
      <protection locked="0"/>
    </xf>
    <xf numFmtId="0" fontId="5" fillId="2" borderId="11" xfId="0" applyFont="1" applyFill="1" applyBorder="1" applyAlignment="1">
      <alignment horizontal="center" vertical="center"/>
    </xf>
    <xf numFmtId="1" fontId="6" fillId="5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164" fontId="7" fillId="0" borderId="13" xfId="1" applyNumberFormat="1" applyFont="1" applyFill="1" applyBorder="1" applyAlignment="1">
      <alignment horizontal="center" vertical="center"/>
    </xf>
    <xf numFmtId="1" fontId="7" fillId="0" borderId="11" xfId="0" applyNumberFormat="1" applyFont="1" applyFill="1" applyBorder="1" applyAlignment="1">
      <alignment horizontal="center" vertical="center"/>
    </xf>
    <xf numFmtId="1" fontId="7" fillId="0" borderId="14" xfId="0" applyNumberFormat="1" applyFont="1" applyFill="1" applyBorder="1" applyAlignment="1">
      <alignment horizontal="center" vertical="center"/>
    </xf>
    <xf numFmtId="1" fontId="7" fillId="0" borderId="12" xfId="0" applyNumberFormat="1" applyFont="1" applyFill="1" applyBorder="1" applyAlignment="1">
      <alignment horizontal="center" vertical="center"/>
    </xf>
    <xf numFmtId="44" fontId="7" fillId="0" borderId="5" xfId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/>
    </xf>
    <xf numFmtId="0" fontId="5" fillId="0" borderId="0" xfId="0" applyFont="1" applyFill="1" applyAlignment="1" applyProtection="1">
      <alignment horizontal="center" vertical="center"/>
      <protection locked="0"/>
    </xf>
    <xf numFmtId="0" fontId="5" fillId="0" borderId="0" xfId="0" applyFont="1" applyFill="1" applyAlignment="1"/>
    <xf numFmtId="0" fontId="5" fillId="0" borderId="0" xfId="0" applyFont="1" applyFill="1" applyAlignment="1">
      <alignment wrapText="1"/>
    </xf>
    <xf numFmtId="164" fontId="5" fillId="0" borderId="0" xfId="1" applyNumberFormat="1" applyFont="1" applyFill="1" applyAlignment="1"/>
    <xf numFmtId="1" fontId="4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>
      <alignment horizontal="left" vertical="center"/>
    </xf>
    <xf numFmtId="0" fontId="0" fillId="0" borderId="0" xfId="0" applyBorder="1"/>
    <xf numFmtId="0" fontId="9" fillId="6" borderId="17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/>
    <xf numFmtId="0" fontId="9" fillId="6" borderId="16" xfId="0" applyFont="1" applyFill="1" applyBorder="1" applyAlignment="1"/>
  </cellXfs>
  <cellStyles count="3">
    <cellStyle name="Денежный" xfId="1" builtinId="4"/>
    <cellStyle name="Денежный 2" xfId="2" xr:uid="{00000000-0005-0000-0000-000001000000}"/>
    <cellStyle name="Обычный" xfId="0" builtinId="0"/>
  </cellStyles>
  <dxfs count="157"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FF0000"/>
      </font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X187"/>
  <sheetViews>
    <sheetView zoomScale="55" zoomScaleNormal="55" workbookViewId="0">
      <pane ySplit="1" topLeftCell="A23" activePane="bottomLeft" state="frozen"/>
      <selection pane="bottomLeft" activeCell="I6" sqref="I6"/>
    </sheetView>
  </sheetViews>
  <sheetFormatPr defaultColWidth="8.85546875" defaultRowHeight="15.75" x14ac:dyDescent="0.25"/>
  <cols>
    <col min="1" max="2" width="15.7109375" style="38" customWidth="1"/>
    <col min="3" max="4" width="15.7109375" style="39" customWidth="1"/>
    <col min="5" max="6" width="15.7109375" style="38" customWidth="1"/>
    <col min="7" max="7" width="36" style="38" customWidth="1"/>
    <col min="8" max="10" width="13.7109375" style="39" customWidth="1"/>
    <col min="11" max="11" width="13.7109375" style="40" customWidth="1"/>
    <col min="12" max="12" width="9" style="38" customWidth="1"/>
    <col min="13" max="22" width="7.7109375" style="38" customWidth="1"/>
    <col min="23" max="24" width="13.7109375" style="38" customWidth="1"/>
    <col min="25" max="16384" width="8.85546875" style="38"/>
  </cols>
  <sheetData>
    <row r="1" spans="1:24" s="11" customFormat="1" ht="32.25" thickBot="1" x14ac:dyDescent="0.3">
      <c r="A1" s="1" t="s">
        <v>37</v>
      </c>
      <c r="B1" s="12" t="str">
        <f>E1&amp;F1</f>
        <v>АртикулЦвет</v>
      </c>
      <c r="C1" s="2" t="s">
        <v>36</v>
      </c>
      <c r="D1" s="2" t="s">
        <v>0</v>
      </c>
      <c r="E1" s="2" t="s">
        <v>1</v>
      </c>
      <c r="F1" s="2" t="s">
        <v>2</v>
      </c>
      <c r="G1" s="2" t="s">
        <v>3</v>
      </c>
      <c r="H1" s="3" t="s">
        <v>4</v>
      </c>
      <c r="I1" s="1" t="s">
        <v>5</v>
      </c>
      <c r="J1" s="4" t="s">
        <v>42</v>
      </c>
      <c r="K1" s="5" t="s">
        <v>59</v>
      </c>
      <c r="L1" s="6" t="s">
        <v>71</v>
      </c>
      <c r="M1" s="7" t="s">
        <v>75</v>
      </c>
      <c r="N1" s="8">
        <v>56</v>
      </c>
      <c r="O1" s="7" t="s">
        <v>76</v>
      </c>
      <c r="P1" s="8">
        <v>58</v>
      </c>
      <c r="Q1" s="7" t="s">
        <v>77</v>
      </c>
      <c r="R1" s="8">
        <v>60</v>
      </c>
      <c r="S1" s="7" t="s">
        <v>78</v>
      </c>
      <c r="T1" s="8">
        <v>62</v>
      </c>
      <c r="U1" s="9" t="s">
        <v>79</v>
      </c>
      <c r="V1" s="9" t="s">
        <v>156</v>
      </c>
      <c r="W1" s="6" t="s">
        <v>6</v>
      </c>
      <c r="X1" s="10" t="s">
        <v>7</v>
      </c>
    </row>
    <row r="2" spans="1:24" s="23" customFormat="1" ht="31.5" x14ac:dyDescent="0.25">
      <c r="A2" s="24">
        <v>11</v>
      </c>
      <c r="B2" s="12" t="str">
        <f t="shared" ref="B2:B7" si="0">E2&amp;F2</f>
        <v>21182011</v>
      </c>
      <c r="C2" s="13" t="s">
        <v>155</v>
      </c>
      <c r="D2" s="14" t="s">
        <v>13</v>
      </c>
      <c r="E2" s="15">
        <v>2118201</v>
      </c>
      <c r="F2" s="15">
        <v>1</v>
      </c>
      <c r="G2" s="16"/>
      <c r="H2" s="17" t="s">
        <v>60</v>
      </c>
      <c r="I2" s="25" t="s">
        <v>124</v>
      </c>
      <c r="J2" s="26" t="s">
        <v>54</v>
      </c>
      <c r="K2" s="18">
        <v>8460</v>
      </c>
      <c r="L2" s="19"/>
      <c r="M2" s="19">
        <v>0</v>
      </c>
      <c r="N2" s="19">
        <v>1</v>
      </c>
      <c r="O2" s="19">
        <v>2</v>
      </c>
      <c r="P2" s="19">
        <v>3</v>
      </c>
      <c r="Q2" s="19">
        <v>2</v>
      </c>
      <c r="R2" s="19">
        <v>0</v>
      </c>
      <c r="S2" s="19">
        <v>2</v>
      </c>
      <c r="T2" s="19">
        <v>0</v>
      </c>
      <c r="U2" s="19">
        <v>0</v>
      </c>
      <c r="V2" s="20"/>
      <c r="W2" s="21">
        <f>SUM(L2:U2)</f>
        <v>10</v>
      </c>
      <c r="X2" s="22">
        <f>W2*K2</f>
        <v>84600</v>
      </c>
    </row>
    <row r="3" spans="1:24" s="23" customFormat="1" ht="31.5" x14ac:dyDescent="0.25">
      <c r="A3" s="24">
        <v>12</v>
      </c>
      <c r="B3" s="12" t="str">
        <f t="shared" si="0"/>
        <v>21182012</v>
      </c>
      <c r="C3" s="13" t="s">
        <v>155</v>
      </c>
      <c r="D3" s="14" t="s">
        <v>13</v>
      </c>
      <c r="E3" s="15">
        <v>2118201</v>
      </c>
      <c r="F3" s="15">
        <v>2</v>
      </c>
      <c r="G3" s="16"/>
      <c r="H3" s="17" t="s">
        <v>60</v>
      </c>
      <c r="I3" s="25" t="s">
        <v>124</v>
      </c>
      <c r="J3" s="26" t="s">
        <v>54</v>
      </c>
      <c r="K3" s="18">
        <v>8460</v>
      </c>
      <c r="L3" s="19"/>
      <c r="M3" s="19">
        <v>0</v>
      </c>
      <c r="N3" s="19">
        <v>0</v>
      </c>
      <c r="O3" s="19">
        <v>0</v>
      </c>
      <c r="P3" s="19">
        <v>2</v>
      </c>
      <c r="Q3" s="19">
        <v>0</v>
      </c>
      <c r="R3" s="19">
        <v>0</v>
      </c>
      <c r="S3" s="19">
        <v>3</v>
      </c>
      <c r="T3" s="19">
        <v>1</v>
      </c>
      <c r="U3" s="19">
        <v>1</v>
      </c>
      <c r="V3" s="20"/>
      <c r="W3" s="21">
        <f>SUM(L3:U3)</f>
        <v>7</v>
      </c>
      <c r="X3" s="22">
        <f>W3*K3</f>
        <v>59220</v>
      </c>
    </row>
    <row r="4" spans="1:24" s="23" customFormat="1" ht="31.5" x14ac:dyDescent="0.25">
      <c r="A4" s="12">
        <v>58</v>
      </c>
      <c r="B4" s="12" t="str">
        <f t="shared" si="0"/>
        <v>27981011</v>
      </c>
      <c r="C4" s="13" t="s">
        <v>155</v>
      </c>
      <c r="D4" s="28" t="s">
        <v>14</v>
      </c>
      <c r="E4" s="15">
        <v>2798101</v>
      </c>
      <c r="F4" s="15">
        <v>1</v>
      </c>
      <c r="G4" s="16"/>
      <c r="H4" s="17" t="s">
        <v>11</v>
      </c>
      <c r="I4" s="25" t="s">
        <v>21</v>
      </c>
      <c r="J4" s="26" t="s">
        <v>27</v>
      </c>
      <c r="K4" s="18">
        <v>5484.9600000000009</v>
      </c>
      <c r="L4" s="19"/>
      <c r="M4" s="19">
        <v>0</v>
      </c>
      <c r="N4" s="19"/>
      <c r="O4" s="19">
        <v>3</v>
      </c>
      <c r="P4" s="19"/>
      <c r="Q4" s="19">
        <v>5</v>
      </c>
      <c r="R4" s="19"/>
      <c r="S4" s="19">
        <v>0</v>
      </c>
      <c r="T4" s="19"/>
      <c r="U4" s="19"/>
      <c r="V4" s="20"/>
      <c r="W4" s="21">
        <f>SUM(L4:U4)</f>
        <v>8</v>
      </c>
      <c r="X4" s="22">
        <f>W4*K4</f>
        <v>43879.680000000008</v>
      </c>
    </row>
    <row r="5" spans="1:24" s="23" customFormat="1" ht="31.5" x14ac:dyDescent="0.25">
      <c r="A5" s="24">
        <v>59</v>
      </c>
      <c r="B5" s="12" t="str">
        <f t="shared" si="0"/>
        <v>279810167</v>
      </c>
      <c r="C5" s="13" t="s">
        <v>155</v>
      </c>
      <c r="D5" s="28" t="s">
        <v>14</v>
      </c>
      <c r="E5" s="15">
        <v>2798101</v>
      </c>
      <c r="F5" s="15">
        <v>67</v>
      </c>
      <c r="G5" s="16"/>
      <c r="H5" s="17" t="s">
        <v>11</v>
      </c>
      <c r="I5" s="25" t="s">
        <v>21</v>
      </c>
      <c r="J5" s="26" t="s">
        <v>27</v>
      </c>
      <c r="K5" s="18">
        <v>5484.9600000000009</v>
      </c>
      <c r="L5" s="19"/>
      <c r="M5" s="19">
        <v>0</v>
      </c>
      <c r="N5" s="19"/>
      <c r="O5" s="19">
        <v>2</v>
      </c>
      <c r="P5" s="19"/>
      <c r="Q5" s="19">
        <v>7</v>
      </c>
      <c r="R5" s="19"/>
      <c r="S5" s="19">
        <v>0</v>
      </c>
      <c r="T5" s="19"/>
      <c r="U5" s="19"/>
      <c r="V5" s="20"/>
      <c r="W5" s="21">
        <f>SUM(L5:U5)</f>
        <v>9</v>
      </c>
      <c r="X5" s="22">
        <f>W5*K5</f>
        <v>49364.640000000007</v>
      </c>
    </row>
    <row r="6" spans="1:24" s="23" customFormat="1" ht="31.5" x14ac:dyDescent="0.25">
      <c r="A6" s="24">
        <v>62</v>
      </c>
      <c r="B6" s="12" t="str">
        <f t="shared" si="0"/>
        <v>35981021</v>
      </c>
      <c r="C6" s="13" t="s">
        <v>155</v>
      </c>
      <c r="D6" s="28" t="s">
        <v>14</v>
      </c>
      <c r="E6" s="15">
        <v>3598102</v>
      </c>
      <c r="F6" s="15">
        <v>1</v>
      </c>
      <c r="G6" s="16"/>
      <c r="H6" s="17" t="s">
        <v>11</v>
      </c>
      <c r="I6" s="25" t="s">
        <v>21</v>
      </c>
      <c r="J6" s="26" t="s">
        <v>27</v>
      </c>
      <c r="K6" s="18">
        <v>6337.44</v>
      </c>
      <c r="L6" s="19"/>
      <c r="M6" s="19">
        <v>4</v>
      </c>
      <c r="N6" s="19"/>
      <c r="O6" s="19">
        <v>8</v>
      </c>
      <c r="P6" s="19"/>
      <c r="Q6" s="19">
        <v>6</v>
      </c>
      <c r="R6" s="19"/>
      <c r="S6" s="19">
        <v>0</v>
      </c>
      <c r="T6" s="19"/>
      <c r="U6" s="19"/>
      <c r="V6" s="20"/>
      <c r="W6" s="21">
        <f>SUM(L6:U6)</f>
        <v>18</v>
      </c>
      <c r="X6" s="22">
        <f>W6*K6</f>
        <v>114073.92</v>
      </c>
    </row>
    <row r="7" spans="1:24" s="23" customFormat="1" ht="31.5" x14ac:dyDescent="0.25">
      <c r="A7" s="24">
        <v>63</v>
      </c>
      <c r="B7" s="12" t="str">
        <f t="shared" si="0"/>
        <v>359810262</v>
      </c>
      <c r="C7" s="13" t="s">
        <v>155</v>
      </c>
      <c r="D7" s="28" t="s">
        <v>14</v>
      </c>
      <c r="E7" s="15">
        <v>3598102</v>
      </c>
      <c r="F7" s="15">
        <v>62</v>
      </c>
      <c r="G7" s="16"/>
      <c r="H7" s="17" t="s">
        <v>11</v>
      </c>
      <c r="I7" s="25" t="s">
        <v>21</v>
      </c>
      <c r="J7" s="26" t="s">
        <v>27</v>
      </c>
      <c r="K7" s="18">
        <v>6337.44</v>
      </c>
      <c r="L7" s="19"/>
      <c r="M7" s="19">
        <v>4</v>
      </c>
      <c r="N7" s="19"/>
      <c r="O7" s="19">
        <v>7</v>
      </c>
      <c r="P7" s="19"/>
      <c r="Q7" s="19">
        <v>10</v>
      </c>
      <c r="R7" s="19"/>
      <c r="S7" s="19">
        <v>3</v>
      </c>
      <c r="T7" s="19"/>
      <c r="U7" s="19"/>
      <c r="V7" s="20"/>
      <c r="W7" s="21">
        <f>SUM(L7:U7)</f>
        <v>24</v>
      </c>
      <c r="X7" s="22">
        <f>W7*K7</f>
        <v>152098.56</v>
      </c>
    </row>
    <row r="8" spans="1:24" s="23" customFormat="1" ht="31.5" x14ac:dyDescent="0.25">
      <c r="A8" s="24">
        <v>75</v>
      </c>
      <c r="B8" s="12" t="str">
        <f t="shared" ref="B8:B18" si="1">E8&amp;F8</f>
        <v>252811365</v>
      </c>
      <c r="C8" s="13" t="s">
        <v>155</v>
      </c>
      <c r="D8" s="28" t="s">
        <v>8</v>
      </c>
      <c r="E8" s="15">
        <v>2528113</v>
      </c>
      <c r="F8" s="15">
        <v>65</v>
      </c>
      <c r="G8" s="16"/>
      <c r="H8" s="17" t="s">
        <v>11</v>
      </c>
      <c r="I8" s="25" t="s">
        <v>21</v>
      </c>
      <c r="J8" s="26" t="s">
        <v>27</v>
      </c>
      <c r="K8" s="18">
        <v>5484.9600000000009</v>
      </c>
      <c r="L8" s="19"/>
      <c r="M8" s="19">
        <v>0</v>
      </c>
      <c r="N8" s="19"/>
      <c r="O8" s="19">
        <v>4</v>
      </c>
      <c r="P8" s="19"/>
      <c r="Q8" s="19">
        <v>3</v>
      </c>
      <c r="R8" s="19"/>
      <c r="S8" s="19">
        <v>2</v>
      </c>
      <c r="T8" s="19"/>
      <c r="U8" s="19">
        <v>0</v>
      </c>
      <c r="V8" s="20"/>
      <c r="W8" s="21">
        <f>SUM(L8:U8)</f>
        <v>9</v>
      </c>
      <c r="X8" s="22">
        <f>W8*K8</f>
        <v>49364.640000000007</v>
      </c>
    </row>
    <row r="9" spans="1:24" s="23" customFormat="1" ht="31.5" x14ac:dyDescent="0.25">
      <c r="A9" s="12">
        <v>76</v>
      </c>
      <c r="B9" s="12" t="str">
        <f t="shared" si="1"/>
        <v>25981011</v>
      </c>
      <c r="C9" s="13" t="s">
        <v>155</v>
      </c>
      <c r="D9" s="28" t="s">
        <v>8</v>
      </c>
      <c r="E9" s="15">
        <v>2598101</v>
      </c>
      <c r="F9" s="15">
        <v>1</v>
      </c>
      <c r="G9" s="16"/>
      <c r="H9" s="17" t="s">
        <v>11</v>
      </c>
      <c r="I9" s="25" t="s">
        <v>21</v>
      </c>
      <c r="J9" s="26" t="s">
        <v>27</v>
      </c>
      <c r="K9" s="18">
        <v>5484.9600000000009</v>
      </c>
      <c r="L9" s="19"/>
      <c r="M9" s="19">
        <v>0</v>
      </c>
      <c r="N9" s="19"/>
      <c r="O9" s="19">
        <v>3</v>
      </c>
      <c r="P9" s="19"/>
      <c r="Q9" s="19">
        <v>0</v>
      </c>
      <c r="R9" s="19"/>
      <c r="S9" s="19">
        <v>0</v>
      </c>
      <c r="T9" s="19"/>
      <c r="U9" s="19">
        <v>0</v>
      </c>
      <c r="V9" s="20"/>
      <c r="W9" s="21">
        <f>SUM(L9:U9)</f>
        <v>3</v>
      </c>
      <c r="X9" s="22">
        <f>W9*K9</f>
        <v>16454.880000000005</v>
      </c>
    </row>
    <row r="10" spans="1:24" s="23" customFormat="1" ht="31.5" x14ac:dyDescent="0.25">
      <c r="A10" s="24">
        <v>86</v>
      </c>
      <c r="B10" s="12" t="str">
        <f t="shared" si="1"/>
        <v>262810179</v>
      </c>
      <c r="C10" s="13" t="s">
        <v>155</v>
      </c>
      <c r="D10" s="31" t="s">
        <v>8</v>
      </c>
      <c r="E10" s="30">
        <v>2628101</v>
      </c>
      <c r="F10" s="30">
        <v>79</v>
      </c>
      <c r="G10" s="16"/>
      <c r="H10" s="17" t="s">
        <v>60</v>
      </c>
      <c r="I10" s="25" t="s">
        <v>21</v>
      </c>
      <c r="J10" s="26" t="s">
        <v>27</v>
      </c>
      <c r="K10" s="18">
        <v>6337.44</v>
      </c>
      <c r="L10" s="19"/>
      <c r="M10" s="19">
        <v>0</v>
      </c>
      <c r="N10" s="19"/>
      <c r="O10" s="19">
        <v>2</v>
      </c>
      <c r="P10" s="19"/>
      <c r="Q10" s="19">
        <v>0</v>
      </c>
      <c r="R10" s="19"/>
      <c r="S10" s="19">
        <v>0</v>
      </c>
      <c r="T10" s="19"/>
      <c r="U10" s="19">
        <v>0</v>
      </c>
      <c r="V10" s="20"/>
      <c r="W10" s="21">
        <f>SUM(L10:U10)</f>
        <v>2</v>
      </c>
      <c r="X10" s="22">
        <f>W10*K10</f>
        <v>12674.88</v>
      </c>
    </row>
    <row r="11" spans="1:24" s="23" customFormat="1" ht="31.5" x14ac:dyDescent="0.25">
      <c r="A11" s="12">
        <v>88</v>
      </c>
      <c r="B11" s="12" t="str">
        <f t="shared" si="1"/>
        <v>263810274</v>
      </c>
      <c r="C11" s="13" t="s">
        <v>155</v>
      </c>
      <c r="D11" s="31" t="s">
        <v>8</v>
      </c>
      <c r="E11" s="30">
        <v>2638102</v>
      </c>
      <c r="F11" s="30">
        <v>74</v>
      </c>
      <c r="G11" s="27"/>
      <c r="H11" s="17" t="s">
        <v>60</v>
      </c>
      <c r="I11" s="25" t="s">
        <v>21</v>
      </c>
      <c r="J11" s="26" t="s">
        <v>27</v>
      </c>
      <c r="K11" s="18">
        <v>6337.44</v>
      </c>
      <c r="L11" s="19"/>
      <c r="M11" s="19">
        <v>1</v>
      </c>
      <c r="N11" s="19"/>
      <c r="O11" s="19">
        <v>3</v>
      </c>
      <c r="P11" s="19"/>
      <c r="Q11" s="19">
        <v>3</v>
      </c>
      <c r="R11" s="19"/>
      <c r="S11" s="19">
        <v>2</v>
      </c>
      <c r="T11" s="19"/>
      <c r="U11" s="19">
        <v>1</v>
      </c>
      <c r="V11" s="20"/>
      <c r="W11" s="21">
        <f>SUM(L11:U11)</f>
        <v>10</v>
      </c>
      <c r="X11" s="22">
        <f>W11*K11</f>
        <v>63374.399999999994</v>
      </c>
    </row>
    <row r="12" spans="1:24" s="23" customFormat="1" ht="31.5" x14ac:dyDescent="0.25">
      <c r="A12" s="24">
        <v>90</v>
      </c>
      <c r="B12" s="12" t="str">
        <f t="shared" si="1"/>
        <v>219814129</v>
      </c>
      <c r="C12" s="13" t="s">
        <v>155</v>
      </c>
      <c r="D12" s="31" t="s">
        <v>9</v>
      </c>
      <c r="E12" s="30">
        <v>2198141</v>
      </c>
      <c r="F12" s="30">
        <v>29</v>
      </c>
      <c r="G12" s="16"/>
      <c r="H12" s="17" t="s">
        <v>11</v>
      </c>
      <c r="I12" s="25" t="s">
        <v>21</v>
      </c>
      <c r="J12" s="26" t="s">
        <v>27</v>
      </c>
      <c r="K12" s="18">
        <v>5484.9600000000009</v>
      </c>
      <c r="L12" s="19"/>
      <c r="M12" s="19">
        <v>2</v>
      </c>
      <c r="N12" s="19"/>
      <c r="O12" s="19">
        <v>4</v>
      </c>
      <c r="P12" s="19"/>
      <c r="Q12" s="19">
        <v>3</v>
      </c>
      <c r="R12" s="19"/>
      <c r="S12" s="19">
        <v>0</v>
      </c>
      <c r="T12" s="19"/>
      <c r="U12" s="19">
        <v>0</v>
      </c>
      <c r="V12" s="20"/>
      <c r="W12" s="21">
        <f>SUM(L12:U12)</f>
        <v>9</v>
      </c>
      <c r="X12" s="22">
        <f>W12*K12</f>
        <v>49364.640000000007</v>
      </c>
    </row>
    <row r="13" spans="1:24" s="23" customFormat="1" ht="31.5" x14ac:dyDescent="0.25">
      <c r="A13" s="24">
        <v>93</v>
      </c>
      <c r="B13" s="12" t="str">
        <f t="shared" si="1"/>
        <v>259812310</v>
      </c>
      <c r="C13" s="13" t="s">
        <v>155</v>
      </c>
      <c r="D13" s="31" t="s">
        <v>53</v>
      </c>
      <c r="E13" s="30">
        <v>2598123</v>
      </c>
      <c r="F13" s="30">
        <v>10</v>
      </c>
      <c r="G13" s="16"/>
      <c r="H13" s="17" t="s">
        <v>38</v>
      </c>
      <c r="I13" s="25" t="s">
        <v>21</v>
      </c>
      <c r="J13" s="26" t="s">
        <v>27</v>
      </c>
      <c r="K13" s="18">
        <v>6337.44</v>
      </c>
      <c r="L13" s="19"/>
      <c r="M13" s="19">
        <v>0</v>
      </c>
      <c r="N13" s="19"/>
      <c r="O13" s="19">
        <v>0</v>
      </c>
      <c r="P13" s="19"/>
      <c r="Q13" s="19">
        <v>2</v>
      </c>
      <c r="R13" s="19"/>
      <c r="S13" s="19">
        <v>0</v>
      </c>
      <c r="T13" s="19"/>
      <c r="U13" s="19">
        <v>0</v>
      </c>
      <c r="V13" s="20"/>
      <c r="W13" s="21">
        <f>SUM(L13:U13)</f>
        <v>2</v>
      </c>
      <c r="X13" s="22">
        <f>W13*K13</f>
        <v>12674.88</v>
      </c>
    </row>
    <row r="14" spans="1:24" s="23" customFormat="1" ht="31.5" x14ac:dyDescent="0.25">
      <c r="A14" s="12">
        <v>94</v>
      </c>
      <c r="B14" s="12" t="str">
        <f t="shared" si="1"/>
        <v>259812320</v>
      </c>
      <c r="C14" s="13" t="s">
        <v>155</v>
      </c>
      <c r="D14" s="31" t="s">
        <v>53</v>
      </c>
      <c r="E14" s="30">
        <v>2598123</v>
      </c>
      <c r="F14" s="30">
        <v>20</v>
      </c>
      <c r="G14" s="16"/>
      <c r="H14" s="17" t="s">
        <v>38</v>
      </c>
      <c r="I14" s="25" t="s">
        <v>21</v>
      </c>
      <c r="J14" s="26" t="s">
        <v>27</v>
      </c>
      <c r="K14" s="18">
        <v>6337.44</v>
      </c>
      <c r="L14" s="19"/>
      <c r="M14" s="19">
        <v>0</v>
      </c>
      <c r="N14" s="19"/>
      <c r="O14" s="19">
        <v>1</v>
      </c>
      <c r="P14" s="19"/>
      <c r="Q14" s="19">
        <v>4</v>
      </c>
      <c r="R14" s="19"/>
      <c r="S14" s="19">
        <v>0</v>
      </c>
      <c r="T14" s="19"/>
      <c r="U14" s="19">
        <v>0</v>
      </c>
      <c r="V14" s="20"/>
      <c r="W14" s="21">
        <f>SUM(L14:U14)</f>
        <v>5</v>
      </c>
      <c r="X14" s="22">
        <f>W14*K14</f>
        <v>31687.199999999997</v>
      </c>
    </row>
    <row r="15" spans="1:24" s="23" customFormat="1" ht="31.5" x14ac:dyDescent="0.25">
      <c r="A15" s="24">
        <v>96</v>
      </c>
      <c r="B15" s="12" t="str">
        <f t="shared" si="1"/>
        <v>259812363</v>
      </c>
      <c r="C15" s="13" t="s">
        <v>155</v>
      </c>
      <c r="D15" s="31" t="s">
        <v>53</v>
      </c>
      <c r="E15" s="30">
        <v>2598123</v>
      </c>
      <c r="F15" s="30">
        <v>63</v>
      </c>
      <c r="G15" s="16"/>
      <c r="H15" s="17" t="s">
        <v>38</v>
      </c>
      <c r="I15" s="25" t="s">
        <v>21</v>
      </c>
      <c r="J15" s="26" t="s">
        <v>27</v>
      </c>
      <c r="K15" s="18">
        <v>6337.44</v>
      </c>
      <c r="L15" s="19"/>
      <c r="M15" s="19">
        <v>0</v>
      </c>
      <c r="N15" s="19"/>
      <c r="O15" s="19">
        <v>2</v>
      </c>
      <c r="P15" s="19"/>
      <c r="Q15" s="19">
        <v>3</v>
      </c>
      <c r="R15" s="19"/>
      <c r="S15" s="19">
        <v>0</v>
      </c>
      <c r="T15" s="19"/>
      <c r="U15" s="19">
        <v>0</v>
      </c>
      <c r="V15" s="20"/>
      <c r="W15" s="21">
        <f>SUM(L15:U15)</f>
        <v>5</v>
      </c>
      <c r="X15" s="22">
        <f>W15*K15</f>
        <v>31687.199999999997</v>
      </c>
    </row>
    <row r="16" spans="1:24" s="23" customFormat="1" ht="30" x14ac:dyDescent="0.25">
      <c r="A16" s="12">
        <v>115</v>
      </c>
      <c r="B16" s="12" t="str">
        <f t="shared" si="1"/>
        <v>11481011</v>
      </c>
      <c r="C16" s="13" t="s">
        <v>155</v>
      </c>
      <c r="D16" s="29" t="s">
        <v>10</v>
      </c>
      <c r="E16" s="30">
        <v>1148101</v>
      </c>
      <c r="F16" s="30">
        <v>1</v>
      </c>
      <c r="G16" s="16"/>
      <c r="H16" s="17" t="s">
        <v>11</v>
      </c>
      <c r="I16" s="25" t="s">
        <v>21</v>
      </c>
      <c r="J16" s="26" t="s">
        <v>27</v>
      </c>
      <c r="K16" s="18">
        <v>4213.4400000000005</v>
      </c>
      <c r="L16" s="19"/>
      <c r="M16" s="19">
        <v>1</v>
      </c>
      <c r="N16" s="19"/>
      <c r="O16" s="19">
        <v>3</v>
      </c>
      <c r="P16" s="19"/>
      <c r="Q16" s="19">
        <v>3</v>
      </c>
      <c r="R16" s="19"/>
      <c r="S16" s="19">
        <v>0</v>
      </c>
      <c r="T16" s="19"/>
      <c r="U16" s="19">
        <v>0</v>
      </c>
      <c r="V16" s="20"/>
      <c r="W16" s="21">
        <f>SUM(L16:U16)</f>
        <v>7</v>
      </c>
      <c r="X16" s="22">
        <f>W16*K16</f>
        <v>29494.080000000002</v>
      </c>
    </row>
    <row r="17" spans="1:24" s="23" customFormat="1" ht="30" x14ac:dyDescent="0.25">
      <c r="A17" s="24">
        <v>116</v>
      </c>
      <c r="B17" s="12" t="str">
        <f t="shared" si="1"/>
        <v>11481012</v>
      </c>
      <c r="C17" s="13" t="s">
        <v>155</v>
      </c>
      <c r="D17" s="29" t="s">
        <v>10</v>
      </c>
      <c r="E17" s="30">
        <v>1148101</v>
      </c>
      <c r="F17" s="30">
        <v>2</v>
      </c>
      <c r="G17" s="16"/>
      <c r="H17" s="17" t="s">
        <v>11</v>
      </c>
      <c r="I17" s="25" t="s">
        <v>21</v>
      </c>
      <c r="J17" s="26" t="s">
        <v>27</v>
      </c>
      <c r="K17" s="18">
        <v>4213.4400000000005</v>
      </c>
      <c r="L17" s="19"/>
      <c r="M17" s="19">
        <v>1</v>
      </c>
      <c r="N17" s="19"/>
      <c r="O17" s="19">
        <v>3</v>
      </c>
      <c r="P17" s="19"/>
      <c r="Q17" s="19">
        <v>4</v>
      </c>
      <c r="R17" s="19"/>
      <c r="S17" s="19">
        <v>0</v>
      </c>
      <c r="T17" s="19"/>
      <c r="U17" s="19">
        <v>0</v>
      </c>
      <c r="V17" s="20"/>
      <c r="W17" s="21">
        <f>SUM(L17:U17)</f>
        <v>8</v>
      </c>
      <c r="X17" s="22">
        <f>W17*K17</f>
        <v>33707.520000000004</v>
      </c>
    </row>
    <row r="18" spans="1:24" s="23" customFormat="1" ht="30" x14ac:dyDescent="0.25">
      <c r="A18" s="24">
        <v>117</v>
      </c>
      <c r="B18" s="12" t="str">
        <f t="shared" si="1"/>
        <v>11481013</v>
      </c>
      <c r="C18" s="13" t="s">
        <v>155</v>
      </c>
      <c r="D18" s="29" t="s">
        <v>10</v>
      </c>
      <c r="E18" s="30">
        <v>1148101</v>
      </c>
      <c r="F18" s="30">
        <v>3</v>
      </c>
      <c r="G18" s="16"/>
      <c r="H18" s="17" t="s">
        <v>11</v>
      </c>
      <c r="I18" s="25" t="s">
        <v>21</v>
      </c>
      <c r="J18" s="26" t="s">
        <v>27</v>
      </c>
      <c r="K18" s="18">
        <v>4213.4400000000005</v>
      </c>
      <c r="L18" s="19"/>
      <c r="M18" s="19">
        <v>1</v>
      </c>
      <c r="N18" s="19"/>
      <c r="O18" s="19">
        <v>2</v>
      </c>
      <c r="P18" s="19"/>
      <c r="Q18" s="19">
        <v>2</v>
      </c>
      <c r="R18" s="19"/>
      <c r="S18" s="19">
        <v>1</v>
      </c>
      <c r="T18" s="19"/>
      <c r="U18" s="19">
        <v>0</v>
      </c>
      <c r="V18" s="20"/>
      <c r="W18" s="21">
        <f>SUM(L18:U18)</f>
        <v>6</v>
      </c>
      <c r="X18" s="22">
        <f>W18*K18</f>
        <v>25280.640000000003</v>
      </c>
    </row>
    <row r="19" spans="1:24" s="23" customFormat="1" ht="31.5" x14ac:dyDescent="0.25">
      <c r="A19" s="24">
        <v>140</v>
      </c>
      <c r="B19" s="12" t="str">
        <f t="shared" ref="B19:B32" si="2">E19&amp;F19</f>
        <v>16981071</v>
      </c>
      <c r="C19" s="13" t="s">
        <v>155</v>
      </c>
      <c r="D19" s="31" t="s">
        <v>12</v>
      </c>
      <c r="E19" s="30">
        <v>1698107</v>
      </c>
      <c r="F19" s="30">
        <v>1</v>
      </c>
      <c r="G19" s="16"/>
      <c r="H19" s="17" t="s">
        <v>11</v>
      </c>
      <c r="I19" s="25" t="s">
        <v>21</v>
      </c>
      <c r="J19" s="26" t="s">
        <v>27</v>
      </c>
      <c r="K19" s="18">
        <v>4213.4400000000005</v>
      </c>
      <c r="L19" s="19"/>
      <c r="M19" s="19">
        <v>3</v>
      </c>
      <c r="N19" s="19"/>
      <c r="O19" s="19">
        <v>4</v>
      </c>
      <c r="P19" s="19"/>
      <c r="Q19" s="19">
        <v>6</v>
      </c>
      <c r="R19" s="19"/>
      <c r="S19" s="19">
        <v>3</v>
      </c>
      <c r="T19" s="19"/>
      <c r="U19" s="19">
        <v>2</v>
      </c>
      <c r="V19" s="20"/>
      <c r="W19" s="21">
        <f>SUM(L19:U19)</f>
        <v>18</v>
      </c>
      <c r="X19" s="22">
        <f>W19*K19</f>
        <v>75841.920000000013</v>
      </c>
    </row>
    <row r="20" spans="1:24" s="23" customFormat="1" ht="31.5" x14ac:dyDescent="0.25">
      <c r="A20" s="12">
        <v>142</v>
      </c>
      <c r="B20" s="12" t="str">
        <f t="shared" si="2"/>
        <v>19981011</v>
      </c>
      <c r="C20" s="13" t="s">
        <v>155</v>
      </c>
      <c r="D20" s="31" t="s">
        <v>80</v>
      </c>
      <c r="E20" s="30">
        <v>1998101</v>
      </c>
      <c r="F20" s="30">
        <v>1</v>
      </c>
      <c r="G20" s="16"/>
      <c r="H20" s="17" t="s">
        <v>11</v>
      </c>
      <c r="I20" s="25" t="s">
        <v>21</v>
      </c>
      <c r="J20" s="26" t="s">
        <v>27</v>
      </c>
      <c r="K20" s="18">
        <v>4213.4400000000005</v>
      </c>
      <c r="L20" s="19"/>
      <c r="M20" s="19">
        <v>2</v>
      </c>
      <c r="N20" s="19"/>
      <c r="O20" s="19">
        <v>6</v>
      </c>
      <c r="P20" s="19"/>
      <c r="Q20" s="19">
        <v>6</v>
      </c>
      <c r="R20" s="19"/>
      <c r="S20" s="19">
        <v>2</v>
      </c>
      <c r="T20" s="19"/>
      <c r="U20" s="19"/>
      <c r="V20" s="20"/>
      <c r="W20" s="21">
        <f>SUM(L20:U20)</f>
        <v>16</v>
      </c>
      <c r="X20" s="22">
        <f>W20*K20</f>
        <v>67415.040000000008</v>
      </c>
    </row>
    <row r="21" spans="1:24" s="23" customFormat="1" ht="78.75" x14ac:dyDescent="0.25">
      <c r="A21" s="12">
        <v>148</v>
      </c>
      <c r="B21" s="12" t="str">
        <f t="shared" si="2"/>
        <v>6840213171</v>
      </c>
      <c r="C21" s="13" t="s">
        <v>159</v>
      </c>
      <c r="D21" s="31" t="s">
        <v>45</v>
      </c>
      <c r="E21" s="30">
        <v>6840213</v>
      </c>
      <c r="F21" s="30">
        <v>171</v>
      </c>
      <c r="G21" s="16"/>
      <c r="H21" s="17" t="s">
        <v>146</v>
      </c>
      <c r="I21" s="25" t="s">
        <v>125</v>
      </c>
      <c r="J21" s="26" t="s">
        <v>27</v>
      </c>
      <c r="K21" s="18">
        <v>6337.44</v>
      </c>
      <c r="L21" s="19"/>
      <c r="M21" s="19">
        <v>0</v>
      </c>
      <c r="N21" s="19">
        <v>0</v>
      </c>
      <c r="O21" s="19">
        <v>2</v>
      </c>
      <c r="P21" s="19">
        <v>0</v>
      </c>
      <c r="Q21" s="19">
        <v>3</v>
      </c>
      <c r="R21" s="19">
        <v>0</v>
      </c>
      <c r="S21" s="19">
        <v>2</v>
      </c>
      <c r="T21" s="19">
        <v>0</v>
      </c>
      <c r="U21" s="19">
        <v>0</v>
      </c>
      <c r="V21" s="20"/>
      <c r="W21" s="21">
        <f>SUM(L21:U21)</f>
        <v>7</v>
      </c>
      <c r="X21" s="22">
        <f>W21*K21</f>
        <v>44362.079999999994</v>
      </c>
    </row>
    <row r="22" spans="1:24" s="23" customFormat="1" ht="30" x14ac:dyDescent="0.25">
      <c r="A22" s="24">
        <v>150</v>
      </c>
      <c r="B22" s="12" t="str">
        <f t="shared" si="2"/>
        <v>68408127</v>
      </c>
      <c r="C22" s="13" t="s">
        <v>159</v>
      </c>
      <c r="D22" s="31" t="s">
        <v>20</v>
      </c>
      <c r="E22" s="30">
        <v>6840812</v>
      </c>
      <c r="F22" s="30">
        <v>7</v>
      </c>
      <c r="G22" s="16"/>
      <c r="H22" s="17" t="s">
        <v>147</v>
      </c>
      <c r="I22" s="25" t="s">
        <v>126</v>
      </c>
      <c r="J22" s="26" t="s">
        <v>27</v>
      </c>
      <c r="K22" s="18">
        <v>7188.48</v>
      </c>
      <c r="L22" s="19"/>
      <c r="M22" s="19">
        <v>0</v>
      </c>
      <c r="N22" s="19">
        <v>0</v>
      </c>
      <c r="O22" s="19">
        <v>1</v>
      </c>
      <c r="P22" s="19">
        <v>0</v>
      </c>
      <c r="Q22" s="19">
        <v>2</v>
      </c>
      <c r="R22" s="19">
        <v>0</v>
      </c>
      <c r="S22" s="19">
        <v>1</v>
      </c>
      <c r="T22" s="19">
        <v>0</v>
      </c>
      <c r="U22" s="19">
        <v>0</v>
      </c>
      <c r="V22" s="20"/>
      <c r="W22" s="21">
        <f>SUM(L22:U22)</f>
        <v>4</v>
      </c>
      <c r="X22" s="22">
        <f>W22*K22</f>
        <v>28753.919999999998</v>
      </c>
    </row>
    <row r="23" spans="1:24" s="23" customFormat="1" ht="30" x14ac:dyDescent="0.25">
      <c r="A23" s="12">
        <v>151</v>
      </c>
      <c r="B23" s="12" t="str">
        <f t="shared" si="2"/>
        <v>62911145</v>
      </c>
      <c r="C23" s="13" t="s">
        <v>160</v>
      </c>
      <c r="D23" s="31" t="s">
        <v>81</v>
      </c>
      <c r="E23" s="30">
        <v>6291114</v>
      </c>
      <c r="F23" s="30">
        <v>5</v>
      </c>
      <c r="G23" s="16"/>
      <c r="H23" s="17" t="s">
        <v>148</v>
      </c>
      <c r="I23" s="25" t="s">
        <v>27</v>
      </c>
      <c r="J23" s="26" t="s">
        <v>27</v>
      </c>
      <c r="K23" s="18">
        <v>5484.9600000000009</v>
      </c>
      <c r="L23" s="19"/>
      <c r="M23" s="19">
        <v>0</v>
      </c>
      <c r="N23" s="19"/>
      <c r="O23" s="19">
        <v>2</v>
      </c>
      <c r="P23" s="19"/>
      <c r="Q23" s="19">
        <v>3</v>
      </c>
      <c r="R23" s="19"/>
      <c r="S23" s="19">
        <v>2</v>
      </c>
      <c r="T23" s="19"/>
      <c r="U23" s="19">
        <v>0</v>
      </c>
      <c r="V23" s="20"/>
      <c r="W23" s="21">
        <f>SUM(L23:U23)</f>
        <v>7</v>
      </c>
      <c r="X23" s="22">
        <f>W23*K23</f>
        <v>38394.720000000008</v>
      </c>
    </row>
    <row r="24" spans="1:24" s="23" customFormat="1" ht="105" x14ac:dyDescent="0.25">
      <c r="A24" s="24">
        <v>161</v>
      </c>
      <c r="B24" s="12" t="str">
        <f t="shared" si="2"/>
        <v>687080728</v>
      </c>
      <c r="C24" s="13" t="s">
        <v>159</v>
      </c>
      <c r="D24" s="31" t="s">
        <v>82</v>
      </c>
      <c r="E24" s="30">
        <v>6870807</v>
      </c>
      <c r="F24" s="30">
        <v>28</v>
      </c>
      <c r="G24" s="16"/>
      <c r="H24" s="17" t="s">
        <v>61</v>
      </c>
      <c r="I24" s="25" t="s">
        <v>127</v>
      </c>
      <c r="J24" s="26" t="s">
        <v>27</v>
      </c>
      <c r="K24" s="18">
        <v>5484.9600000000009</v>
      </c>
      <c r="L24" s="19"/>
      <c r="M24" s="19">
        <v>0</v>
      </c>
      <c r="N24" s="19">
        <v>0</v>
      </c>
      <c r="O24" s="19">
        <v>2</v>
      </c>
      <c r="P24" s="19">
        <v>0</v>
      </c>
      <c r="Q24" s="19">
        <v>3</v>
      </c>
      <c r="R24" s="19">
        <v>0</v>
      </c>
      <c r="S24" s="19">
        <v>2</v>
      </c>
      <c r="T24" s="19">
        <v>0</v>
      </c>
      <c r="U24" s="19">
        <v>0</v>
      </c>
      <c r="V24" s="20"/>
      <c r="W24" s="21">
        <f>SUM(L24:U24)</f>
        <v>7</v>
      </c>
      <c r="X24" s="22">
        <f>W24*K24</f>
        <v>38394.720000000008</v>
      </c>
    </row>
    <row r="25" spans="1:24" s="23" customFormat="1" ht="78.75" x14ac:dyDescent="0.25">
      <c r="A25" s="24">
        <v>168</v>
      </c>
      <c r="B25" s="12" t="str">
        <f t="shared" si="2"/>
        <v>7760501323</v>
      </c>
      <c r="C25" s="13" t="s">
        <v>153</v>
      </c>
      <c r="D25" s="31" t="s">
        <v>83</v>
      </c>
      <c r="E25" s="30">
        <v>7760501</v>
      </c>
      <c r="F25" s="30">
        <v>323</v>
      </c>
      <c r="G25" s="16"/>
      <c r="H25" s="17" t="s">
        <v>146</v>
      </c>
      <c r="I25" s="25" t="s">
        <v>125</v>
      </c>
      <c r="J25" s="26" t="s">
        <v>27</v>
      </c>
      <c r="K25" s="18">
        <v>3362.4</v>
      </c>
      <c r="L25" s="19">
        <v>36</v>
      </c>
      <c r="M25" s="19"/>
      <c r="N25" s="19"/>
      <c r="O25" s="19"/>
      <c r="P25" s="19"/>
      <c r="Q25" s="19"/>
      <c r="R25" s="19"/>
      <c r="S25" s="19"/>
      <c r="T25" s="19"/>
      <c r="U25" s="19"/>
      <c r="V25" s="20"/>
      <c r="W25" s="21">
        <f>SUM(L25:U25)</f>
        <v>36</v>
      </c>
      <c r="X25" s="22">
        <f>W25*K25</f>
        <v>121046.40000000001</v>
      </c>
    </row>
    <row r="26" spans="1:24" s="23" customFormat="1" ht="45" x14ac:dyDescent="0.25">
      <c r="A26" s="24">
        <v>170</v>
      </c>
      <c r="B26" s="12" t="str">
        <f t="shared" si="2"/>
        <v>776790167</v>
      </c>
      <c r="C26" s="13" t="s">
        <v>153</v>
      </c>
      <c r="D26" s="31" t="s">
        <v>84</v>
      </c>
      <c r="E26" s="33">
        <v>7767901</v>
      </c>
      <c r="F26" s="30">
        <v>67</v>
      </c>
      <c r="G26" s="16"/>
      <c r="H26" s="17" t="s">
        <v>149</v>
      </c>
      <c r="I26" s="25" t="s">
        <v>128</v>
      </c>
      <c r="J26" s="26" t="s">
        <v>27</v>
      </c>
      <c r="K26" s="18">
        <v>5484.9600000000009</v>
      </c>
      <c r="L26" s="19">
        <v>4</v>
      </c>
      <c r="M26" s="19"/>
      <c r="N26" s="19"/>
      <c r="O26" s="19"/>
      <c r="P26" s="19"/>
      <c r="Q26" s="19"/>
      <c r="R26" s="19"/>
      <c r="S26" s="19"/>
      <c r="T26" s="19"/>
      <c r="U26" s="19"/>
      <c r="V26" s="20"/>
      <c r="W26" s="21">
        <f>SUM(L26:U26)</f>
        <v>4</v>
      </c>
      <c r="X26" s="22">
        <f>W26*K26</f>
        <v>21939.840000000004</v>
      </c>
    </row>
    <row r="27" spans="1:24" s="23" customFormat="1" ht="45" x14ac:dyDescent="0.25">
      <c r="A27" s="24">
        <v>171</v>
      </c>
      <c r="B27" s="12" t="str">
        <f t="shared" si="2"/>
        <v>775010232</v>
      </c>
      <c r="C27" s="13" t="s">
        <v>153</v>
      </c>
      <c r="D27" s="31" t="s">
        <v>63</v>
      </c>
      <c r="E27" s="30">
        <v>7750102</v>
      </c>
      <c r="F27" s="30">
        <v>32</v>
      </c>
      <c r="G27" s="16"/>
      <c r="H27" s="17" t="s">
        <v>11</v>
      </c>
      <c r="I27" s="25" t="s">
        <v>129</v>
      </c>
      <c r="J27" s="26" t="s">
        <v>27</v>
      </c>
      <c r="K27" s="18">
        <v>2079.36</v>
      </c>
      <c r="L27" s="19">
        <v>36</v>
      </c>
      <c r="M27" s="19"/>
      <c r="N27" s="19"/>
      <c r="O27" s="19"/>
      <c r="P27" s="19"/>
      <c r="Q27" s="19"/>
      <c r="R27" s="19"/>
      <c r="S27" s="19"/>
      <c r="T27" s="19"/>
      <c r="U27" s="19"/>
      <c r="V27" s="20"/>
      <c r="W27" s="21">
        <f>SUM(L27:U27)</f>
        <v>36</v>
      </c>
      <c r="X27" s="22">
        <f>W27*K27</f>
        <v>74856.960000000006</v>
      </c>
    </row>
    <row r="28" spans="1:24" s="23" customFormat="1" ht="31.5" x14ac:dyDescent="0.25">
      <c r="A28" s="24">
        <v>177</v>
      </c>
      <c r="B28" s="12" t="str">
        <f t="shared" si="2"/>
        <v>775115225</v>
      </c>
      <c r="C28" s="13" t="s">
        <v>153</v>
      </c>
      <c r="D28" s="31" t="s">
        <v>65</v>
      </c>
      <c r="E28" s="30">
        <v>7751152</v>
      </c>
      <c r="F28" s="30">
        <v>25</v>
      </c>
      <c r="G28" s="16"/>
      <c r="H28" s="17" t="s">
        <v>11</v>
      </c>
      <c r="I28" s="25" t="s">
        <v>27</v>
      </c>
      <c r="J28" s="26" t="s">
        <v>27</v>
      </c>
      <c r="K28" s="18">
        <v>1658.8799999999999</v>
      </c>
      <c r="L28" s="19">
        <v>30</v>
      </c>
      <c r="M28" s="19"/>
      <c r="N28" s="19"/>
      <c r="O28" s="19"/>
      <c r="P28" s="19"/>
      <c r="Q28" s="19"/>
      <c r="R28" s="19"/>
      <c r="S28" s="19"/>
      <c r="T28" s="19"/>
      <c r="U28" s="19"/>
      <c r="V28" s="20"/>
      <c r="W28" s="21">
        <f>SUM(L28:U28)</f>
        <v>30</v>
      </c>
      <c r="X28" s="22">
        <f>W28*K28</f>
        <v>49766.399999999994</v>
      </c>
    </row>
    <row r="29" spans="1:24" s="23" customFormat="1" ht="63" x14ac:dyDescent="0.25">
      <c r="A29" s="24">
        <v>179</v>
      </c>
      <c r="B29" s="12" t="str">
        <f t="shared" si="2"/>
        <v>77511711</v>
      </c>
      <c r="C29" s="13" t="s">
        <v>153</v>
      </c>
      <c r="D29" s="31" t="s">
        <v>66</v>
      </c>
      <c r="E29" s="30">
        <v>7751171</v>
      </c>
      <c r="F29" s="30">
        <v>1</v>
      </c>
      <c r="G29" s="16"/>
      <c r="H29" s="17" t="s">
        <v>11</v>
      </c>
      <c r="I29" s="25" t="s">
        <v>27</v>
      </c>
      <c r="J29" s="26" t="s">
        <v>27</v>
      </c>
      <c r="K29" s="18">
        <v>1658.8799999999999</v>
      </c>
      <c r="L29" s="19">
        <v>20</v>
      </c>
      <c r="M29" s="19"/>
      <c r="N29" s="19"/>
      <c r="O29" s="19"/>
      <c r="P29" s="19"/>
      <c r="Q29" s="19"/>
      <c r="R29" s="19"/>
      <c r="S29" s="19"/>
      <c r="T29" s="19"/>
      <c r="U29" s="19"/>
      <c r="V29" s="20"/>
      <c r="W29" s="21">
        <f>SUM(L29:U29)</f>
        <v>20</v>
      </c>
      <c r="X29" s="22">
        <f>W29*K29</f>
        <v>33177.599999999999</v>
      </c>
    </row>
    <row r="30" spans="1:24" s="23" customFormat="1" ht="63" x14ac:dyDescent="0.25">
      <c r="A30" s="24">
        <v>180</v>
      </c>
      <c r="B30" s="12" t="str">
        <f t="shared" si="2"/>
        <v>77511713</v>
      </c>
      <c r="C30" s="13" t="s">
        <v>153</v>
      </c>
      <c r="D30" s="31" t="s">
        <v>66</v>
      </c>
      <c r="E30" s="30">
        <v>7751171</v>
      </c>
      <c r="F30" s="30">
        <v>3</v>
      </c>
      <c r="G30" s="16"/>
      <c r="H30" s="17" t="s">
        <v>11</v>
      </c>
      <c r="I30" s="25" t="s">
        <v>27</v>
      </c>
      <c r="J30" s="26" t="s">
        <v>27</v>
      </c>
      <c r="K30" s="18">
        <v>1658.8799999999999</v>
      </c>
      <c r="L30" s="19">
        <v>40</v>
      </c>
      <c r="M30" s="19"/>
      <c r="N30" s="19"/>
      <c r="O30" s="19"/>
      <c r="P30" s="19"/>
      <c r="Q30" s="19"/>
      <c r="R30" s="19"/>
      <c r="S30" s="19"/>
      <c r="T30" s="19"/>
      <c r="U30" s="19"/>
      <c r="V30" s="20"/>
      <c r="W30" s="21">
        <f>SUM(L30:U30)</f>
        <v>40</v>
      </c>
      <c r="X30" s="22">
        <f>W30*K30</f>
        <v>66355.199999999997</v>
      </c>
    </row>
    <row r="31" spans="1:24" s="23" customFormat="1" ht="31.5" x14ac:dyDescent="0.25">
      <c r="A31" s="24">
        <v>188</v>
      </c>
      <c r="B31" s="12" t="str">
        <f t="shared" si="2"/>
        <v>775118667</v>
      </c>
      <c r="C31" s="13" t="s">
        <v>153</v>
      </c>
      <c r="D31" s="31" t="s">
        <v>64</v>
      </c>
      <c r="E31" s="30">
        <v>7751186</v>
      </c>
      <c r="F31" s="30">
        <v>67</v>
      </c>
      <c r="G31" s="16"/>
      <c r="H31" s="17" t="s">
        <v>11</v>
      </c>
      <c r="I31" s="25" t="s">
        <v>27</v>
      </c>
      <c r="J31" s="26" t="s">
        <v>27</v>
      </c>
      <c r="K31" s="18">
        <v>1658.8799999999999</v>
      </c>
      <c r="L31" s="19">
        <v>20</v>
      </c>
      <c r="M31" s="19"/>
      <c r="N31" s="19"/>
      <c r="O31" s="19"/>
      <c r="P31" s="19"/>
      <c r="Q31" s="19"/>
      <c r="R31" s="19"/>
      <c r="S31" s="19"/>
      <c r="T31" s="19"/>
      <c r="U31" s="19"/>
      <c r="V31" s="20"/>
      <c r="W31" s="21">
        <f>SUM(L31:U31)</f>
        <v>20</v>
      </c>
      <c r="X31" s="22">
        <f>W31*K31</f>
        <v>33177.599999999999</v>
      </c>
    </row>
    <row r="32" spans="1:24" s="23" customFormat="1" ht="31.5" x14ac:dyDescent="0.25">
      <c r="A32" s="24">
        <v>189</v>
      </c>
      <c r="B32" s="12" t="str">
        <f t="shared" si="2"/>
        <v>775118867</v>
      </c>
      <c r="C32" s="13" t="s">
        <v>153</v>
      </c>
      <c r="D32" s="29" t="s">
        <v>85</v>
      </c>
      <c r="E32" s="32">
        <v>7751188</v>
      </c>
      <c r="F32" s="32">
        <v>67</v>
      </c>
      <c r="G32" s="34"/>
      <c r="H32" s="17" t="s">
        <v>11</v>
      </c>
      <c r="I32" s="25" t="s">
        <v>27</v>
      </c>
      <c r="J32" s="26" t="s">
        <v>27</v>
      </c>
      <c r="K32" s="18">
        <v>1658.8799999999999</v>
      </c>
      <c r="L32" s="19">
        <v>20</v>
      </c>
      <c r="M32" s="19"/>
      <c r="N32" s="19"/>
      <c r="O32" s="19"/>
      <c r="P32" s="19"/>
      <c r="Q32" s="19"/>
      <c r="R32" s="19"/>
      <c r="S32" s="19"/>
      <c r="T32" s="19"/>
      <c r="U32" s="19"/>
      <c r="V32" s="20"/>
      <c r="W32" s="21">
        <f>SUM(L32:U32)</f>
        <v>20</v>
      </c>
      <c r="X32" s="22">
        <f>W32*K32</f>
        <v>33177.599999999999</v>
      </c>
    </row>
    <row r="33" spans="1:24" s="23" customFormat="1" ht="47.25" x14ac:dyDescent="0.25">
      <c r="A33" s="24">
        <v>194</v>
      </c>
      <c r="B33" s="12" t="str">
        <f t="shared" ref="B33:B58" si="3">E33&amp;F33</f>
        <v>775610628</v>
      </c>
      <c r="C33" s="13" t="s">
        <v>153</v>
      </c>
      <c r="D33" s="29" t="s">
        <v>86</v>
      </c>
      <c r="E33" s="32">
        <v>7756106</v>
      </c>
      <c r="F33" s="32">
        <v>28</v>
      </c>
      <c r="G33" s="34"/>
      <c r="H33" s="17" t="s">
        <v>11</v>
      </c>
      <c r="I33" s="25" t="s">
        <v>27</v>
      </c>
      <c r="J33" s="26" t="s">
        <v>27</v>
      </c>
      <c r="K33" s="18">
        <v>1658.8799999999999</v>
      </c>
      <c r="L33" s="19">
        <v>20</v>
      </c>
      <c r="M33" s="19"/>
      <c r="N33" s="19"/>
      <c r="O33" s="19"/>
      <c r="P33" s="19"/>
      <c r="Q33" s="19"/>
      <c r="R33" s="19"/>
      <c r="S33" s="19"/>
      <c r="T33" s="19"/>
      <c r="U33" s="19"/>
      <c r="V33" s="20"/>
      <c r="W33" s="21">
        <f>SUM(L33:U33)</f>
        <v>20</v>
      </c>
      <c r="X33" s="22">
        <f>W33*K33</f>
        <v>33177.599999999999</v>
      </c>
    </row>
    <row r="34" spans="1:24" s="23" customFormat="1" ht="31.5" x14ac:dyDescent="0.25">
      <c r="A34" s="24">
        <v>198</v>
      </c>
      <c r="B34" s="12" t="str">
        <f t="shared" si="3"/>
        <v>776110222</v>
      </c>
      <c r="C34" s="13" t="s">
        <v>153</v>
      </c>
      <c r="D34" s="29" t="s">
        <v>87</v>
      </c>
      <c r="E34" s="32">
        <v>7761102</v>
      </c>
      <c r="F34" s="32">
        <v>22</v>
      </c>
      <c r="G34" s="34"/>
      <c r="H34" s="17" t="s">
        <v>11</v>
      </c>
      <c r="I34" s="25" t="s">
        <v>27</v>
      </c>
      <c r="J34" s="26" t="s">
        <v>27</v>
      </c>
      <c r="K34" s="18">
        <v>1658.8799999999999</v>
      </c>
      <c r="L34" s="19">
        <v>60</v>
      </c>
      <c r="M34" s="19"/>
      <c r="N34" s="19"/>
      <c r="O34" s="19"/>
      <c r="P34" s="19"/>
      <c r="Q34" s="19"/>
      <c r="R34" s="19"/>
      <c r="S34" s="19"/>
      <c r="T34" s="19"/>
      <c r="U34" s="19"/>
      <c r="V34" s="20"/>
      <c r="W34" s="21">
        <f>SUM(L34:U34)</f>
        <v>60</v>
      </c>
      <c r="X34" s="22">
        <f>W34*K34</f>
        <v>99532.799999999988</v>
      </c>
    </row>
    <row r="35" spans="1:24" s="23" customFormat="1" ht="31.5" x14ac:dyDescent="0.25">
      <c r="A35" s="12">
        <v>199</v>
      </c>
      <c r="B35" s="12" t="str">
        <f t="shared" si="3"/>
        <v>776110367</v>
      </c>
      <c r="C35" s="13" t="s">
        <v>153</v>
      </c>
      <c r="D35" s="29" t="s">
        <v>88</v>
      </c>
      <c r="E35" s="32">
        <v>7761103</v>
      </c>
      <c r="F35" s="32">
        <v>67</v>
      </c>
      <c r="G35" s="34"/>
      <c r="H35" s="17" t="s">
        <v>11</v>
      </c>
      <c r="I35" s="25" t="s">
        <v>27</v>
      </c>
      <c r="J35" s="26" t="s">
        <v>27</v>
      </c>
      <c r="K35" s="18">
        <v>1658.8799999999999</v>
      </c>
      <c r="L35" s="19">
        <v>70</v>
      </c>
      <c r="M35" s="19"/>
      <c r="N35" s="19"/>
      <c r="O35" s="19"/>
      <c r="P35" s="19"/>
      <c r="Q35" s="19"/>
      <c r="R35" s="19"/>
      <c r="S35" s="19"/>
      <c r="T35" s="19"/>
      <c r="U35" s="19"/>
      <c r="V35" s="20"/>
      <c r="W35" s="21">
        <f>SUM(L35:U35)</f>
        <v>70</v>
      </c>
      <c r="X35" s="22">
        <f>W35*K35</f>
        <v>116121.59999999999</v>
      </c>
    </row>
    <row r="36" spans="1:24" s="23" customFormat="1" ht="31.5" x14ac:dyDescent="0.25">
      <c r="A36" s="24">
        <v>200</v>
      </c>
      <c r="B36" s="12" t="str">
        <f t="shared" si="3"/>
        <v>776110757</v>
      </c>
      <c r="C36" s="13" t="s">
        <v>153</v>
      </c>
      <c r="D36" s="29" t="s">
        <v>89</v>
      </c>
      <c r="E36" s="32">
        <v>7761107</v>
      </c>
      <c r="F36" s="32">
        <v>57</v>
      </c>
      <c r="G36" s="34"/>
      <c r="H36" s="17" t="s">
        <v>11</v>
      </c>
      <c r="I36" s="25" t="s">
        <v>27</v>
      </c>
      <c r="J36" s="26" t="s">
        <v>27</v>
      </c>
      <c r="K36" s="18">
        <v>1658.8799999999999</v>
      </c>
      <c r="L36" s="19">
        <v>60</v>
      </c>
      <c r="M36" s="19"/>
      <c r="N36" s="19"/>
      <c r="O36" s="19"/>
      <c r="P36" s="19"/>
      <c r="Q36" s="19"/>
      <c r="R36" s="19"/>
      <c r="S36" s="19"/>
      <c r="T36" s="19"/>
      <c r="U36" s="19"/>
      <c r="V36" s="20"/>
      <c r="W36" s="21">
        <f>SUM(L36:U36)</f>
        <v>60</v>
      </c>
      <c r="X36" s="22">
        <f>W36*K36</f>
        <v>99532.799999999988</v>
      </c>
    </row>
    <row r="37" spans="1:24" s="23" customFormat="1" ht="31.5" x14ac:dyDescent="0.25">
      <c r="A37" s="24">
        <v>201</v>
      </c>
      <c r="B37" s="12" t="str">
        <f t="shared" si="3"/>
        <v>776610137</v>
      </c>
      <c r="C37" s="13" t="s">
        <v>153</v>
      </c>
      <c r="D37" s="29" t="s">
        <v>90</v>
      </c>
      <c r="E37" s="32">
        <v>7766101</v>
      </c>
      <c r="F37" s="32">
        <v>37</v>
      </c>
      <c r="G37" s="34"/>
      <c r="H37" s="17" t="s">
        <v>11</v>
      </c>
      <c r="I37" s="25" t="s">
        <v>120</v>
      </c>
      <c r="J37" s="26" t="s">
        <v>27</v>
      </c>
      <c r="K37" s="18">
        <v>1658.8799999999999</v>
      </c>
      <c r="L37" s="19">
        <v>60</v>
      </c>
      <c r="M37" s="19"/>
      <c r="N37" s="19"/>
      <c r="O37" s="19"/>
      <c r="P37" s="19"/>
      <c r="Q37" s="19"/>
      <c r="R37" s="19"/>
      <c r="S37" s="19"/>
      <c r="T37" s="19"/>
      <c r="U37" s="19"/>
      <c r="V37" s="20"/>
      <c r="W37" s="21">
        <f>SUM(L37:U37)</f>
        <v>60</v>
      </c>
      <c r="X37" s="22">
        <f>W37*K37</f>
        <v>99532.799999999988</v>
      </c>
    </row>
    <row r="38" spans="1:24" s="23" customFormat="1" ht="31.5" x14ac:dyDescent="0.25">
      <c r="A38" s="12">
        <v>202</v>
      </c>
      <c r="B38" s="12" t="str">
        <f t="shared" si="3"/>
        <v>776610382</v>
      </c>
      <c r="C38" s="13" t="s">
        <v>153</v>
      </c>
      <c r="D38" s="29" t="s">
        <v>91</v>
      </c>
      <c r="E38" s="32">
        <v>7766103</v>
      </c>
      <c r="F38" s="32">
        <v>82</v>
      </c>
      <c r="G38" s="34"/>
      <c r="H38" s="17" t="s">
        <v>11</v>
      </c>
      <c r="I38" s="25" t="s">
        <v>120</v>
      </c>
      <c r="J38" s="26" t="s">
        <v>27</v>
      </c>
      <c r="K38" s="18">
        <v>1658.8799999999999</v>
      </c>
      <c r="L38" s="19">
        <v>40</v>
      </c>
      <c r="M38" s="19"/>
      <c r="N38" s="19"/>
      <c r="O38" s="19"/>
      <c r="P38" s="19"/>
      <c r="Q38" s="19"/>
      <c r="R38" s="19"/>
      <c r="S38" s="19"/>
      <c r="T38" s="19"/>
      <c r="U38" s="19"/>
      <c r="V38" s="20"/>
      <c r="W38" s="21">
        <f>SUM(L38:U38)</f>
        <v>40</v>
      </c>
      <c r="X38" s="22">
        <f>W38*K38</f>
        <v>66355.199999999997</v>
      </c>
    </row>
    <row r="39" spans="1:24" s="23" customFormat="1" ht="31.5" x14ac:dyDescent="0.25">
      <c r="A39" s="24">
        <v>209</v>
      </c>
      <c r="B39" s="12" t="str">
        <f t="shared" si="3"/>
        <v>77211282</v>
      </c>
      <c r="C39" s="13" t="s">
        <v>153</v>
      </c>
      <c r="D39" s="29" t="s">
        <v>92</v>
      </c>
      <c r="E39" s="32">
        <v>7721128</v>
      </c>
      <c r="F39" s="32">
        <v>2</v>
      </c>
      <c r="G39" s="34"/>
      <c r="H39" s="17" t="s">
        <v>11</v>
      </c>
      <c r="I39" s="25" t="s">
        <v>27</v>
      </c>
      <c r="J39" s="26" t="s">
        <v>27</v>
      </c>
      <c r="K39" s="18">
        <v>1658.8799999999999</v>
      </c>
      <c r="L39" s="19">
        <v>30</v>
      </c>
      <c r="M39" s="19"/>
      <c r="N39" s="19"/>
      <c r="O39" s="19"/>
      <c r="P39" s="19"/>
      <c r="Q39" s="19"/>
      <c r="R39" s="19"/>
      <c r="S39" s="19"/>
      <c r="T39" s="19"/>
      <c r="U39" s="19"/>
      <c r="V39" s="20"/>
      <c r="W39" s="21">
        <f>SUM(L39:U39)</f>
        <v>30</v>
      </c>
      <c r="X39" s="22">
        <f>W39*K39</f>
        <v>49766.399999999994</v>
      </c>
    </row>
    <row r="40" spans="1:24" s="23" customFormat="1" ht="31.5" x14ac:dyDescent="0.25">
      <c r="A40" s="24">
        <v>210</v>
      </c>
      <c r="B40" s="12" t="str">
        <f t="shared" si="3"/>
        <v>77211286</v>
      </c>
      <c r="C40" s="13" t="s">
        <v>153</v>
      </c>
      <c r="D40" s="29" t="s">
        <v>92</v>
      </c>
      <c r="E40" s="32">
        <v>7721128</v>
      </c>
      <c r="F40" s="32">
        <v>6</v>
      </c>
      <c r="G40" s="34"/>
      <c r="H40" s="17" t="s">
        <v>11</v>
      </c>
      <c r="I40" s="25" t="s">
        <v>27</v>
      </c>
      <c r="J40" s="26" t="s">
        <v>27</v>
      </c>
      <c r="K40" s="18">
        <v>1658.8799999999999</v>
      </c>
      <c r="L40" s="19">
        <v>30</v>
      </c>
      <c r="M40" s="19"/>
      <c r="N40" s="19"/>
      <c r="O40" s="19"/>
      <c r="P40" s="19"/>
      <c r="Q40" s="19"/>
      <c r="R40" s="19"/>
      <c r="S40" s="19"/>
      <c r="T40" s="19"/>
      <c r="U40" s="19"/>
      <c r="V40" s="20"/>
      <c r="W40" s="21">
        <f>SUM(L40:U40)</f>
        <v>30</v>
      </c>
      <c r="X40" s="22">
        <f>W40*K40</f>
        <v>49766.399999999994</v>
      </c>
    </row>
    <row r="41" spans="1:24" s="23" customFormat="1" ht="75" x14ac:dyDescent="0.25">
      <c r="A41" s="24">
        <v>215</v>
      </c>
      <c r="B41" s="12" t="str">
        <f t="shared" si="3"/>
        <v>18101011</v>
      </c>
      <c r="C41" s="13" t="s">
        <v>154</v>
      </c>
      <c r="D41" s="29" t="s">
        <v>55</v>
      </c>
      <c r="E41" s="32">
        <v>1810101</v>
      </c>
      <c r="F41" s="32">
        <v>1</v>
      </c>
      <c r="G41" s="34"/>
      <c r="H41" s="17" t="s">
        <v>61</v>
      </c>
      <c r="I41" s="25" t="s">
        <v>130</v>
      </c>
      <c r="J41" s="26" t="s">
        <v>27</v>
      </c>
      <c r="K41" s="18">
        <v>4213.4400000000005</v>
      </c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20"/>
      <c r="W41" s="21">
        <f>SUM(L41:U41)</f>
        <v>0</v>
      </c>
      <c r="X41" s="22">
        <f>W41*K41</f>
        <v>0</v>
      </c>
    </row>
    <row r="42" spans="1:24" s="23" customFormat="1" ht="75" x14ac:dyDescent="0.25">
      <c r="A42" s="24">
        <v>221</v>
      </c>
      <c r="B42" s="12" t="str">
        <f t="shared" si="3"/>
        <v>62101051</v>
      </c>
      <c r="C42" s="13" t="s">
        <v>161</v>
      </c>
      <c r="D42" s="31" t="s">
        <v>16</v>
      </c>
      <c r="E42" s="30">
        <v>6210105</v>
      </c>
      <c r="F42" s="30">
        <v>1</v>
      </c>
      <c r="G42" s="16"/>
      <c r="H42" s="17" t="s">
        <v>61</v>
      </c>
      <c r="I42" s="25" t="s">
        <v>130</v>
      </c>
      <c r="J42" s="26" t="s">
        <v>120</v>
      </c>
      <c r="K42" s="18">
        <v>3362.4</v>
      </c>
      <c r="L42" s="19"/>
      <c r="M42" s="19">
        <v>0</v>
      </c>
      <c r="N42" s="19"/>
      <c r="O42" s="19">
        <v>0</v>
      </c>
      <c r="P42" s="19"/>
      <c r="Q42" s="19">
        <v>4</v>
      </c>
      <c r="R42" s="19"/>
      <c r="S42" s="19">
        <v>4</v>
      </c>
      <c r="T42" s="19"/>
      <c r="U42" s="19">
        <v>2</v>
      </c>
      <c r="V42" s="20"/>
      <c r="W42" s="21">
        <f>SUM(L42:U42)</f>
        <v>10</v>
      </c>
      <c r="X42" s="22">
        <f>W42*K42</f>
        <v>33624</v>
      </c>
    </row>
    <row r="43" spans="1:24" s="23" customFormat="1" ht="75" x14ac:dyDescent="0.25">
      <c r="A43" s="24">
        <v>222</v>
      </c>
      <c r="B43" s="12" t="str">
        <f t="shared" si="3"/>
        <v>621010521</v>
      </c>
      <c r="C43" s="13" t="s">
        <v>161</v>
      </c>
      <c r="D43" s="31" t="s">
        <v>16</v>
      </c>
      <c r="E43" s="30">
        <v>6210105</v>
      </c>
      <c r="F43" s="30">
        <v>21</v>
      </c>
      <c r="G43" s="16"/>
      <c r="H43" s="17" t="s">
        <v>61</v>
      </c>
      <c r="I43" s="25" t="s">
        <v>130</v>
      </c>
      <c r="J43" s="26" t="s">
        <v>120</v>
      </c>
      <c r="K43" s="18">
        <v>3362.4</v>
      </c>
      <c r="L43" s="19"/>
      <c r="M43" s="19">
        <v>0</v>
      </c>
      <c r="N43" s="19"/>
      <c r="O43" s="19">
        <v>0</v>
      </c>
      <c r="P43" s="19"/>
      <c r="Q43" s="19">
        <v>4</v>
      </c>
      <c r="R43" s="19"/>
      <c r="S43" s="19">
        <v>3</v>
      </c>
      <c r="T43" s="19"/>
      <c r="U43" s="19">
        <v>2</v>
      </c>
      <c r="V43" s="20"/>
      <c r="W43" s="21">
        <f>SUM(L43:U43)</f>
        <v>9</v>
      </c>
      <c r="X43" s="22">
        <f>W43*K43</f>
        <v>30261.600000000002</v>
      </c>
    </row>
    <row r="44" spans="1:24" s="23" customFormat="1" ht="75" x14ac:dyDescent="0.25">
      <c r="A44" s="12">
        <v>223</v>
      </c>
      <c r="B44" s="12" t="str">
        <f t="shared" si="3"/>
        <v>621010532</v>
      </c>
      <c r="C44" s="13" t="s">
        <v>161</v>
      </c>
      <c r="D44" s="29" t="s">
        <v>16</v>
      </c>
      <c r="E44" s="32">
        <v>6210105</v>
      </c>
      <c r="F44" s="32">
        <v>32</v>
      </c>
      <c r="G44" s="34"/>
      <c r="H44" s="17" t="s">
        <v>61</v>
      </c>
      <c r="I44" s="25" t="s">
        <v>130</v>
      </c>
      <c r="J44" s="26" t="s">
        <v>120</v>
      </c>
      <c r="K44" s="18">
        <v>3362.4</v>
      </c>
      <c r="L44" s="19"/>
      <c r="M44" s="19">
        <v>0</v>
      </c>
      <c r="N44" s="19"/>
      <c r="O44" s="19">
        <v>2</v>
      </c>
      <c r="P44" s="19"/>
      <c r="Q44" s="19">
        <v>4</v>
      </c>
      <c r="R44" s="19"/>
      <c r="S44" s="19">
        <v>1</v>
      </c>
      <c r="T44" s="19"/>
      <c r="U44" s="19">
        <v>2</v>
      </c>
      <c r="V44" s="20"/>
      <c r="W44" s="21">
        <f>SUM(L44:U44)</f>
        <v>9</v>
      </c>
      <c r="X44" s="22">
        <f>W44*K44</f>
        <v>30261.600000000002</v>
      </c>
    </row>
    <row r="45" spans="1:24" s="23" customFormat="1" ht="75" x14ac:dyDescent="0.25">
      <c r="A45" s="24">
        <v>234</v>
      </c>
      <c r="B45" s="12" t="str">
        <f t="shared" si="3"/>
        <v>68401011</v>
      </c>
      <c r="C45" s="13" t="s">
        <v>159</v>
      </c>
      <c r="D45" s="31" t="s">
        <v>17</v>
      </c>
      <c r="E45" s="30">
        <v>6840101</v>
      </c>
      <c r="F45" s="30">
        <v>1</v>
      </c>
      <c r="G45" s="16"/>
      <c r="H45" s="17" t="s">
        <v>61</v>
      </c>
      <c r="I45" s="25" t="s">
        <v>130</v>
      </c>
      <c r="J45" s="26" t="s">
        <v>27</v>
      </c>
      <c r="K45" s="18">
        <v>3362.4</v>
      </c>
      <c r="L45" s="19"/>
      <c r="M45" s="19">
        <v>2</v>
      </c>
      <c r="N45" s="19">
        <v>1</v>
      </c>
      <c r="O45" s="19">
        <v>6</v>
      </c>
      <c r="P45" s="19">
        <v>0</v>
      </c>
      <c r="Q45" s="19">
        <v>9</v>
      </c>
      <c r="R45" s="19">
        <v>0</v>
      </c>
      <c r="S45" s="19">
        <v>0</v>
      </c>
      <c r="T45" s="19">
        <v>3</v>
      </c>
      <c r="U45" s="19">
        <v>3</v>
      </c>
      <c r="V45" s="20"/>
      <c r="W45" s="21">
        <f>SUM(L45:U45)</f>
        <v>24</v>
      </c>
      <c r="X45" s="22">
        <f>W45*K45</f>
        <v>80697.600000000006</v>
      </c>
    </row>
    <row r="46" spans="1:24" s="23" customFormat="1" ht="75" x14ac:dyDescent="0.25">
      <c r="A46" s="12">
        <v>235</v>
      </c>
      <c r="B46" s="12" t="str">
        <f t="shared" si="3"/>
        <v>68401016</v>
      </c>
      <c r="C46" s="13" t="s">
        <v>159</v>
      </c>
      <c r="D46" s="31" t="s">
        <v>17</v>
      </c>
      <c r="E46" s="30">
        <v>6840101</v>
      </c>
      <c r="F46" s="30">
        <v>6</v>
      </c>
      <c r="G46" s="16"/>
      <c r="H46" s="17" t="s">
        <v>61</v>
      </c>
      <c r="I46" s="25" t="s">
        <v>130</v>
      </c>
      <c r="J46" s="26" t="s">
        <v>27</v>
      </c>
      <c r="K46" s="18">
        <v>3362.4</v>
      </c>
      <c r="L46" s="19"/>
      <c r="M46" s="19">
        <v>0</v>
      </c>
      <c r="N46" s="19">
        <v>0</v>
      </c>
      <c r="O46" s="19">
        <v>2</v>
      </c>
      <c r="P46" s="19">
        <v>0</v>
      </c>
      <c r="Q46" s="19">
        <v>4</v>
      </c>
      <c r="R46" s="19">
        <v>0</v>
      </c>
      <c r="S46" s="19">
        <v>2</v>
      </c>
      <c r="T46" s="19">
        <v>1</v>
      </c>
      <c r="U46" s="19">
        <v>1</v>
      </c>
      <c r="V46" s="20"/>
      <c r="W46" s="21">
        <f>SUM(L46:U46)</f>
        <v>10</v>
      </c>
      <c r="X46" s="22">
        <f>W46*K46</f>
        <v>33624</v>
      </c>
    </row>
    <row r="47" spans="1:24" s="23" customFormat="1" ht="75" x14ac:dyDescent="0.25">
      <c r="A47" s="24">
        <v>236</v>
      </c>
      <c r="B47" s="12" t="str">
        <f t="shared" si="3"/>
        <v>684010121</v>
      </c>
      <c r="C47" s="13" t="s">
        <v>159</v>
      </c>
      <c r="D47" s="31" t="s">
        <v>17</v>
      </c>
      <c r="E47" s="30">
        <v>6840101</v>
      </c>
      <c r="F47" s="30">
        <v>21</v>
      </c>
      <c r="G47" s="16"/>
      <c r="H47" s="17" t="s">
        <v>61</v>
      </c>
      <c r="I47" s="25" t="s">
        <v>130</v>
      </c>
      <c r="J47" s="26" t="s">
        <v>27</v>
      </c>
      <c r="K47" s="18">
        <v>3362.4</v>
      </c>
      <c r="L47" s="19"/>
      <c r="M47" s="19">
        <v>0</v>
      </c>
      <c r="N47" s="19">
        <v>0</v>
      </c>
      <c r="O47" s="19">
        <v>0</v>
      </c>
      <c r="P47" s="19">
        <v>0</v>
      </c>
      <c r="Q47" s="19">
        <v>3</v>
      </c>
      <c r="R47" s="19">
        <v>0</v>
      </c>
      <c r="S47" s="19">
        <v>1</v>
      </c>
      <c r="T47" s="19">
        <v>2</v>
      </c>
      <c r="U47" s="19">
        <v>2</v>
      </c>
      <c r="V47" s="20"/>
      <c r="W47" s="21">
        <f>SUM(L47:U47)</f>
        <v>8</v>
      </c>
      <c r="X47" s="22">
        <f>W47*K47</f>
        <v>26899.200000000001</v>
      </c>
    </row>
    <row r="48" spans="1:24" s="23" customFormat="1" ht="75" x14ac:dyDescent="0.25">
      <c r="A48" s="24">
        <v>237</v>
      </c>
      <c r="B48" s="12" t="str">
        <f t="shared" si="3"/>
        <v>684010132</v>
      </c>
      <c r="C48" s="13" t="s">
        <v>159</v>
      </c>
      <c r="D48" s="31" t="s">
        <v>17</v>
      </c>
      <c r="E48" s="30">
        <v>6840101</v>
      </c>
      <c r="F48" s="30">
        <v>32</v>
      </c>
      <c r="G48" s="16"/>
      <c r="H48" s="17" t="s">
        <v>61</v>
      </c>
      <c r="I48" s="25" t="s">
        <v>130</v>
      </c>
      <c r="J48" s="26" t="s">
        <v>27</v>
      </c>
      <c r="K48" s="18">
        <v>3362.4</v>
      </c>
      <c r="L48" s="19"/>
      <c r="M48" s="19">
        <v>2</v>
      </c>
      <c r="N48" s="19">
        <v>2</v>
      </c>
      <c r="O48" s="19">
        <v>2</v>
      </c>
      <c r="P48" s="19">
        <v>0</v>
      </c>
      <c r="Q48" s="19">
        <v>6</v>
      </c>
      <c r="R48" s="19">
        <v>0</v>
      </c>
      <c r="S48" s="19">
        <v>3</v>
      </c>
      <c r="T48" s="19">
        <v>2</v>
      </c>
      <c r="U48" s="19">
        <v>2</v>
      </c>
      <c r="V48" s="20"/>
      <c r="W48" s="21">
        <f>SUM(L48:U48)</f>
        <v>19</v>
      </c>
      <c r="X48" s="22">
        <f>W48*K48</f>
        <v>63885.599999999999</v>
      </c>
    </row>
    <row r="49" spans="1:24" s="23" customFormat="1" ht="75" x14ac:dyDescent="0.25">
      <c r="A49" s="12">
        <v>238</v>
      </c>
      <c r="B49" s="12" t="str">
        <f t="shared" si="3"/>
        <v>684010232</v>
      </c>
      <c r="C49" s="13" t="s">
        <v>159</v>
      </c>
      <c r="D49" s="31" t="s">
        <v>18</v>
      </c>
      <c r="E49" s="30">
        <v>6840102</v>
      </c>
      <c r="F49" s="30">
        <v>32</v>
      </c>
      <c r="G49" s="16"/>
      <c r="H49" s="17" t="s">
        <v>61</v>
      </c>
      <c r="I49" s="25" t="s">
        <v>130</v>
      </c>
      <c r="J49" s="26" t="s">
        <v>120</v>
      </c>
      <c r="K49" s="18">
        <v>3782.8799999999997</v>
      </c>
      <c r="L49" s="19"/>
      <c r="M49" s="19">
        <v>0</v>
      </c>
      <c r="N49" s="19">
        <v>0</v>
      </c>
      <c r="O49" s="19">
        <v>9</v>
      </c>
      <c r="P49" s="19">
        <v>3</v>
      </c>
      <c r="Q49" s="19">
        <v>13</v>
      </c>
      <c r="R49" s="19">
        <v>3</v>
      </c>
      <c r="S49" s="19">
        <v>3</v>
      </c>
      <c r="T49" s="19">
        <v>2</v>
      </c>
      <c r="U49" s="19">
        <v>2</v>
      </c>
      <c r="V49" s="20"/>
      <c r="W49" s="21">
        <f>SUM(L49:U49)</f>
        <v>35</v>
      </c>
      <c r="X49" s="22">
        <f>W49*K49</f>
        <v>132400.79999999999</v>
      </c>
    </row>
    <row r="50" spans="1:24" s="23" customFormat="1" ht="75" x14ac:dyDescent="0.25">
      <c r="A50" s="24">
        <v>243</v>
      </c>
      <c r="B50" s="12" t="str">
        <f t="shared" si="3"/>
        <v>88101011</v>
      </c>
      <c r="C50" s="13" t="s">
        <v>164</v>
      </c>
      <c r="D50" s="31" t="s">
        <v>41</v>
      </c>
      <c r="E50" s="30">
        <v>8810101</v>
      </c>
      <c r="F50" s="30">
        <v>1</v>
      </c>
      <c r="G50" s="16"/>
      <c r="H50" s="17" t="s">
        <v>61</v>
      </c>
      <c r="I50" s="25" t="s">
        <v>130</v>
      </c>
      <c r="J50" s="26" t="s">
        <v>120</v>
      </c>
      <c r="K50" s="18">
        <v>2509.92</v>
      </c>
      <c r="L50" s="19"/>
      <c r="M50" s="19">
        <v>1</v>
      </c>
      <c r="N50" s="19"/>
      <c r="O50" s="19">
        <v>8</v>
      </c>
      <c r="P50" s="19"/>
      <c r="Q50" s="19">
        <v>16</v>
      </c>
      <c r="R50" s="19"/>
      <c r="S50" s="19">
        <v>5</v>
      </c>
      <c r="T50" s="19"/>
      <c r="U50" s="19">
        <v>4</v>
      </c>
      <c r="V50" s="20"/>
      <c r="W50" s="21">
        <f>SUM(L50:U50)</f>
        <v>34</v>
      </c>
      <c r="X50" s="22">
        <f>W50*K50</f>
        <v>85337.279999999999</v>
      </c>
    </row>
    <row r="51" spans="1:24" s="23" customFormat="1" ht="75" x14ac:dyDescent="0.25">
      <c r="A51" s="24">
        <v>245</v>
      </c>
      <c r="B51" s="12" t="str">
        <f t="shared" si="3"/>
        <v>881010132</v>
      </c>
      <c r="C51" s="13" t="s">
        <v>164</v>
      </c>
      <c r="D51" s="31" t="s">
        <v>41</v>
      </c>
      <c r="E51" s="30">
        <v>8810101</v>
      </c>
      <c r="F51" s="30">
        <v>32</v>
      </c>
      <c r="G51" s="16"/>
      <c r="H51" s="17" t="s">
        <v>61</v>
      </c>
      <c r="I51" s="25" t="s">
        <v>130</v>
      </c>
      <c r="J51" s="26" t="s">
        <v>120</v>
      </c>
      <c r="K51" s="18">
        <v>2509.92</v>
      </c>
      <c r="L51" s="19"/>
      <c r="M51" s="19">
        <v>2</v>
      </c>
      <c r="N51" s="19"/>
      <c r="O51" s="19">
        <v>2</v>
      </c>
      <c r="P51" s="19"/>
      <c r="Q51" s="19">
        <v>15</v>
      </c>
      <c r="R51" s="19"/>
      <c r="S51" s="19">
        <v>5</v>
      </c>
      <c r="T51" s="19"/>
      <c r="U51" s="19">
        <v>5</v>
      </c>
      <c r="V51" s="20"/>
      <c r="W51" s="21">
        <f>SUM(L51:U51)</f>
        <v>29</v>
      </c>
      <c r="X51" s="22">
        <f>W51*K51</f>
        <v>72787.680000000008</v>
      </c>
    </row>
    <row r="52" spans="1:24" s="23" customFormat="1" ht="45" x14ac:dyDescent="0.25">
      <c r="A52" s="24">
        <v>246</v>
      </c>
      <c r="B52" s="12" t="str">
        <f t="shared" si="3"/>
        <v>11101021</v>
      </c>
      <c r="C52" s="13" t="s">
        <v>155</v>
      </c>
      <c r="D52" s="31" t="s">
        <v>93</v>
      </c>
      <c r="E52" s="30">
        <v>1110102</v>
      </c>
      <c r="F52" s="30">
        <v>1</v>
      </c>
      <c r="G52" s="16"/>
      <c r="H52" s="17" t="s">
        <v>61</v>
      </c>
      <c r="I52" s="25" t="s">
        <v>131</v>
      </c>
      <c r="J52" s="26" t="s">
        <v>121</v>
      </c>
      <c r="K52" s="18">
        <v>3362.4</v>
      </c>
      <c r="L52" s="19"/>
      <c r="M52" s="19">
        <v>2</v>
      </c>
      <c r="N52" s="19">
        <v>0</v>
      </c>
      <c r="O52" s="19">
        <v>8</v>
      </c>
      <c r="P52" s="19">
        <v>0</v>
      </c>
      <c r="Q52" s="19">
        <v>8</v>
      </c>
      <c r="R52" s="19">
        <v>0</v>
      </c>
      <c r="S52" s="19">
        <v>4</v>
      </c>
      <c r="T52" s="19">
        <v>2</v>
      </c>
      <c r="U52" s="19"/>
      <c r="V52" s="20"/>
      <c r="W52" s="21">
        <f>SUM(L52:U52)</f>
        <v>24</v>
      </c>
      <c r="X52" s="22">
        <f>W52*K52</f>
        <v>80697.600000000006</v>
      </c>
    </row>
    <row r="53" spans="1:24" s="23" customFormat="1" ht="45" x14ac:dyDescent="0.25">
      <c r="A53" s="24">
        <v>248</v>
      </c>
      <c r="B53" s="12" t="str">
        <f t="shared" si="3"/>
        <v>11101023</v>
      </c>
      <c r="C53" s="13" t="s">
        <v>155</v>
      </c>
      <c r="D53" s="31" t="s">
        <v>93</v>
      </c>
      <c r="E53" s="30">
        <v>1110102</v>
      </c>
      <c r="F53" s="30">
        <v>3</v>
      </c>
      <c r="G53" s="16"/>
      <c r="H53" s="17" t="s">
        <v>61</v>
      </c>
      <c r="I53" s="25" t="s">
        <v>131</v>
      </c>
      <c r="J53" s="26" t="s">
        <v>121</v>
      </c>
      <c r="K53" s="18">
        <v>3362.4</v>
      </c>
      <c r="L53" s="19"/>
      <c r="M53" s="19">
        <v>0</v>
      </c>
      <c r="N53" s="19">
        <v>0</v>
      </c>
      <c r="O53" s="19">
        <v>2</v>
      </c>
      <c r="P53" s="19">
        <v>0</v>
      </c>
      <c r="Q53" s="19">
        <v>4</v>
      </c>
      <c r="R53" s="19">
        <v>0</v>
      </c>
      <c r="S53" s="19">
        <v>2</v>
      </c>
      <c r="T53" s="19">
        <v>1</v>
      </c>
      <c r="U53" s="19"/>
      <c r="V53" s="20"/>
      <c r="W53" s="21">
        <f>SUM(L53:U53)</f>
        <v>9</v>
      </c>
      <c r="X53" s="22">
        <f>W53*K53</f>
        <v>30261.600000000002</v>
      </c>
    </row>
    <row r="54" spans="1:24" s="23" customFormat="1" ht="45" x14ac:dyDescent="0.25">
      <c r="A54" s="24">
        <v>249</v>
      </c>
      <c r="B54" s="12" t="str">
        <f t="shared" si="3"/>
        <v>16901021</v>
      </c>
      <c r="C54" s="13" t="s">
        <v>155</v>
      </c>
      <c r="D54" s="31" t="s">
        <v>15</v>
      </c>
      <c r="E54" s="30">
        <v>1690102</v>
      </c>
      <c r="F54" s="30">
        <v>1</v>
      </c>
      <c r="G54" s="16"/>
      <c r="H54" s="17" t="s">
        <v>61</v>
      </c>
      <c r="I54" s="25" t="s">
        <v>131</v>
      </c>
      <c r="J54" s="26" t="s">
        <v>121</v>
      </c>
      <c r="K54" s="18">
        <v>3362.4</v>
      </c>
      <c r="L54" s="19"/>
      <c r="M54" s="19">
        <v>1</v>
      </c>
      <c r="N54" s="19">
        <v>0</v>
      </c>
      <c r="O54" s="19">
        <v>4</v>
      </c>
      <c r="P54" s="19">
        <v>0</v>
      </c>
      <c r="Q54" s="19">
        <v>6</v>
      </c>
      <c r="R54" s="19">
        <v>0</v>
      </c>
      <c r="S54" s="19">
        <v>4</v>
      </c>
      <c r="T54" s="19">
        <v>1</v>
      </c>
      <c r="U54" s="19"/>
      <c r="V54" s="20"/>
      <c r="W54" s="21">
        <f>SUM(L54:U54)</f>
        <v>16</v>
      </c>
      <c r="X54" s="22">
        <f>W54*K54</f>
        <v>53798.400000000001</v>
      </c>
    </row>
    <row r="55" spans="1:24" s="23" customFormat="1" ht="45" x14ac:dyDescent="0.25">
      <c r="A55" s="24">
        <v>251</v>
      </c>
      <c r="B55" s="12" t="str">
        <f t="shared" si="3"/>
        <v>16901023</v>
      </c>
      <c r="C55" s="13" t="s">
        <v>155</v>
      </c>
      <c r="D55" s="31" t="s">
        <v>15</v>
      </c>
      <c r="E55" s="30">
        <v>1690102</v>
      </c>
      <c r="F55" s="30">
        <v>3</v>
      </c>
      <c r="G55" s="16"/>
      <c r="H55" s="17" t="s">
        <v>61</v>
      </c>
      <c r="I55" s="25" t="s">
        <v>131</v>
      </c>
      <c r="J55" s="26" t="s">
        <v>121</v>
      </c>
      <c r="K55" s="18">
        <v>3362.4</v>
      </c>
      <c r="L55" s="19"/>
      <c r="M55" s="19">
        <v>0</v>
      </c>
      <c r="N55" s="19">
        <v>0</v>
      </c>
      <c r="O55" s="19">
        <v>2</v>
      </c>
      <c r="P55" s="19">
        <v>0</v>
      </c>
      <c r="Q55" s="19">
        <v>4</v>
      </c>
      <c r="R55" s="19">
        <v>0</v>
      </c>
      <c r="S55" s="19">
        <v>2</v>
      </c>
      <c r="T55" s="19">
        <v>0</v>
      </c>
      <c r="U55" s="19"/>
      <c r="V55" s="20"/>
      <c r="W55" s="21">
        <f>SUM(L55:U55)</f>
        <v>8</v>
      </c>
      <c r="X55" s="22">
        <f>W55*K55</f>
        <v>26899.200000000001</v>
      </c>
    </row>
    <row r="56" spans="1:24" s="23" customFormat="1" ht="63" x14ac:dyDescent="0.25">
      <c r="A56" s="24">
        <v>254</v>
      </c>
      <c r="B56" s="12" t="str">
        <f t="shared" si="3"/>
        <v>66401021</v>
      </c>
      <c r="C56" s="13" t="s">
        <v>159</v>
      </c>
      <c r="D56" s="31" t="s">
        <v>94</v>
      </c>
      <c r="E56" s="30">
        <v>6640102</v>
      </c>
      <c r="F56" s="30">
        <v>1</v>
      </c>
      <c r="G56" s="16"/>
      <c r="H56" s="17" t="s">
        <v>61</v>
      </c>
      <c r="I56" s="25" t="s">
        <v>132</v>
      </c>
      <c r="J56" s="26" t="s">
        <v>27</v>
      </c>
      <c r="K56" s="18">
        <v>3782.8799999999997</v>
      </c>
      <c r="L56" s="19"/>
      <c r="M56" s="19">
        <v>2</v>
      </c>
      <c r="N56" s="19">
        <v>0</v>
      </c>
      <c r="O56" s="19">
        <v>3</v>
      </c>
      <c r="P56" s="19">
        <v>0</v>
      </c>
      <c r="Q56" s="19">
        <v>4</v>
      </c>
      <c r="R56" s="19">
        <v>0</v>
      </c>
      <c r="S56" s="19">
        <v>2</v>
      </c>
      <c r="T56" s="19">
        <v>0</v>
      </c>
      <c r="U56" s="19">
        <v>1</v>
      </c>
      <c r="V56" s="20"/>
      <c r="W56" s="21">
        <f>SUM(L56:U56)</f>
        <v>12</v>
      </c>
      <c r="X56" s="22">
        <f>W56*K56</f>
        <v>45394.559999999998</v>
      </c>
    </row>
    <row r="57" spans="1:24" s="23" customFormat="1" ht="120" x14ac:dyDescent="0.25">
      <c r="A57" s="12">
        <v>256</v>
      </c>
      <c r="B57" s="12" t="str">
        <f t="shared" si="3"/>
        <v>638091062</v>
      </c>
      <c r="C57" s="13" t="s">
        <v>158</v>
      </c>
      <c r="D57" s="31" t="s">
        <v>68</v>
      </c>
      <c r="E57" s="30">
        <v>6380910</v>
      </c>
      <c r="F57" s="30">
        <v>62</v>
      </c>
      <c r="G57" s="16"/>
      <c r="H57" s="17" t="s">
        <v>73</v>
      </c>
      <c r="I57" s="25" t="s">
        <v>133</v>
      </c>
      <c r="J57" s="26" t="s">
        <v>27</v>
      </c>
      <c r="K57" s="18">
        <v>3362.4</v>
      </c>
      <c r="L57" s="19"/>
      <c r="M57" s="19">
        <v>1</v>
      </c>
      <c r="N57" s="19"/>
      <c r="O57" s="19">
        <v>4</v>
      </c>
      <c r="P57" s="19"/>
      <c r="Q57" s="19">
        <v>6</v>
      </c>
      <c r="R57" s="19"/>
      <c r="S57" s="19">
        <v>4</v>
      </c>
      <c r="T57" s="19"/>
      <c r="U57" s="19">
        <v>2</v>
      </c>
      <c r="V57" s="20"/>
      <c r="W57" s="21">
        <f>SUM(L57:U57)</f>
        <v>17</v>
      </c>
      <c r="X57" s="22">
        <f>W57*K57</f>
        <v>57160.800000000003</v>
      </c>
    </row>
    <row r="58" spans="1:24" s="23" customFormat="1" ht="120" x14ac:dyDescent="0.25">
      <c r="A58" s="24">
        <v>257</v>
      </c>
      <c r="B58" s="12" t="str">
        <f t="shared" si="3"/>
        <v>684090862</v>
      </c>
      <c r="C58" s="13" t="s">
        <v>159</v>
      </c>
      <c r="D58" s="31" t="s">
        <v>24</v>
      </c>
      <c r="E58" s="30">
        <v>6840908</v>
      </c>
      <c r="F58" s="30">
        <v>62</v>
      </c>
      <c r="G58" s="16"/>
      <c r="H58" s="17" t="s">
        <v>73</v>
      </c>
      <c r="I58" s="25" t="s">
        <v>133</v>
      </c>
      <c r="J58" s="26" t="s">
        <v>27</v>
      </c>
      <c r="K58" s="18">
        <v>3362.4</v>
      </c>
      <c r="L58" s="19"/>
      <c r="M58" s="19">
        <v>2</v>
      </c>
      <c r="N58" s="19"/>
      <c r="O58" s="19">
        <v>13</v>
      </c>
      <c r="P58" s="19"/>
      <c r="Q58" s="19">
        <v>17</v>
      </c>
      <c r="R58" s="19"/>
      <c r="S58" s="19">
        <v>7</v>
      </c>
      <c r="T58" s="19"/>
      <c r="U58" s="19">
        <v>4</v>
      </c>
      <c r="V58" s="20"/>
      <c r="W58" s="21">
        <f>SUM(L58:U58)</f>
        <v>43</v>
      </c>
      <c r="X58" s="22">
        <f>W58*K58</f>
        <v>144583.20000000001</v>
      </c>
    </row>
    <row r="59" spans="1:24" s="23" customFormat="1" ht="120" x14ac:dyDescent="0.25">
      <c r="A59" s="24">
        <v>258</v>
      </c>
      <c r="B59" s="12" t="str">
        <f t="shared" ref="B59:B82" si="4">E59&amp;F59</f>
        <v>882090862</v>
      </c>
      <c r="C59" s="13" t="s">
        <v>164</v>
      </c>
      <c r="D59" s="31" t="s">
        <v>25</v>
      </c>
      <c r="E59" s="30">
        <v>8820908</v>
      </c>
      <c r="F59" s="30">
        <v>62</v>
      </c>
      <c r="G59" s="16"/>
      <c r="H59" s="17" t="s">
        <v>73</v>
      </c>
      <c r="I59" s="25" t="s">
        <v>133</v>
      </c>
      <c r="J59" s="26" t="s">
        <v>120</v>
      </c>
      <c r="K59" s="18">
        <v>3362.4</v>
      </c>
      <c r="L59" s="19"/>
      <c r="M59" s="19">
        <v>2</v>
      </c>
      <c r="N59" s="19"/>
      <c r="O59" s="19">
        <v>6</v>
      </c>
      <c r="P59" s="19"/>
      <c r="Q59" s="19">
        <v>10</v>
      </c>
      <c r="R59" s="19"/>
      <c r="S59" s="19">
        <v>5</v>
      </c>
      <c r="T59" s="19"/>
      <c r="U59" s="19">
        <v>3</v>
      </c>
      <c r="V59" s="20"/>
      <c r="W59" s="21">
        <f>SUM(L59:U59)</f>
        <v>26</v>
      </c>
      <c r="X59" s="22">
        <f>W59*K59</f>
        <v>87422.400000000009</v>
      </c>
    </row>
    <row r="60" spans="1:24" s="23" customFormat="1" ht="78.75" x14ac:dyDescent="0.25">
      <c r="A60" s="24">
        <v>267</v>
      </c>
      <c r="B60" s="12" t="str">
        <f t="shared" si="4"/>
        <v>68401062</v>
      </c>
      <c r="C60" s="13" t="s">
        <v>159</v>
      </c>
      <c r="D60" s="31" t="s">
        <v>20</v>
      </c>
      <c r="E60" s="30">
        <v>6840106</v>
      </c>
      <c r="F60" s="30">
        <v>2</v>
      </c>
      <c r="G60" s="16"/>
      <c r="H60" s="17" t="s">
        <v>146</v>
      </c>
      <c r="I60" s="25" t="s">
        <v>21</v>
      </c>
      <c r="J60" s="26" t="s">
        <v>27</v>
      </c>
      <c r="K60" s="18">
        <v>3782.8799999999997</v>
      </c>
      <c r="L60" s="19"/>
      <c r="M60" s="19">
        <v>0</v>
      </c>
      <c r="N60" s="19">
        <v>0</v>
      </c>
      <c r="O60" s="19">
        <v>6</v>
      </c>
      <c r="P60" s="19">
        <v>0</v>
      </c>
      <c r="Q60" s="19">
        <v>8</v>
      </c>
      <c r="R60" s="19">
        <v>0</v>
      </c>
      <c r="S60" s="19">
        <v>5</v>
      </c>
      <c r="T60" s="19">
        <v>1</v>
      </c>
      <c r="U60" s="19">
        <v>2</v>
      </c>
      <c r="V60" s="20"/>
      <c r="W60" s="21">
        <f>SUM(L60:U60)</f>
        <v>22</v>
      </c>
      <c r="X60" s="22">
        <f>W60*K60</f>
        <v>83223.359999999986</v>
      </c>
    </row>
    <row r="61" spans="1:24" s="23" customFormat="1" ht="78.75" x14ac:dyDescent="0.25">
      <c r="A61" s="12">
        <v>268</v>
      </c>
      <c r="B61" s="12" t="str">
        <f t="shared" si="4"/>
        <v>684010632</v>
      </c>
      <c r="C61" s="13" t="s">
        <v>159</v>
      </c>
      <c r="D61" s="31" t="s">
        <v>20</v>
      </c>
      <c r="E61" s="30">
        <v>6840106</v>
      </c>
      <c r="F61" s="30">
        <v>32</v>
      </c>
      <c r="G61" s="16"/>
      <c r="H61" s="17" t="s">
        <v>146</v>
      </c>
      <c r="I61" s="25" t="s">
        <v>21</v>
      </c>
      <c r="J61" s="26" t="s">
        <v>27</v>
      </c>
      <c r="K61" s="18">
        <v>3782.8799999999997</v>
      </c>
      <c r="L61" s="19"/>
      <c r="M61" s="19">
        <v>0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>
        <v>0</v>
      </c>
      <c r="T61" s="19">
        <v>0</v>
      </c>
      <c r="U61" s="19">
        <v>2</v>
      </c>
      <c r="V61" s="20"/>
      <c r="W61" s="21">
        <f>SUM(L61:U61)</f>
        <v>2</v>
      </c>
      <c r="X61" s="22">
        <f>W61*K61</f>
        <v>7565.7599999999993</v>
      </c>
    </row>
    <row r="62" spans="1:24" s="23" customFormat="1" ht="78.75" x14ac:dyDescent="0.25">
      <c r="A62" s="24">
        <v>270</v>
      </c>
      <c r="B62" s="12" t="str">
        <f t="shared" si="4"/>
        <v>684010656</v>
      </c>
      <c r="C62" s="13" t="s">
        <v>159</v>
      </c>
      <c r="D62" s="31" t="s">
        <v>20</v>
      </c>
      <c r="E62" s="30">
        <v>6840106</v>
      </c>
      <c r="F62" s="30">
        <v>56</v>
      </c>
      <c r="G62" s="16"/>
      <c r="H62" s="17" t="s">
        <v>146</v>
      </c>
      <c r="I62" s="25" t="s">
        <v>21</v>
      </c>
      <c r="J62" s="26" t="s">
        <v>27</v>
      </c>
      <c r="K62" s="18">
        <v>3782.8799999999997</v>
      </c>
      <c r="L62" s="19"/>
      <c r="M62" s="19">
        <v>0</v>
      </c>
      <c r="N62" s="19">
        <v>0</v>
      </c>
      <c r="O62" s="19">
        <v>4</v>
      </c>
      <c r="P62" s="19">
        <v>2</v>
      </c>
      <c r="Q62" s="19">
        <v>8</v>
      </c>
      <c r="R62" s="19">
        <v>2</v>
      </c>
      <c r="S62" s="19">
        <v>4</v>
      </c>
      <c r="T62" s="19">
        <v>0</v>
      </c>
      <c r="U62" s="19">
        <v>2</v>
      </c>
      <c r="V62" s="20"/>
      <c r="W62" s="21">
        <f>SUM(L62:U62)</f>
        <v>22</v>
      </c>
      <c r="X62" s="22">
        <f>W62*K62</f>
        <v>83223.359999999986</v>
      </c>
    </row>
    <row r="63" spans="1:24" s="23" customFormat="1" ht="45" x14ac:dyDescent="0.25">
      <c r="A63" s="12">
        <v>277</v>
      </c>
      <c r="B63" s="12" t="str">
        <f t="shared" si="4"/>
        <v>6210505371</v>
      </c>
      <c r="C63" s="13" t="s">
        <v>161</v>
      </c>
      <c r="D63" s="31" t="s">
        <v>22</v>
      </c>
      <c r="E63" s="30">
        <v>6210505</v>
      </c>
      <c r="F63" s="30">
        <v>371</v>
      </c>
      <c r="G63" s="16"/>
      <c r="H63" s="17" t="s">
        <v>61</v>
      </c>
      <c r="I63" s="25" t="s">
        <v>134</v>
      </c>
      <c r="J63" s="26" t="s">
        <v>27</v>
      </c>
      <c r="K63" s="18">
        <v>2930.4</v>
      </c>
      <c r="L63" s="19"/>
      <c r="M63" s="19">
        <v>0</v>
      </c>
      <c r="N63" s="19">
        <v>0</v>
      </c>
      <c r="O63" s="19">
        <v>2</v>
      </c>
      <c r="P63" s="19">
        <v>4</v>
      </c>
      <c r="Q63" s="19">
        <v>5</v>
      </c>
      <c r="R63" s="19">
        <v>3</v>
      </c>
      <c r="S63" s="19">
        <v>2</v>
      </c>
      <c r="T63" s="19">
        <v>2</v>
      </c>
      <c r="U63" s="19">
        <v>3</v>
      </c>
      <c r="V63" s="20"/>
      <c r="W63" s="21">
        <f>SUM(L63:U63)</f>
        <v>21</v>
      </c>
      <c r="X63" s="22">
        <f>W63*K63</f>
        <v>61538.400000000001</v>
      </c>
    </row>
    <row r="64" spans="1:24" s="23" customFormat="1" ht="45" x14ac:dyDescent="0.25">
      <c r="A64" s="24">
        <v>279</v>
      </c>
      <c r="B64" s="12" t="str">
        <f t="shared" si="4"/>
        <v>6870501331</v>
      </c>
      <c r="C64" s="13" t="s">
        <v>159</v>
      </c>
      <c r="D64" s="31" t="s">
        <v>20</v>
      </c>
      <c r="E64" s="30">
        <v>6870501</v>
      </c>
      <c r="F64" s="30">
        <v>331</v>
      </c>
      <c r="G64" s="16"/>
      <c r="H64" s="17" t="s">
        <v>61</v>
      </c>
      <c r="I64" s="25" t="s">
        <v>134</v>
      </c>
      <c r="J64" s="26" t="s">
        <v>27</v>
      </c>
      <c r="K64" s="18">
        <v>3362.4</v>
      </c>
      <c r="L64" s="19"/>
      <c r="M64" s="19">
        <v>1</v>
      </c>
      <c r="N64" s="19"/>
      <c r="O64" s="19">
        <v>10</v>
      </c>
      <c r="P64" s="19"/>
      <c r="Q64" s="19">
        <v>15</v>
      </c>
      <c r="R64" s="19"/>
      <c r="S64" s="19">
        <v>10</v>
      </c>
      <c r="T64" s="19"/>
      <c r="U64" s="19">
        <v>5</v>
      </c>
      <c r="V64" s="20"/>
      <c r="W64" s="21">
        <f>SUM(L64:U64)</f>
        <v>41</v>
      </c>
      <c r="X64" s="22">
        <f>W64*K64</f>
        <v>137858.4</v>
      </c>
    </row>
    <row r="65" spans="1:24" s="23" customFormat="1" ht="45" x14ac:dyDescent="0.25">
      <c r="A65" s="12">
        <v>280</v>
      </c>
      <c r="B65" s="12" t="str">
        <f t="shared" si="4"/>
        <v>6870501371</v>
      </c>
      <c r="C65" s="13" t="s">
        <v>159</v>
      </c>
      <c r="D65" s="31" t="s">
        <v>20</v>
      </c>
      <c r="E65" s="30">
        <v>6870501</v>
      </c>
      <c r="F65" s="30">
        <v>371</v>
      </c>
      <c r="G65" s="16"/>
      <c r="H65" s="17" t="s">
        <v>61</v>
      </c>
      <c r="I65" s="25" t="s">
        <v>134</v>
      </c>
      <c r="J65" s="26" t="s">
        <v>27</v>
      </c>
      <c r="K65" s="18">
        <v>3362.4</v>
      </c>
      <c r="L65" s="19"/>
      <c r="M65" s="19">
        <v>1</v>
      </c>
      <c r="N65" s="19"/>
      <c r="O65" s="19">
        <v>10</v>
      </c>
      <c r="P65" s="19"/>
      <c r="Q65" s="19">
        <v>15</v>
      </c>
      <c r="R65" s="19"/>
      <c r="S65" s="19">
        <v>10</v>
      </c>
      <c r="T65" s="19"/>
      <c r="U65" s="19">
        <v>5</v>
      </c>
      <c r="V65" s="20"/>
      <c r="W65" s="21">
        <f>SUM(L65:U65)</f>
        <v>41</v>
      </c>
      <c r="X65" s="22">
        <f>W65*K65</f>
        <v>137858.4</v>
      </c>
    </row>
    <row r="66" spans="1:24" s="23" customFormat="1" ht="45" x14ac:dyDescent="0.25">
      <c r="A66" s="24">
        <v>282</v>
      </c>
      <c r="B66" s="12" t="str">
        <f t="shared" si="4"/>
        <v>7720501331</v>
      </c>
      <c r="C66" s="13" t="s">
        <v>153</v>
      </c>
      <c r="D66" s="31" t="s">
        <v>23</v>
      </c>
      <c r="E66" s="30">
        <v>7720501</v>
      </c>
      <c r="F66" s="30">
        <v>331</v>
      </c>
      <c r="G66" s="16"/>
      <c r="H66" s="17" t="s">
        <v>61</v>
      </c>
      <c r="I66" s="25" t="s">
        <v>134</v>
      </c>
      <c r="J66" s="26" t="s">
        <v>27</v>
      </c>
      <c r="K66" s="18">
        <v>2509.92</v>
      </c>
      <c r="L66" s="19"/>
      <c r="M66" s="19">
        <v>1</v>
      </c>
      <c r="N66" s="19"/>
      <c r="O66" s="19">
        <v>4</v>
      </c>
      <c r="P66" s="19"/>
      <c r="Q66" s="19">
        <v>5</v>
      </c>
      <c r="R66" s="19"/>
      <c r="S66" s="19">
        <v>0</v>
      </c>
      <c r="T66" s="19"/>
      <c r="U66" s="19">
        <v>0</v>
      </c>
      <c r="V66" s="20"/>
      <c r="W66" s="21">
        <f>SUM(L66:U66)</f>
        <v>10</v>
      </c>
      <c r="X66" s="22">
        <f>W66*K66</f>
        <v>25099.200000000001</v>
      </c>
    </row>
    <row r="67" spans="1:24" s="23" customFormat="1" ht="105" x14ac:dyDescent="0.25">
      <c r="A67" s="24">
        <v>285</v>
      </c>
      <c r="B67" s="12" t="str">
        <f t="shared" si="4"/>
        <v>684010731</v>
      </c>
      <c r="C67" s="13" t="s">
        <v>159</v>
      </c>
      <c r="D67" s="31" t="s">
        <v>20</v>
      </c>
      <c r="E67" s="30">
        <v>6840107</v>
      </c>
      <c r="F67" s="30">
        <v>31</v>
      </c>
      <c r="G67" s="16"/>
      <c r="H67" s="17" t="s">
        <v>150</v>
      </c>
      <c r="I67" s="25" t="s">
        <v>135</v>
      </c>
      <c r="J67" s="26" t="s">
        <v>27</v>
      </c>
      <c r="K67" s="18">
        <v>3362.4</v>
      </c>
      <c r="L67" s="19"/>
      <c r="M67" s="19">
        <v>1</v>
      </c>
      <c r="N67" s="19">
        <v>2</v>
      </c>
      <c r="O67" s="19">
        <v>10</v>
      </c>
      <c r="P67" s="19">
        <v>4</v>
      </c>
      <c r="Q67" s="19">
        <v>14</v>
      </c>
      <c r="R67" s="19">
        <v>4</v>
      </c>
      <c r="S67" s="19">
        <v>6</v>
      </c>
      <c r="T67" s="19">
        <v>3</v>
      </c>
      <c r="U67" s="19">
        <v>4</v>
      </c>
      <c r="V67" s="20"/>
      <c r="W67" s="21">
        <f>SUM(L67:U67)</f>
        <v>48</v>
      </c>
      <c r="X67" s="22">
        <f>W67*K67</f>
        <v>161395.20000000001</v>
      </c>
    </row>
    <row r="68" spans="1:24" s="23" customFormat="1" ht="30" x14ac:dyDescent="0.25">
      <c r="A68" s="24">
        <v>291</v>
      </c>
      <c r="B68" s="12" t="str">
        <f t="shared" si="4"/>
        <v>68411391</v>
      </c>
      <c r="C68" s="13" t="s">
        <v>159</v>
      </c>
      <c r="D68" s="31" t="s">
        <v>95</v>
      </c>
      <c r="E68" s="30">
        <v>6841139</v>
      </c>
      <c r="F68" s="30">
        <v>1</v>
      </c>
      <c r="G68" s="16"/>
      <c r="H68" s="17" t="s">
        <v>72</v>
      </c>
      <c r="I68" s="25" t="s">
        <v>27</v>
      </c>
      <c r="J68" s="26" t="s">
        <v>27</v>
      </c>
      <c r="K68" s="18">
        <v>2930.4</v>
      </c>
      <c r="L68" s="19"/>
      <c r="M68" s="19">
        <v>0</v>
      </c>
      <c r="N68" s="19"/>
      <c r="O68" s="19">
        <v>4</v>
      </c>
      <c r="P68" s="19"/>
      <c r="Q68" s="19">
        <v>6</v>
      </c>
      <c r="R68" s="19"/>
      <c r="S68" s="19">
        <v>4</v>
      </c>
      <c r="T68" s="19"/>
      <c r="U68" s="19">
        <v>2</v>
      </c>
      <c r="V68" s="20"/>
      <c r="W68" s="21">
        <f>SUM(L68:U68)</f>
        <v>16</v>
      </c>
      <c r="X68" s="22">
        <f>W68*K68</f>
        <v>46886.400000000001</v>
      </c>
    </row>
    <row r="69" spans="1:24" s="23" customFormat="1" ht="120" x14ac:dyDescent="0.25">
      <c r="A69" s="12">
        <v>295</v>
      </c>
      <c r="B69" s="12" t="str">
        <f t="shared" si="4"/>
        <v>619080162</v>
      </c>
      <c r="C69" s="13" t="s">
        <v>163</v>
      </c>
      <c r="D69" s="31" t="s">
        <v>96</v>
      </c>
      <c r="E69" s="30">
        <v>6190801</v>
      </c>
      <c r="F69" s="30">
        <v>62</v>
      </c>
      <c r="G69" s="16"/>
      <c r="H69" s="17" t="s">
        <v>61</v>
      </c>
      <c r="I69" s="25" t="s">
        <v>136</v>
      </c>
      <c r="J69" s="26" t="s">
        <v>27</v>
      </c>
      <c r="K69" s="18">
        <v>3362.4</v>
      </c>
      <c r="L69" s="19"/>
      <c r="M69" s="19">
        <v>0</v>
      </c>
      <c r="N69" s="19"/>
      <c r="O69" s="19">
        <v>3</v>
      </c>
      <c r="P69" s="19"/>
      <c r="Q69" s="19">
        <v>5</v>
      </c>
      <c r="R69" s="19"/>
      <c r="S69" s="19">
        <v>3</v>
      </c>
      <c r="T69" s="19"/>
      <c r="U69" s="19">
        <v>2</v>
      </c>
      <c r="V69" s="20"/>
      <c r="W69" s="21">
        <f>SUM(L69:U69)</f>
        <v>13</v>
      </c>
      <c r="X69" s="22">
        <f>W69*K69</f>
        <v>43711.200000000004</v>
      </c>
    </row>
    <row r="70" spans="1:24" s="23" customFormat="1" ht="120" x14ac:dyDescent="0.25">
      <c r="A70" s="24">
        <v>296</v>
      </c>
      <c r="B70" s="12" t="str">
        <f t="shared" si="4"/>
        <v>687080362</v>
      </c>
      <c r="C70" s="13" t="s">
        <v>159</v>
      </c>
      <c r="D70" s="31" t="s">
        <v>97</v>
      </c>
      <c r="E70" s="30">
        <v>6870803</v>
      </c>
      <c r="F70" s="30">
        <v>62</v>
      </c>
      <c r="G70" s="16"/>
      <c r="H70" s="17" t="s">
        <v>61</v>
      </c>
      <c r="I70" s="25" t="s">
        <v>136</v>
      </c>
      <c r="J70" s="26" t="s">
        <v>27</v>
      </c>
      <c r="K70" s="18">
        <v>3782.8799999999997</v>
      </c>
      <c r="L70" s="19"/>
      <c r="M70" s="19">
        <v>2</v>
      </c>
      <c r="N70" s="19"/>
      <c r="O70" s="19">
        <v>10</v>
      </c>
      <c r="P70" s="19"/>
      <c r="Q70" s="19">
        <v>16</v>
      </c>
      <c r="R70" s="19"/>
      <c r="S70" s="19">
        <v>10</v>
      </c>
      <c r="T70" s="19"/>
      <c r="U70" s="19">
        <v>5</v>
      </c>
      <c r="V70" s="20"/>
      <c r="W70" s="21">
        <f>SUM(L70:U70)</f>
        <v>43</v>
      </c>
      <c r="X70" s="22">
        <f>W70*K70</f>
        <v>162663.84</v>
      </c>
    </row>
    <row r="71" spans="1:24" s="23" customFormat="1" ht="31.5" x14ac:dyDescent="0.25">
      <c r="A71" s="24">
        <v>299</v>
      </c>
      <c r="B71" s="12" t="str">
        <f t="shared" si="4"/>
        <v>68411422</v>
      </c>
      <c r="C71" s="13" t="s">
        <v>159</v>
      </c>
      <c r="D71" s="31" t="s">
        <v>98</v>
      </c>
      <c r="E71" s="30">
        <v>6841142</v>
      </c>
      <c r="F71" s="30">
        <v>2</v>
      </c>
      <c r="G71" s="16"/>
      <c r="H71" s="17" t="s">
        <v>61</v>
      </c>
      <c r="I71" s="25" t="s">
        <v>27</v>
      </c>
      <c r="J71" s="26" t="s">
        <v>27</v>
      </c>
      <c r="K71" s="18">
        <v>3782.8799999999997</v>
      </c>
      <c r="L71" s="19"/>
      <c r="M71" s="19">
        <v>0</v>
      </c>
      <c r="N71" s="19"/>
      <c r="O71" s="19">
        <v>4</v>
      </c>
      <c r="P71" s="19"/>
      <c r="Q71" s="19">
        <v>6</v>
      </c>
      <c r="R71" s="19"/>
      <c r="S71" s="19">
        <v>4</v>
      </c>
      <c r="T71" s="19"/>
      <c r="U71" s="19">
        <v>2</v>
      </c>
      <c r="V71" s="20"/>
      <c r="W71" s="21">
        <f>SUM(L71:U71)</f>
        <v>16</v>
      </c>
      <c r="X71" s="22">
        <f>W71*K71</f>
        <v>60526.079999999994</v>
      </c>
    </row>
    <row r="72" spans="1:24" s="23" customFormat="1" ht="31.5" x14ac:dyDescent="0.25">
      <c r="A72" s="24">
        <v>300</v>
      </c>
      <c r="B72" s="12" t="str">
        <f t="shared" si="4"/>
        <v>68411427</v>
      </c>
      <c r="C72" s="13" t="s">
        <v>159</v>
      </c>
      <c r="D72" s="31" t="s">
        <v>98</v>
      </c>
      <c r="E72" s="30">
        <v>6841142</v>
      </c>
      <c r="F72" s="30">
        <v>7</v>
      </c>
      <c r="G72" s="16"/>
      <c r="H72" s="17" t="s">
        <v>61</v>
      </c>
      <c r="I72" s="25" t="s">
        <v>27</v>
      </c>
      <c r="J72" s="26" t="s">
        <v>27</v>
      </c>
      <c r="K72" s="18">
        <v>3782.8799999999997</v>
      </c>
      <c r="L72" s="19"/>
      <c r="M72" s="19">
        <v>0</v>
      </c>
      <c r="N72" s="19"/>
      <c r="O72" s="19">
        <v>4</v>
      </c>
      <c r="P72" s="19"/>
      <c r="Q72" s="19">
        <v>6</v>
      </c>
      <c r="R72" s="19"/>
      <c r="S72" s="19">
        <v>4</v>
      </c>
      <c r="T72" s="19"/>
      <c r="U72" s="19">
        <v>2</v>
      </c>
      <c r="V72" s="20"/>
      <c r="W72" s="21">
        <f>SUM(L72:U72)</f>
        <v>16</v>
      </c>
      <c r="X72" s="22">
        <f>W72*K72</f>
        <v>60526.079999999994</v>
      </c>
    </row>
    <row r="73" spans="1:24" s="23" customFormat="1" ht="31.5" x14ac:dyDescent="0.25">
      <c r="A73" s="12">
        <v>301</v>
      </c>
      <c r="B73" s="12" t="str">
        <f t="shared" si="4"/>
        <v>6190602419</v>
      </c>
      <c r="C73" s="13" t="s">
        <v>158</v>
      </c>
      <c r="D73" s="31" t="s">
        <v>19</v>
      </c>
      <c r="E73" s="30">
        <v>6190602</v>
      </c>
      <c r="F73" s="30">
        <v>419</v>
      </c>
      <c r="G73" s="16"/>
      <c r="H73" s="17" t="s">
        <v>147</v>
      </c>
      <c r="I73" s="25" t="s">
        <v>21</v>
      </c>
      <c r="J73" s="26" t="s">
        <v>27</v>
      </c>
      <c r="K73" s="18">
        <v>4633.92</v>
      </c>
      <c r="L73" s="19"/>
      <c r="M73" s="19">
        <v>0</v>
      </c>
      <c r="N73" s="19">
        <v>0</v>
      </c>
      <c r="O73" s="19">
        <v>3</v>
      </c>
      <c r="P73" s="19">
        <v>0</v>
      </c>
      <c r="Q73" s="19">
        <v>5</v>
      </c>
      <c r="R73" s="19">
        <v>0</v>
      </c>
      <c r="S73" s="19">
        <v>3</v>
      </c>
      <c r="T73" s="19">
        <v>0</v>
      </c>
      <c r="U73" s="19">
        <v>2</v>
      </c>
      <c r="V73" s="20"/>
      <c r="W73" s="21">
        <f>SUM(L73:U73)</f>
        <v>13</v>
      </c>
      <c r="X73" s="22">
        <f>W73*K73</f>
        <v>60240.959999999999</v>
      </c>
    </row>
    <row r="74" spans="1:24" s="23" customFormat="1" ht="30" x14ac:dyDescent="0.25">
      <c r="A74" s="24">
        <v>302</v>
      </c>
      <c r="B74" s="12" t="str">
        <f t="shared" si="4"/>
        <v>6870601419</v>
      </c>
      <c r="C74" s="13" t="s">
        <v>159</v>
      </c>
      <c r="D74" s="31" t="s">
        <v>20</v>
      </c>
      <c r="E74" s="30">
        <v>6870601</v>
      </c>
      <c r="F74" s="30">
        <v>419</v>
      </c>
      <c r="G74" s="16"/>
      <c r="H74" s="17" t="s">
        <v>147</v>
      </c>
      <c r="I74" s="25" t="s">
        <v>21</v>
      </c>
      <c r="J74" s="26" t="s">
        <v>27</v>
      </c>
      <c r="K74" s="18">
        <v>5064.4800000000005</v>
      </c>
      <c r="L74" s="19"/>
      <c r="M74" s="19">
        <v>0</v>
      </c>
      <c r="N74" s="19">
        <v>0</v>
      </c>
      <c r="O74" s="19">
        <v>6</v>
      </c>
      <c r="P74" s="19">
        <v>2</v>
      </c>
      <c r="Q74" s="19">
        <v>9</v>
      </c>
      <c r="R74" s="19">
        <v>2</v>
      </c>
      <c r="S74" s="19">
        <v>5</v>
      </c>
      <c r="T74" s="19">
        <v>2</v>
      </c>
      <c r="U74" s="19">
        <v>2</v>
      </c>
      <c r="V74" s="20"/>
      <c r="W74" s="21">
        <f>SUM(L74:U74)</f>
        <v>28</v>
      </c>
      <c r="X74" s="22">
        <f>W74*K74</f>
        <v>141805.44</v>
      </c>
    </row>
    <row r="75" spans="1:24" s="23" customFormat="1" ht="31.5" x14ac:dyDescent="0.25">
      <c r="A75" s="12">
        <v>307</v>
      </c>
      <c r="B75" s="12" t="str">
        <f t="shared" si="4"/>
        <v>664060356</v>
      </c>
      <c r="C75" s="13" t="s">
        <v>159</v>
      </c>
      <c r="D75" s="31" t="s">
        <v>99</v>
      </c>
      <c r="E75" s="30">
        <v>6640603</v>
      </c>
      <c r="F75" s="30">
        <v>56</v>
      </c>
      <c r="G75" s="16"/>
      <c r="H75" s="17" t="s">
        <v>61</v>
      </c>
      <c r="I75" s="25" t="s">
        <v>125</v>
      </c>
      <c r="J75" s="26" t="s">
        <v>27</v>
      </c>
      <c r="K75" s="18">
        <v>4213.4400000000005</v>
      </c>
      <c r="L75" s="19"/>
      <c r="M75" s="19">
        <v>1</v>
      </c>
      <c r="N75" s="19">
        <v>2</v>
      </c>
      <c r="O75" s="19">
        <v>11</v>
      </c>
      <c r="P75" s="19">
        <v>2</v>
      </c>
      <c r="Q75" s="19">
        <v>16</v>
      </c>
      <c r="R75" s="19">
        <v>2</v>
      </c>
      <c r="S75" s="19">
        <v>10</v>
      </c>
      <c r="T75" s="19">
        <v>2</v>
      </c>
      <c r="U75" s="19">
        <v>5</v>
      </c>
      <c r="V75" s="20"/>
      <c r="W75" s="21">
        <f>SUM(L75:U75)</f>
        <v>51</v>
      </c>
      <c r="X75" s="22">
        <f>W75*K75</f>
        <v>214885.44000000003</v>
      </c>
    </row>
    <row r="76" spans="1:24" s="23" customFormat="1" ht="31.5" x14ac:dyDescent="0.25">
      <c r="A76" s="24">
        <v>308</v>
      </c>
      <c r="B76" s="12" t="str">
        <f t="shared" si="4"/>
        <v>664060371</v>
      </c>
      <c r="C76" s="13" t="s">
        <v>159</v>
      </c>
      <c r="D76" s="31" t="s">
        <v>99</v>
      </c>
      <c r="E76" s="30">
        <v>6640603</v>
      </c>
      <c r="F76" s="30">
        <v>71</v>
      </c>
      <c r="G76" s="16"/>
      <c r="H76" s="17" t="s">
        <v>61</v>
      </c>
      <c r="I76" s="25" t="s">
        <v>125</v>
      </c>
      <c r="J76" s="26" t="s">
        <v>27</v>
      </c>
      <c r="K76" s="18">
        <v>4213.4400000000005</v>
      </c>
      <c r="L76" s="19"/>
      <c r="M76" s="19">
        <v>1</v>
      </c>
      <c r="N76" s="19">
        <v>2</v>
      </c>
      <c r="O76" s="19">
        <v>11</v>
      </c>
      <c r="P76" s="19">
        <v>2</v>
      </c>
      <c r="Q76" s="19">
        <v>16</v>
      </c>
      <c r="R76" s="19">
        <v>2</v>
      </c>
      <c r="S76" s="19">
        <v>10</v>
      </c>
      <c r="T76" s="19">
        <v>2</v>
      </c>
      <c r="U76" s="19">
        <v>5</v>
      </c>
      <c r="V76" s="20"/>
      <c r="W76" s="21">
        <f>SUM(L76:U76)</f>
        <v>51</v>
      </c>
      <c r="X76" s="22">
        <f>W76*K76</f>
        <v>214885.44000000003</v>
      </c>
    </row>
    <row r="77" spans="1:24" s="23" customFormat="1" ht="78.75" x14ac:dyDescent="0.25">
      <c r="A77" s="24">
        <v>309</v>
      </c>
      <c r="B77" s="12" t="str">
        <f t="shared" si="4"/>
        <v>6380502333</v>
      </c>
      <c r="C77" s="13" t="s">
        <v>158</v>
      </c>
      <c r="D77" s="31" t="s">
        <v>100</v>
      </c>
      <c r="E77" s="30">
        <v>6380502</v>
      </c>
      <c r="F77" s="30">
        <v>333</v>
      </c>
      <c r="G77" s="16"/>
      <c r="H77" s="17" t="s">
        <v>146</v>
      </c>
      <c r="I77" s="25" t="s">
        <v>21</v>
      </c>
      <c r="J77" s="26" t="s">
        <v>27</v>
      </c>
      <c r="K77" s="18">
        <v>3782.8799999999997</v>
      </c>
      <c r="L77" s="19"/>
      <c r="M77" s="19">
        <v>0</v>
      </c>
      <c r="N77" s="19">
        <v>0</v>
      </c>
      <c r="O77" s="19">
        <v>3</v>
      </c>
      <c r="P77" s="19">
        <v>0</v>
      </c>
      <c r="Q77" s="19">
        <v>0</v>
      </c>
      <c r="R77" s="19">
        <v>0</v>
      </c>
      <c r="S77" s="19">
        <v>3</v>
      </c>
      <c r="T77" s="19">
        <v>0</v>
      </c>
      <c r="U77" s="19">
        <v>0</v>
      </c>
      <c r="V77" s="20"/>
      <c r="W77" s="21">
        <f>SUM(L77:U77)</f>
        <v>6</v>
      </c>
      <c r="X77" s="22">
        <f>W77*K77</f>
        <v>22697.279999999999</v>
      </c>
    </row>
    <row r="78" spans="1:24" s="23" customFormat="1" ht="78.75" x14ac:dyDescent="0.25">
      <c r="A78" s="24">
        <v>315</v>
      </c>
      <c r="B78" s="12" t="str">
        <f t="shared" si="4"/>
        <v>6610501333</v>
      </c>
      <c r="C78" s="13" t="s">
        <v>163</v>
      </c>
      <c r="D78" s="31" t="s">
        <v>101</v>
      </c>
      <c r="E78" s="30">
        <v>6610501</v>
      </c>
      <c r="F78" s="30">
        <v>333</v>
      </c>
      <c r="G78" s="16"/>
      <c r="H78" s="17" t="s">
        <v>146</v>
      </c>
      <c r="I78" s="25" t="s">
        <v>21</v>
      </c>
      <c r="J78" s="26" t="s">
        <v>27</v>
      </c>
      <c r="K78" s="18">
        <v>3362.4</v>
      </c>
      <c r="L78" s="19"/>
      <c r="M78" s="19">
        <v>0</v>
      </c>
      <c r="N78" s="19"/>
      <c r="O78" s="19">
        <v>0</v>
      </c>
      <c r="P78" s="19"/>
      <c r="Q78" s="19">
        <v>2</v>
      </c>
      <c r="R78" s="19"/>
      <c r="S78" s="19">
        <v>0</v>
      </c>
      <c r="T78" s="19"/>
      <c r="U78" s="19">
        <v>1</v>
      </c>
      <c r="V78" s="20"/>
      <c r="W78" s="21">
        <f>SUM(L78:U78)</f>
        <v>3</v>
      </c>
      <c r="X78" s="22">
        <f>W78*K78</f>
        <v>10087.200000000001</v>
      </c>
    </row>
    <row r="79" spans="1:24" s="23" customFormat="1" ht="78.75" x14ac:dyDescent="0.25">
      <c r="A79" s="24">
        <v>318</v>
      </c>
      <c r="B79" s="12" t="str">
        <f t="shared" si="4"/>
        <v>6840514321</v>
      </c>
      <c r="C79" s="13" t="s">
        <v>159</v>
      </c>
      <c r="D79" s="31" t="s">
        <v>102</v>
      </c>
      <c r="E79" s="30">
        <v>6840514</v>
      </c>
      <c r="F79" s="30">
        <v>321</v>
      </c>
      <c r="G79" s="16"/>
      <c r="H79" s="17" t="s">
        <v>146</v>
      </c>
      <c r="I79" s="25" t="s">
        <v>21</v>
      </c>
      <c r="J79" s="26" t="s">
        <v>27</v>
      </c>
      <c r="K79" s="18">
        <v>3782.8799999999997</v>
      </c>
      <c r="L79" s="19"/>
      <c r="M79" s="19">
        <v>3</v>
      </c>
      <c r="N79" s="19">
        <v>2</v>
      </c>
      <c r="O79" s="19">
        <v>14</v>
      </c>
      <c r="P79" s="19">
        <v>4</v>
      </c>
      <c r="Q79" s="19">
        <v>21</v>
      </c>
      <c r="R79" s="19">
        <v>3</v>
      </c>
      <c r="S79" s="19">
        <v>11</v>
      </c>
      <c r="T79" s="19">
        <v>2</v>
      </c>
      <c r="U79" s="19">
        <v>4</v>
      </c>
      <c r="V79" s="20"/>
      <c r="W79" s="21">
        <f>SUM(L79:U79)</f>
        <v>64</v>
      </c>
      <c r="X79" s="22">
        <f>W79*K79</f>
        <v>242104.31999999998</v>
      </c>
    </row>
    <row r="80" spans="1:24" s="23" customFormat="1" ht="78.75" x14ac:dyDescent="0.25">
      <c r="A80" s="12">
        <v>319</v>
      </c>
      <c r="B80" s="12" t="str">
        <f t="shared" si="4"/>
        <v>6840514333</v>
      </c>
      <c r="C80" s="13" t="s">
        <v>159</v>
      </c>
      <c r="D80" s="31" t="s">
        <v>102</v>
      </c>
      <c r="E80" s="30">
        <v>6840514</v>
      </c>
      <c r="F80" s="30">
        <v>333</v>
      </c>
      <c r="G80" s="16"/>
      <c r="H80" s="17" t="s">
        <v>146</v>
      </c>
      <c r="I80" s="25" t="s">
        <v>21</v>
      </c>
      <c r="J80" s="26" t="s">
        <v>27</v>
      </c>
      <c r="K80" s="18">
        <v>3782.8799999999997</v>
      </c>
      <c r="L80" s="19"/>
      <c r="M80" s="19">
        <v>2</v>
      </c>
      <c r="N80" s="19">
        <v>2</v>
      </c>
      <c r="O80" s="19">
        <v>7</v>
      </c>
      <c r="P80" s="19">
        <v>7</v>
      </c>
      <c r="Q80" s="19">
        <v>13</v>
      </c>
      <c r="R80" s="19">
        <v>4</v>
      </c>
      <c r="S80" s="19">
        <v>0</v>
      </c>
      <c r="T80" s="19">
        <v>2</v>
      </c>
      <c r="U80" s="19">
        <v>3</v>
      </c>
      <c r="V80" s="20"/>
      <c r="W80" s="21">
        <f>SUM(L80:U80)</f>
        <v>40</v>
      </c>
      <c r="X80" s="22">
        <f>W80*K80</f>
        <v>151315.19999999998</v>
      </c>
    </row>
    <row r="81" spans="1:24" s="23" customFormat="1" ht="78.75" x14ac:dyDescent="0.25">
      <c r="A81" s="24">
        <v>320</v>
      </c>
      <c r="B81" s="12" t="str">
        <f t="shared" si="4"/>
        <v>6840514351</v>
      </c>
      <c r="C81" s="13" t="s">
        <v>159</v>
      </c>
      <c r="D81" s="31" t="s">
        <v>102</v>
      </c>
      <c r="E81" s="30">
        <v>6840514</v>
      </c>
      <c r="F81" s="30">
        <v>351</v>
      </c>
      <c r="G81" s="16"/>
      <c r="H81" s="17" t="s">
        <v>146</v>
      </c>
      <c r="I81" s="25" t="s">
        <v>21</v>
      </c>
      <c r="J81" s="26" t="s">
        <v>27</v>
      </c>
      <c r="K81" s="18">
        <v>3782.8799999999997</v>
      </c>
      <c r="L81" s="19"/>
      <c r="M81" s="19">
        <v>3</v>
      </c>
      <c r="N81" s="19">
        <v>2</v>
      </c>
      <c r="O81" s="19">
        <v>14</v>
      </c>
      <c r="P81" s="19">
        <v>4</v>
      </c>
      <c r="Q81" s="19">
        <v>21</v>
      </c>
      <c r="R81" s="19">
        <v>3</v>
      </c>
      <c r="S81" s="19">
        <v>11</v>
      </c>
      <c r="T81" s="19">
        <v>2</v>
      </c>
      <c r="U81" s="19">
        <v>5</v>
      </c>
      <c r="V81" s="20"/>
      <c r="W81" s="21">
        <f>SUM(L81:U81)</f>
        <v>65</v>
      </c>
      <c r="X81" s="22">
        <f>W81*K81</f>
        <v>245887.19999999998</v>
      </c>
    </row>
    <row r="82" spans="1:24" s="23" customFormat="1" ht="78.75" x14ac:dyDescent="0.25">
      <c r="A82" s="24">
        <v>321</v>
      </c>
      <c r="B82" s="12" t="str">
        <f t="shared" si="4"/>
        <v>6840529311</v>
      </c>
      <c r="C82" s="13" t="s">
        <v>161</v>
      </c>
      <c r="D82" s="31" t="s">
        <v>69</v>
      </c>
      <c r="E82" s="30">
        <v>6840529</v>
      </c>
      <c r="F82" s="30">
        <v>311</v>
      </c>
      <c r="G82" s="16"/>
      <c r="H82" s="17" t="s">
        <v>146</v>
      </c>
      <c r="I82" s="25" t="s">
        <v>21</v>
      </c>
      <c r="J82" s="26" t="s">
        <v>120</v>
      </c>
      <c r="K82" s="18">
        <v>4213.4400000000005</v>
      </c>
      <c r="L82" s="19"/>
      <c r="M82" s="19">
        <v>3</v>
      </c>
      <c r="N82" s="19">
        <v>2</v>
      </c>
      <c r="O82" s="19">
        <v>14</v>
      </c>
      <c r="P82" s="19">
        <v>4</v>
      </c>
      <c r="Q82" s="19">
        <v>21</v>
      </c>
      <c r="R82" s="19">
        <v>3</v>
      </c>
      <c r="S82" s="19">
        <v>11</v>
      </c>
      <c r="T82" s="19">
        <v>2</v>
      </c>
      <c r="U82" s="19">
        <v>5</v>
      </c>
      <c r="V82" s="20"/>
      <c r="W82" s="21">
        <f>SUM(L82:U82)</f>
        <v>65</v>
      </c>
      <c r="X82" s="22">
        <f>W82*K82</f>
        <v>273873.60000000003</v>
      </c>
    </row>
    <row r="83" spans="1:24" s="23" customFormat="1" ht="78.75" x14ac:dyDescent="0.25">
      <c r="A83" s="12">
        <v>322</v>
      </c>
      <c r="B83" s="12" t="str">
        <f t="shared" ref="B83:B104" si="5">E83&amp;F83</f>
        <v>6840529333</v>
      </c>
      <c r="C83" s="13" t="s">
        <v>161</v>
      </c>
      <c r="D83" s="31" t="s">
        <v>69</v>
      </c>
      <c r="E83" s="30">
        <v>6840529</v>
      </c>
      <c r="F83" s="30">
        <v>333</v>
      </c>
      <c r="G83" s="16"/>
      <c r="H83" s="17" t="s">
        <v>146</v>
      </c>
      <c r="I83" s="25" t="s">
        <v>21</v>
      </c>
      <c r="J83" s="26" t="s">
        <v>120</v>
      </c>
      <c r="K83" s="18">
        <v>4213.4400000000005</v>
      </c>
      <c r="L83" s="19"/>
      <c r="M83" s="19">
        <v>3</v>
      </c>
      <c r="N83" s="19">
        <v>2</v>
      </c>
      <c r="O83" s="19">
        <v>8</v>
      </c>
      <c r="P83" s="19">
        <v>4</v>
      </c>
      <c r="Q83" s="19">
        <v>21</v>
      </c>
      <c r="R83" s="19">
        <v>3</v>
      </c>
      <c r="S83" s="19">
        <v>11</v>
      </c>
      <c r="T83" s="19">
        <v>2</v>
      </c>
      <c r="U83" s="19">
        <v>5</v>
      </c>
      <c r="V83" s="20"/>
      <c r="W83" s="21">
        <f>SUM(L83:U83)</f>
        <v>59</v>
      </c>
      <c r="X83" s="22">
        <f>W83*K83</f>
        <v>248592.96000000002</v>
      </c>
    </row>
    <row r="84" spans="1:24" s="23" customFormat="1" ht="78.75" x14ac:dyDescent="0.25">
      <c r="A84" s="24">
        <v>323</v>
      </c>
      <c r="B84" s="12" t="str">
        <f t="shared" si="5"/>
        <v>7720502311</v>
      </c>
      <c r="C84" s="13" t="s">
        <v>153</v>
      </c>
      <c r="D84" s="31" t="s">
        <v>103</v>
      </c>
      <c r="E84" s="30">
        <v>7720502</v>
      </c>
      <c r="F84" s="30">
        <v>311</v>
      </c>
      <c r="G84" s="16"/>
      <c r="H84" s="17" t="s">
        <v>146</v>
      </c>
      <c r="I84" s="25" t="s">
        <v>21</v>
      </c>
      <c r="J84" s="26" t="s">
        <v>27</v>
      </c>
      <c r="K84" s="18">
        <v>2930.4</v>
      </c>
      <c r="L84" s="19"/>
      <c r="M84" s="19">
        <v>2</v>
      </c>
      <c r="N84" s="19">
        <v>0</v>
      </c>
      <c r="O84" s="19">
        <v>10</v>
      </c>
      <c r="P84" s="19">
        <v>0</v>
      </c>
      <c r="Q84" s="19">
        <v>14</v>
      </c>
      <c r="R84" s="19">
        <v>0</v>
      </c>
      <c r="S84" s="19">
        <v>8</v>
      </c>
      <c r="T84" s="19">
        <v>0</v>
      </c>
      <c r="U84" s="19">
        <v>2</v>
      </c>
      <c r="V84" s="20"/>
      <c r="W84" s="21">
        <f>SUM(L84:U84)</f>
        <v>36</v>
      </c>
      <c r="X84" s="22">
        <f>W84*K84</f>
        <v>105494.40000000001</v>
      </c>
    </row>
    <row r="85" spans="1:24" s="23" customFormat="1" ht="78.75" x14ac:dyDescent="0.25">
      <c r="A85" s="24">
        <v>324</v>
      </c>
      <c r="B85" s="12" t="str">
        <f t="shared" si="5"/>
        <v>7720502321</v>
      </c>
      <c r="C85" s="13" t="s">
        <v>153</v>
      </c>
      <c r="D85" s="31" t="s">
        <v>103</v>
      </c>
      <c r="E85" s="30">
        <v>7720502</v>
      </c>
      <c r="F85" s="30">
        <v>321</v>
      </c>
      <c r="G85" s="16"/>
      <c r="H85" s="17" t="s">
        <v>146</v>
      </c>
      <c r="I85" s="25" t="s">
        <v>21</v>
      </c>
      <c r="J85" s="26" t="s">
        <v>27</v>
      </c>
      <c r="K85" s="18">
        <v>2930.4</v>
      </c>
      <c r="L85" s="19"/>
      <c r="M85" s="19">
        <v>2</v>
      </c>
      <c r="N85" s="19">
        <v>0</v>
      </c>
      <c r="O85" s="19">
        <v>10</v>
      </c>
      <c r="P85" s="19">
        <v>0</v>
      </c>
      <c r="Q85" s="19">
        <v>14</v>
      </c>
      <c r="R85" s="19">
        <v>0</v>
      </c>
      <c r="S85" s="19">
        <v>7</v>
      </c>
      <c r="T85" s="19">
        <v>0</v>
      </c>
      <c r="U85" s="19">
        <v>2</v>
      </c>
      <c r="V85" s="20"/>
      <c r="W85" s="21">
        <f>SUM(L85:U85)</f>
        <v>35</v>
      </c>
      <c r="X85" s="22">
        <f>W85*K85</f>
        <v>102564</v>
      </c>
    </row>
    <row r="86" spans="1:24" s="23" customFormat="1" ht="78.75" x14ac:dyDescent="0.25">
      <c r="A86" s="12">
        <v>325</v>
      </c>
      <c r="B86" s="12" t="str">
        <f t="shared" si="5"/>
        <v>7720502333</v>
      </c>
      <c r="C86" s="13" t="s">
        <v>153</v>
      </c>
      <c r="D86" s="31" t="s">
        <v>103</v>
      </c>
      <c r="E86" s="30">
        <v>7720502</v>
      </c>
      <c r="F86" s="30">
        <v>333</v>
      </c>
      <c r="G86" s="16"/>
      <c r="H86" s="17" t="s">
        <v>146</v>
      </c>
      <c r="I86" s="25" t="s">
        <v>21</v>
      </c>
      <c r="J86" s="26" t="s">
        <v>27</v>
      </c>
      <c r="K86" s="18">
        <v>2930.4</v>
      </c>
      <c r="L86" s="19"/>
      <c r="M86" s="19">
        <v>0</v>
      </c>
      <c r="N86" s="19">
        <v>0</v>
      </c>
      <c r="O86" s="19">
        <v>2</v>
      </c>
      <c r="P86" s="19">
        <v>0</v>
      </c>
      <c r="Q86" s="19">
        <v>2</v>
      </c>
      <c r="R86" s="19">
        <v>0</v>
      </c>
      <c r="S86" s="19">
        <v>0</v>
      </c>
      <c r="T86" s="19">
        <v>0</v>
      </c>
      <c r="U86" s="19">
        <v>0</v>
      </c>
      <c r="V86" s="20"/>
      <c r="W86" s="21">
        <f>SUM(L86:U86)</f>
        <v>4</v>
      </c>
      <c r="X86" s="22">
        <f>W86*K86</f>
        <v>11721.6</v>
      </c>
    </row>
    <row r="87" spans="1:24" s="23" customFormat="1" ht="78.75" x14ac:dyDescent="0.25">
      <c r="A87" s="24">
        <v>344</v>
      </c>
      <c r="B87" s="12" t="str">
        <f t="shared" si="5"/>
        <v>6380512375</v>
      </c>
      <c r="C87" s="13" t="s">
        <v>158</v>
      </c>
      <c r="D87" s="31" t="s">
        <v>44</v>
      </c>
      <c r="E87" s="30">
        <v>6380512</v>
      </c>
      <c r="F87" s="30">
        <v>375</v>
      </c>
      <c r="G87" s="16"/>
      <c r="H87" s="17" t="s">
        <v>146</v>
      </c>
      <c r="I87" s="25" t="s">
        <v>125</v>
      </c>
      <c r="J87" s="26" t="s">
        <v>27</v>
      </c>
      <c r="K87" s="18">
        <v>4213.4400000000005</v>
      </c>
      <c r="L87" s="19"/>
      <c r="M87" s="19">
        <v>0</v>
      </c>
      <c r="N87" s="19">
        <v>0</v>
      </c>
      <c r="O87" s="19">
        <v>4</v>
      </c>
      <c r="P87" s="19">
        <v>3</v>
      </c>
      <c r="Q87" s="19">
        <v>6</v>
      </c>
      <c r="R87" s="19">
        <v>2</v>
      </c>
      <c r="S87" s="19">
        <v>3</v>
      </c>
      <c r="T87" s="19">
        <v>1</v>
      </c>
      <c r="U87" s="19">
        <v>2</v>
      </c>
      <c r="V87" s="20"/>
      <c r="W87" s="21">
        <f>SUM(L87:U87)</f>
        <v>21</v>
      </c>
      <c r="X87" s="22">
        <f>W87*K87</f>
        <v>88482.240000000005</v>
      </c>
    </row>
    <row r="88" spans="1:24" s="23" customFormat="1" ht="78.75" x14ac:dyDescent="0.25">
      <c r="A88" s="24">
        <v>347</v>
      </c>
      <c r="B88" s="12" t="str">
        <f t="shared" si="5"/>
        <v>6840511352</v>
      </c>
      <c r="C88" s="13" t="s">
        <v>159</v>
      </c>
      <c r="D88" s="31" t="s">
        <v>45</v>
      </c>
      <c r="E88" s="30">
        <v>6840511</v>
      </c>
      <c r="F88" s="30">
        <v>352</v>
      </c>
      <c r="G88" s="16"/>
      <c r="H88" s="17" t="s">
        <v>146</v>
      </c>
      <c r="I88" s="25" t="s">
        <v>125</v>
      </c>
      <c r="J88" s="26" t="s">
        <v>27</v>
      </c>
      <c r="K88" s="18">
        <v>4213.4400000000005</v>
      </c>
      <c r="L88" s="19"/>
      <c r="M88" s="19">
        <v>0</v>
      </c>
      <c r="N88" s="19">
        <v>0</v>
      </c>
      <c r="O88" s="19">
        <v>0</v>
      </c>
      <c r="P88" s="19">
        <v>0</v>
      </c>
      <c r="Q88" s="19">
        <v>4</v>
      </c>
      <c r="R88" s="19">
        <v>0</v>
      </c>
      <c r="S88" s="19">
        <v>0</v>
      </c>
      <c r="T88" s="19">
        <v>0</v>
      </c>
      <c r="U88" s="19">
        <v>0</v>
      </c>
      <c r="V88" s="20"/>
      <c r="W88" s="21">
        <f>SUM(L88:U88)</f>
        <v>4</v>
      </c>
      <c r="X88" s="22">
        <f>W88*K88</f>
        <v>16853.760000000002</v>
      </c>
    </row>
    <row r="89" spans="1:24" s="23" customFormat="1" ht="47.25" x14ac:dyDescent="0.25">
      <c r="A89" s="24">
        <v>357</v>
      </c>
      <c r="B89" s="12" t="str">
        <f t="shared" si="5"/>
        <v>6840502327</v>
      </c>
      <c r="C89" s="13" t="s">
        <v>159</v>
      </c>
      <c r="D89" s="35" t="s">
        <v>40</v>
      </c>
      <c r="E89" s="36">
        <v>6840502</v>
      </c>
      <c r="F89" s="36">
        <v>327</v>
      </c>
      <c r="G89" s="16"/>
      <c r="H89" s="17" t="s">
        <v>61</v>
      </c>
      <c r="I89" s="25" t="s">
        <v>125</v>
      </c>
      <c r="J89" s="26" t="s">
        <v>27</v>
      </c>
      <c r="K89" s="18">
        <v>4213.4400000000005</v>
      </c>
      <c r="L89" s="19"/>
      <c r="M89" s="19">
        <v>0</v>
      </c>
      <c r="N89" s="19">
        <v>4</v>
      </c>
      <c r="O89" s="19">
        <v>22</v>
      </c>
      <c r="P89" s="19">
        <v>16</v>
      </c>
      <c r="Q89" s="19">
        <v>25</v>
      </c>
      <c r="R89" s="19">
        <v>11</v>
      </c>
      <c r="S89" s="19">
        <v>11</v>
      </c>
      <c r="T89" s="19">
        <v>3</v>
      </c>
      <c r="U89" s="19">
        <v>3</v>
      </c>
      <c r="V89" s="20">
        <v>3</v>
      </c>
      <c r="W89" s="21">
        <f>SUM(L89:V89)</f>
        <v>98</v>
      </c>
      <c r="X89" s="22">
        <f>W89*K89</f>
        <v>412917.12000000005</v>
      </c>
    </row>
    <row r="90" spans="1:24" s="23" customFormat="1" ht="47.25" x14ac:dyDescent="0.25">
      <c r="A90" s="12">
        <v>358</v>
      </c>
      <c r="B90" s="12" t="str">
        <f t="shared" si="5"/>
        <v>6840502331</v>
      </c>
      <c r="C90" s="13" t="s">
        <v>159</v>
      </c>
      <c r="D90" s="35" t="s">
        <v>40</v>
      </c>
      <c r="E90" s="36">
        <v>6840502</v>
      </c>
      <c r="F90" s="36">
        <v>331</v>
      </c>
      <c r="G90" s="16"/>
      <c r="H90" s="17" t="s">
        <v>61</v>
      </c>
      <c r="I90" s="25" t="s">
        <v>125</v>
      </c>
      <c r="J90" s="26" t="s">
        <v>27</v>
      </c>
      <c r="K90" s="18">
        <v>4213.4400000000005</v>
      </c>
      <c r="L90" s="19"/>
      <c r="M90" s="19">
        <v>1</v>
      </c>
      <c r="N90" s="19">
        <v>0</v>
      </c>
      <c r="O90" s="19">
        <v>13</v>
      </c>
      <c r="P90" s="19">
        <v>3</v>
      </c>
      <c r="Q90" s="19">
        <v>16</v>
      </c>
      <c r="R90" s="19">
        <v>6</v>
      </c>
      <c r="S90" s="19">
        <v>11</v>
      </c>
      <c r="T90" s="19">
        <v>3</v>
      </c>
      <c r="U90" s="19">
        <v>2</v>
      </c>
      <c r="V90" s="20">
        <v>2</v>
      </c>
      <c r="W90" s="21">
        <f>SUM(L90:V90)</f>
        <v>57</v>
      </c>
      <c r="X90" s="22">
        <f>W90*K90</f>
        <v>240166.08000000002</v>
      </c>
    </row>
    <row r="91" spans="1:24" s="23" customFormat="1" ht="47.25" x14ac:dyDescent="0.25">
      <c r="A91" s="24">
        <v>359</v>
      </c>
      <c r="B91" s="12" t="str">
        <f t="shared" si="5"/>
        <v>6840502333</v>
      </c>
      <c r="C91" s="13" t="s">
        <v>159</v>
      </c>
      <c r="D91" s="35" t="s">
        <v>40</v>
      </c>
      <c r="E91" s="36">
        <v>6840502</v>
      </c>
      <c r="F91" s="36">
        <v>333</v>
      </c>
      <c r="G91" s="16"/>
      <c r="H91" s="17" t="s">
        <v>61</v>
      </c>
      <c r="I91" s="25" t="s">
        <v>125</v>
      </c>
      <c r="J91" s="26" t="s">
        <v>27</v>
      </c>
      <c r="K91" s="18">
        <v>4213.4400000000005</v>
      </c>
      <c r="L91" s="19"/>
      <c r="M91" s="19">
        <v>1</v>
      </c>
      <c r="N91" s="19">
        <v>5</v>
      </c>
      <c r="O91" s="19">
        <v>15</v>
      </c>
      <c r="P91" s="19">
        <v>16</v>
      </c>
      <c r="Q91" s="19">
        <v>26</v>
      </c>
      <c r="R91" s="19">
        <v>11</v>
      </c>
      <c r="S91" s="19">
        <v>3</v>
      </c>
      <c r="T91" s="19">
        <v>6</v>
      </c>
      <c r="U91" s="19">
        <v>6</v>
      </c>
      <c r="V91" s="20">
        <v>1</v>
      </c>
      <c r="W91" s="21">
        <f>SUM(L91:V91)</f>
        <v>90</v>
      </c>
      <c r="X91" s="22">
        <f>W91*K91</f>
        <v>379209.60000000003</v>
      </c>
    </row>
    <row r="92" spans="1:24" s="23" customFormat="1" ht="47.25" x14ac:dyDescent="0.25">
      <c r="A92" s="24">
        <v>360</v>
      </c>
      <c r="B92" s="12" t="str">
        <f t="shared" si="5"/>
        <v>6840502337</v>
      </c>
      <c r="C92" s="13" t="s">
        <v>159</v>
      </c>
      <c r="D92" s="35" t="s">
        <v>40</v>
      </c>
      <c r="E92" s="36">
        <v>6840502</v>
      </c>
      <c r="F92" s="36">
        <v>337</v>
      </c>
      <c r="G92" s="16"/>
      <c r="H92" s="17" t="s">
        <v>61</v>
      </c>
      <c r="I92" s="25" t="s">
        <v>125</v>
      </c>
      <c r="J92" s="26" t="s">
        <v>27</v>
      </c>
      <c r="K92" s="18">
        <v>4213.4400000000005</v>
      </c>
      <c r="L92" s="19"/>
      <c r="M92" s="19">
        <v>1</v>
      </c>
      <c r="N92" s="19">
        <v>5</v>
      </c>
      <c r="O92" s="19">
        <v>17</v>
      </c>
      <c r="P92" s="19">
        <v>10</v>
      </c>
      <c r="Q92" s="19">
        <v>25</v>
      </c>
      <c r="R92" s="19">
        <v>9</v>
      </c>
      <c r="S92" s="19">
        <v>12</v>
      </c>
      <c r="T92" s="19">
        <v>6</v>
      </c>
      <c r="U92" s="19">
        <v>6</v>
      </c>
      <c r="V92" s="20">
        <v>3</v>
      </c>
      <c r="W92" s="21">
        <f>SUM(L92:V92)</f>
        <v>94</v>
      </c>
      <c r="X92" s="22">
        <f>W92*K92</f>
        <v>396063.36000000004</v>
      </c>
    </row>
    <row r="93" spans="1:24" s="23" customFormat="1" ht="47.25" x14ac:dyDescent="0.25">
      <c r="A93" s="12">
        <v>361</v>
      </c>
      <c r="B93" s="12" t="str">
        <f t="shared" si="5"/>
        <v>6840502347</v>
      </c>
      <c r="C93" s="13" t="s">
        <v>159</v>
      </c>
      <c r="D93" s="35" t="s">
        <v>40</v>
      </c>
      <c r="E93" s="36">
        <v>6840502</v>
      </c>
      <c r="F93" s="36">
        <v>347</v>
      </c>
      <c r="G93" s="16"/>
      <c r="H93" s="17" t="s">
        <v>61</v>
      </c>
      <c r="I93" s="25" t="s">
        <v>125</v>
      </c>
      <c r="J93" s="26" t="s">
        <v>27</v>
      </c>
      <c r="K93" s="18">
        <v>4213.4400000000005</v>
      </c>
      <c r="L93" s="19"/>
      <c r="M93" s="19">
        <v>2</v>
      </c>
      <c r="N93" s="19">
        <v>0</v>
      </c>
      <c r="O93" s="19">
        <v>0</v>
      </c>
      <c r="P93" s="19">
        <v>7</v>
      </c>
      <c r="Q93" s="19">
        <v>8</v>
      </c>
      <c r="R93" s="19">
        <v>4</v>
      </c>
      <c r="S93" s="19">
        <v>0</v>
      </c>
      <c r="T93" s="19">
        <v>1</v>
      </c>
      <c r="U93" s="19">
        <v>0</v>
      </c>
      <c r="V93" s="20">
        <v>2</v>
      </c>
      <c r="W93" s="21">
        <f>SUM(L93:V93)</f>
        <v>24</v>
      </c>
      <c r="X93" s="22">
        <f>W93*K93</f>
        <v>101122.56000000001</v>
      </c>
    </row>
    <row r="94" spans="1:24" s="23" customFormat="1" ht="47.25" x14ac:dyDescent="0.25">
      <c r="A94" s="24">
        <v>362</v>
      </c>
      <c r="B94" s="12" t="str">
        <f t="shared" si="5"/>
        <v>6840502355</v>
      </c>
      <c r="C94" s="13" t="s">
        <v>159</v>
      </c>
      <c r="D94" s="35" t="s">
        <v>40</v>
      </c>
      <c r="E94" s="36">
        <v>6840502</v>
      </c>
      <c r="F94" s="36">
        <v>355</v>
      </c>
      <c r="G94" s="16"/>
      <c r="H94" s="17" t="s">
        <v>61</v>
      </c>
      <c r="I94" s="25" t="s">
        <v>125</v>
      </c>
      <c r="J94" s="26" t="s">
        <v>27</v>
      </c>
      <c r="K94" s="18">
        <v>4213.4400000000005</v>
      </c>
      <c r="L94" s="19"/>
      <c r="M94" s="19">
        <v>0</v>
      </c>
      <c r="N94" s="19">
        <v>1</v>
      </c>
      <c r="O94" s="19">
        <v>7</v>
      </c>
      <c r="P94" s="19">
        <v>5</v>
      </c>
      <c r="Q94" s="19">
        <v>11</v>
      </c>
      <c r="R94" s="19">
        <v>4</v>
      </c>
      <c r="S94" s="19">
        <v>6</v>
      </c>
      <c r="T94" s="19">
        <v>2</v>
      </c>
      <c r="U94" s="19">
        <v>2</v>
      </c>
      <c r="V94" s="20">
        <v>0</v>
      </c>
      <c r="W94" s="21">
        <f>SUM(L94:U94)</f>
        <v>38</v>
      </c>
      <c r="X94" s="22">
        <f>W94*K94</f>
        <v>160110.72000000003</v>
      </c>
    </row>
    <row r="95" spans="1:24" s="23" customFormat="1" ht="31.5" x14ac:dyDescent="0.25">
      <c r="A95" s="24">
        <v>371</v>
      </c>
      <c r="B95" s="12" t="str">
        <f t="shared" si="5"/>
        <v>6640601427</v>
      </c>
      <c r="C95" s="13" t="s">
        <v>159</v>
      </c>
      <c r="D95" s="35" t="s">
        <v>43</v>
      </c>
      <c r="E95" s="36">
        <v>6640601</v>
      </c>
      <c r="F95" s="36">
        <v>427</v>
      </c>
      <c r="G95" s="16"/>
      <c r="H95" s="17" t="s">
        <v>61</v>
      </c>
      <c r="I95" s="25" t="s">
        <v>125</v>
      </c>
      <c r="J95" s="26" t="s">
        <v>27</v>
      </c>
      <c r="K95" s="18">
        <v>4213.4400000000005</v>
      </c>
      <c r="L95" s="19"/>
      <c r="M95" s="19">
        <v>0</v>
      </c>
      <c r="N95" s="19">
        <v>0</v>
      </c>
      <c r="O95" s="19">
        <v>2</v>
      </c>
      <c r="P95" s="19">
        <v>0</v>
      </c>
      <c r="Q95" s="19">
        <v>4</v>
      </c>
      <c r="R95" s="19">
        <v>0</v>
      </c>
      <c r="S95" s="19">
        <v>2</v>
      </c>
      <c r="T95" s="19">
        <v>0</v>
      </c>
      <c r="U95" s="19">
        <v>0</v>
      </c>
      <c r="V95" s="20"/>
      <c r="W95" s="21">
        <f>SUM(L95:U95)</f>
        <v>8</v>
      </c>
      <c r="X95" s="22">
        <f>W95*K95</f>
        <v>33707.520000000004</v>
      </c>
    </row>
    <row r="96" spans="1:24" s="23" customFormat="1" ht="31.5" x14ac:dyDescent="0.25">
      <c r="A96" s="24">
        <v>372</v>
      </c>
      <c r="B96" s="12" t="str">
        <f t="shared" si="5"/>
        <v>6640601433</v>
      </c>
      <c r="C96" s="13" t="s">
        <v>159</v>
      </c>
      <c r="D96" s="35" t="s">
        <v>43</v>
      </c>
      <c r="E96" s="36">
        <v>6640601</v>
      </c>
      <c r="F96" s="36">
        <v>433</v>
      </c>
      <c r="G96" s="16"/>
      <c r="H96" s="17" t="s">
        <v>61</v>
      </c>
      <c r="I96" s="25" t="s">
        <v>125</v>
      </c>
      <c r="J96" s="26" t="s">
        <v>27</v>
      </c>
      <c r="K96" s="18">
        <v>4213.4400000000005</v>
      </c>
      <c r="L96" s="19"/>
      <c r="M96" s="19">
        <v>0</v>
      </c>
      <c r="N96" s="19">
        <v>0</v>
      </c>
      <c r="O96" s="19">
        <v>4</v>
      </c>
      <c r="P96" s="19">
        <v>3</v>
      </c>
      <c r="Q96" s="19">
        <v>5</v>
      </c>
      <c r="R96" s="19">
        <v>1</v>
      </c>
      <c r="S96" s="19">
        <v>2</v>
      </c>
      <c r="T96" s="19">
        <v>1</v>
      </c>
      <c r="U96" s="19"/>
      <c r="V96" s="20"/>
      <c r="W96" s="21">
        <f>SUM(L96:U96)</f>
        <v>16</v>
      </c>
      <c r="X96" s="22">
        <f>W96*K96</f>
        <v>67415.040000000008</v>
      </c>
    </row>
    <row r="97" spans="1:24" s="23" customFormat="1" ht="31.5" x14ac:dyDescent="0.25">
      <c r="A97" s="24">
        <v>377</v>
      </c>
      <c r="B97" s="12" t="str">
        <f t="shared" si="5"/>
        <v>6840601422</v>
      </c>
      <c r="C97" s="13" t="s">
        <v>159</v>
      </c>
      <c r="D97" s="35" t="s">
        <v>39</v>
      </c>
      <c r="E97" s="36">
        <v>6840601</v>
      </c>
      <c r="F97" s="36">
        <v>422</v>
      </c>
      <c r="G97" s="16"/>
      <c r="H97" s="17" t="s">
        <v>61</v>
      </c>
      <c r="I97" s="25" t="s">
        <v>125</v>
      </c>
      <c r="J97" s="26" t="s">
        <v>27</v>
      </c>
      <c r="K97" s="18">
        <v>4213.4400000000005</v>
      </c>
      <c r="L97" s="19"/>
      <c r="M97" s="19">
        <v>0</v>
      </c>
      <c r="N97" s="19">
        <v>0</v>
      </c>
      <c r="O97" s="19">
        <v>0</v>
      </c>
      <c r="P97" s="19">
        <v>5</v>
      </c>
      <c r="Q97" s="19">
        <v>6</v>
      </c>
      <c r="R97" s="19">
        <v>3</v>
      </c>
      <c r="S97" s="19">
        <v>0</v>
      </c>
      <c r="T97" s="19">
        <v>2</v>
      </c>
      <c r="U97" s="19">
        <v>2</v>
      </c>
      <c r="V97" s="20">
        <v>2</v>
      </c>
      <c r="W97" s="21">
        <f>SUM(L97:V97)</f>
        <v>20</v>
      </c>
      <c r="X97" s="22">
        <f>W97*K97</f>
        <v>84268.800000000017</v>
      </c>
    </row>
    <row r="98" spans="1:24" s="23" customFormat="1" ht="31.5" x14ac:dyDescent="0.25">
      <c r="A98" s="24">
        <v>378</v>
      </c>
      <c r="B98" s="12" t="str">
        <f t="shared" si="5"/>
        <v>6840601427</v>
      </c>
      <c r="C98" s="13" t="s">
        <v>159</v>
      </c>
      <c r="D98" s="35" t="s">
        <v>39</v>
      </c>
      <c r="E98" s="36">
        <v>6840601</v>
      </c>
      <c r="F98" s="36">
        <v>427</v>
      </c>
      <c r="G98" s="16"/>
      <c r="H98" s="17" t="s">
        <v>61</v>
      </c>
      <c r="I98" s="25" t="s">
        <v>125</v>
      </c>
      <c r="J98" s="26" t="s">
        <v>27</v>
      </c>
      <c r="K98" s="18">
        <v>4213.4400000000005</v>
      </c>
      <c r="L98" s="19"/>
      <c r="M98" s="19">
        <v>0</v>
      </c>
      <c r="N98" s="19">
        <v>0</v>
      </c>
      <c r="O98" s="19">
        <v>0</v>
      </c>
      <c r="P98" s="19">
        <v>4</v>
      </c>
      <c r="Q98" s="19">
        <v>8</v>
      </c>
      <c r="R98" s="19">
        <v>4</v>
      </c>
      <c r="S98" s="19">
        <v>0</v>
      </c>
      <c r="T98" s="19">
        <v>2</v>
      </c>
      <c r="U98" s="19">
        <v>0</v>
      </c>
      <c r="V98" s="20">
        <v>1</v>
      </c>
      <c r="W98" s="21">
        <f>SUM(L98:V98)</f>
        <v>19</v>
      </c>
      <c r="X98" s="22">
        <f>W98*K98</f>
        <v>80055.360000000015</v>
      </c>
    </row>
    <row r="99" spans="1:24" s="23" customFormat="1" ht="31.5" x14ac:dyDescent="0.25">
      <c r="A99" s="12">
        <v>379</v>
      </c>
      <c r="B99" s="12" t="str">
        <f t="shared" si="5"/>
        <v>6840601433</v>
      </c>
      <c r="C99" s="13" t="s">
        <v>159</v>
      </c>
      <c r="D99" s="35" t="s">
        <v>39</v>
      </c>
      <c r="E99" s="36">
        <v>6840601</v>
      </c>
      <c r="F99" s="36">
        <v>433</v>
      </c>
      <c r="G99" s="16"/>
      <c r="H99" s="17" t="s">
        <v>61</v>
      </c>
      <c r="I99" s="25" t="s">
        <v>125</v>
      </c>
      <c r="J99" s="26" t="s">
        <v>27</v>
      </c>
      <c r="K99" s="18">
        <v>4213.4400000000005</v>
      </c>
      <c r="L99" s="19"/>
      <c r="M99" s="19">
        <v>0</v>
      </c>
      <c r="N99" s="19">
        <v>0</v>
      </c>
      <c r="O99" s="19">
        <v>0</v>
      </c>
      <c r="P99" s="19">
        <v>6</v>
      </c>
      <c r="Q99" s="19">
        <v>4</v>
      </c>
      <c r="R99" s="19">
        <v>2</v>
      </c>
      <c r="S99" s="19">
        <v>0</v>
      </c>
      <c r="T99" s="19">
        <v>2</v>
      </c>
      <c r="U99" s="19">
        <v>2</v>
      </c>
      <c r="V99" s="20">
        <v>2</v>
      </c>
      <c r="W99" s="21">
        <f>SUM(L99:V99)</f>
        <v>18</v>
      </c>
      <c r="X99" s="22">
        <f>W99*K99</f>
        <v>75841.920000000013</v>
      </c>
    </row>
    <row r="100" spans="1:24" s="23" customFormat="1" ht="31.5" x14ac:dyDescent="0.25">
      <c r="A100" s="24">
        <v>380</v>
      </c>
      <c r="B100" s="12" t="str">
        <f t="shared" si="5"/>
        <v>6840601471</v>
      </c>
      <c r="C100" s="13" t="s">
        <v>159</v>
      </c>
      <c r="D100" s="35" t="s">
        <v>39</v>
      </c>
      <c r="E100" s="36">
        <v>6840601</v>
      </c>
      <c r="F100" s="36">
        <v>471</v>
      </c>
      <c r="G100" s="16"/>
      <c r="H100" s="17" t="s">
        <v>61</v>
      </c>
      <c r="I100" s="25" t="s">
        <v>125</v>
      </c>
      <c r="J100" s="26" t="s">
        <v>27</v>
      </c>
      <c r="K100" s="18">
        <v>4213.4400000000005</v>
      </c>
      <c r="L100" s="19"/>
      <c r="M100" s="19">
        <v>0</v>
      </c>
      <c r="N100" s="19">
        <v>0</v>
      </c>
      <c r="O100" s="19">
        <v>0</v>
      </c>
      <c r="P100" s="19">
        <v>3</v>
      </c>
      <c r="Q100" s="19">
        <v>5</v>
      </c>
      <c r="R100" s="19">
        <v>2</v>
      </c>
      <c r="S100" s="19">
        <v>0</v>
      </c>
      <c r="T100" s="19">
        <v>2</v>
      </c>
      <c r="U100" s="19">
        <v>2</v>
      </c>
      <c r="V100" s="20">
        <v>2</v>
      </c>
      <c r="W100" s="21">
        <f>SUM(L100:V100)</f>
        <v>16</v>
      </c>
      <c r="X100" s="22">
        <f>W100*K100</f>
        <v>67415.040000000008</v>
      </c>
    </row>
    <row r="101" spans="1:24" s="23" customFormat="1" ht="31.5" x14ac:dyDescent="0.25">
      <c r="A101" s="12">
        <v>382</v>
      </c>
      <c r="B101" s="12" t="str">
        <f t="shared" si="5"/>
        <v>6840601437</v>
      </c>
      <c r="C101" s="13" t="s">
        <v>159</v>
      </c>
      <c r="D101" s="35" t="s">
        <v>39</v>
      </c>
      <c r="E101" s="36">
        <v>6840601</v>
      </c>
      <c r="F101" s="36">
        <v>437</v>
      </c>
      <c r="G101" s="16"/>
      <c r="H101" s="17" t="s">
        <v>61</v>
      </c>
      <c r="I101" s="25" t="s">
        <v>125</v>
      </c>
      <c r="J101" s="26" t="s">
        <v>27</v>
      </c>
      <c r="K101" s="18">
        <v>4213.4400000000005</v>
      </c>
      <c r="L101" s="19"/>
      <c r="M101" s="19">
        <v>0</v>
      </c>
      <c r="N101" s="19">
        <v>0</v>
      </c>
      <c r="O101" s="19">
        <v>4</v>
      </c>
      <c r="P101" s="19">
        <v>2</v>
      </c>
      <c r="Q101" s="19">
        <v>8</v>
      </c>
      <c r="R101" s="19">
        <v>2</v>
      </c>
      <c r="S101" s="19">
        <v>4</v>
      </c>
      <c r="T101" s="19">
        <v>0</v>
      </c>
      <c r="U101" s="19">
        <v>2</v>
      </c>
      <c r="V101" s="20">
        <v>0</v>
      </c>
      <c r="W101" s="21">
        <f>SUM(L101:U101)</f>
        <v>22</v>
      </c>
      <c r="X101" s="22">
        <f>W101*K101</f>
        <v>92695.680000000008</v>
      </c>
    </row>
    <row r="102" spans="1:24" s="23" customFormat="1" ht="31.5" x14ac:dyDescent="0.25">
      <c r="A102" s="24">
        <v>383</v>
      </c>
      <c r="B102" s="12" t="str">
        <f t="shared" si="5"/>
        <v>6840606433</v>
      </c>
      <c r="C102" s="13" t="s">
        <v>161</v>
      </c>
      <c r="D102" s="35" t="s">
        <v>26</v>
      </c>
      <c r="E102" s="36">
        <v>6840606</v>
      </c>
      <c r="F102" s="36">
        <v>433</v>
      </c>
      <c r="G102" s="16"/>
      <c r="H102" s="17" t="s">
        <v>61</v>
      </c>
      <c r="I102" s="25" t="s">
        <v>125</v>
      </c>
      <c r="J102" s="26" t="s">
        <v>27</v>
      </c>
      <c r="K102" s="18">
        <v>4633.92</v>
      </c>
      <c r="L102" s="19"/>
      <c r="M102" s="19">
        <v>2</v>
      </c>
      <c r="N102" s="19">
        <v>1</v>
      </c>
      <c r="O102" s="19">
        <v>8</v>
      </c>
      <c r="P102" s="19">
        <v>3</v>
      </c>
      <c r="Q102" s="19">
        <v>22</v>
      </c>
      <c r="R102" s="19">
        <v>3</v>
      </c>
      <c r="S102" s="19">
        <v>12</v>
      </c>
      <c r="T102" s="19">
        <v>2</v>
      </c>
      <c r="U102" s="19">
        <v>2</v>
      </c>
      <c r="V102" s="19"/>
      <c r="W102" s="21">
        <f>SUM(L102:U102)</f>
        <v>55</v>
      </c>
      <c r="X102" s="22">
        <f>W102*K102</f>
        <v>254865.6</v>
      </c>
    </row>
    <row r="103" spans="1:24" s="23" customFormat="1" ht="31.5" x14ac:dyDescent="0.25">
      <c r="A103" s="24">
        <v>384</v>
      </c>
      <c r="B103" s="12" t="str">
        <f t="shared" si="5"/>
        <v>6840606437</v>
      </c>
      <c r="C103" s="13" t="s">
        <v>161</v>
      </c>
      <c r="D103" s="35" t="s">
        <v>26</v>
      </c>
      <c r="E103" s="36">
        <v>6840606</v>
      </c>
      <c r="F103" s="36">
        <v>437</v>
      </c>
      <c r="G103" s="16"/>
      <c r="H103" s="17" t="s">
        <v>61</v>
      </c>
      <c r="I103" s="25" t="s">
        <v>125</v>
      </c>
      <c r="J103" s="26" t="s">
        <v>27</v>
      </c>
      <c r="K103" s="18">
        <v>4633.92</v>
      </c>
      <c r="L103" s="19"/>
      <c r="M103" s="19">
        <v>1</v>
      </c>
      <c r="N103" s="19">
        <v>1</v>
      </c>
      <c r="O103" s="19">
        <v>11</v>
      </c>
      <c r="P103" s="19">
        <v>4</v>
      </c>
      <c r="Q103" s="19">
        <v>17</v>
      </c>
      <c r="R103" s="19">
        <v>4</v>
      </c>
      <c r="S103" s="19">
        <v>10</v>
      </c>
      <c r="T103" s="19">
        <v>1</v>
      </c>
      <c r="U103" s="19">
        <v>2</v>
      </c>
      <c r="V103" s="19"/>
      <c r="W103" s="21">
        <f>SUM(L103:U103)</f>
        <v>51</v>
      </c>
      <c r="X103" s="22">
        <f>W103*K103</f>
        <v>236329.92</v>
      </c>
    </row>
    <row r="104" spans="1:24" s="23" customFormat="1" ht="31.5" x14ac:dyDescent="0.25">
      <c r="A104" s="12">
        <v>385</v>
      </c>
      <c r="B104" s="12" t="str">
        <f t="shared" si="5"/>
        <v>7720601471</v>
      </c>
      <c r="C104" s="13" t="s">
        <v>153</v>
      </c>
      <c r="D104" s="35" t="s">
        <v>104</v>
      </c>
      <c r="E104" s="36">
        <v>7720601</v>
      </c>
      <c r="F104" s="36">
        <v>471</v>
      </c>
      <c r="G104" s="16"/>
      <c r="H104" s="17" t="s">
        <v>61</v>
      </c>
      <c r="I104" s="25" t="s">
        <v>125</v>
      </c>
      <c r="J104" s="26" t="s">
        <v>119</v>
      </c>
      <c r="K104" s="18">
        <v>3362.4</v>
      </c>
      <c r="L104" s="19">
        <v>12</v>
      </c>
      <c r="M104" s="19"/>
      <c r="N104" s="19"/>
      <c r="O104" s="19"/>
      <c r="P104" s="19"/>
      <c r="Q104" s="19"/>
      <c r="R104" s="19"/>
      <c r="S104" s="19"/>
      <c r="T104" s="19"/>
      <c r="U104" s="19"/>
      <c r="V104" s="20"/>
      <c r="W104" s="21">
        <f>SUM(L104:U104)</f>
        <v>12</v>
      </c>
      <c r="X104" s="22">
        <f>W104*K104</f>
        <v>40348.800000000003</v>
      </c>
    </row>
    <row r="105" spans="1:24" s="23" customFormat="1" ht="60" x14ac:dyDescent="0.25">
      <c r="A105" s="24">
        <v>389</v>
      </c>
      <c r="B105" s="12" t="str">
        <f t="shared" ref="B105:B128" si="6">E105&amp;F105</f>
        <v>6840501333</v>
      </c>
      <c r="C105" s="13" t="s">
        <v>159</v>
      </c>
      <c r="D105" s="35" t="s">
        <v>46</v>
      </c>
      <c r="E105" s="36">
        <v>6840501</v>
      </c>
      <c r="F105" s="36">
        <v>333</v>
      </c>
      <c r="G105" s="16"/>
      <c r="H105" s="17" t="s">
        <v>61</v>
      </c>
      <c r="I105" s="25" t="s">
        <v>137</v>
      </c>
      <c r="J105" s="26" t="s">
        <v>122</v>
      </c>
      <c r="K105" s="18">
        <v>6337.44</v>
      </c>
      <c r="L105" s="19"/>
      <c r="M105" s="19">
        <v>0</v>
      </c>
      <c r="N105" s="19">
        <v>0</v>
      </c>
      <c r="O105" s="19">
        <v>2</v>
      </c>
      <c r="P105" s="19">
        <v>1</v>
      </c>
      <c r="Q105" s="19">
        <v>2</v>
      </c>
      <c r="R105" s="19">
        <v>1</v>
      </c>
      <c r="S105" s="19">
        <v>3</v>
      </c>
      <c r="T105" s="19">
        <v>1</v>
      </c>
      <c r="U105" s="19">
        <v>1</v>
      </c>
      <c r="V105" s="20"/>
      <c r="W105" s="21">
        <f>SUM(L105:U105)</f>
        <v>11</v>
      </c>
      <c r="X105" s="22">
        <f>W105*K105</f>
        <v>69711.839999999997</v>
      </c>
    </row>
    <row r="106" spans="1:24" s="23" customFormat="1" ht="60" x14ac:dyDescent="0.25">
      <c r="A106" s="12">
        <v>391</v>
      </c>
      <c r="B106" s="12" t="str">
        <f t="shared" si="6"/>
        <v>687080531</v>
      </c>
      <c r="C106" s="13" t="s">
        <v>159</v>
      </c>
      <c r="D106" s="35" t="s">
        <v>105</v>
      </c>
      <c r="E106" s="36">
        <v>6870805</v>
      </c>
      <c r="F106" s="36">
        <v>31</v>
      </c>
      <c r="G106" s="16"/>
      <c r="H106" s="17" t="s">
        <v>61</v>
      </c>
      <c r="I106" s="25" t="s">
        <v>50</v>
      </c>
      <c r="J106" s="26" t="s">
        <v>122</v>
      </c>
      <c r="K106" s="18">
        <v>8460</v>
      </c>
      <c r="L106" s="19"/>
      <c r="M106" s="19">
        <v>0</v>
      </c>
      <c r="N106" s="19">
        <v>0</v>
      </c>
      <c r="O106" s="19">
        <v>1</v>
      </c>
      <c r="P106" s="19">
        <v>0</v>
      </c>
      <c r="Q106" s="19">
        <v>2</v>
      </c>
      <c r="R106" s="19">
        <v>0</v>
      </c>
      <c r="S106" s="19">
        <v>1</v>
      </c>
      <c r="T106" s="19">
        <v>0</v>
      </c>
      <c r="U106" s="19">
        <v>0</v>
      </c>
      <c r="V106" s="20"/>
      <c r="W106" s="21">
        <f>SUM(L106:U106)</f>
        <v>4</v>
      </c>
      <c r="X106" s="22">
        <f>W106*K106</f>
        <v>33840</v>
      </c>
    </row>
    <row r="107" spans="1:24" s="23" customFormat="1" ht="60" x14ac:dyDescent="0.25">
      <c r="A107" s="24">
        <v>392</v>
      </c>
      <c r="B107" s="12" t="str">
        <f t="shared" si="6"/>
        <v>6844301226</v>
      </c>
      <c r="C107" s="13" t="s">
        <v>159</v>
      </c>
      <c r="D107" s="35" t="s">
        <v>105</v>
      </c>
      <c r="E107" s="36">
        <v>6844301</v>
      </c>
      <c r="F107" s="36">
        <v>226</v>
      </c>
      <c r="G107" s="16"/>
      <c r="H107" s="17" t="s">
        <v>61</v>
      </c>
      <c r="I107" s="25" t="s">
        <v>50</v>
      </c>
      <c r="J107" s="26" t="s">
        <v>122</v>
      </c>
      <c r="K107" s="18">
        <v>10594.079999999998</v>
      </c>
      <c r="L107" s="19"/>
      <c r="M107" s="19">
        <v>0</v>
      </c>
      <c r="N107" s="19">
        <v>0</v>
      </c>
      <c r="O107" s="19">
        <v>1</v>
      </c>
      <c r="P107" s="19">
        <v>0</v>
      </c>
      <c r="Q107" s="19">
        <v>2</v>
      </c>
      <c r="R107" s="19">
        <v>0</v>
      </c>
      <c r="S107" s="19">
        <v>1</v>
      </c>
      <c r="T107" s="19">
        <v>0</v>
      </c>
      <c r="U107" s="19">
        <v>0</v>
      </c>
      <c r="V107" s="20"/>
      <c r="W107" s="21">
        <f>SUM(L107:U107)</f>
        <v>4</v>
      </c>
      <c r="X107" s="22">
        <f>W107*K107</f>
        <v>42376.319999999992</v>
      </c>
    </row>
    <row r="108" spans="1:24" s="23" customFormat="1" ht="60" x14ac:dyDescent="0.25">
      <c r="A108" s="12">
        <v>394</v>
      </c>
      <c r="B108" s="12" t="str">
        <f t="shared" si="6"/>
        <v>6874501362</v>
      </c>
      <c r="C108" s="13" t="s">
        <v>159</v>
      </c>
      <c r="D108" s="35" t="s">
        <v>106</v>
      </c>
      <c r="E108" s="36">
        <v>6874501</v>
      </c>
      <c r="F108" s="36">
        <v>362</v>
      </c>
      <c r="G108" s="16"/>
      <c r="H108" s="17" t="s">
        <v>61</v>
      </c>
      <c r="I108" s="25" t="s">
        <v>138</v>
      </c>
      <c r="J108" s="26" t="s">
        <v>122</v>
      </c>
      <c r="K108" s="18">
        <v>6337.44</v>
      </c>
      <c r="L108" s="19"/>
      <c r="M108" s="19">
        <v>0</v>
      </c>
      <c r="N108" s="19">
        <v>0</v>
      </c>
      <c r="O108" s="19">
        <v>2</v>
      </c>
      <c r="P108" s="19">
        <v>1</v>
      </c>
      <c r="Q108" s="19">
        <v>4</v>
      </c>
      <c r="R108" s="19">
        <v>1</v>
      </c>
      <c r="S108" s="19">
        <v>2</v>
      </c>
      <c r="T108" s="19">
        <v>0</v>
      </c>
      <c r="U108" s="19">
        <v>1</v>
      </c>
      <c r="V108" s="20"/>
      <c r="W108" s="21">
        <f>SUM(L108:U108)</f>
        <v>11</v>
      </c>
      <c r="X108" s="22">
        <f>W108*K108</f>
        <v>69711.839999999997</v>
      </c>
    </row>
    <row r="109" spans="1:24" s="23" customFormat="1" ht="60" x14ac:dyDescent="0.25">
      <c r="A109" s="24">
        <v>395</v>
      </c>
      <c r="B109" s="12" t="str">
        <f t="shared" si="6"/>
        <v>189010126</v>
      </c>
      <c r="C109" s="13" t="s">
        <v>154</v>
      </c>
      <c r="D109" s="35" t="s">
        <v>107</v>
      </c>
      <c r="E109" s="36">
        <v>1890101</v>
      </c>
      <c r="F109" s="36">
        <v>26</v>
      </c>
      <c r="G109" s="16"/>
      <c r="H109" s="17" t="s">
        <v>61</v>
      </c>
      <c r="I109" s="25" t="s">
        <v>139</v>
      </c>
      <c r="J109" s="26" t="s">
        <v>122</v>
      </c>
      <c r="K109" s="18">
        <v>5484.9600000000009</v>
      </c>
      <c r="L109" s="19"/>
      <c r="M109" s="19">
        <v>1</v>
      </c>
      <c r="N109" s="19"/>
      <c r="O109" s="19">
        <v>2</v>
      </c>
      <c r="P109" s="19"/>
      <c r="Q109" s="19">
        <v>2</v>
      </c>
      <c r="R109" s="19"/>
      <c r="S109" s="19">
        <v>1</v>
      </c>
      <c r="T109" s="19"/>
      <c r="U109" s="19"/>
      <c r="V109" s="20"/>
      <c r="W109" s="21">
        <f>SUM(L109:U109)</f>
        <v>6</v>
      </c>
      <c r="X109" s="22">
        <f>W109*K109</f>
        <v>32909.760000000009</v>
      </c>
    </row>
    <row r="110" spans="1:24" s="23" customFormat="1" ht="60" x14ac:dyDescent="0.25">
      <c r="A110" s="24">
        <v>396</v>
      </c>
      <c r="B110" s="12" t="str">
        <f t="shared" si="6"/>
        <v>684011326</v>
      </c>
      <c r="C110" s="13" t="s">
        <v>159</v>
      </c>
      <c r="D110" s="35" t="s">
        <v>108</v>
      </c>
      <c r="E110" s="36">
        <v>6840113</v>
      </c>
      <c r="F110" s="36">
        <v>26</v>
      </c>
      <c r="G110" s="16"/>
      <c r="H110" s="17" t="s">
        <v>61</v>
      </c>
      <c r="I110" s="25" t="s">
        <v>139</v>
      </c>
      <c r="J110" s="26" t="s">
        <v>122</v>
      </c>
      <c r="K110" s="18">
        <v>7188.48</v>
      </c>
      <c r="L110" s="19"/>
      <c r="M110" s="19">
        <v>0</v>
      </c>
      <c r="N110" s="19">
        <v>0</v>
      </c>
      <c r="O110" s="19">
        <v>2</v>
      </c>
      <c r="P110" s="19">
        <v>1</v>
      </c>
      <c r="Q110" s="19">
        <v>4</v>
      </c>
      <c r="R110" s="19">
        <v>1</v>
      </c>
      <c r="S110" s="19">
        <v>2</v>
      </c>
      <c r="T110" s="19">
        <v>0</v>
      </c>
      <c r="U110" s="19">
        <v>1</v>
      </c>
      <c r="V110" s="20"/>
      <c r="W110" s="21">
        <f>SUM(L110:U110)</f>
        <v>11</v>
      </c>
      <c r="X110" s="22">
        <f>W110*K110</f>
        <v>79073.279999999999</v>
      </c>
    </row>
    <row r="111" spans="1:24" s="23" customFormat="1" ht="31.5" x14ac:dyDescent="0.25">
      <c r="A111" s="24">
        <v>407</v>
      </c>
      <c r="B111" s="12" t="str">
        <f t="shared" si="6"/>
        <v>684751067</v>
      </c>
      <c r="C111" s="13" t="s">
        <v>159</v>
      </c>
      <c r="D111" s="35" t="s">
        <v>109</v>
      </c>
      <c r="E111" s="36">
        <v>6847510</v>
      </c>
      <c r="F111" s="36">
        <v>67</v>
      </c>
      <c r="G111" s="16"/>
      <c r="H111" s="17" t="s">
        <v>11</v>
      </c>
      <c r="I111" s="25" t="s">
        <v>28</v>
      </c>
      <c r="J111" s="26" t="s">
        <v>27</v>
      </c>
      <c r="K111" s="18">
        <v>6337.44</v>
      </c>
      <c r="L111" s="19"/>
      <c r="M111" s="19">
        <v>0</v>
      </c>
      <c r="N111" s="19"/>
      <c r="O111" s="19">
        <v>2</v>
      </c>
      <c r="P111" s="19"/>
      <c r="Q111" s="19">
        <v>4</v>
      </c>
      <c r="R111" s="19"/>
      <c r="S111" s="19">
        <v>2</v>
      </c>
      <c r="T111" s="19"/>
      <c r="U111" s="19">
        <v>1</v>
      </c>
      <c r="V111" s="20"/>
      <c r="W111" s="21">
        <f>SUM(L111:U111)</f>
        <v>9</v>
      </c>
      <c r="X111" s="22">
        <f>W111*K111</f>
        <v>57036.959999999999</v>
      </c>
    </row>
    <row r="112" spans="1:24" s="23" customFormat="1" ht="45" x14ac:dyDescent="0.25">
      <c r="A112" s="24">
        <v>408</v>
      </c>
      <c r="B112" s="12" t="str">
        <f t="shared" si="6"/>
        <v>27973011</v>
      </c>
      <c r="C112" s="13" t="s">
        <v>155</v>
      </c>
      <c r="D112" s="35" t="s">
        <v>110</v>
      </c>
      <c r="E112" s="36">
        <v>2797301</v>
      </c>
      <c r="F112" s="36">
        <v>1</v>
      </c>
      <c r="G112" s="16"/>
      <c r="H112" s="17" t="s">
        <v>11</v>
      </c>
      <c r="I112" s="25" t="s">
        <v>141</v>
      </c>
      <c r="J112" s="26" t="s">
        <v>120</v>
      </c>
      <c r="K112" s="18">
        <v>5484.9600000000009</v>
      </c>
      <c r="L112" s="19"/>
      <c r="M112" s="19">
        <v>2</v>
      </c>
      <c r="N112" s="19"/>
      <c r="O112" s="19">
        <v>6</v>
      </c>
      <c r="P112" s="19"/>
      <c r="Q112" s="19">
        <v>11</v>
      </c>
      <c r="R112" s="19"/>
      <c r="S112" s="19">
        <v>7</v>
      </c>
      <c r="T112" s="19"/>
      <c r="U112" s="19"/>
      <c r="V112" s="20"/>
      <c r="W112" s="21">
        <f>SUM(L112:U112)</f>
        <v>26</v>
      </c>
      <c r="X112" s="22">
        <f>W112*K112</f>
        <v>142608.96000000002</v>
      </c>
    </row>
    <row r="113" spans="1:24" s="23" customFormat="1" ht="45" x14ac:dyDescent="0.25">
      <c r="A113" s="12">
        <v>409</v>
      </c>
      <c r="B113" s="12" t="str">
        <f t="shared" si="6"/>
        <v>27973016</v>
      </c>
      <c r="C113" s="13" t="s">
        <v>155</v>
      </c>
      <c r="D113" s="35" t="s">
        <v>110</v>
      </c>
      <c r="E113" s="36">
        <v>2797301</v>
      </c>
      <c r="F113" s="36">
        <v>6</v>
      </c>
      <c r="G113" s="16"/>
      <c r="H113" s="17" t="s">
        <v>11</v>
      </c>
      <c r="I113" s="25" t="s">
        <v>141</v>
      </c>
      <c r="J113" s="26" t="s">
        <v>120</v>
      </c>
      <c r="K113" s="18">
        <v>5484.9600000000009</v>
      </c>
      <c r="L113" s="19"/>
      <c r="M113" s="19">
        <v>2</v>
      </c>
      <c r="N113" s="19"/>
      <c r="O113" s="19">
        <v>6</v>
      </c>
      <c r="P113" s="19"/>
      <c r="Q113" s="19">
        <v>11</v>
      </c>
      <c r="R113" s="19"/>
      <c r="S113" s="19">
        <v>7</v>
      </c>
      <c r="T113" s="19"/>
      <c r="U113" s="19"/>
      <c r="V113" s="20"/>
      <c r="W113" s="21">
        <f>SUM(L113:U113)</f>
        <v>26</v>
      </c>
      <c r="X113" s="22">
        <f>W113*K113</f>
        <v>142608.96000000002</v>
      </c>
    </row>
    <row r="114" spans="1:24" s="23" customFormat="1" ht="31.5" x14ac:dyDescent="0.25">
      <c r="A114" s="24">
        <v>419</v>
      </c>
      <c r="B114" s="12" t="str">
        <f t="shared" si="6"/>
        <v>68471095</v>
      </c>
      <c r="C114" s="13" t="s">
        <v>159</v>
      </c>
      <c r="D114" s="35" t="s">
        <v>31</v>
      </c>
      <c r="E114" s="36">
        <v>6847109</v>
      </c>
      <c r="F114" s="36">
        <v>5</v>
      </c>
      <c r="G114" s="16"/>
      <c r="H114" s="17" t="s">
        <v>11</v>
      </c>
      <c r="I114" s="25" t="s">
        <v>28</v>
      </c>
      <c r="J114" s="26" t="s">
        <v>27</v>
      </c>
      <c r="K114" s="18">
        <v>5484.9600000000009</v>
      </c>
      <c r="L114" s="19"/>
      <c r="M114" s="19">
        <v>0</v>
      </c>
      <c r="N114" s="19"/>
      <c r="O114" s="19">
        <v>2</v>
      </c>
      <c r="P114" s="19"/>
      <c r="Q114" s="19">
        <v>4</v>
      </c>
      <c r="R114" s="19"/>
      <c r="S114" s="19">
        <v>2</v>
      </c>
      <c r="T114" s="19"/>
      <c r="U114" s="19">
        <v>1</v>
      </c>
      <c r="V114" s="20"/>
      <c r="W114" s="21">
        <f>SUM(L114:U114)</f>
        <v>9</v>
      </c>
      <c r="X114" s="22">
        <f>W114*K114</f>
        <v>49364.640000000007</v>
      </c>
    </row>
    <row r="115" spans="1:24" s="23" customFormat="1" ht="31.5" x14ac:dyDescent="0.25">
      <c r="A115" s="24">
        <v>423</v>
      </c>
      <c r="B115" s="12" t="str">
        <f t="shared" si="6"/>
        <v>77271015</v>
      </c>
      <c r="C115" s="13" t="s">
        <v>153</v>
      </c>
      <c r="D115" s="35" t="s">
        <v>111</v>
      </c>
      <c r="E115" s="36">
        <v>7727101</v>
      </c>
      <c r="F115" s="36">
        <v>5</v>
      </c>
      <c r="G115" s="16"/>
      <c r="H115" s="17" t="s">
        <v>11</v>
      </c>
      <c r="I115" s="25" t="s">
        <v>28</v>
      </c>
      <c r="J115" s="26" t="s">
        <v>119</v>
      </c>
      <c r="K115" s="18">
        <v>4213.4400000000005</v>
      </c>
      <c r="L115" s="19">
        <v>6</v>
      </c>
      <c r="M115" s="19"/>
      <c r="N115" s="19"/>
      <c r="O115" s="19"/>
      <c r="P115" s="19"/>
      <c r="Q115" s="19"/>
      <c r="R115" s="19"/>
      <c r="S115" s="19"/>
      <c r="T115" s="19"/>
      <c r="U115" s="19"/>
      <c r="V115" s="20"/>
      <c r="W115" s="21">
        <f>SUM(L115:U115)</f>
        <v>6</v>
      </c>
      <c r="X115" s="22">
        <f>W115*K115</f>
        <v>25280.640000000003</v>
      </c>
    </row>
    <row r="116" spans="1:24" s="23" customFormat="1" ht="45" x14ac:dyDescent="0.25">
      <c r="A116" s="24">
        <v>432</v>
      </c>
      <c r="B116" s="12" t="str">
        <f t="shared" si="6"/>
        <v>929730223</v>
      </c>
      <c r="C116" s="13" t="s">
        <v>157</v>
      </c>
      <c r="D116" s="35" t="s">
        <v>70</v>
      </c>
      <c r="E116" s="36">
        <v>9297302</v>
      </c>
      <c r="F116" s="36">
        <v>23</v>
      </c>
      <c r="G116" s="16"/>
      <c r="H116" s="17" t="s">
        <v>11</v>
      </c>
      <c r="I116" s="25" t="s">
        <v>142</v>
      </c>
      <c r="J116" s="26" t="s">
        <v>27</v>
      </c>
      <c r="K116" s="18">
        <v>5916.96</v>
      </c>
      <c r="L116" s="19"/>
      <c r="M116" s="19">
        <v>0</v>
      </c>
      <c r="N116" s="19"/>
      <c r="O116" s="19">
        <v>6</v>
      </c>
      <c r="P116" s="19"/>
      <c r="Q116" s="19">
        <v>12</v>
      </c>
      <c r="R116" s="19"/>
      <c r="S116" s="19">
        <v>6</v>
      </c>
      <c r="T116" s="19"/>
      <c r="U116" s="19">
        <v>0</v>
      </c>
      <c r="V116" s="20"/>
      <c r="W116" s="21">
        <f>SUM(L116:U116)</f>
        <v>24</v>
      </c>
      <c r="X116" s="22">
        <f>W116*K116</f>
        <v>142007.04000000001</v>
      </c>
    </row>
    <row r="117" spans="1:24" s="23" customFormat="1" ht="45" x14ac:dyDescent="0.25">
      <c r="A117" s="12">
        <v>433</v>
      </c>
      <c r="B117" s="12" t="str">
        <f t="shared" si="6"/>
        <v>92973023</v>
      </c>
      <c r="C117" s="13" t="s">
        <v>157</v>
      </c>
      <c r="D117" s="35" t="s">
        <v>70</v>
      </c>
      <c r="E117" s="36">
        <v>9297302</v>
      </c>
      <c r="F117" s="36">
        <v>3</v>
      </c>
      <c r="G117" s="16"/>
      <c r="H117" s="17" t="s">
        <v>11</v>
      </c>
      <c r="I117" s="25" t="s">
        <v>142</v>
      </c>
      <c r="J117" s="26" t="s">
        <v>27</v>
      </c>
      <c r="K117" s="18">
        <v>5916.96</v>
      </c>
      <c r="L117" s="19"/>
      <c r="M117" s="19">
        <v>0</v>
      </c>
      <c r="N117" s="19"/>
      <c r="O117" s="19">
        <v>6</v>
      </c>
      <c r="P117" s="19"/>
      <c r="Q117" s="19">
        <v>12</v>
      </c>
      <c r="R117" s="19"/>
      <c r="S117" s="19">
        <v>6</v>
      </c>
      <c r="T117" s="19"/>
      <c r="U117" s="19">
        <v>0</v>
      </c>
      <c r="V117" s="20"/>
      <c r="W117" s="21">
        <f>SUM(L117:U117)</f>
        <v>24</v>
      </c>
      <c r="X117" s="22">
        <f>W117*K117</f>
        <v>142007.04000000001</v>
      </c>
    </row>
    <row r="118" spans="1:24" s="23" customFormat="1" ht="45" x14ac:dyDescent="0.25">
      <c r="A118" s="24">
        <v>434</v>
      </c>
      <c r="B118" s="12" t="str">
        <f t="shared" si="6"/>
        <v>92973026</v>
      </c>
      <c r="C118" s="13" t="s">
        <v>157</v>
      </c>
      <c r="D118" s="35" t="s">
        <v>70</v>
      </c>
      <c r="E118" s="36">
        <v>9297302</v>
      </c>
      <c r="F118" s="36">
        <v>6</v>
      </c>
      <c r="G118" s="16"/>
      <c r="H118" s="17" t="s">
        <v>11</v>
      </c>
      <c r="I118" s="25" t="s">
        <v>142</v>
      </c>
      <c r="J118" s="26" t="s">
        <v>27</v>
      </c>
      <c r="K118" s="18">
        <v>5916.96</v>
      </c>
      <c r="L118" s="19"/>
      <c r="M118" s="19">
        <v>0</v>
      </c>
      <c r="N118" s="19"/>
      <c r="O118" s="19">
        <v>6</v>
      </c>
      <c r="P118" s="19"/>
      <c r="Q118" s="19">
        <v>12</v>
      </c>
      <c r="R118" s="19"/>
      <c r="S118" s="19">
        <v>6</v>
      </c>
      <c r="T118" s="19"/>
      <c r="U118" s="19">
        <v>0</v>
      </c>
      <c r="V118" s="20"/>
      <c r="W118" s="21">
        <f>SUM(L118:U118)</f>
        <v>24</v>
      </c>
      <c r="X118" s="22">
        <f>W118*K118</f>
        <v>142007.04000000001</v>
      </c>
    </row>
    <row r="119" spans="1:24" s="23" customFormat="1" ht="45" x14ac:dyDescent="0.25">
      <c r="A119" s="24">
        <v>435</v>
      </c>
      <c r="B119" s="12" t="str">
        <f t="shared" si="6"/>
        <v>118710163</v>
      </c>
      <c r="C119" s="13" t="s">
        <v>155</v>
      </c>
      <c r="D119" s="35" t="s">
        <v>47</v>
      </c>
      <c r="E119" s="36">
        <v>1187101</v>
      </c>
      <c r="F119" s="36">
        <v>63</v>
      </c>
      <c r="G119" s="16"/>
      <c r="H119" s="17" t="s">
        <v>151</v>
      </c>
      <c r="I119" s="25" t="s">
        <v>140</v>
      </c>
      <c r="J119" s="26" t="s">
        <v>27</v>
      </c>
      <c r="K119" s="18">
        <v>6337.44</v>
      </c>
      <c r="L119" s="19"/>
      <c r="M119" s="19">
        <v>0</v>
      </c>
      <c r="N119" s="19"/>
      <c r="O119" s="19">
        <v>5</v>
      </c>
      <c r="P119" s="19"/>
      <c r="Q119" s="19">
        <v>8</v>
      </c>
      <c r="R119" s="19"/>
      <c r="S119" s="19">
        <v>4</v>
      </c>
      <c r="T119" s="19"/>
      <c r="U119" s="19">
        <v>0</v>
      </c>
      <c r="V119" s="20"/>
      <c r="W119" s="21">
        <f>SUM(L119:U119)</f>
        <v>17</v>
      </c>
      <c r="X119" s="22">
        <f>W119*K119</f>
        <v>107736.48</v>
      </c>
    </row>
    <row r="120" spans="1:24" s="23" customFormat="1" ht="45" x14ac:dyDescent="0.25">
      <c r="A120" s="12">
        <v>436</v>
      </c>
      <c r="B120" s="12" t="str">
        <f t="shared" si="6"/>
        <v>16971011</v>
      </c>
      <c r="C120" s="13" t="s">
        <v>155</v>
      </c>
      <c r="D120" s="35" t="s">
        <v>48</v>
      </c>
      <c r="E120" s="36">
        <v>1697101</v>
      </c>
      <c r="F120" s="36">
        <v>1</v>
      </c>
      <c r="G120" s="16"/>
      <c r="H120" s="17" t="s">
        <v>151</v>
      </c>
      <c r="I120" s="25" t="s">
        <v>140</v>
      </c>
      <c r="J120" s="26" t="s">
        <v>27</v>
      </c>
      <c r="K120" s="18">
        <v>6337.44</v>
      </c>
      <c r="L120" s="19"/>
      <c r="M120" s="19">
        <v>0</v>
      </c>
      <c r="N120" s="19"/>
      <c r="O120" s="19">
        <v>0</v>
      </c>
      <c r="P120" s="19"/>
      <c r="Q120" s="19">
        <v>8</v>
      </c>
      <c r="R120" s="19"/>
      <c r="S120" s="19">
        <v>2</v>
      </c>
      <c r="T120" s="19"/>
      <c r="U120" s="19">
        <v>2</v>
      </c>
      <c r="V120" s="20"/>
      <c r="W120" s="21">
        <f>SUM(L120:U120)</f>
        <v>12</v>
      </c>
      <c r="X120" s="22">
        <f>W120*K120</f>
        <v>76049.279999999999</v>
      </c>
    </row>
    <row r="121" spans="1:24" s="23" customFormat="1" ht="45" x14ac:dyDescent="0.25">
      <c r="A121" s="24">
        <v>437</v>
      </c>
      <c r="B121" s="12" t="str">
        <f t="shared" si="6"/>
        <v>25271026</v>
      </c>
      <c r="C121" s="13" t="s">
        <v>155</v>
      </c>
      <c r="D121" s="35" t="s">
        <v>49</v>
      </c>
      <c r="E121" s="36">
        <v>2527102</v>
      </c>
      <c r="F121" s="36">
        <v>6</v>
      </c>
      <c r="G121" s="16"/>
      <c r="H121" s="17" t="s">
        <v>151</v>
      </c>
      <c r="I121" s="25" t="s">
        <v>140</v>
      </c>
      <c r="J121" s="26" t="s">
        <v>27</v>
      </c>
      <c r="K121" s="18">
        <v>7188.48</v>
      </c>
      <c r="L121" s="19"/>
      <c r="M121" s="19">
        <v>1</v>
      </c>
      <c r="N121" s="19"/>
      <c r="O121" s="19">
        <v>4</v>
      </c>
      <c r="P121" s="19"/>
      <c r="Q121" s="19">
        <v>10</v>
      </c>
      <c r="R121" s="19"/>
      <c r="S121" s="19">
        <v>6</v>
      </c>
      <c r="T121" s="19"/>
      <c r="U121" s="19">
        <v>0</v>
      </c>
      <c r="V121" s="20"/>
      <c r="W121" s="21">
        <f>SUM(L121:U121)</f>
        <v>21</v>
      </c>
      <c r="X121" s="22">
        <f>W121*K121</f>
        <v>150958.07999999999</v>
      </c>
    </row>
    <row r="122" spans="1:24" s="23" customFormat="1" ht="45" x14ac:dyDescent="0.25">
      <c r="A122" s="24">
        <v>438</v>
      </c>
      <c r="B122" s="12" t="str">
        <f t="shared" si="6"/>
        <v>61271021</v>
      </c>
      <c r="C122" s="13" t="s">
        <v>163</v>
      </c>
      <c r="D122" s="35" t="s">
        <v>29</v>
      </c>
      <c r="E122" s="36">
        <v>6127102</v>
      </c>
      <c r="F122" s="36">
        <v>1</v>
      </c>
      <c r="G122" s="16"/>
      <c r="H122" s="17" t="s">
        <v>151</v>
      </c>
      <c r="I122" s="25" t="s">
        <v>140</v>
      </c>
      <c r="J122" s="26" t="s">
        <v>27</v>
      </c>
      <c r="K122" s="18">
        <v>4213.4400000000005</v>
      </c>
      <c r="L122" s="19"/>
      <c r="M122" s="19">
        <v>0</v>
      </c>
      <c r="N122" s="19"/>
      <c r="O122" s="19">
        <v>0</v>
      </c>
      <c r="P122" s="19"/>
      <c r="Q122" s="19">
        <v>6</v>
      </c>
      <c r="R122" s="19"/>
      <c r="S122" s="19">
        <v>0</v>
      </c>
      <c r="T122" s="19"/>
      <c r="U122" s="19">
        <v>0</v>
      </c>
      <c r="V122" s="20"/>
      <c r="W122" s="21">
        <f>SUM(L122:U122)</f>
        <v>6</v>
      </c>
      <c r="X122" s="22">
        <f>W122*K122</f>
        <v>25280.640000000003</v>
      </c>
    </row>
    <row r="123" spans="1:24" s="23" customFormat="1" ht="45" x14ac:dyDescent="0.25">
      <c r="A123" s="12">
        <v>439</v>
      </c>
      <c r="B123" s="12" t="str">
        <f t="shared" si="6"/>
        <v>612710263</v>
      </c>
      <c r="C123" s="13" t="s">
        <v>163</v>
      </c>
      <c r="D123" s="35" t="s">
        <v>29</v>
      </c>
      <c r="E123" s="36">
        <v>6127102</v>
      </c>
      <c r="F123" s="36">
        <v>63</v>
      </c>
      <c r="G123" s="16"/>
      <c r="H123" s="17" t="s">
        <v>151</v>
      </c>
      <c r="I123" s="25" t="s">
        <v>140</v>
      </c>
      <c r="J123" s="26" t="s">
        <v>27</v>
      </c>
      <c r="K123" s="18">
        <v>4213.4400000000005</v>
      </c>
      <c r="L123" s="19"/>
      <c r="M123" s="19">
        <v>0</v>
      </c>
      <c r="N123" s="19"/>
      <c r="O123" s="19">
        <v>2</v>
      </c>
      <c r="P123" s="19"/>
      <c r="Q123" s="19">
        <v>3</v>
      </c>
      <c r="R123" s="19"/>
      <c r="S123" s="19">
        <v>2</v>
      </c>
      <c r="T123" s="19"/>
      <c r="U123" s="19">
        <v>0</v>
      </c>
      <c r="V123" s="20"/>
      <c r="W123" s="21">
        <f>SUM(L123:U123)</f>
        <v>7</v>
      </c>
      <c r="X123" s="22">
        <f>W123*K123</f>
        <v>29494.080000000002</v>
      </c>
    </row>
    <row r="124" spans="1:24" s="23" customFormat="1" ht="45" x14ac:dyDescent="0.25">
      <c r="A124" s="24">
        <v>440</v>
      </c>
      <c r="B124" s="12" t="str">
        <f t="shared" si="6"/>
        <v>62171021</v>
      </c>
      <c r="C124" s="13" t="s">
        <v>161</v>
      </c>
      <c r="D124" s="35" t="s">
        <v>112</v>
      </c>
      <c r="E124" s="36">
        <v>6217102</v>
      </c>
      <c r="F124" s="36">
        <v>1</v>
      </c>
      <c r="G124" s="16"/>
      <c r="H124" s="17" t="s">
        <v>151</v>
      </c>
      <c r="I124" s="25" t="s">
        <v>140</v>
      </c>
      <c r="J124" s="26" t="s">
        <v>120</v>
      </c>
      <c r="K124" s="18">
        <v>4213.4400000000005</v>
      </c>
      <c r="L124" s="19"/>
      <c r="M124" s="19">
        <v>0</v>
      </c>
      <c r="N124" s="19"/>
      <c r="O124" s="19">
        <v>3</v>
      </c>
      <c r="P124" s="19"/>
      <c r="Q124" s="19">
        <v>5</v>
      </c>
      <c r="R124" s="19"/>
      <c r="S124" s="19">
        <v>3</v>
      </c>
      <c r="T124" s="19"/>
      <c r="U124" s="19">
        <v>0</v>
      </c>
      <c r="V124" s="20"/>
      <c r="W124" s="21">
        <f>SUM(L124:U124)</f>
        <v>11</v>
      </c>
      <c r="X124" s="22">
        <f>W124*K124</f>
        <v>46347.840000000004</v>
      </c>
    </row>
    <row r="125" spans="1:24" s="23" customFormat="1" ht="45" x14ac:dyDescent="0.25">
      <c r="A125" s="24">
        <v>441</v>
      </c>
      <c r="B125" s="12" t="str">
        <f t="shared" si="6"/>
        <v>621710263</v>
      </c>
      <c r="C125" s="13" t="s">
        <v>161</v>
      </c>
      <c r="D125" s="35" t="s">
        <v>112</v>
      </c>
      <c r="E125" s="36">
        <v>6217102</v>
      </c>
      <c r="F125" s="36">
        <v>63</v>
      </c>
      <c r="G125" s="16"/>
      <c r="H125" s="17" t="s">
        <v>151</v>
      </c>
      <c r="I125" s="25" t="s">
        <v>140</v>
      </c>
      <c r="J125" s="26" t="s">
        <v>120</v>
      </c>
      <c r="K125" s="18">
        <v>4213.4400000000005</v>
      </c>
      <c r="L125" s="19"/>
      <c r="M125" s="19">
        <v>0</v>
      </c>
      <c r="N125" s="19"/>
      <c r="O125" s="19">
        <v>3</v>
      </c>
      <c r="P125" s="19"/>
      <c r="Q125" s="19">
        <v>5</v>
      </c>
      <c r="R125" s="19"/>
      <c r="S125" s="19">
        <v>3</v>
      </c>
      <c r="T125" s="19"/>
      <c r="U125" s="19">
        <v>0</v>
      </c>
      <c r="V125" s="20"/>
      <c r="W125" s="21">
        <f>SUM(L125:U125)</f>
        <v>11</v>
      </c>
      <c r="X125" s="22">
        <f>W125*K125</f>
        <v>46347.840000000004</v>
      </c>
    </row>
    <row r="126" spans="1:24" s="23" customFormat="1" ht="45" x14ac:dyDescent="0.25">
      <c r="A126" s="24">
        <v>444</v>
      </c>
      <c r="B126" s="12" t="str">
        <f t="shared" si="6"/>
        <v>66471031</v>
      </c>
      <c r="C126" s="13" t="s">
        <v>159</v>
      </c>
      <c r="D126" s="35" t="s">
        <v>30</v>
      </c>
      <c r="E126" s="36">
        <v>6647103</v>
      </c>
      <c r="F126" s="36">
        <v>1</v>
      </c>
      <c r="G126" s="16"/>
      <c r="H126" s="17" t="s">
        <v>151</v>
      </c>
      <c r="I126" s="25" t="s">
        <v>140</v>
      </c>
      <c r="J126" s="26" t="s">
        <v>27</v>
      </c>
      <c r="K126" s="18">
        <v>5064.4800000000005</v>
      </c>
      <c r="L126" s="19"/>
      <c r="M126" s="19">
        <v>0</v>
      </c>
      <c r="N126" s="19"/>
      <c r="O126" s="19">
        <v>0</v>
      </c>
      <c r="P126" s="19"/>
      <c r="Q126" s="19">
        <v>3</v>
      </c>
      <c r="R126" s="19"/>
      <c r="S126" s="19">
        <v>0</v>
      </c>
      <c r="T126" s="19"/>
      <c r="U126" s="19">
        <v>0</v>
      </c>
      <c r="V126" s="20"/>
      <c r="W126" s="21">
        <f>SUM(L126:U126)</f>
        <v>3</v>
      </c>
      <c r="X126" s="22">
        <f>W126*K126</f>
        <v>15193.440000000002</v>
      </c>
    </row>
    <row r="127" spans="1:24" s="23" customFormat="1" ht="45" x14ac:dyDescent="0.25">
      <c r="A127" s="24">
        <v>446</v>
      </c>
      <c r="B127" s="12" t="str">
        <f t="shared" si="6"/>
        <v>68471021</v>
      </c>
      <c r="C127" s="13" t="s">
        <v>159</v>
      </c>
      <c r="D127" s="35" t="s">
        <v>31</v>
      </c>
      <c r="E127" s="36">
        <v>6847102</v>
      </c>
      <c r="F127" s="36">
        <v>1</v>
      </c>
      <c r="G127" s="16"/>
      <c r="H127" s="17" t="s">
        <v>151</v>
      </c>
      <c r="I127" s="25" t="s">
        <v>140</v>
      </c>
      <c r="J127" s="26" t="s">
        <v>27</v>
      </c>
      <c r="K127" s="18">
        <v>5064.4800000000005</v>
      </c>
      <c r="L127" s="19"/>
      <c r="M127" s="19">
        <v>0</v>
      </c>
      <c r="N127" s="19"/>
      <c r="O127" s="19">
        <v>0</v>
      </c>
      <c r="P127" s="19"/>
      <c r="Q127" s="19">
        <v>3</v>
      </c>
      <c r="R127" s="19"/>
      <c r="S127" s="19">
        <v>0</v>
      </c>
      <c r="T127" s="19"/>
      <c r="U127" s="19">
        <v>2</v>
      </c>
      <c r="V127" s="20"/>
      <c r="W127" s="21">
        <f>SUM(L127:U127)</f>
        <v>5</v>
      </c>
      <c r="X127" s="22">
        <f>W127*K127</f>
        <v>25322.400000000001</v>
      </c>
    </row>
    <row r="128" spans="1:24" s="23" customFormat="1" ht="45" x14ac:dyDescent="0.25">
      <c r="A128" s="24">
        <v>447</v>
      </c>
      <c r="B128" s="12" t="str">
        <f t="shared" si="6"/>
        <v>684710263</v>
      </c>
      <c r="C128" s="13" t="s">
        <v>159</v>
      </c>
      <c r="D128" s="35" t="s">
        <v>31</v>
      </c>
      <c r="E128" s="36">
        <v>6847102</v>
      </c>
      <c r="F128" s="36">
        <v>63</v>
      </c>
      <c r="G128" s="16"/>
      <c r="H128" s="17" t="s">
        <v>151</v>
      </c>
      <c r="I128" s="25" t="s">
        <v>140</v>
      </c>
      <c r="J128" s="26" t="s">
        <v>27</v>
      </c>
      <c r="K128" s="18">
        <v>5064.4800000000005</v>
      </c>
      <c r="L128" s="19"/>
      <c r="M128" s="19">
        <v>0</v>
      </c>
      <c r="N128" s="19"/>
      <c r="O128" s="19">
        <v>0</v>
      </c>
      <c r="P128" s="19"/>
      <c r="Q128" s="19">
        <v>5</v>
      </c>
      <c r="R128" s="19"/>
      <c r="S128" s="19">
        <v>3</v>
      </c>
      <c r="T128" s="19"/>
      <c r="U128" s="19">
        <v>0</v>
      </c>
      <c r="V128" s="20"/>
      <c r="W128" s="21">
        <f>SUM(L128:U128)</f>
        <v>8</v>
      </c>
      <c r="X128" s="22">
        <f>W128*K128</f>
        <v>40515.840000000004</v>
      </c>
    </row>
    <row r="129" spans="1:24" s="23" customFormat="1" ht="45" x14ac:dyDescent="0.25">
      <c r="A129" s="24">
        <v>450</v>
      </c>
      <c r="B129" s="12" t="str">
        <f t="shared" ref="B129:B145" si="7">E129&amp;F129</f>
        <v>77171051</v>
      </c>
      <c r="C129" s="13" t="s">
        <v>153</v>
      </c>
      <c r="D129" s="35" t="s">
        <v>32</v>
      </c>
      <c r="E129" s="36">
        <v>7717105</v>
      </c>
      <c r="F129" s="36">
        <v>1</v>
      </c>
      <c r="G129" s="16"/>
      <c r="H129" s="17" t="s">
        <v>151</v>
      </c>
      <c r="I129" s="25" t="s">
        <v>140</v>
      </c>
      <c r="J129" s="26" t="s">
        <v>27</v>
      </c>
      <c r="K129" s="18">
        <v>3362.4</v>
      </c>
      <c r="L129" s="19">
        <v>8</v>
      </c>
      <c r="M129" s="19"/>
      <c r="N129" s="19"/>
      <c r="O129" s="19"/>
      <c r="P129" s="19"/>
      <c r="Q129" s="19"/>
      <c r="R129" s="19"/>
      <c r="S129" s="19"/>
      <c r="T129" s="19"/>
      <c r="U129" s="19"/>
      <c r="V129" s="20"/>
      <c r="W129" s="21">
        <f>SUM(L129:U129)</f>
        <v>8</v>
      </c>
      <c r="X129" s="22">
        <f>W129*K129</f>
        <v>26899.200000000001</v>
      </c>
    </row>
    <row r="130" spans="1:24" s="23" customFormat="1" ht="45" x14ac:dyDescent="0.25">
      <c r="A130" s="12">
        <v>451</v>
      </c>
      <c r="B130" s="12" t="str">
        <f t="shared" si="7"/>
        <v>88271011</v>
      </c>
      <c r="C130" s="13" t="s">
        <v>164</v>
      </c>
      <c r="D130" s="35" t="s">
        <v>58</v>
      </c>
      <c r="E130" s="36">
        <v>8827101</v>
      </c>
      <c r="F130" s="36">
        <v>1</v>
      </c>
      <c r="G130" s="16"/>
      <c r="H130" s="17" t="s">
        <v>151</v>
      </c>
      <c r="I130" s="25" t="s">
        <v>140</v>
      </c>
      <c r="J130" s="26" t="s">
        <v>120</v>
      </c>
      <c r="K130" s="18">
        <v>4213.4400000000005</v>
      </c>
      <c r="L130" s="19"/>
      <c r="M130" s="19">
        <v>0</v>
      </c>
      <c r="N130" s="19"/>
      <c r="O130" s="19">
        <v>3</v>
      </c>
      <c r="P130" s="19"/>
      <c r="Q130" s="19">
        <v>3</v>
      </c>
      <c r="R130" s="19"/>
      <c r="S130" s="19">
        <v>3</v>
      </c>
      <c r="T130" s="19"/>
      <c r="U130" s="19">
        <v>0</v>
      </c>
      <c r="V130" s="20"/>
      <c r="W130" s="21">
        <f>SUM(L130:U130)</f>
        <v>9</v>
      </c>
      <c r="X130" s="22">
        <f>W130*K130</f>
        <v>37920.960000000006</v>
      </c>
    </row>
    <row r="131" spans="1:24" s="23" customFormat="1" ht="47.25" x14ac:dyDescent="0.25">
      <c r="A131" s="24">
        <v>462</v>
      </c>
      <c r="B131" s="12" t="str">
        <f t="shared" si="7"/>
        <v>77211315</v>
      </c>
      <c r="C131" s="13" t="s">
        <v>153</v>
      </c>
      <c r="D131" s="35" t="s">
        <v>113</v>
      </c>
      <c r="E131" s="36">
        <v>7721131</v>
      </c>
      <c r="F131" s="36">
        <v>5</v>
      </c>
      <c r="G131" s="16"/>
      <c r="H131" s="17" t="s">
        <v>11</v>
      </c>
      <c r="I131" s="25" t="s">
        <v>27</v>
      </c>
      <c r="J131" s="26" t="s">
        <v>27</v>
      </c>
      <c r="K131" s="18">
        <v>2079.36</v>
      </c>
      <c r="L131" s="19">
        <v>8</v>
      </c>
      <c r="M131" s="19"/>
      <c r="N131" s="19"/>
      <c r="O131" s="19"/>
      <c r="P131" s="19"/>
      <c r="Q131" s="19"/>
      <c r="R131" s="19"/>
      <c r="S131" s="19"/>
      <c r="T131" s="19"/>
      <c r="U131" s="19"/>
      <c r="V131" s="20"/>
      <c r="W131" s="21">
        <f>SUM(L131:U131)</f>
        <v>8</v>
      </c>
      <c r="X131" s="22">
        <f>W131*K131</f>
        <v>16634.88</v>
      </c>
    </row>
    <row r="132" spans="1:24" s="23" customFormat="1" ht="47.25" x14ac:dyDescent="0.25">
      <c r="A132" s="12">
        <v>463</v>
      </c>
      <c r="B132" s="12" t="str">
        <f t="shared" si="7"/>
        <v>77211316</v>
      </c>
      <c r="C132" s="13" t="s">
        <v>153</v>
      </c>
      <c r="D132" s="35" t="s">
        <v>113</v>
      </c>
      <c r="E132" s="36">
        <v>7721131</v>
      </c>
      <c r="F132" s="36">
        <v>6</v>
      </c>
      <c r="G132" s="16"/>
      <c r="H132" s="17" t="s">
        <v>11</v>
      </c>
      <c r="I132" s="25" t="s">
        <v>27</v>
      </c>
      <c r="J132" s="26" t="s">
        <v>27</v>
      </c>
      <c r="K132" s="18">
        <v>2079.36</v>
      </c>
      <c r="L132" s="19">
        <v>8</v>
      </c>
      <c r="M132" s="19"/>
      <c r="N132" s="19"/>
      <c r="O132" s="19"/>
      <c r="P132" s="19"/>
      <c r="Q132" s="19"/>
      <c r="R132" s="19"/>
      <c r="S132" s="19"/>
      <c r="T132" s="19"/>
      <c r="U132" s="19"/>
      <c r="V132" s="20"/>
      <c r="W132" s="21">
        <f>SUM(L132:U132)</f>
        <v>8</v>
      </c>
      <c r="X132" s="22">
        <f>W132*K132</f>
        <v>16634.88</v>
      </c>
    </row>
    <row r="133" spans="1:24" s="23" customFormat="1" ht="75" x14ac:dyDescent="0.25">
      <c r="A133" s="24">
        <v>464</v>
      </c>
      <c r="B133" s="12" t="str">
        <f t="shared" si="7"/>
        <v>859937822</v>
      </c>
      <c r="C133" s="13" t="s">
        <v>152</v>
      </c>
      <c r="D133" s="35" t="s">
        <v>114</v>
      </c>
      <c r="E133" s="36">
        <v>8599378</v>
      </c>
      <c r="F133" s="36">
        <v>22</v>
      </c>
      <c r="G133" s="16"/>
      <c r="H133" s="17" t="s">
        <v>61</v>
      </c>
      <c r="I133" s="25" t="s">
        <v>143</v>
      </c>
      <c r="J133" s="26" t="s">
        <v>119</v>
      </c>
      <c r="K133" s="18">
        <v>3362.4</v>
      </c>
      <c r="L133" s="19">
        <v>6</v>
      </c>
      <c r="M133" s="19"/>
      <c r="N133" s="19"/>
      <c r="O133" s="19"/>
      <c r="P133" s="19"/>
      <c r="Q133" s="19"/>
      <c r="R133" s="19"/>
      <c r="S133" s="19"/>
      <c r="T133" s="19"/>
      <c r="U133" s="19"/>
      <c r="V133" s="20"/>
      <c r="W133" s="21">
        <f>SUM(L133:U133)</f>
        <v>6</v>
      </c>
      <c r="X133" s="22">
        <f>W133*K133</f>
        <v>20174.400000000001</v>
      </c>
    </row>
    <row r="134" spans="1:24" s="23" customFormat="1" ht="75" x14ac:dyDescent="0.25">
      <c r="A134" s="24">
        <v>465</v>
      </c>
      <c r="B134" s="12" t="str">
        <f t="shared" si="7"/>
        <v>859937868</v>
      </c>
      <c r="C134" s="13" t="s">
        <v>152</v>
      </c>
      <c r="D134" s="35" t="s">
        <v>114</v>
      </c>
      <c r="E134" s="36">
        <v>8599378</v>
      </c>
      <c r="F134" s="36">
        <v>68</v>
      </c>
      <c r="G134" s="16"/>
      <c r="H134" s="17" t="s">
        <v>61</v>
      </c>
      <c r="I134" s="25" t="s">
        <v>143</v>
      </c>
      <c r="J134" s="26" t="s">
        <v>119</v>
      </c>
      <c r="K134" s="18">
        <v>3362.4</v>
      </c>
      <c r="L134" s="19">
        <v>6</v>
      </c>
      <c r="M134" s="19"/>
      <c r="N134" s="19"/>
      <c r="O134" s="19"/>
      <c r="P134" s="19"/>
      <c r="Q134" s="19"/>
      <c r="R134" s="19"/>
      <c r="S134" s="19"/>
      <c r="T134" s="19"/>
      <c r="U134" s="19"/>
      <c r="V134" s="20"/>
      <c r="W134" s="21">
        <f>SUM(L134:U134)</f>
        <v>6</v>
      </c>
      <c r="X134" s="22">
        <f>W134*K134</f>
        <v>20174.400000000001</v>
      </c>
    </row>
    <row r="135" spans="1:24" s="23" customFormat="1" ht="75" x14ac:dyDescent="0.25">
      <c r="A135" s="12">
        <v>466</v>
      </c>
      <c r="B135" s="12" t="str">
        <f t="shared" si="7"/>
        <v>859937922</v>
      </c>
      <c r="C135" s="13" t="s">
        <v>152</v>
      </c>
      <c r="D135" s="35" t="s">
        <v>114</v>
      </c>
      <c r="E135" s="36">
        <v>8599379</v>
      </c>
      <c r="F135" s="36">
        <v>22</v>
      </c>
      <c r="G135" s="16"/>
      <c r="H135" s="17" t="s">
        <v>61</v>
      </c>
      <c r="I135" s="25" t="s">
        <v>143</v>
      </c>
      <c r="J135" s="26" t="s">
        <v>119</v>
      </c>
      <c r="K135" s="18">
        <v>3362.4</v>
      </c>
      <c r="L135" s="19">
        <v>16</v>
      </c>
      <c r="M135" s="19"/>
      <c r="N135" s="19"/>
      <c r="O135" s="19"/>
      <c r="P135" s="19"/>
      <c r="Q135" s="19"/>
      <c r="R135" s="19"/>
      <c r="S135" s="19"/>
      <c r="T135" s="19"/>
      <c r="U135" s="19"/>
      <c r="V135" s="20"/>
      <c r="W135" s="21">
        <f>SUM(L135:U135)</f>
        <v>16</v>
      </c>
      <c r="X135" s="22">
        <f>W135*K135</f>
        <v>53798.400000000001</v>
      </c>
    </row>
    <row r="136" spans="1:24" s="23" customFormat="1" ht="75" x14ac:dyDescent="0.25">
      <c r="A136" s="24">
        <v>467</v>
      </c>
      <c r="B136" s="12" t="str">
        <f t="shared" si="7"/>
        <v>859937968</v>
      </c>
      <c r="C136" s="13" t="s">
        <v>152</v>
      </c>
      <c r="D136" s="35" t="s">
        <v>114</v>
      </c>
      <c r="E136" s="36">
        <v>8599379</v>
      </c>
      <c r="F136" s="36">
        <v>68</v>
      </c>
      <c r="G136" s="16"/>
      <c r="H136" s="17" t="s">
        <v>61</v>
      </c>
      <c r="I136" s="25" t="s">
        <v>143</v>
      </c>
      <c r="J136" s="26" t="s">
        <v>119</v>
      </c>
      <c r="K136" s="18">
        <v>3362.4</v>
      </c>
      <c r="L136" s="19">
        <v>16</v>
      </c>
      <c r="M136" s="19"/>
      <c r="N136" s="19"/>
      <c r="O136" s="19"/>
      <c r="P136" s="19"/>
      <c r="Q136" s="19"/>
      <c r="R136" s="19"/>
      <c r="S136" s="19"/>
      <c r="T136" s="19"/>
      <c r="U136" s="19"/>
      <c r="V136" s="20"/>
      <c r="W136" s="21">
        <f>SUM(L136:U136)</f>
        <v>16</v>
      </c>
      <c r="X136" s="22">
        <f>W136*K136</f>
        <v>53798.400000000001</v>
      </c>
    </row>
    <row r="137" spans="1:24" s="23" customFormat="1" ht="47.25" x14ac:dyDescent="0.25">
      <c r="A137" s="24">
        <v>470</v>
      </c>
      <c r="B137" s="12" t="str">
        <f t="shared" si="7"/>
        <v>77211235</v>
      </c>
      <c r="C137" s="13" t="s">
        <v>153</v>
      </c>
      <c r="D137" s="35" t="s">
        <v>62</v>
      </c>
      <c r="E137" s="36">
        <v>7721123</v>
      </c>
      <c r="F137" s="36">
        <v>5</v>
      </c>
      <c r="G137" s="16"/>
      <c r="H137" s="17" t="s">
        <v>11</v>
      </c>
      <c r="I137" s="25" t="s">
        <v>27</v>
      </c>
      <c r="J137" s="26" t="s">
        <v>27</v>
      </c>
      <c r="K137" s="18">
        <v>2079.36</v>
      </c>
      <c r="L137" s="19">
        <v>10</v>
      </c>
      <c r="M137" s="19"/>
      <c r="N137" s="19"/>
      <c r="O137" s="19"/>
      <c r="P137" s="19"/>
      <c r="Q137" s="19"/>
      <c r="R137" s="19"/>
      <c r="S137" s="19"/>
      <c r="T137" s="19"/>
      <c r="U137" s="19"/>
      <c r="V137" s="20"/>
      <c r="W137" s="21">
        <f>SUM(L137:U137)</f>
        <v>10</v>
      </c>
      <c r="X137" s="22">
        <f>W137*K137</f>
        <v>20793.600000000002</v>
      </c>
    </row>
    <row r="138" spans="1:24" s="23" customFormat="1" ht="47.25" x14ac:dyDescent="0.25">
      <c r="A138" s="24">
        <v>471</v>
      </c>
      <c r="B138" s="12" t="str">
        <f t="shared" si="7"/>
        <v>77211292</v>
      </c>
      <c r="C138" s="13" t="s">
        <v>153</v>
      </c>
      <c r="D138" s="35" t="s">
        <v>115</v>
      </c>
      <c r="E138" s="36">
        <v>7721129</v>
      </c>
      <c r="F138" s="36">
        <v>2</v>
      </c>
      <c r="G138" s="16"/>
      <c r="H138" s="17" t="s">
        <v>11</v>
      </c>
      <c r="I138" s="25" t="s">
        <v>27</v>
      </c>
      <c r="J138" s="26" t="s">
        <v>27</v>
      </c>
      <c r="K138" s="18">
        <v>1658.8799999999999</v>
      </c>
      <c r="L138" s="19">
        <v>20</v>
      </c>
      <c r="M138" s="19"/>
      <c r="N138" s="19"/>
      <c r="O138" s="19"/>
      <c r="P138" s="19"/>
      <c r="Q138" s="19"/>
      <c r="R138" s="19"/>
      <c r="S138" s="19"/>
      <c r="T138" s="19"/>
      <c r="U138" s="19"/>
      <c r="V138" s="20"/>
      <c r="W138" s="21">
        <f>SUM(L138:U138)</f>
        <v>20</v>
      </c>
      <c r="X138" s="22">
        <f>W138*K138</f>
        <v>33177.599999999999</v>
      </c>
    </row>
    <row r="139" spans="1:24" s="23" customFormat="1" ht="45" x14ac:dyDescent="0.25">
      <c r="A139" s="24">
        <v>489</v>
      </c>
      <c r="B139" s="12" t="str">
        <f t="shared" si="7"/>
        <v>27911036</v>
      </c>
      <c r="C139" s="13" t="s">
        <v>155</v>
      </c>
      <c r="D139" s="35" t="s">
        <v>56</v>
      </c>
      <c r="E139" s="36">
        <v>2791103</v>
      </c>
      <c r="F139" s="36">
        <v>6</v>
      </c>
      <c r="G139" s="16"/>
      <c r="H139" s="17" t="s">
        <v>74</v>
      </c>
      <c r="I139" s="25" t="s">
        <v>118</v>
      </c>
      <c r="J139" s="26" t="s">
        <v>123</v>
      </c>
      <c r="K139" s="18">
        <v>3362.4</v>
      </c>
      <c r="L139" s="19"/>
      <c r="M139" s="19">
        <v>0</v>
      </c>
      <c r="N139" s="19"/>
      <c r="O139" s="19">
        <v>6</v>
      </c>
      <c r="P139" s="19"/>
      <c r="Q139" s="19">
        <v>15</v>
      </c>
      <c r="R139" s="19"/>
      <c r="S139" s="19">
        <v>7</v>
      </c>
      <c r="T139" s="19"/>
      <c r="U139" s="19">
        <v>0</v>
      </c>
      <c r="V139" s="20"/>
      <c r="W139" s="21">
        <f>SUM(L139:U139)</f>
        <v>28</v>
      </c>
      <c r="X139" s="22">
        <f>W139*K139</f>
        <v>94147.199999999997</v>
      </c>
    </row>
    <row r="140" spans="1:24" s="23" customFormat="1" ht="45" x14ac:dyDescent="0.25">
      <c r="A140" s="12">
        <v>496</v>
      </c>
      <c r="B140" s="12" t="str">
        <f t="shared" si="7"/>
        <v>74911021</v>
      </c>
      <c r="C140" s="13" t="s">
        <v>162</v>
      </c>
      <c r="D140" s="35" t="s">
        <v>67</v>
      </c>
      <c r="E140" s="36">
        <v>7491102</v>
      </c>
      <c r="F140" s="36">
        <v>1</v>
      </c>
      <c r="G140" s="16"/>
      <c r="H140" s="17" t="s">
        <v>74</v>
      </c>
      <c r="I140" s="25" t="s">
        <v>118</v>
      </c>
      <c r="J140" s="26" t="s">
        <v>123</v>
      </c>
      <c r="K140" s="18">
        <v>1658.8799999999999</v>
      </c>
      <c r="L140" s="19"/>
      <c r="M140" s="19">
        <v>0</v>
      </c>
      <c r="N140" s="19"/>
      <c r="O140" s="19">
        <v>0</v>
      </c>
      <c r="P140" s="19"/>
      <c r="Q140" s="19">
        <v>8</v>
      </c>
      <c r="R140" s="19"/>
      <c r="S140" s="19">
        <v>0</v>
      </c>
      <c r="T140" s="19"/>
      <c r="U140" s="19">
        <v>0</v>
      </c>
      <c r="V140" s="20"/>
      <c r="W140" s="21">
        <f>SUM(L140:U140)</f>
        <v>8</v>
      </c>
      <c r="X140" s="22">
        <f>W140*K140</f>
        <v>13271.039999999999</v>
      </c>
    </row>
    <row r="141" spans="1:24" s="23" customFormat="1" ht="45" x14ac:dyDescent="0.25">
      <c r="A141" s="24">
        <v>500</v>
      </c>
      <c r="B141" s="12" t="str">
        <f t="shared" si="7"/>
        <v>77611056</v>
      </c>
      <c r="C141" s="13" t="s">
        <v>153</v>
      </c>
      <c r="D141" s="35" t="s">
        <v>57</v>
      </c>
      <c r="E141" s="36">
        <v>7761105</v>
      </c>
      <c r="F141" s="36">
        <v>6</v>
      </c>
      <c r="G141" s="16"/>
      <c r="H141" s="17" t="s">
        <v>74</v>
      </c>
      <c r="I141" s="25" t="s">
        <v>118</v>
      </c>
      <c r="J141" s="26" t="s">
        <v>27</v>
      </c>
      <c r="K141" s="18">
        <v>1658.8799999999999</v>
      </c>
      <c r="L141" s="19"/>
      <c r="M141" s="19"/>
      <c r="N141" s="19"/>
      <c r="O141" s="19">
        <v>6</v>
      </c>
      <c r="P141" s="19"/>
      <c r="Q141" s="19">
        <v>6</v>
      </c>
      <c r="R141" s="19"/>
      <c r="S141" s="19"/>
      <c r="T141" s="19"/>
      <c r="U141" s="19"/>
      <c r="V141" s="20"/>
      <c r="W141" s="21">
        <f>SUM(L141:U141)</f>
        <v>12</v>
      </c>
      <c r="X141" s="22">
        <f>W141*K141</f>
        <v>19906.559999999998</v>
      </c>
    </row>
    <row r="142" spans="1:24" s="23" customFormat="1" ht="78.75" x14ac:dyDescent="0.25">
      <c r="A142" s="24">
        <v>506</v>
      </c>
      <c r="B142" s="12" t="str">
        <f t="shared" si="7"/>
        <v>6840532370</v>
      </c>
      <c r="C142" s="13" t="s">
        <v>159</v>
      </c>
      <c r="D142" s="35" t="s">
        <v>116</v>
      </c>
      <c r="E142" s="36">
        <v>6840532</v>
      </c>
      <c r="F142" s="36">
        <v>370</v>
      </c>
      <c r="G142" s="16"/>
      <c r="H142" s="17" t="s">
        <v>146</v>
      </c>
      <c r="I142" s="25" t="s">
        <v>125</v>
      </c>
      <c r="J142" s="26" t="s">
        <v>27</v>
      </c>
      <c r="K142" s="18">
        <v>4213.4400000000005</v>
      </c>
      <c r="L142" s="19"/>
      <c r="M142" s="19">
        <v>0</v>
      </c>
      <c r="N142" s="19"/>
      <c r="O142" s="19">
        <v>6</v>
      </c>
      <c r="P142" s="19"/>
      <c r="Q142" s="19">
        <v>12</v>
      </c>
      <c r="R142" s="19"/>
      <c r="S142" s="19">
        <v>6</v>
      </c>
      <c r="T142" s="19"/>
      <c r="U142" s="19">
        <v>2</v>
      </c>
      <c r="V142" s="20"/>
      <c r="W142" s="21">
        <f>SUM(L142:U142)</f>
        <v>26</v>
      </c>
      <c r="X142" s="22">
        <f>W142*K142</f>
        <v>109549.44000000002</v>
      </c>
    </row>
    <row r="143" spans="1:24" s="23" customFormat="1" ht="31.5" x14ac:dyDescent="0.25">
      <c r="A143" s="12">
        <v>511</v>
      </c>
      <c r="B143" s="12" t="str">
        <f t="shared" si="7"/>
        <v>85392011</v>
      </c>
      <c r="C143" s="13" t="s">
        <v>152</v>
      </c>
      <c r="D143" s="35" t="s">
        <v>51</v>
      </c>
      <c r="E143" s="36">
        <v>8539201</v>
      </c>
      <c r="F143" s="36">
        <v>1</v>
      </c>
      <c r="G143" s="16"/>
      <c r="H143" s="17" t="s">
        <v>11</v>
      </c>
      <c r="I143" s="25" t="s">
        <v>50</v>
      </c>
      <c r="J143" s="26" t="s">
        <v>119</v>
      </c>
      <c r="K143" s="18">
        <v>4213.4400000000005</v>
      </c>
      <c r="L143" s="19">
        <v>18</v>
      </c>
      <c r="M143" s="19"/>
      <c r="N143" s="19"/>
      <c r="O143" s="19"/>
      <c r="P143" s="19"/>
      <c r="Q143" s="19"/>
      <c r="R143" s="19"/>
      <c r="S143" s="19"/>
      <c r="T143" s="19"/>
      <c r="U143" s="19"/>
      <c r="V143" s="20"/>
      <c r="W143" s="21">
        <f>SUM(L143:U143)</f>
        <v>18</v>
      </c>
      <c r="X143" s="22">
        <f>W143*K143</f>
        <v>75841.920000000013</v>
      </c>
    </row>
    <row r="144" spans="1:24" s="23" customFormat="1" ht="31.5" x14ac:dyDescent="0.25">
      <c r="A144" s="24">
        <v>512</v>
      </c>
      <c r="B144" s="12" t="str">
        <f t="shared" si="7"/>
        <v>85392012</v>
      </c>
      <c r="C144" s="13" t="s">
        <v>152</v>
      </c>
      <c r="D144" s="35" t="s">
        <v>51</v>
      </c>
      <c r="E144" s="36">
        <v>8539201</v>
      </c>
      <c r="F144" s="36">
        <v>2</v>
      </c>
      <c r="G144" s="16"/>
      <c r="H144" s="17" t="s">
        <v>11</v>
      </c>
      <c r="I144" s="25" t="s">
        <v>50</v>
      </c>
      <c r="J144" s="26" t="s">
        <v>119</v>
      </c>
      <c r="K144" s="18">
        <v>4213.4400000000005</v>
      </c>
      <c r="L144" s="19">
        <v>4</v>
      </c>
      <c r="M144" s="19"/>
      <c r="N144" s="19"/>
      <c r="O144" s="19"/>
      <c r="P144" s="19"/>
      <c r="Q144" s="19"/>
      <c r="R144" s="19"/>
      <c r="S144" s="19"/>
      <c r="T144" s="19"/>
      <c r="U144" s="19"/>
      <c r="V144" s="20"/>
      <c r="W144" s="21">
        <f>SUM(L144:U144)</f>
        <v>4</v>
      </c>
      <c r="X144" s="22">
        <f>W144*K144</f>
        <v>16853.760000000002</v>
      </c>
    </row>
    <row r="145" spans="1:24" s="23" customFormat="1" ht="31.5" x14ac:dyDescent="0.25">
      <c r="A145" s="24">
        <v>513</v>
      </c>
      <c r="B145" s="12" t="str">
        <f t="shared" si="7"/>
        <v>85392013</v>
      </c>
      <c r="C145" s="13" t="s">
        <v>152</v>
      </c>
      <c r="D145" s="35" t="s">
        <v>51</v>
      </c>
      <c r="E145" s="36">
        <v>8539201</v>
      </c>
      <c r="F145" s="36">
        <v>3</v>
      </c>
      <c r="G145" s="16"/>
      <c r="H145" s="17" t="s">
        <v>11</v>
      </c>
      <c r="I145" s="25" t="s">
        <v>50</v>
      </c>
      <c r="J145" s="26" t="s">
        <v>119</v>
      </c>
      <c r="K145" s="18">
        <v>4213.4400000000005</v>
      </c>
      <c r="L145" s="19">
        <v>18</v>
      </c>
      <c r="M145" s="19"/>
      <c r="N145" s="19"/>
      <c r="O145" s="19"/>
      <c r="P145" s="19"/>
      <c r="Q145" s="19"/>
      <c r="R145" s="19"/>
      <c r="S145" s="19"/>
      <c r="T145" s="19"/>
      <c r="U145" s="19"/>
      <c r="V145" s="20"/>
      <c r="W145" s="21">
        <f>SUM(L145:U145)</f>
        <v>18</v>
      </c>
      <c r="X145" s="22">
        <f>W145*K145</f>
        <v>75841.920000000013</v>
      </c>
    </row>
    <row r="146" spans="1:24" s="23" customFormat="1" ht="31.5" x14ac:dyDescent="0.25">
      <c r="A146" s="12">
        <v>514</v>
      </c>
      <c r="B146" s="12" t="str">
        <f t="shared" ref="B146:B176" si="8">E146&amp;F146</f>
        <v>853920132</v>
      </c>
      <c r="C146" s="13" t="s">
        <v>152</v>
      </c>
      <c r="D146" s="35" t="s">
        <v>51</v>
      </c>
      <c r="E146" s="36">
        <v>8539201</v>
      </c>
      <c r="F146" s="36">
        <v>32</v>
      </c>
      <c r="G146" s="16"/>
      <c r="H146" s="17" t="s">
        <v>11</v>
      </c>
      <c r="I146" s="25" t="s">
        <v>50</v>
      </c>
      <c r="J146" s="26" t="s">
        <v>119</v>
      </c>
      <c r="K146" s="18">
        <v>4213.4400000000005</v>
      </c>
      <c r="L146" s="19">
        <v>6</v>
      </c>
      <c r="M146" s="19"/>
      <c r="N146" s="19"/>
      <c r="O146" s="19"/>
      <c r="P146" s="19"/>
      <c r="Q146" s="19"/>
      <c r="R146" s="19"/>
      <c r="S146" s="19"/>
      <c r="T146" s="19"/>
      <c r="U146" s="19"/>
      <c r="V146" s="20"/>
      <c r="W146" s="21">
        <f>SUM(L146:U146)</f>
        <v>6</v>
      </c>
      <c r="X146" s="22">
        <f>W146*K146</f>
        <v>25280.640000000003</v>
      </c>
    </row>
    <row r="147" spans="1:24" s="23" customFormat="1" ht="31.5" x14ac:dyDescent="0.25">
      <c r="A147" s="24">
        <v>518</v>
      </c>
      <c r="B147" s="12" t="str">
        <f t="shared" si="8"/>
        <v>85992111</v>
      </c>
      <c r="C147" s="13" t="s">
        <v>152</v>
      </c>
      <c r="D147" s="35" t="s">
        <v>51</v>
      </c>
      <c r="E147" s="36">
        <v>8599211</v>
      </c>
      <c r="F147" s="36">
        <v>1</v>
      </c>
      <c r="G147" s="16"/>
      <c r="H147" s="17" t="s">
        <v>11</v>
      </c>
      <c r="I147" s="25" t="s">
        <v>50</v>
      </c>
      <c r="J147" s="26" t="s">
        <v>119</v>
      </c>
      <c r="K147" s="18">
        <v>4213.4400000000005</v>
      </c>
      <c r="L147" s="19">
        <v>7</v>
      </c>
      <c r="M147" s="19"/>
      <c r="N147" s="19"/>
      <c r="O147" s="19"/>
      <c r="P147" s="19"/>
      <c r="Q147" s="19"/>
      <c r="R147" s="19"/>
      <c r="S147" s="19"/>
      <c r="T147" s="19"/>
      <c r="U147" s="19"/>
      <c r="V147" s="20"/>
      <c r="W147" s="21">
        <f>SUM(L147:U147)</f>
        <v>7</v>
      </c>
      <c r="X147" s="22">
        <f>W147*K147</f>
        <v>29494.080000000002</v>
      </c>
    </row>
    <row r="148" spans="1:24" s="23" customFormat="1" ht="31.5" x14ac:dyDescent="0.25">
      <c r="A148" s="24">
        <v>521</v>
      </c>
      <c r="B148" s="12" t="str">
        <f t="shared" si="8"/>
        <v>85992113</v>
      </c>
      <c r="C148" s="13" t="s">
        <v>152</v>
      </c>
      <c r="D148" s="35" t="s">
        <v>51</v>
      </c>
      <c r="E148" s="36">
        <v>8599211</v>
      </c>
      <c r="F148" s="36">
        <v>3</v>
      </c>
      <c r="G148" s="16"/>
      <c r="H148" s="17" t="s">
        <v>11</v>
      </c>
      <c r="I148" s="25" t="s">
        <v>50</v>
      </c>
      <c r="J148" s="26" t="s">
        <v>119</v>
      </c>
      <c r="K148" s="18">
        <v>4213.4400000000005</v>
      </c>
      <c r="L148" s="19">
        <v>7</v>
      </c>
      <c r="M148" s="19"/>
      <c r="N148" s="19"/>
      <c r="O148" s="19"/>
      <c r="P148" s="19"/>
      <c r="Q148" s="19"/>
      <c r="R148" s="19"/>
      <c r="S148" s="19"/>
      <c r="T148" s="19"/>
      <c r="U148" s="19"/>
      <c r="V148" s="20"/>
      <c r="W148" s="21">
        <f>SUM(L148:U148)</f>
        <v>7</v>
      </c>
      <c r="X148" s="22">
        <f>W148*K148</f>
        <v>29494.080000000002</v>
      </c>
    </row>
    <row r="149" spans="1:24" s="23" customFormat="1" ht="31.5" x14ac:dyDescent="0.25">
      <c r="A149" s="24">
        <v>527</v>
      </c>
      <c r="B149" s="12" t="str">
        <f t="shared" si="8"/>
        <v>86992031</v>
      </c>
      <c r="C149" s="13" t="s">
        <v>152</v>
      </c>
      <c r="D149" s="35" t="s">
        <v>52</v>
      </c>
      <c r="E149" s="36">
        <v>8699203</v>
      </c>
      <c r="F149" s="36">
        <v>1</v>
      </c>
      <c r="G149" s="16"/>
      <c r="H149" s="17" t="s">
        <v>11</v>
      </c>
      <c r="I149" s="25" t="s">
        <v>50</v>
      </c>
      <c r="J149" s="26" t="s">
        <v>119</v>
      </c>
      <c r="K149" s="18">
        <v>4213.4400000000005</v>
      </c>
      <c r="L149" s="19">
        <v>4</v>
      </c>
      <c r="M149" s="19"/>
      <c r="N149" s="19"/>
      <c r="O149" s="19"/>
      <c r="P149" s="19"/>
      <c r="Q149" s="19"/>
      <c r="R149" s="19"/>
      <c r="S149" s="19"/>
      <c r="T149" s="19"/>
      <c r="U149" s="19"/>
      <c r="V149" s="20"/>
      <c r="W149" s="21">
        <f>SUM(L149:U149)</f>
        <v>4</v>
      </c>
      <c r="X149" s="22">
        <f>W149*K149</f>
        <v>16853.760000000002</v>
      </c>
    </row>
    <row r="150" spans="1:24" s="23" customFormat="1" ht="31.5" x14ac:dyDescent="0.25">
      <c r="A150" s="12">
        <v>529</v>
      </c>
      <c r="B150" s="12" t="str">
        <f t="shared" si="8"/>
        <v>86992033</v>
      </c>
      <c r="C150" s="13" t="s">
        <v>152</v>
      </c>
      <c r="D150" s="35" t="s">
        <v>52</v>
      </c>
      <c r="E150" s="36">
        <v>8699203</v>
      </c>
      <c r="F150" s="36">
        <v>3</v>
      </c>
      <c r="G150" s="16"/>
      <c r="H150" s="17" t="s">
        <v>11</v>
      </c>
      <c r="I150" s="25" t="s">
        <v>50</v>
      </c>
      <c r="J150" s="26" t="s">
        <v>119</v>
      </c>
      <c r="K150" s="18">
        <v>4213.4400000000005</v>
      </c>
      <c r="L150" s="19">
        <v>3</v>
      </c>
      <c r="M150" s="19"/>
      <c r="N150" s="19"/>
      <c r="O150" s="19"/>
      <c r="P150" s="19"/>
      <c r="Q150" s="19"/>
      <c r="R150" s="19"/>
      <c r="S150" s="19"/>
      <c r="T150" s="19"/>
      <c r="U150" s="19"/>
      <c r="V150" s="20"/>
      <c r="W150" s="21">
        <f>SUM(L150:U150)</f>
        <v>3</v>
      </c>
      <c r="X150" s="22">
        <f>W150*K150</f>
        <v>12640.320000000002</v>
      </c>
    </row>
    <row r="151" spans="1:24" s="23" customFormat="1" ht="31.5" x14ac:dyDescent="0.25">
      <c r="A151" s="24">
        <v>545</v>
      </c>
      <c r="B151" s="12" t="str">
        <f t="shared" si="8"/>
        <v>85193011</v>
      </c>
      <c r="C151" s="13" t="s">
        <v>152</v>
      </c>
      <c r="D151" s="35" t="s">
        <v>33</v>
      </c>
      <c r="E151" s="36">
        <v>8519301</v>
      </c>
      <c r="F151" s="36">
        <v>1</v>
      </c>
      <c r="G151" s="16"/>
      <c r="H151" s="17" t="s">
        <v>72</v>
      </c>
      <c r="I151" s="25" t="s">
        <v>21</v>
      </c>
      <c r="J151" s="26" t="s">
        <v>119</v>
      </c>
      <c r="K151" s="18">
        <v>2930.4</v>
      </c>
      <c r="L151" s="19">
        <v>44</v>
      </c>
      <c r="M151" s="19"/>
      <c r="N151" s="19"/>
      <c r="O151" s="19"/>
      <c r="P151" s="19"/>
      <c r="Q151" s="19"/>
      <c r="R151" s="19"/>
      <c r="S151" s="19"/>
      <c r="T151" s="19"/>
      <c r="U151" s="19"/>
      <c r="V151" s="20"/>
      <c r="W151" s="21">
        <f>SUM(L151:U151)</f>
        <v>44</v>
      </c>
      <c r="X151" s="22">
        <f>W151*K151</f>
        <v>128937.60000000001</v>
      </c>
    </row>
    <row r="152" spans="1:24" s="23" customFormat="1" ht="31.5" x14ac:dyDescent="0.25">
      <c r="A152" s="24">
        <v>546</v>
      </c>
      <c r="B152" s="12" t="str">
        <f t="shared" si="8"/>
        <v>85193012</v>
      </c>
      <c r="C152" s="13" t="s">
        <v>152</v>
      </c>
      <c r="D152" s="35" t="s">
        <v>33</v>
      </c>
      <c r="E152" s="36">
        <v>8519301</v>
      </c>
      <c r="F152" s="36">
        <v>2</v>
      </c>
      <c r="G152" s="16"/>
      <c r="H152" s="17" t="s">
        <v>72</v>
      </c>
      <c r="I152" s="25" t="s">
        <v>21</v>
      </c>
      <c r="J152" s="26" t="s">
        <v>119</v>
      </c>
      <c r="K152" s="18">
        <v>2930.4</v>
      </c>
      <c r="L152" s="19">
        <v>12</v>
      </c>
      <c r="M152" s="19"/>
      <c r="N152" s="19"/>
      <c r="O152" s="19"/>
      <c r="P152" s="19"/>
      <c r="Q152" s="19"/>
      <c r="R152" s="19"/>
      <c r="S152" s="19"/>
      <c r="T152" s="19"/>
      <c r="U152" s="19"/>
      <c r="V152" s="20"/>
      <c r="W152" s="21">
        <f>SUM(L152:U152)</f>
        <v>12</v>
      </c>
      <c r="X152" s="22">
        <f>W152*K152</f>
        <v>35164.800000000003</v>
      </c>
    </row>
    <row r="153" spans="1:24" s="23" customFormat="1" ht="31.5" x14ac:dyDescent="0.25">
      <c r="A153" s="24">
        <v>548</v>
      </c>
      <c r="B153" s="12" t="str">
        <f t="shared" si="8"/>
        <v>851930122</v>
      </c>
      <c r="C153" s="13" t="s">
        <v>152</v>
      </c>
      <c r="D153" s="35" t="s">
        <v>33</v>
      </c>
      <c r="E153" s="36">
        <v>8519301</v>
      </c>
      <c r="F153" s="36">
        <v>22</v>
      </c>
      <c r="G153" s="16"/>
      <c r="H153" s="17" t="s">
        <v>72</v>
      </c>
      <c r="I153" s="25" t="s">
        <v>21</v>
      </c>
      <c r="J153" s="26" t="s">
        <v>119</v>
      </c>
      <c r="K153" s="18">
        <v>2930.4</v>
      </c>
      <c r="L153" s="19">
        <v>20</v>
      </c>
      <c r="M153" s="19"/>
      <c r="N153" s="19"/>
      <c r="O153" s="19"/>
      <c r="P153" s="19"/>
      <c r="Q153" s="19"/>
      <c r="R153" s="19"/>
      <c r="S153" s="19"/>
      <c r="T153" s="19"/>
      <c r="U153" s="19"/>
      <c r="V153" s="20"/>
      <c r="W153" s="21">
        <f>SUM(L153:U153)</f>
        <v>20</v>
      </c>
      <c r="X153" s="22">
        <f>W153*K153</f>
        <v>58608</v>
      </c>
    </row>
    <row r="154" spans="1:24" s="23" customFormat="1" ht="31.5" x14ac:dyDescent="0.25">
      <c r="A154" s="24">
        <v>549</v>
      </c>
      <c r="B154" s="12" t="str">
        <f t="shared" si="8"/>
        <v>851930133</v>
      </c>
      <c r="C154" s="13" t="s">
        <v>152</v>
      </c>
      <c r="D154" s="35" t="s">
        <v>33</v>
      </c>
      <c r="E154" s="36">
        <v>8519301</v>
      </c>
      <c r="F154" s="36">
        <v>33</v>
      </c>
      <c r="G154" s="16"/>
      <c r="H154" s="17" t="s">
        <v>72</v>
      </c>
      <c r="I154" s="25" t="s">
        <v>21</v>
      </c>
      <c r="J154" s="26" t="s">
        <v>119</v>
      </c>
      <c r="K154" s="18">
        <v>2930.4</v>
      </c>
      <c r="L154" s="19">
        <v>40</v>
      </c>
      <c r="M154" s="19"/>
      <c r="N154" s="19"/>
      <c r="O154" s="19"/>
      <c r="P154" s="19"/>
      <c r="Q154" s="19"/>
      <c r="R154" s="19"/>
      <c r="S154" s="19"/>
      <c r="T154" s="19"/>
      <c r="U154" s="19"/>
      <c r="V154" s="20"/>
      <c r="W154" s="21">
        <f>SUM(L154:U154)</f>
        <v>40</v>
      </c>
      <c r="X154" s="22">
        <f>W154*K154</f>
        <v>117216</v>
      </c>
    </row>
    <row r="155" spans="1:24" s="23" customFormat="1" ht="31.5" x14ac:dyDescent="0.25">
      <c r="A155" s="12">
        <v>550</v>
      </c>
      <c r="B155" s="12" t="str">
        <f t="shared" si="8"/>
        <v>851930152</v>
      </c>
      <c r="C155" s="13" t="s">
        <v>152</v>
      </c>
      <c r="D155" s="35" t="s">
        <v>33</v>
      </c>
      <c r="E155" s="36">
        <v>8519301</v>
      </c>
      <c r="F155" s="36">
        <v>52</v>
      </c>
      <c r="G155" s="16"/>
      <c r="H155" s="17" t="s">
        <v>72</v>
      </c>
      <c r="I155" s="25" t="s">
        <v>21</v>
      </c>
      <c r="J155" s="26" t="s">
        <v>119</v>
      </c>
      <c r="K155" s="18">
        <v>2930.4</v>
      </c>
      <c r="L155" s="19">
        <v>27</v>
      </c>
      <c r="M155" s="19"/>
      <c r="N155" s="19"/>
      <c r="O155" s="19"/>
      <c r="P155" s="19"/>
      <c r="Q155" s="19"/>
      <c r="R155" s="19"/>
      <c r="S155" s="19"/>
      <c r="T155" s="19"/>
      <c r="U155" s="19"/>
      <c r="V155" s="20"/>
      <c r="W155" s="21">
        <f>SUM(L155:U155)</f>
        <v>27</v>
      </c>
      <c r="X155" s="22">
        <f>W155*K155</f>
        <v>79120.800000000003</v>
      </c>
    </row>
    <row r="156" spans="1:24" s="23" customFormat="1" ht="31.5" x14ac:dyDescent="0.25">
      <c r="A156" s="24">
        <v>551</v>
      </c>
      <c r="B156" s="12" t="str">
        <f t="shared" si="8"/>
        <v>851930161</v>
      </c>
      <c r="C156" s="13" t="s">
        <v>152</v>
      </c>
      <c r="D156" s="35" t="s">
        <v>33</v>
      </c>
      <c r="E156" s="36">
        <v>8519301</v>
      </c>
      <c r="F156" s="36">
        <v>61</v>
      </c>
      <c r="G156" s="16"/>
      <c r="H156" s="17" t="s">
        <v>72</v>
      </c>
      <c r="I156" s="25" t="s">
        <v>21</v>
      </c>
      <c r="J156" s="26" t="s">
        <v>119</v>
      </c>
      <c r="K156" s="18">
        <v>2930.4</v>
      </c>
      <c r="L156" s="19">
        <v>19</v>
      </c>
      <c r="M156" s="19"/>
      <c r="N156" s="19"/>
      <c r="O156" s="19"/>
      <c r="P156" s="19"/>
      <c r="Q156" s="19"/>
      <c r="R156" s="19"/>
      <c r="S156" s="19"/>
      <c r="T156" s="19"/>
      <c r="U156" s="19"/>
      <c r="V156" s="20"/>
      <c r="W156" s="21">
        <f>SUM(L156:U156)</f>
        <v>19</v>
      </c>
      <c r="X156" s="22">
        <f>W156*K156</f>
        <v>55677.599999999999</v>
      </c>
    </row>
    <row r="157" spans="1:24" s="23" customFormat="1" ht="31.5" x14ac:dyDescent="0.25">
      <c r="A157" s="24">
        <v>552</v>
      </c>
      <c r="B157" s="12" t="str">
        <f t="shared" si="8"/>
        <v>851930181</v>
      </c>
      <c r="C157" s="13" t="s">
        <v>152</v>
      </c>
      <c r="D157" s="35" t="s">
        <v>33</v>
      </c>
      <c r="E157" s="36">
        <v>8519301</v>
      </c>
      <c r="F157" s="36">
        <v>81</v>
      </c>
      <c r="G157" s="16"/>
      <c r="H157" s="17" t="s">
        <v>72</v>
      </c>
      <c r="I157" s="25" t="s">
        <v>21</v>
      </c>
      <c r="J157" s="26" t="s">
        <v>119</v>
      </c>
      <c r="K157" s="18">
        <v>2930.4</v>
      </c>
      <c r="L157" s="19">
        <v>6</v>
      </c>
      <c r="M157" s="19"/>
      <c r="N157" s="19"/>
      <c r="O157" s="19"/>
      <c r="P157" s="19"/>
      <c r="Q157" s="19"/>
      <c r="R157" s="19"/>
      <c r="S157" s="19"/>
      <c r="T157" s="19"/>
      <c r="U157" s="19"/>
      <c r="V157" s="20"/>
      <c r="W157" s="21">
        <f>SUM(L157:U157)</f>
        <v>6</v>
      </c>
      <c r="X157" s="22">
        <f>W157*K157</f>
        <v>17582.400000000001</v>
      </c>
    </row>
    <row r="158" spans="1:24" s="23" customFormat="1" ht="31.5" x14ac:dyDescent="0.25">
      <c r="A158" s="12">
        <v>553</v>
      </c>
      <c r="B158" s="12" t="str">
        <f t="shared" si="8"/>
        <v>85293011</v>
      </c>
      <c r="C158" s="13" t="s">
        <v>152</v>
      </c>
      <c r="D158" s="35" t="s">
        <v>33</v>
      </c>
      <c r="E158" s="36">
        <v>8529301</v>
      </c>
      <c r="F158" s="36">
        <v>1</v>
      </c>
      <c r="G158" s="16"/>
      <c r="H158" s="17" t="s">
        <v>72</v>
      </c>
      <c r="I158" s="25" t="s">
        <v>21</v>
      </c>
      <c r="J158" s="26" t="s">
        <v>119</v>
      </c>
      <c r="K158" s="18">
        <v>2079.36</v>
      </c>
      <c r="L158" s="19">
        <v>46</v>
      </c>
      <c r="M158" s="19"/>
      <c r="N158" s="19"/>
      <c r="O158" s="19"/>
      <c r="P158" s="19"/>
      <c r="Q158" s="19"/>
      <c r="R158" s="19"/>
      <c r="S158" s="19"/>
      <c r="T158" s="19"/>
      <c r="U158" s="19"/>
      <c r="V158" s="20"/>
      <c r="W158" s="21">
        <f>SUM(L158:U158)</f>
        <v>46</v>
      </c>
      <c r="X158" s="22">
        <f>W158*K158</f>
        <v>95650.560000000012</v>
      </c>
    </row>
    <row r="159" spans="1:24" s="23" customFormat="1" ht="31.5" x14ac:dyDescent="0.25">
      <c r="A159" s="24">
        <v>554</v>
      </c>
      <c r="B159" s="12" t="str">
        <f t="shared" si="8"/>
        <v>85293012</v>
      </c>
      <c r="C159" s="13" t="s">
        <v>152</v>
      </c>
      <c r="D159" s="35" t="s">
        <v>33</v>
      </c>
      <c r="E159" s="36">
        <v>8529301</v>
      </c>
      <c r="F159" s="36">
        <v>2</v>
      </c>
      <c r="G159" s="16"/>
      <c r="H159" s="17" t="s">
        <v>72</v>
      </c>
      <c r="I159" s="25" t="s">
        <v>21</v>
      </c>
      <c r="J159" s="26" t="s">
        <v>119</v>
      </c>
      <c r="K159" s="18">
        <v>2079.36</v>
      </c>
      <c r="L159" s="19">
        <v>47</v>
      </c>
      <c r="M159" s="19"/>
      <c r="N159" s="19"/>
      <c r="O159" s="19"/>
      <c r="P159" s="19"/>
      <c r="Q159" s="19"/>
      <c r="R159" s="19"/>
      <c r="S159" s="19"/>
      <c r="T159" s="19"/>
      <c r="U159" s="19"/>
      <c r="V159" s="20"/>
      <c r="W159" s="21">
        <f>SUM(L159:U159)</f>
        <v>47</v>
      </c>
      <c r="X159" s="22">
        <f>W159*K159</f>
        <v>97729.920000000013</v>
      </c>
    </row>
    <row r="160" spans="1:24" s="23" customFormat="1" ht="31.5" x14ac:dyDescent="0.25">
      <c r="A160" s="24">
        <v>555</v>
      </c>
      <c r="B160" s="12" t="str">
        <f t="shared" si="8"/>
        <v>852930122</v>
      </c>
      <c r="C160" s="13" t="s">
        <v>152</v>
      </c>
      <c r="D160" s="35" t="s">
        <v>33</v>
      </c>
      <c r="E160" s="36">
        <v>8529301</v>
      </c>
      <c r="F160" s="36">
        <v>22</v>
      </c>
      <c r="G160" s="16"/>
      <c r="H160" s="17" t="s">
        <v>72</v>
      </c>
      <c r="I160" s="25" t="s">
        <v>21</v>
      </c>
      <c r="J160" s="26" t="s">
        <v>119</v>
      </c>
      <c r="K160" s="18">
        <v>2079.36</v>
      </c>
      <c r="L160" s="19">
        <v>31</v>
      </c>
      <c r="M160" s="19"/>
      <c r="N160" s="19"/>
      <c r="O160" s="19"/>
      <c r="P160" s="19"/>
      <c r="Q160" s="19"/>
      <c r="R160" s="19"/>
      <c r="S160" s="19"/>
      <c r="T160" s="19"/>
      <c r="U160" s="19"/>
      <c r="V160" s="20"/>
      <c r="W160" s="21">
        <f>SUM(L160:U160)</f>
        <v>31</v>
      </c>
      <c r="X160" s="22">
        <f>W160*K160</f>
        <v>64460.160000000003</v>
      </c>
    </row>
    <row r="161" spans="1:24" s="23" customFormat="1" ht="31.5" x14ac:dyDescent="0.25">
      <c r="A161" s="12">
        <v>556</v>
      </c>
      <c r="B161" s="12" t="str">
        <f t="shared" si="8"/>
        <v>852930133</v>
      </c>
      <c r="C161" s="13" t="s">
        <v>152</v>
      </c>
      <c r="D161" s="35" t="s">
        <v>33</v>
      </c>
      <c r="E161" s="36">
        <v>8529301</v>
      </c>
      <c r="F161" s="36">
        <v>33</v>
      </c>
      <c r="G161" s="16"/>
      <c r="H161" s="17" t="s">
        <v>72</v>
      </c>
      <c r="I161" s="25" t="s">
        <v>21</v>
      </c>
      <c r="J161" s="26" t="s">
        <v>119</v>
      </c>
      <c r="K161" s="18">
        <v>2079.36</v>
      </c>
      <c r="L161" s="19">
        <v>25</v>
      </c>
      <c r="M161" s="19"/>
      <c r="N161" s="19"/>
      <c r="O161" s="19"/>
      <c r="P161" s="19"/>
      <c r="Q161" s="19"/>
      <c r="R161" s="19"/>
      <c r="S161" s="19"/>
      <c r="T161" s="19"/>
      <c r="U161" s="19"/>
      <c r="V161" s="20"/>
      <c r="W161" s="21">
        <f>SUM(L161:U161)</f>
        <v>25</v>
      </c>
      <c r="X161" s="22">
        <f>W161*K161</f>
        <v>51984</v>
      </c>
    </row>
    <row r="162" spans="1:24" s="23" customFormat="1" ht="31.5" x14ac:dyDescent="0.25">
      <c r="A162" s="24">
        <v>557</v>
      </c>
      <c r="B162" s="12" t="str">
        <f t="shared" si="8"/>
        <v>852930152</v>
      </c>
      <c r="C162" s="13" t="s">
        <v>152</v>
      </c>
      <c r="D162" s="35" t="s">
        <v>33</v>
      </c>
      <c r="E162" s="36">
        <v>8529301</v>
      </c>
      <c r="F162" s="36">
        <v>52</v>
      </c>
      <c r="G162" s="16"/>
      <c r="H162" s="17" t="s">
        <v>72</v>
      </c>
      <c r="I162" s="25" t="s">
        <v>21</v>
      </c>
      <c r="J162" s="26" t="s">
        <v>119</v>
      </c>
      <c r="K162" s="18">
        <v>2079.36</v>
      </c>
      <c r="L162" s="19">
        <v>33</v>
      </c>
      <c r="M162" s="19"/>
      <c r="N162" s="19"/>
      <c r="O162" s="19"/>
      <c r="P162" s="19"/>
      <c r="Q162" s="19"/>
      <c r="R162" s="19"/>
      <c r="S162" s="19"/>
      <c r="T162" s="19"/>
      <c r="U162" s="19"/>
      <c r="V162" s="20"/>
      <c r="W162" s="21">
        <f>SUM(L162:U162)</f>
        <v>33</v>
      </c>
      <c r="X162" s="22">
        <f>W162*K162</f>
        <v>68618.880000000005</v>
      </c>
    </row>
    <row r="163" spans="1:24" s="37" customFormat="1" ht="31.5" x14ac:dyDescent="0.25">
      <c r="A163" s="24">
        <v>558</v>
      </c>
      <c r="B163" s="12" t="str">
        <f t="shared" si="8"/>
        <v>852930161</v>
      </c>
      <c r="C163" s="13" t="s">
        <v>152</v>
      </c>
      <c r="D163" s="35" t="s">
        <v>33</v>
      </c>
      <c r="E163" s="36">
        <v>8529301</v>
      </c>
      <c r="F163" s="36">
        <v>61</v>
      </c>
      <c r="G163" s="16"/>
      <c r="H163" s="17" t="s">
        <v>72</v>
      </c>
      <c r="I163" s="25" t="s">
        <v>21</v>
      </c>
      <c r="J163" s="26" t="s">
        <v>119</v>
      </c>
      <c r="K163" s="18">
        <v>2079.36</v>
      </c>
      <c r="L163" s="19">
        <v>12</v>
      </c>
      <c r="M163" s="19"/>
      <c r="N163" s="19"/>
      <c r="O163" s="19"/>
      <c r="P163" s="19"/>
      <c r="Q163" s="19"/>
      <c r="R163" s="19"/>
      <c r="S163" s="19"/>
      <c r="T163" s="19"/>
      <c r="U163" s="19"/>
      <c r="V163" s="20"/>
      <c r="W163" s="21">
        <f>SUM(L163:U163)</f>
        <v>12</v>
      </c>
      <c r="X163" s="22">
        <f>W163*K163</f>
        <v>24952.32</v>
      </c>
    </row>
    <row r="164" spans="1:24" s="23" customFormat="1" ht="31.5" x14ac:dyDescent="0.25">
      <c r="A164" s="12">
        <v>559</v>
      </c>
      <c r="B164" s="12" t="str">
        <f t="shared" si="8"/>
        <v>852930181</v>
      </c>
      <c r="C164" s="13" t="s">
        <v>152</v>
      </c>
      <c r="D164" s="35" t="s">
        <v>33</v>
      </c>
      <c r="E164" s="36">
        <v>8529301</v>
      </c>
      <c r="F164" s="36">
        <v>81</v>
      </c>
      <c r="G164" s="16"/>
      <c r="H164" s="17" t="s">
        <v>72</v>
      </c>
      <c r="I164" s="25" t="s">
        <v>21</v>
      </c>
      <c r="J164" s="26" t="s">
        <v>119</v>
      </c>
      <c r="K164" s="18">
        <v>2079.36</v>
      </c>
      <c r="L164" s="19">
        <v>9</v>
      </c>
      <c r="M164" s="19"/>
      <c r="N164" s="19"/>
      <c r="O164" s="19"/>
      <c r="P164" s="19"/>
      <c r="Q164" s="19"/>
      <c r="R164" s="19"/>
      <c r="S164" s="19"/>
      <c r="T164" s="19"/>
      <c r="U164" s="19"/>
      <c r="V164" s="20"/>
      <c r="W164" s="21">
        <f>SUM(L164:U164)</f>
        <v>9</v>
      </c>
      <c r="X164" s="22">
        <f>W164*K164</f>
        <v>18714.240000000002</v>
      </c>
    </row>
    <row r="165" spans="1:24" s="23" customFormat="1" ht="31.5" x14ac:dyDescent="0.25">
      <c r="A165" s="24">
        <v>560</v>
      </c>
      <c r="B165" s="12" t="str">
        <f t="shared" si="8"/>
        <v>85993021</v>
      </c>
      <c r="C165" s="13" t="s">
        <v>152</v>
      </c>
      <c r="D165" s="35" t="s">
        <v>33</v>
      </c>
      <c r="E165" s="36">
        <v>8599302</v>
      </c>
      <c r="F165" s="36">
        <v>1</v>
      </c>
      <c r="G165" s="16"/>
      <c r="H165" s="17" t="s">
        <v>72</v>
      </c>
      <c r="I165" s="25" t="s">
        <v>21</v>
      </c>
      <c r="J165" s="26" t="s">
        <v>119</v>
      </c>
      <c r="K165" s="18">
        <v>2079.36</v>
      </c>
      <c r="L165" s="19">
        <v>8</v>
      </c>
      <c r="M165" s="19"/>
      <c r="N165" s="19"/>
      <c r="O165" s="19"/>
      <c r="P165" s="19"/>
      <c r="Q165" s="19"/>
      <c r="R165" s="19"/>
      <c r="S165" s="19"/>
      <c r="T165" s="19"/>
      <c r="U165" s="19"/>
      <c r="V165" s="20"/>
      <c r="W165" s="21">
        <f>SUM(L165:U165)</f>
        <v>8</v>
      </c>
      <c r="X165" s="22">
        <f>W165*K165</f>
        <v>16634.88</v>
      </c>
    </row>
    <row r="166" spans="1:24" s="23" customFormat="1" ht="31.5" x14ac:dyDescent="0.25">
      <c r="A166" s="24">
        <v>561</v>
      </c>
      <c r="B166" s="12" t="str">
        <f t="shared" si="8"/>
        <v>85993022</v>
      </c>
      <c r="C166" s="13" t="s">
        <v>152</v>
      </c>
      <c r="D166" s="35" t="s">
        <v>33</v>
      </c>
      <c r="E166" s="36">
        <v>8599302</v>
      </c>
      <c r="F166" s="36">
        <v>2</v>
      </c>
      <c r="G166" s="16"/>
      <c r="H166" s="17" t="s">
        <v>72</v>
      </c>
      <c r="I166" s="25" t="s">
        <v>21</v>
      </c>
      <c r="J166" s="26" t="s">
        <v>119</v>
      </c>
      <c r="K166" s="18">
        <v>2079.36</v>
      </c>
      <c r="L166" s="19">
        <v>6</v>
      </c>
      <c r="M166" s="19"/>
      <c r="N166" s="19"/>
      <c r="O166" s="19"/>
      <c r="P166" s="19"/>
      <c r="Q166" s="19"/>
      <c r="R166" s="19"/>
      <c r="S166" s="19"/>
      <c r="T166" s="19"/>
      <c r="U166" s="19"/>
      <c r="V166" s="20"/>
      <c r="W166" s="21">
        <f>SUM(L166:U166)</f>
        <v>6</v>
      </c>
      <c r="X166" s="22">
        <f>W166*K166</f>
        <v>12476.16</v>
      </c>
    </row>
    <row r="167" spans="1:24" s="23" customFormat="1" ht="47.25" x14ac:dyDescent="0.25">
      <c r="A167" s="24">
        <v>566</v>
      </c>
      <c r="B167" s="12" t="str">
        <f t="shared" si="8"/>
        <v>85993381</v>
      </c>
      <c r="C167" s="13" t="s">
        <v>152</v>
      </c>
      <c r="D167" s="35" t="s">
        <v>34</v>
      </c>
      <c r="E167" s="36">
        <v>8599338</v>
      </c>
      <c r="F167" s="36">
        <v>1</v>
      </c>
      <c r="G167" s="16"/>
      <c r="H167" s="17" t="s">
        <v>72</v>
      </c>
      <c r="I167" s="25" t="s">
        <v>21</v>
      </c>
      <c r="J167" s="26" t="s">
        <v>119</v>
      </c>
      <c r="K167" s="18">
        <v>2509.92</v>
      </c>
      <c r="L167" s="19">
        <v>34</v>
      </c>
      <c r="M167" s="19"/>
      <c r="N167" s="19"/>
      <c r="O167" s="19"/>
      <c r="P167" s="19"/>
      <c r="Q167" s="19"/>
      <c r="R167" s="19"/>
      <c r="S167" s="19"/>
      <c r="T167" s="19"/>
      <c r="U167" s="19"/>
      <c r="V167" s="20"/>
      <c r="W167" s="21">
        <f>SUM(L167:U167)</f>
        <v>34</v>
      </c>
      <c r="X167" s="22">
        <f>W167*K167</f>
        <v>85337.279999999999</v>
      </c>
    </row>
    <row r="168" spans="1:24" s="23" customFormat="1" ht="47.25" x14ac:dyDescent="0.25">
      <c r="A168" s="24">
        <v>567</v>
      </c>
      <c r="B168" s="12" t="str">
        <f t="shared" si="8"/>
        <v>85993382</v>
      </c>
      <c r="C168" s="13" t="s">
        <v>152</v>
      </c>
      <c r="D168" s="35" t="s">
        <v>34</v>
      </c>
      <c r="E168" s="36">
        <v>8599338</v>
      </c>
      <c r="F168" s="36">
        <v>2</v>
      </c>
      <c r="G168" s="16"/>
      <c r="H168" s="17" t="s">
        <v>72</v>
      </c>
      <c r="I168" s="25" t="s">
        <v>21</v>
      </c>
      <c r="J168" s="26" t="s">
        <v>119</v>
      </c>
      <c r="K168" s="18">
        <v>2509.92</v>
      </c>
      <c r="L168" s="19">
        <v>26</v>
      </c>
      <c r="M168" s="19"/>
      <c r="N168" s="19"/>
      <c r="O168" s="19"/>
      <c r="P168" s="19"/>
      <c r="Q168" s="19"/>
      <c r="R168" s="19"/>
      <c r="S168" s="19"/>
      <c r="T168" s="19"/>
      <c r="U168" s="19"/>
      <c r="V168" s="20"/>
      <c r="W168" s="21">
        <f>SUM(L168:U168)</f>
        <v>26</v>
      </c>
      <c r="X168" s="22">
        <f>W168*K168</f>
        <v>65257.919999999998</v>
      </c>
    </row>
    <row r="169" spans="1:24" s="23" customFormat="1" ht="47.25" x14ac:dyDescent="0.25">
      <c r="A169" s="12">
        <v>568</v>
      </c>
      <c r="B169" s="12" t="str">
        <f t="shared" si="8"/>
        <v>859933833</v>
      </c>
      <c r="C169" s="13" t="s">
        <v>152</v>
      </c>
      <c r="D169" s="35" t="s">
        <v>34</v>
      </c>
      <c r="E169" s="36">
        <v>8599338</v>
      </c>
      <c r="F169" s="36">
        <v>33</v>
      </c>
      <c r="G169" s="16"/>
      <c r="H169" s="17" t="s">
        <v>72</v>
      </c>
      <c r="I169" s="25" t="s">
        <v>21</v>
      </c>
      <c r="J169" s="26" t="s">
        <v>119</v>
      </c>
      <c r="K169" s="18">
        <v>2509.92</v>
      </c>
      <c r="L169" s="19">
        <v>24</v>
      </c>
      <c r="M169" s="19"/>
      <c r="N169" s="19"/>
      <c r="O169" s="19"/>
      <c r="P169" s="19"/>
      <c r="Q169" s="19"/>
      <c r="R169" s="19"/>
      <c r="S169" s="19"/>
      <c r="T169" s="19"/>
      <c r="U169" s="19"/>
      <c r="V169" s="20"/>
      <c r="W169" s="21">
        <f>SUM(L169:U169)</f>
        <v>24</v>
      </c>
      <c r="X169" s="22">
        <f>W169*K169</f>
        <v>60238.080000000002</v>
      </c>
    </row>
    <row r="170" spans="1:24" s="23" customFormat="1" ht="31.5" x14ac:dyDescent="0.25">
      <c r="A170" s="24">
        <v>569</v>
      </c>
      <c r="B170" s="12" t="str">
        <f t="shared" si="8"/>
        <v>85993451</v>
      </c>
      <c r="C170" s="13" t="s">
        <v>152</v>
      </c>
      <c r="D170" s="35" t="s">
        <v>33</v>
      </c>
      <c r="E170" s="36">
        <v>8599345</v>
      </c>
      <c r="F170" s="36">
        <v>1</v>
      </c>
      <c r="G170" s="16"/>
      <c r="H170" s="17" t="s">
        <v>72</v>
      </c>
      <c r="I170" s="25" t="s">
        <v>21</v>
      </c>
      <c r="J170" s="26" t="s">
        <v>119</v>
      </c>
      <c r="K170" s="18">
        <v>2509.92</v>
      </c>
      <c r="L170" s="19">
        <v>8</v>
      </c>
      <c r="M170" s="19"/>
      <c r="N170" s="19"/>
      <c r="O170" s="19"/>
      <c r="P170" s="19"/>
      <c r="Q170" s="19"/>
      <c r="R170" s="19"/>
      <c r="S170" s="19"/>
      <c r="T170" s="19"/>
      <c r="U170" s="19"/>
      <c r="V170" s="20"/>
      <c r="W170" s="21">
        <f>SUM(L170:U170)</f>
        <v>8</v>
      </c>
      <c r="X170" s="22">
        <f>W170*K170</f>
        <v>20079.36</v>
      </c>
    </row>
    <row r="171" spans="1:24" s="23" customFormat="1" ht="31.5" x14ac:dyDescent="0.25">
      <c r="A171" s="24">
        <v>570</v>
      </c>
      <c r="B171" s="12" t="str">
        <f t="shared" si="8"/>
        <v>85993452</v>
      </c>
      <c r="C171" s="13" t="s">
        <v>152</v>
      </c>
      <c r="D171" s="35" t="s">
        <v>33</v>
      </c>
      <c r="E171" s="36">
        <v>8599345</v>
      </c>
      <c r="F171" s="36">
        <v>2</v>
      </c>
      <c r="G171" s="16"/>
      <c r="H171" s="17" t="s">
        <v>72</v>
      </c>
      <c r="I171" s="25" t="s">
        <v>21</v>
      </c>
      <c r="J171" s="26" t="s">
        <v>119</v>
      </c>
      <c r="K171" s="18">
        <v>2509.92</v>
      </c>
      <c r="L171" s="19">
        <v>6</v>
      </c>
      <c r="M171" s="19"/>
      <c r="N171" s="19"/>
      <c r="O171" s="19"/>
      <c r="P171" s="19"/>
      <c r="Q171" s="19"/>
      <c r="R171" s="19"/>
      <c r="S171" s="19"/>
      <c r="T171" s="19"/>
      <c r="U171" s="19"/>
      <c r="V171" s="20"/>
      <c r="W171" s="21">
        <f>SUM(L171:U171)</f>
        <v>6</v>
      </c>
      <c r="X171" s="22">
        <f>W171*K171</f>
        <v>15059.52</v>
      </c>
    </row>
    <row r="172" spans="1:24" ht="31.5" x14ac:dyDescent="0.25">
      <c r="A172" s="12">
        <v>571</v>
      </c>
      <c r="B172" s="12" t="str">
        <f t="shared" si="8"/>
        <v>859934533</v>
      </c>
      <c r="C172" s="13" t="s">
        <v>152</v>
      </c>
      <c r="D172" s="35" t="s">
        <v>33</v>
      </c>
      <c r="E172" s="36">
        <v>8599345</v>
      </c>
      <c r="F172" s="36">
        <v>33</v>
      </c>
      <c r="G172" s="16"/>
      <c r="H172" s="17" t="s">
        <v>72</v>
      </c>
      <c r="I172" s="25" t="s">
        <v>21</v>
      </c>
      <c r="J172" s="26" t="s">
        <v>119</v>
      </c>
      <c r="K172" s="18">
        <v>2509.92</v>
      </c>
      <c r="L172" s="19">
        <v>6</v>
      </c>
      <c r="M172" s="19"/>
      <c r="N172" s="19"/>
      <c r="O172" s="19"/>
      <c r="P172" s="19"/>
      <c r="Q172" s="19"/>
      <c r="R172" s="19"/>
      <c r="S172" s="19"/>
      <c r="T172" s="19"/>
      <c r="U172" s="19"/>
      <c r="V172" s="20"/>
      <c r="W172" s="21">
        <f>SUM(L172:U172)</f>
        <v>6</v>
      </c>
      <c r="X172" s="22">
        <f>W172*K172</f>
        <v>15059.52</v>
      </c>
    </row>
    <row r="173" spans="1:24" ht="31.5" x14ac:dyDescent="0.25">
      <c r="A173" s="24">
        <v>572</v>
      </c>
      <c r="B173" s="12" t="str">
        <f t="shared" si="8"/>
        <v>859936513</v>
      </c>
      <c r="C173" s="13" t="s">
        <v>152</v>
      </c>
      <c r="D173" s="35" t="s">
        <v>33</v>
      </c>
      <c r="E173" s="36">
        <v>8599365</v>
      </c>
      <c r="F173" s="36">
        <v>13</v>
      </c>
      <c r="G173" s="16"/>
      <c r="H173" s="17" t="s">
        <v>72</v>
      </c>
      <c r="I173" s="25" t="s">
        <v>21</v>
      </c>
      <c r="J173" s="26" t="s">
        <v>119</v>
      </c>
      <c r="K173" s="18">
        <v>2509.92</v>
      </c>
      <c r="L173" s="19">
        <v>12</v>
      </c>
      <c r="M173" s="19"/>
      <c r="N173" s="19"/>
      <c r="O173" s="19"/>
      <c r="P173" s="19"/>
      <c r="Q173" s="19"/>
      <c r="R173" s="19"/>
      <c r="S173" s="19"/>
      <c r="T173" s="19"/>
      <c r="U173" s="19"/>
      <c r="V173" s="20"/>
      <c r="W173" s="21">
        <f>SUM(L173:U173)</f>
        <v>12</v>
      </c>
      <c r="X173" s="22">
        <f>W173*K173</f>
        <v>30119.040000000001</v>
      </c>
    </row>
    <row r="174" spans="1:24" ht="31.5" x14ac:dyDescent="0.25">
      <c r="A174" s="24">
        <v>573</v>
      </c>
      <c r="B174" s="12" t="str">
        <f t="shared" si="8"/>
        <v>859936562</v>
      </c>
      <c r="C174" s="13" t="s">
        <v>152</v>
      </c>
      <c r="D174" s="35" t="s">
        <v>33</v>
      </c>
      <c r="E174" s="36">
        <v>8599365</v>
      </c>
      <c r="F174" s="36">
        <v>62</v>
      </c>
      <c r="G174" s="16"/>
      <c r="H174" s="17" t="s">
        <v>72</v>
      </c>
      <c r="I174" s="25" t="s">
        <v>21</v>
      </c>
      <c r="J174" s="26" t="s">
        <v>119</v>
      </c>
      <c r="K174" s="18">
        <v>2509.92</v>
      </c>
      <c r="L174" s="19">
        <v>10</v>
      </c>
      <c r="M174" s="19"/>
      <c r="N174" s="19"/>
      <c r="O174" s="19"/>
      <c r="P174" s="19"/>
      <c r="Q174" s="19"/>
      <c r="R174" s="19"/>
      <c r="S174" s="19"/>
      <c r="T174" s="19"/>
      <c r="U174" s="19"/>
      <c r="V174" s="20"/>
      <c r="W174" s="21">
        <f>SUM(L174:U174)</f>
        <v>10</v>
      </c>
      <c r="X174" s="22">
        <f>W174*K174</f>
        <v>25099.200000000001</v>
      </c>
    </row>
    <row r="175" spans="1:24" ht="31.5" x14ac:dyDescent="0.25">
      <c r="A175" s="12">
        <v>574</v>
      </c>
      <c r="B175" s="12" t="str">
        <f t="shared" si="8"/>
        <v>859937526</v>
      </c>
      <c r="C175" s="13" t="s">
        <v>152</v>
      </c>
      <c r="D175" s="35" t="s">
        <v>33</v>
      </c>
      <c r="E175" s="36">
        <v>8599375</v>
      </c>
      <c r="F175" s="36">
        <v>26</v>
      </c>
      <c r="G175" s="16"/>
      <c r="H175" s="17" t="s">
        <v>72</v>
      </c>
      <c r="I175" s="25" t="s">
        <v>21</v>
      </c>
      <c r="J175" s="26" t="s">
        <v>119</v>
      </c>
      <c r="K175" s="18">
        <v>2509.92</v>
      </c>
      <c r="L175" s="19">
        <v>14</v>
      </c>
      <c r="M175" s="19"/>
      <c r="N175" s="19"/>
      <c r="O175" s="19"/>
      <c r="P175" s="19"/>
      <c r="Q175" s="19"/>
      <c r="R175" s="19"/>
      <c r="S175" s="19"/>
      <c r="T175" s="19"/>
      <c r="U175" s="19"/>
      <c r="V175" s="20"/>
      <c r="W175" s="21">
        <f>SUM(L175:U175)</f>
        <v>14</v>
      </c>
      <c r="X175" s="22">
        <f>W175*K175</f>
        <v>35138.880000000005</v>
      </c>
    </row>
    <row r="176" spans="1:24" ht="31.5" x14ac:dyDescent="0.25">
      <c r="A176" s="24">
        <v>575</v>
      </c>
      <c r="B176" s="12" t="str">
        <f t="shared" si="8"/>
        <v>859937538</v>
      </c>
      <c r="C176" s="13" t="s">
        <v>152</v>
      </c>
      <c r="D176" s="35" t="s">
        <v>33</v>
      </c>
      <c r="E176" s="36">
        <v>8599375</v>
      </c>
      <c r="F176" s="36">
        <v>38</v>
      </c>
      <c r="G176" s="16"/>
      <c r="H176" s="17" t="s">
        <v>72</v>
      </c>
      <c r="I176" s="25" t="s">
        <v>21</v>
      </c>
      <c r="J176" s="26" t="s">
        <v>119</v>
      </c>
      <c r="K176" s="18">
        <v>2509.92</v>
      </c>
      <c r="L176" s="19">
        <v>14</v>
      </c>
      <c r="M176" s="19"/>
      <c r="N176" s="19"/>
      <c r="O176" s="19"/>
      <c r="P176" s="19"/>
      <c r="Q176" s="19"/>
      <c r="R176" s="19"/>
      <c r="S176" s="19"/>
      <c r="T176" s="19"/>
      <c r="U176" s="19"/>
      <c r="V176" s="20"/>
      <c r="W176" s="21">
        <f>SUM(L176:U176)</f>
        <v>14</v>
      </c>
      <c r="X176" s="22">
        <f>W176*K176</f>
        <v>35138.880000000005</v>
      </c>
    </row>
    <row r="177" spans="1:24" x14ac:dyDescent="0.25">
      <c r="A177" s="24">
        <v>578</v>
      </c>
      <c r="B177" s="12" t="str">
        <f t="shared" ref="B177:B187" si="9">E177&amp;F177</f>
        <v>86993521</v>
      </c>
      <c r="C177" s="13" t="s">
        <v>152</v>
      </c>
      <c r="D177" s="35" t="s">
        <v>35</v>
      </c>
      <c r="E177" s="36">
        <v>8699352</v>
      </c>
      <c r="F177" s="36">
        <v>1</v>
      </c>
      <c r="G177" s="16"/>
      <c r="H177" s="17" t="s">
        <v>72</v>
      </c>
      <c r="I177" s="25" t="s">
        <v>21</v>
      </c>
      <c r="J177" s="26" t="s">
        <v>119</v>
      </c>
      <c r="K177" s="18">
        <v>2509.92</v>
      </c>
      <c r="L177" s="19">
        <v>6</v>
      </c>
      <c r="M177" s="19"/>
      <c r="N177" s="19"/>
      <c r="O177" s="19"/>
      <c r="P177" s="19"/>
      <c r="Q177" s="19"/>
      <c r="R177" s="19"/>
      <c r="S177" s="19"/>
      <c r="T177" s="19"/>
      <c r="U177" s="19"/>
      <c r="V177" s="20"/>
      <c r="W177" s="21">
        <f>SUM(L177:U177)</f>
        <v>6</v>
      </c>
      <c r="X177" s="22">
        <f>W177*K177</f>
        <v>15059.52</v>
      </c>
    </row>
    <row r="178" spans="1:24" x14ac:dyDescent="0.25">
      <c r="A178" s="12">
        <v>589</v>
      </c>
      <c r="B178" s="12" t="str">
        <f t="shared" si="9"/>
        <v>859938136</v>
      </c>
      <c r="C178" s="13" t="s">
        <v>152</v>
      </c>
      <c r="D178" s="35" t="s">
        <v>35</v>
      </c>
      <c r="E178" s="36">
        <v>8599381</v>
      </c>
      <c r="F178" s="36">
        <v>36</v>
      </c>
      <c r="G178" s="16"/>
      <c r="H178" s="17" t="s">
        <v>61</v>
      </c>
      <c r="I178" s="25" t="s">
        <v>21</v>
      </c>
      <c r="J178" s="26" t="s">
        <v>119</v>
      </c>
      <c r="K178" s="18">
        <v>2509.92</v>
      </c>
      <c r="L178" s="19">
        <v>8</v>
      </c>
      <c r="M178" s="19"/>
      <c r="N178" s="19"/>
      <c r="O178" s="19"/>
      <c r="P178" s="19"/>
      <c r="Q178" s="19"/>
      <c r="R178" s="19"/>
      <c r="S178" s="19"/>
      <c r="T178" s="19"/>
      <c r="U178" s="19"/>
      <c r="V178" s="20"/>
      <c r="W178" s="21">
        <f>SUM(L178:U178)</f>
        <v>8</v>
      </c>
      <c r="X178" s="22">
        <f>W178*K178</f>
        <v>20079.36</v>
      </c>
    </row>
    <row r="179" spans="1:24" ht="105" x14ac:dyDescent="0.25">
      <c r="A179" s="24">
        <v>591</v>
      </c>
      <c r="B179" s="12" t="str">
        <f t="shared" si="9"/>
        <v>859938024</v>
      </c>
      <c r="C179" s="13" t="s">
        <v>152</v>
      </c>
      <c r="D179" s="35" t="s">
        <v>117</v>
      </c>
      <c r="E179" s="36">
        <v>8599380</v>
      </c>
      <c r="F179" s="36">
        <v>24</v>
      </c>
      <c r="G179" s="16"/>
      <c r="H179" s="17" t="s">
        <v>61</v>
      </c>
      <c r="I179" s="25" t="s">
        <v>144</v>
      </c>
      <c r="J179" s="26" t="s">
        <v>119</v>
      </c>
      <c r="K179" s="18">
        <v>2509.92</v>
      </c>
      <c r="L179" s="19">
        <v>8</v>
      </c>
      <c r="M179" s="19"/>
      <c r="N179" s="19"/>
      <c r="O179" s="19"/>
      <c r="P179" s="19"/>
      <c r="Q179" s="19"/>
      <c r="R179" s="19"/>
      <c r="S179" s="19"/>
      <c r="T179" s="19"/>
      <c r="U179" s="19"/>
      <c r="V179" s="20"/>
      <c r="W179" s="21">
        <f t="shared" ref="W179:W180" si="10">SUM(L179:U179)</f>
        <v>8</v>
      </c>
      <c r="X179" s="22">
        <f>W179*K179</f>
        <v>20079.36</v>
      </c>
    </row>
    <row r="180" spans="1:24" ht="105" x14ac:dyDescent="0.25">
      <c r="A180" s="12">
        <v>592</v>
      </c>
      <c r="B180" s="12" t="str">
        <f t="shared" si="9"/>
        <v>859938026</v>
      </c>
      <c r="C180" s="13" t="s">
        <v>152</v>
      </c>
      <c r="D180" s="35" t="s">
        <v>117</v>
      </c>
      <c r="E180" s="36">
        <v>8599380</v>
      </c>
      <c r="F180" s="36">
        <v>26</v>
      </c>
      <c r="G180" s="16"/>
      <c r="H180" s="17" t="s">
        <v>61</v>
      </c>
      <c r="I180" s="25" t="s">
        <v>144</v>
      </c>
      <c r="J180" s="26" t="s">
        <v>119</v>
      </c>
      <c r="K180" s="18">
        <v>2509.92</v>
      </c>
      <c r="L180" s="19">
        <v>8</v>
      </c>
      <c r="M180" s="19"/>
      <c r="N180" s="19"/>
      <c r="O180" s="19"/>
      <c r="P180" s="19"/>
      <c r="Q180" s="19"/>
      <c r="R180" s="19"/>
      <c r="S180" s="19"/>
      <c r="T180" s="19"/>
      <c r="U180" s="19"/>
      <c r="V180" s="20"/>
      <c r="W180" s="21">
        <f t="shared" si="10"/>
        <v>8</v>
      </c>
      <c r="X180" s="22">
        <f>W180*K180</f>
        <v>20079.36</v>
      </c>
    </row>
    <row r="181" spans="1:24" x14ac:dyDescent="0.25">
      <c r="A181" s="12">
        <v>595</v>
      </c>
      <c r="B181" s="12" t="str">
        <f t="shared" si="9"/>
        <v>85993821</v>
      </c>
      <c r="C181" s="13" t="s">
        <v>152</v>
      </c>
      <c r="D181" s="35" t="s">
        <v>35</v>
      </c>
      <c r="E181" s="36">
        <v>8599382</v>
      </c>
      <c r="F181" s="36">
        <v>1</v>
      </c>
      <c r="G181" s="16"/>
      <c r="H181" s="17" t="s">
        <v>61</v>
      </c>
      <c r="I181" s="25" t="s">
        <v>21</v>
      </c>
      <c r="J181" s="26" t="s">
        <v>119</v>
      </c>
      <c r="K181" s="18">
        <v>2930.4</v>
      </c>
      <c r="L181" s="19">
        <v>40</v>
      </c>
      <c r="M181" s="19"/>
      <c r="N181" s="19"/>
      <c r="O181" s="19"/>
      <c r="P181" s="19"/>
      <c r="Q181" s="19"/>
      <c r="R181" s="19"/>
      <c r="S181" s="19"/>
      <c r="T181" s="19"/>
      <c r="U181" s="19"/>
      <c r="V181" s="20"/>
      <c r="W181" s="21">
        <f>SUM(L181:U181)</f>
        <v>40</v>
      </c>
      <c r="X181" s="22">
        <f>W181*K181</f>
        <v>117216</v>
      </c>
    </row>
    <row r="182" spans="1:24" x14ac:dyDescent="0.25">
      <c r="A182" s="24">
        <v>596</v>
      </c>
      <c r="B182" s="12" t="str">
        <f t="shared" si="9"/>
        <v>859938210</v>
      </c>
      <c r="C182" s="13" t="s">
        <v>152</v>
      </c>
      <c r="D182" s="35" t="s">
        <v>35</v>
      </c>
      <c r="E182" s="36">
        <v>8599382</v>
      </c>
      <c r="F182" s="36">
        <v>10</v>
      </c>
      <c r="G182" s="16"/>
      <c r="H182" s="17" t="s">
        <v>61</v>
      </c>
      <c r="I182" s="25" t="s">
        <v>21</v>
      </c>
      <c r="J182" s="26" t="s">
        <v>119</v>
      </c>
      <c r="K182" s="18">
        <v>2930.4</v>
      </c>
      <c r="L182" s="19">
        <v>10</v>
      </c>
      <c r="M182" s="19"/>
      <c r="N182" s="19"/>
      <c r="O182" s="19"/>
      <c r="P182" s="19"/>
      <c r="Q182" s="19"/>
      <c r="R182" s="19"/>
      <c r="S182" s="19"/>
      <c r="T182" s="19"/>
      <c r="U182" s="19"/>
      <c r="V182" s="20"/>
      <c r="W182" s="21">
        <f>SUM(L182:U182)</f>
        <v>10</v>
      </c>
      <c r="X182" s="22">
        <f>W182*K182</f>
        <v>29304</v>
      </c>
    </row>
    <row r="183" spans="1:24" x14ac:dyDescent="0.25">
      <c r="A183" s="12">
        <v>598</v>
      </c>
      <c r="B183" s="12" t="str">
        <f t="shared" si="9"/>
        <v>859938230</v>
      </c>
      <c r="C183" s="13" t="s">
        <v>152</v>
      </c>
      <c r="D183" s="35" t="s">
        <v>35</v>
      </c>
      <c r="E183" s="36">
        <v>8599382</v>
      </c>
      <c r="F183" s="36">
        <v>30</v>
      </c>
      <c r="G183" s="16"/>
      <c r="H183" s="17" t="s">
        <v>61</v>
      </c>
      <c r="I183" s="25" t="s">
        <v>21</v>
      </c>
      <c r="J183" s="26" t="s">
        <v>119</v>
      </c>
      <c r="K183" s="18">
        <v>2930.4</v>
      </c>
      <c r="L183" s="19">
        <v>30</v>
      </c>
      <c r="M183" s="19"/>
      <c r="N183" s="19"/>
      <c r="O183" s="19"/>
      <c r="P183" s="19"/>
      <c r="Q183" s="19"/>
      <c r="R183" s="19"/>
      <c r="S183" s="19"/>
      <c r="T183" s="19"/>
      <c r="U183" s="19"/>
      <c r="V183" s="20"/>
      <c r="W183" s="21">
        <f>SUM(L183:U183)</f>
        <v>30</v>
      </c>
      <c r="X183" s="22">
        <f>W183*K183</f>
        <v>87912</v>
      </c>
    </row>
    <row r="184" spans="1:24" x14ac:dyDescent="0.25">
      <c r="A184" s="24">
        <v>599</v>
      </c>
      <c r="B184" s="12" t="str">
        <f t="shared" si="9"/>
        <v>85993824</v>
      </c>
      <c r="C184" s="13" t="s">
        <v>152</v>
      </c>
      <c r="D184" s="35" t="s">
        <v>35</v>
      </c>
      <c r="E184" s="36">
        <v>8599382</v>
      </c>
      <c r="F184" s="36">
        <v>4</v>
      </c>
      <c r="G184" s="16"/>
      <c r="H184" s="17" t="s">
        <v>61</v>
      </c>
      <c r="I184" s="25" t="s">
        <v>21</v>
      </c>
      <c r="J184" s="26" t="s">
        <v>119</v>
      </c>
      <c r="K184" s="18">
        <v>2930.4</v>
      </c>
      <c r="L184" s="19">
        <v>20</v>
      </c>
      <c r="M184" s="19"/>
      <c r="N184" s="19"/>
      <c r="O184" s="19"/>
      <c r="P184" s="19"/>
      <c r="Q184" s="19"/>
      <c r="R184" s="19"/>
      <c r="S184" s="19"/>
      <c r="T184" s="19"/>
      <c r="U184" s="19"/>
      <c r="V184" s="20"/>
      <c r="W184" s="21">
        <f>SUM(L184:U184)</f>
        <v>20</v>
      </c>
      <c r="X184" s="22">
        <f>W184*K184</f>
        <v>58608</v>
      </c>
    </row>
    <row r="185" spans="1:24" x14ac:dyDescent="0.25">
      <c r="A185" s="24">
        <v>600</v>
      </c>
      <c r="B185" s="12" t="str">
        <f t="shared" si="9"/>
        <v>859938289</v>
      </c>
      <c r="C185" s="13" t="s">
        <v>152</v>
      </c>
      <c r="D185" s="35" t="s">
        <v>35</v>
      </c>
      <c r="E185" s="36">
        <v>8599382</v>
      </c>
      <c r="F185" s="36">
        <v>89</v>
      </c>
      <c r="G185" s="16"/>
      <c r="H185" s="17" t="s">
        <v>61</v>
      </c>
      <c r="I185" s="25" t="s">
        <v>21</v>
      </c>
      <c r="J185" s="26" t="s">
        <v>119</v>
      </c>
      <c r="K185" s="18">
        <v>2930.4</v>
      </c>
      <c r="L185" s="19">
        <v>10</v>
      </c>
      <c r="M185" s="19"/>
      <c r="N185" s="19"/>
      <c r="O185" s="19"/>
      <c r="P185" s="19"/>
      <c r="Q185" s="19"/>
      <c r="R185" s="19"/>
      <c r="S185" s="19"/>
      <c r="T185" s="19"/>
      <c r="U185" s="19"/>
      <c r="V185" s="20"/>
      <c r="W185" s="21">
        <f>SUM(L185:U185)</f>
        <v>10</v>
      </c>
      <c r="X185" s="22">
        <f>W185*K185</f>
        <v>29304</v>
      </c>
    </row>
    <row r="186" spans="1:24" ht="30" x14ac:dyDescent="0.25">
      <c r="A186" s="12">
        <v>601</v>
      </c>
      <c r="B186" s="12" t="str">
        <f t="shared" si="9"/>
        <v>859937324</v>
      </c>
      <c r="C186" s="13" t="s">
        <v>152</v>
      </c>
      <c r="D186" s="35" t="s">
        <v>35</v>
      </c>
      <c r="E186" s="36">
        <v>8599373</v>
      </c>
      <c r="F186" s="36">
        <v>24</v>
      </c>
      <c r="G186" s="16"/>
      <c r="H186" s="17" t="s">
        <v>72</v>
      </c>
      <c r="I186" s="25" t="s">
        <v>145</v>
      </c>
      <c r="J186" s="26" t="s">
        <v>119</v>
      </c>
      <c r="K186" s="18">
        <v>2509.92</v>
      </c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20"/>
      <c r="W186" s="21">
        <f>SUM(L186:U186)</f>
        <v>0</v>
      </c>
      <c r="X186" s="22">
        <f>W186*K186</f>
        <v>0</v>
      </c>
    </row>
    <row r="187" spans="1:24" ht="30" x14ac:dyDescent="0.25">
      <c r="A187" s="24">
        <v>602</v>
      </c>
      <c r="B187" s="12" t="str">
        <f t="shared" si="9"/>
        <v>859937338</v>
      </c>
      <c r="C187" s="13" t="s">
        <v>152</v>
      </c>
      <c r="D187" s="35" t="s">
        <v>35</v>
      </c>
      <c r="E187" s="36">
        <v>8599373</v>
      </c>
      <c r="F187" s="36">
        <v>38</v>
      </c>
      <c r="G187" s="16"/>
      <c r="H187" s="17" t="s">
        <v>72</v>
      </c>
      <c r="I187" s="25" t="s">
        <v>145</v>
      </c>
      <c r="J187" s="26" t="s">
        <v>119</v>
      </c>
      <c r="K187" s="18">
        <v>2509.92</v>
      </c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20"/>
      <c r="W187" s="21">
        <f>SUM(L187:U187)</f>
        <v>0</v>
      </c>
      <c r="X187" s="22">
        <f>W187*K187</f>
        <v>0</v>
      </c>
    </row>
  </sheetData>
  <autoFilter ref="A1:X187" xr:uid="{00000000-0001-0000-0000-000000000000}"/>
  <phoneticPr fontId="2" type="noConversion"/>
  <conditionalFormatting sqref="V101 X2:X180 L181:X187 L142:W180 L114:W140 L111:W111 L104:W108 L89:W100 L87:W87 L78:W81 L75:W76 L68:W68 L42:W66 L2:W40 L70:W70 L69:N69 L71:N73 L109:T109 L112:T113 L67:T67 L74:T74 L41:T41">
    <cfRule type="expression" dxfId="156" priority="529" stopIfTrue="1">
      <formula>AND(L2&lt;&gt;"",ISNUMBER(L2),L2&gt;0)</formula>
    </cfRule>
    <cfRule type="cellIs" dxfId="155" priority="530" stopIfTrue="1" operator="equal">
      <formula>"-"</formula>
    </cfRule>
  </conditionalFormatting>
  <conditionalFormatting sqref="C177:C187 C42:C175 C2:C40">
    <cfRule type="containsBlanks" dxfId="154" priority="528">
      <formula>LEN(TRIM(C2))=0</formula>
    </cfRule>
  </conditionalFormatting>
  <conditionalFormatting sqref="W69 W71:W72">
    <cfRule type="expression" dxfId="153" priority="455" stopIfTrue="1">
      <formula>AND(W69&lt;&gt;"",ISNUMBER(W69),W69&gt;0)</formula>
    </cfRule>
    <cfRule type="cellIs" dxfId="152" priority="456" stopIfTrue="1" operator="equal">
      <formula>"-"</formula>
    </cfRule>
  </conditionalFormatting>
  <conditionalFormatting sqref="W109">
    <cfRule type="expression" dxfId="151" priority="419" stopIfTrue="1">
      <formula>AND(W109&lt;&gt;"",ISNUMBER(W109),W109&gt;0)</formula>
    </cfRule>
    <cfRule type="cellIs" dxfId="150" priority="420" stopIfTrue="1" operator="equal">
      <formula>"-"</formula>
    </cfRule>
  </conditionalFormatting>
  <conditionalFormatting sqref="U109:V109">
    <cfRule type="expression" dxfId="149" priority="415" stopIfTrue="1">
      <formula>AND(U109&lt;&gt;"",ISNUMBER(U109),U109&gt;0)</formula>
    </cfRule>
    <cfRule type="cellIs" dxfId="148" priority="416" stopIfTrue="1" operator="equal">
      <formula>"-"</formula>
    </cfRule>
  </conditionalFormatting>
  <conditionalFormatting sqref="W113">
    <cfRule type="expression" dxfId="147" priority="409" stopIfTrue="1">
      <formula>AND(W113&lt;&gt;"",ISNUMBER(W113),W113&gt;0)</formula>
    </cfRule>
    <cfRule type="cellIs" dxfId="146" priority="410" stopIfTrue="1" operator="equal">
      <formula>"-"</formula>
    </cfRule>
  </conditionalFormatting>
  <conditionalFormatting sqref="U113:V113">
    <cfRule type="expression" dxfId="145" priority="405" stopIfTrue="1">
      <formula>AND(U113&lt;&gt;"",ISNUMBER(U113),U113&gt;0)</formula>
    </cfRule>
    <cfRule type="cellIs" dxfId="144" priority="406" stopIfTrue="1" operator="equal">
      <formula>"-"</formula>
    </cfRule>
  </conditionalFormatting>
  <conditionalFormatting sqref="L141 N141:R141 T141 W141">
    <cfRule type="expression" dxfId="143" priority="367" stopIfTrue="1">
      <formula>AND(L141&lt;&gt;"",ISNUMBER(L141),L141&gt;0)</formula>
    </cfRule>
    <cfRule type="cellIs" dxfId="142" priority="368" stopIfTrue="1" operator="equal">
      <formula>"-"</formula>
    </cfRule>
  </conditionalFormatting>
  <conditionalFormatting sqref="M141">
    <cfRule type="expression" dxfId="141" priority="363" stopIfTrue="1">
      <formula>AND(M141&lt;&gt;"",ISNUMBER(M141),M141&gt;0)</formula>
    </cfRule>
    <cfRule type="cellIs" dxfId="140" priority="364" stopIfTrue="1" operator="equal">
      <formula>"-"</formula>
    </cfRule>
  </conditionalFormatting>
  <conditionalFormatting sqref="S141">
    <cfRule type="expression" dxfId="139" priority="361" stopIfTrue="1">
      <formula>AND(S141&lt;&gt;"",ISNUMBER(S141),S141&gt;0)</formula>
    </cfRule>
    <cfRule type="cellIs" dxfId="138" priority="362" stopIfTrue="1" operator="equal">
      <formula>"-"</formula>
    </cfRule>
  </conditionalFormatting>
  <conditionalFormatting sqref="U141:V141">
    <cfRule type="expression" dxfId="137" priority="359" stopIfTrue="1">
      <formula>AND(U141&lt;&gt;"",ISNUMBER(U141),U141&gt;0)</formula>
    </cfRule>
    <cfRule type="cellIs" dxfId="136" priority="360" stopIfTrue="1" operator="equal">
      <formula>"-"</formula>
    </cfRule>
  </conditionalFormatting>
  <conditionalFormatting sqref="L77 W77">
    <cfRule type="expression" dxfId="135" priority="163" stopIfTrue="1">
      <formula>AND(L77&lt;&gt;"",ISNUMBER(L77),L77&gt;0)</formula>
    </cfRule>
    <cfRule type="cellIs" dxfId="134" priority="164" stopIfTrue="1" operator="equal">
      <formula>"-"</formula>
    </cfRule>
  </conditionalFormatting>
  <conditionalFormatting sqref="U67:V67">
    <cfRule type="expression" dxfId="133" priority="299" stopIfTrue="1">
      <formula>AND(U67&lt;&gt;"",ISNUMBER(U67),U67&gt;0)</formula>
    </cfRule>
    <cfRule type="cellIs" dxfId="132" priority="300" stopIfTrue="1" operator="equal">
      <formula>"-"</formula>
    </cfRule>
  </conditionalFormatting>
  <conditionalFormatting sqref="W67">
    <cfRule type="expression" dxfId="131" priority="296" stopIfTrue="1">
      <formula>AND(W67&lt;&gt;"",ISNUMBER(W67),W67&gt;0)</formula>
    </cfRule>
    <cfRule type="cellIs" dxfId="130" priority="297" stopIfTrue="1" operator="equal">
      <formula>"-"</formula>
    </cfRule>
  </conditionalFormatting>
  <conditionalFormatting sqref="U74:V74">
    <cfRule type="expression" dxfId="129" priority="285" stopIfTrue="1">
      <formula>AND(U74&lt;&gt;"",ISNUMBER(U74),U74&gt;0)</formula>
    </cfRule>
    <cfRule type="cellIs" dxfId="128" priority="286" stopIfTrue="1" operator="equal">
      <formula>"-"</formula>
    </cfRule>
  </conditionalFormatting>
  <conditionalFormatting sqref="W73:W74">
    <cfRule type="expression" dxfId="127" priority="282" stopIfTrue="1">
      <formula>AND(W73&lt;&gt;"",ISNUMBER(W73),W73&gt;0)</formula>
    </cfRule>
    <cfRule type="cellIs" dxfId="126" priority="283" stopIfTrue="1" operator="equal">
      <formula>"-"</formula>
    </cfRule>
  </conditionalFormatting>
  <conditionalFormatting sqref="U41:V41">
    <cfRule type="expression" dxfId="125" priority="208" stopIfTrue="1">
      <formula>AND(U41&lt;&gt;"",ISNUMBER(U41),U41&gt;0)</formula>
    </cfRule>
    <cfRule type="cellIs" dxfId="124" priority="209" stopIfTrue="1" operator="equal">
      <formula>"-"</formula>
    </cfRule>
  </conditionalFormatting>
  <conditionalFormatting sqref="O71:V72">
    <cfRule type="expression" dxfId="123" priority="173" stopIfTrue="1">
      <formula>AND(O71&lt;&gt;"",ISNUMBER(O71),O71&gt;0)</formula>
    </cfRule>
    <cfRule type="cellIs" dxfId="122" priority="174" stopIfTrue="1" operator="equal">
      <formula>"-"</formula>
    </cfRule>
  </conditionalFormatting>
  <conditionalFormatting sqref="W41">
    <cfRule type="expression" dxfId="121" priority="202" stopIfTrue="1">
      <formula>AND(W41&lt;&gt;"",ISNUMBER(W41),W41&gt;0)</formula>
    </cfRule>
    <cfRule type="cellIs" dxfId="120" priority="203" stopIfTrue="1" operator="equal">
      <formula>"-"</formula>
    </cfRule>
  </conditionalFormatting>
  <conditionalFormatting sqref="O69:V69">
    <cfRule type="expression" dxfId="119" priority="175" stopIfTrue="1">
      <formula>AND(O69&lt;&gt;"",ISNUMBER(O69),O69&gt;0)</formula>
    </cfRule>
    <cfRule type="cellIs" dxfId="118" priority="176" stopIfTrue="1" operator="equal">
      <formula>"-"</formula>
    </cfRule>
  </conditionalFormatting>
  <conditionalFormatting sqref="M77:V77">
    <cfRule type="expression" dxfId="117" priority="159" stopIfTrue="1">
      <formula>AND(M77&lt;&gt;"",ISNUMBER(M77),M77&gt;0)</formula>
    </cfRule>
    <cfRule type="cellIs" dxfId="116" priority="160" stopIfTrue="1" operator="equal">
      <formula>"-"</formula>
    </cfRule>
  </conditionalFormatting>
  <conditionalFormatting sqref="O73:V73">
    <cfRule type="expression" dxfId="115" priority="171" stopIfTrue="1">
      <formula>AND(O73&lt;&gt;"",ISNUMBER(O73),O73&gt;0)</formula>
    </cfRule>
    <cfRule type="cellIs" dxfId="114" priority="172" stopIfTrue="1" operator="equal">
      <formula>"-"</formula>
    </cfRule>
  </conditionalFormatting>
  <conditionalFormatting sqref="V102:V103">
    <cfRule type="expression" dxfId="113" priority="27" stopIfTrue="1">
      <formula>AND(V102&lt;&gt;"",ISNUMBER(V102),V102&gt;0)</formula>
    </cfRule>
    <cfRule type="cellIs" dxfId="112" priority="28" stopIfTrue="1" operator="equal">
      <formula>"-"</formula>
    </cfRule>
  </conditionalFormatting>
  <conditionalFormatting sqref="L82 W82">
    <cfRule type="expression" dxfId="111" priority="132" stopIfTrue="1">
      <formula>AND(L82&lt;&gt;"",ISNUMBER(L82),L82&gt;0)</formula>
    </cfRule>
    <cfRule type="cellIs" dxfId="110" priority="133" stopIfTrue="1" operator="equal">
      <formula>"-"</formula>
    </cfRule>
  </conditionalFormatting>
  <conditionalFormatting sqref="M82:V82">
    <cfRule type="expression" dxfId="109" priority="128" stopIfTrue="1">
      <formula>AND(M82&lt;&gt;"",ISNUMBER(M82),M82&gt;0)</formula>
    </cfRule>
    <cfRule type="cellIs" dxfId="108" priority="129" stopIfTrue="1" operator="equal">
      <formula>"-"</formula>
    </cfRule>
  </conditionalFormatting>
  <conditionalFormatting sqref="L83 W83">
    <cfRule type="expression" dxfId="107" priority="125" stopIfTrue="1">
      <formula>AND(L83&lt;&gt;"",ISNUMBER(L83),L83&gt;0)</formula>
    </cfRule>
    <cfRule type="cellIs" dxfId="106" priority="126" stopIfTrue="1" operator="equal">
      <formula>"-"</formula>
    </cfRule>
  </conditionalFormatting>
  <conditionalFormatting sqref="M83:V83">
    <cfRule type="expression" dxfId="105" priority="121" stopIfTrue="1">
      <formula>AND(M83&lt;&gt;"",ISNUMBER(M83),M83&gt;0)</formula>
    </cfRule>
    <cfRule type="cellIs" dxfId="104" priority="122" stopIfTrue="1" operator="equal">
      <formula>"-"</formula>
    </cfRule>
  </conditionalFormatting>
  <conditionalFormatting sqref="L84:L86 W84:W86">
    <cfRule type="expression" dxfId="103" priority="117" stopIfTrue="1">
      <formula>AND(L84&lt;&gt;"",ISNUMBER(L84),L84&gt;0)</formula>
    </cfRule>
    <cfRule type="cellIs" dxfId="102" priority="118" stopIfTrue="1" operator="equal">
      <formula>"-"</formula>
    </cfRule>
  </conditionalFormatting>
  <conditionalFormatting sqref="M84:V86">
    <cfRule type="expression" dxfId="101" priority="113" stopIfTrue="1">
      <formula>AND(M84&lt;&gt;"",ISNUMBER(M84),M84&gt;0)</formula>
    </cfRule>
    <cfRule type="cellIs" dxfId="100" priority="114" stopIfTrue="1" operator="equal">
      <formula>"-"</formula>
    </cfRule>
  </conditionalFormatting>
  <conditionalFormatting sqref="L88 W88">
    <cfRule type="expression" dxfId="99" priority="99" stopIfTrue="1">
      <formula>AND(L88&lt;&gt;"",ISNUMBER(L88),L88&gt;0)</formula>
    </cfRule>
    <cfRule type="cellIs" dxfId="98" priority="100" stopIfTrue="1" operator="equal">
      <formula>"-"</formula>
    </cfRule>
  </conditionalFormatting>
  <conditionalFormatting sqref="M88:V88">
    <cfRule type="expression" dxfId="97" priority="95" stopIfTrue="1">
      <formula>AND(M88&lt;&gt;"",ISNUMBER(M88),M88&gt;0)</formula>
    </cfRule>
    <cfRule type="cellIs" dxfId="96" priority="96" stopIfTrue="1" operator="equal">
      <formula>"-"</formula>
    </cfRule>
  </conditionalFormatting>
  <conditionalFormatting sqref="W102:W103 L102:L103">
    <cfRule type="expression" dxfId="95" priority="83" stopIfTrue="1">
      <formula>AND(L102&lt;&gt;"",ISNUMBER(L102),L102&gt;0)</formula>
    </cfRule>
    <cfRule type="cellIs" dxfId="94" priority="84" stopIfTrue="1" operator="equal">
      <formula>"-"</formula>
    </cfRule>
  </conditionalFormatting>
  <conditionalFormatting sqref="M102:U103">
    <cfRule type="expression" dxfId="93" priority="79" stopIfTrue="1">
      <formula>AND(M102&lt;&gt;"",ISNUMBER(M102),M102&gt;0)</formula>
    </cfRule>
    <cfRule type="cellIs" dxfId="92" priority="80" stopIfTrue="1" operator="equal">
      <formula>"-"</formula>
    </cfRule>
  </conditionalFormatting>
  <conditionalFormatting sqref="L110 W110">
    <cfRule type="expression" dxfId="91" priority="67" stopIfTrue="1">
      <formula>AND(L110&lt;&gt;"",ISNUMBER(L110),L110&gt;0)</formula>
    </cfRule>
    <cfRule type="cellIs" dxfId="90" priority="68" stopIfTrue="1" operator="equal">
      <formula>"-"</formula>
    </cfRule>
  </conditionalFormatting>
  <conditionalFormatting sqref="M110:N110 V110">
    <cfRule type="expression" dxfId="89" priority="63" stopIfTrue="1">
      <formula>AND(M110&lt;&gt;"",ISNUMBER(M110),M110&gt;0)</formula>
    </cfRule>
    <cfRule type="cellIs" dxfId="88" priority="64" stopIfTrue="1" operator="equal">
      <formula>"-"</formula>
    </cfRule>
  </conditionalFormatting>
  <conditionalFormatting sqref="U112:V112">
    <cfRule type="expression" dxfId="87" priority="20" stopIfTrue="1">
      <formula>AND(U112&lt;&gt;"",ISNUMBER(U112),U112&gt;0)</formula>
    </cfRule>
    <cfRule type="cellIs" dxfId="86" priority="21" stopIfTrue="1" operator="equal">
      <formula>"-"</formula>
    </cfRule>
  </conditionalFormatting>
  <conditionalFormatting sqref="W101 L101">
    <cfRule type="expression" dxfId="85" priority="34" stopIfTrue="1">
      <formula>AND(L101&lt;&gt;"",ISNUMBER(L101),L101&gt;0)</formula>
    </cfRule>
    <cfRule type="cellIs" dxfId="84" priority="35" stopIfTrue="1" operator="equal">
      <formula>"-"</formula>
    </cfRule>
  </conditionalFormatting>
  <conditionalFormatting sqref="M101:U101">
    <cfRule type="expression" dxfId="83" priority="30" stopIfTrue="1">
      <formula>AND(M101&lt;&gt;"",ISNUMBER(M101),M101&gt;0)</formula>
    </cfRule>
    <cfRule type="cellIs" dxfId="82" priority="31" stopIfTrue="1" operator="equal">
      <formula>"-"</formula>
    </cfRule>
  </conditionalFormatting>
  <conditionalFormatting sqref="O110:U110">
    <cfRule type="expression" dxfId="81" priority="25" stopIfTrue="1">
      <formula>AND(O110&lt;&gt;"",ISNUMBER(O110),O110&gt;0)</formula>
    </cfRule>
    <cfRule type="cellIs" dxfId="80" priority="26" stopIfTrue="1" operator="equal">
      <formula>"-"</formula>
    </cfRule>
  </conditionalFormatting>
  <conditionalFormatting sqref="W112">
    <cfRule type="expression" dxfId="79" priority="23" stopIfTrue="1">
      <formula>AND(W112&lt;&gt;"",ISNUMBER(W112),W112&gt;0)</formula>
    </cfRule>
    <cfRule type="cellIs" dxfId="78" priority="24" stopIfTrue="1" operator="equal">
      <formula>"-"</formula>
    </cfRule>
  </conditionalFormatting>
  <conditionalFormatting sqref="C176">
    <cfRule type="containsBlanks" dxfId="77" priority="18">
      <formula>LEN(TRIM(C176))=0</formula>
    </cfRule>
  </conditionalFormatting>
  <conditionalFormatting sqref="C41">
    <cfRule type="containsBlanks" dxfId="76" priority="2">
      <formula>LEN(TRIM(C41))=0</formula>
    </cfRule>
  </conditionalFormatting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DDA9-8968-4805-9CE5-C5F057A2BC3A}">
  <sheetPr codeName="Лист2"/>
  <dimension ref="A1:J593"/>
  <sheetViews>
    <sheetView workbookViewId="0">
      <pane ySplit="1" topLeftCell="A560" activePane="bottomLeft" state="frozen"/>
      <selection pane="bottomLeft" activeCell="I591" sqref="I591"/>
    </sheetView>
  </sheetViews>
  <sheetFormatPr defaultRowHeight="15" x14ac:dyDescent="0.25"/>
  <cols>
    <col min="1" max="1" width="13.85546875" bestFit="1" customWidth="1"/>
    <col min="2" max="2" width="5" bestFit="1" customWidth="1"/>
    <col min="3" max="3" width="13.85546875" bestFit="1" customWidth="1"/>
    <col min="4" max="4" width="5" bestFit="1" customWidth="1"/>
    <col min="5" max="5" width="13.85546875" bestFit="1" customWidth="1"/>
    <col min="6" max="6" width="8.5703125" bestFit="1" customWidth="1"/>
  </cols>
  <sheetData>
    <row r="1" spans="1:10" x14ac:dyDescent="0.25">
      <c r="A1" s="44" t="s">
        <v>757</v>
      </c>
      <c r="B1" s="45"/>
      <c r="C1" s="44" t="s">
        <v>165</v>
      </c>
      <c r="D1" s="45"/>
      <c r="E1" s="46" t="s">
        <v>758</v>
      </c>
      <c r="F1" s="47"/>
    </row>
    <row r="2" spans="1:10" x14ac:dyDescent="0.25">
      <c r="A2" s="42" t="s">
        <v>166</v>
      </c>
      <c r="B2" s="42">
        <v>1</v>
      </c>
      <c r="C2" s="42" t="s">
        <v>304</v>
      </c>
      <c r="D2" s="42">
        <v>2</v>
      </c>
      <c r="E2" s="42">
        <f>VLOOKUP(A2,C:D,2,0)</f>
        <v>1</v>
      </c>
      <c r="F2" s="42" t="b">
        <f>B2=E2</f>
        <v>1</v>
      </c>
    </row>
    <row r="3" spans="1:10" x14ac:dyDescent="0.25">
      <c r="A3" s="42" t="s">
        <v>167</v>
      </c>
      <c r="B3" s="42">
        <v>2</v>
      </c>
      <c r="C3" s="42" t="s">
        <v>305</v>
      </c>
      <c r="D3" s="42">
        <v>8</v>
      </c>
      <c r="E3" s="42">
        <f t="shared" ref="E3:E66" si="0">VLOOKUP(A3,C:D,2,0)</f>
        <v>2</v>
      </c>
      <c r="F3" s="42" t="b">
        <f t="shared" ref="F3:F66" si="1">B3=E3</f>
        <v>1</v>
      </c>
    </row>
    <row r="4" spans="1:10" x14ac:dyDescent="0.25">
      <c r="A4" s="42" t="s">
        <v>168</v>
      </c>
      <c r="B4" s="42">
        <v>3</v>
      </c>
      <c r="C4" s="42" t="s">
        <v>306</v>
      </c>
      <c r="D4" s="42">
        <v>8</v>
      </c>
      <c r="E4" s="42">
        <f t="shared" si="0"/>
        <v>3</v>
      </c>
      <c r="F4" s="42" t="b">
        <f t="shared" si="1"/>
        <v>1</v>
      </c>
    </row>
    <row r="5" spans="1:10" x14ac:dyDescent="0.25">
      <c r="A5" s="42" t="s">
        <v>169</v>
      </c>
      <c r="B5" s="42">
        <v>2</v>
      </c>
      <c r="C5" s="42" t="s">
        <v>307</v>
      </c>
      <c r="D5" s="42">
        <v>4</v>
      </c>
      <c r="E5" s="42">
        <f t="shared" si="0"/>
        <v>2</v>
      </c>
      <c r="F5" s="42" t="b">
        <f t="shared" si="1"/>
        <v>1</v>
      </c>
      <c r="H5" s="43"/>
      <c r="I5" s="43"/>
      <c r="J5" s="43"/>
    </row>
    <row r="6" spans="1:10" x14ac:dyDescent="0.25">
      <c r="A6" s="42" t="s">
        <v>170</v>
      </c>
      <c r="B6" s="42">
        <v>2</v>
      </c>
      <c r="C6" s="42" t="s">
        <v>308</v>
      </c>
      <c r="D6" s="42">
        <v>2</v>
      </c>
      <c r="E6" s="42">
        <f t="shared" si="0"/>
        <v>2</v>
      </c>
      <c r="F6" s="42" t="b">
        <f t="shared" si="1"/>
        <v>1</v>
      </c>
    </row>
    <row r="7" spans="1:10" x14ac:dyDescent="0.25">
      <c r="A7" s="42" t="s">
        <v>171</v>
      </c>
      <c r="B7" s="42">
        <v>2</v>
      </c>
      <c r="C7" s="42" t="s">
        <v>309</v>
      </c>
      <c r="D7" s="42">
        <v>2</v>
      </c>
      <c r="E7" s="42">
        <f t="shared" si="0"/>
        <v>2</v>
      </c>
      <c r="F7" s="42" t="b">
        <f t="shared" si="1"/>
        <v>1</v>
      </c>
    </row>
    <row r="8" spans="1:10" x14ac:dyDescent="0.25">
      <c r="A8" s="42" t="s">
        <v>172</v>
      </c>
      <c r="B8" s="42">
        <v>3</v>
      </c>
      <c r="C8" s="42" t="s">
        <v>310</v>
      </c>
      <c r="D8" s="42">
        <v>4</v>
      </c>
      <c r="E8" s="42">
        <f t="shared" si="0"/>
        <v>3</v>
      </c>
      <c r="F8" s="42" t="b">
        <f t="shared" si="1"/>
        <v>1</v>
      </c>
    </row>
    <row r="9" spans="1:10" x14ac:dyDescent="0.25">
      <c r="A9" s="42" t="s">
        <v>173</v>
      </c>
      <c r="B9" s="42">
        <v>1</v>
      </c>
      <c r="C9" s="42" t="s">
        <v>311</v>
      </c>
      <c r="D9" s="42">
        <v>2</v>
      </c>
      <c r="E9" s="42">
        <f t="shared" si="0"/>
        <v>1</v>
      </c>
      <c r="F9" s="42" t="b">
        <f t="shared" si="1"/>
        <v>1</v>
      </c>
    </row>
    <row r="10" spans="1:10" x14ac:dyDescent="0.25">
      <c r="A10" s="42" t="s">
        <v>174</v>
      </c>
      <c r="B10" s="42">
        <v>1</v>
      </c>
      <c r="C10" s="42" t="s">
        <v>312</v>
      </c>
      <c r="D10" s="42">
        <v>1</v>
      </c>
      <c r="E10" s="42">
        <f t="shared" si="0"/>
        <v>1</v>
      </c>
      <c r="F10" s="42" t="b">
        <f t="shared" si="1"/>
        <v>1</v>
      </c>
    </row>
    <row r="11" spans="1:10" x14ac:dyDescent="0.25">
      <c r="A11" s="42" t="s">
        <v>175</v>
      </c>
      <c r="B11" s="42">
        <v>3</v>
      </c>
      <c r="C11" s="42" t="s">
        <v>204</v>
      </c>
      <c r="D11" s="42">
        <v>1</v>
      </c>
      <c r="E11" s="42">
        <f t="shared" si="0"/>
        <v>3</v>
      </c>
      <c r="F11" s="42" t="b">
        <f t="shared" si="1"/>
        <v>1</v>
      </c>
    </row>
    <row r="12" spans="1:10" x14ac:dyDescent="0.25">
      <c r="A12" s="42" t="s">
        <v>176</v>
      </c>
      <c r="B12" s="42">
        <v>5</v>
      </c>
      <c r="C12" s="42" t="s">
        <v>205</v>
      </c>
      <c r="D12" s="42">
        <v>3</v>
      </c>
      <c r="E12" s="42">
        <f t="shared" si="0"/>
        <v>5</v>
      </c>
      <c r="F12" s="42" t="b">
        <f t="shared" si="1"/>
        <v>1</v>
      </c>
    </row>
    <row r="13" spans="1:10" x14ac:dyDescent="0.25">
      <c r="A13" s="42" t="s">
        <v>177</v>
      </c>
      <c r="B13" s="42">
        <v>2</v>
      </c>
      <c r="C13" s="42" t="s">
        <v>206</v>
      </c>
      <c r="D13" s="42">
        <v>3</v>
      </c>
      <c r="E13" s="42">
        <f t="shared" si="0"/>
        <v>2</v>
      </c>
      <c r="F13" s="42" t="b">
        <f t="shared" si="1"/>
        <v>1</v>
      </c>
    </row>
    <row r="14" spans="1:10" x14ac:dyDescent="0.25">
      <c r="A14" s="42" t="s">
        <v>178</v>
      </c>
      <c r="B14" s="42">
        <v>7</v>
      </c>
      <c r="C14" s="42" t="s">
        <v>207</v>
      </c>
      <c r="D14" s="42">
        <v>1</v>
      </c>
      <c r="E14" s="42">
        <f t="shared" si="0"/>
        <v>7</v>
      </c>
      <c r="F14" s="42" t="b">
        <f t="shared" si="1"/>
        <v>1</v>
      </c>
    </row>
    <row r="15" spans="1:10" x14ac:dyDescent="0.25">
      <c r="A15" s="42" t="s">
        <v>179</v>
      </c>
      <c r="B15" s="42">
        <v>4</v>
      </c>
      <c r="C15" s="42" t="s">
        <v>208</v>
      </c>
      <c r="D15" s="42">
        <v>3</v>
      </c>
      <c r="E15" s="42">
        <f t="shared" si="0"/>
        <v>4</v>
      </c>
      <c r="F15" s="42" t="b">
        <f t="shared" si="1"/>
        <v>1</v>
      </c>
    </row>
    <row r="16" spans="1:10" x14ac:dyDescent="0.25">
      <c r="A16" s="42" t="s">
        <v>180</v>
      </c>
      <c r="B16" s="42">
        <v>8</v>
      </c>
      <c r="C16" s="42" t="s">
        <v>209</v>
      </c>
      <c r="D16" s="42">
        <v>4</v>
      </c>
      <c r="E16" s="42">
        <f t="shared" si="0"/>
        <v>8</v>
      </c>
      <c r="F16" s="42" t="b">
        <f t="shared" si="1"/>
        <v>1</v>
      </c>
    </row>
    <row r="17" spans="1:6" x14ac:dyDescent="0.25">
      <c r="A17" s="42" t="s">
        <v>181</v>
      </c>
      <c r="B17" s="42">
        <v>6</v>
      </c>
      <c r="C17" s="42" t="s">
        <v>210</v>
      </c>
      <c r="D17" s="42">
        <v>1</v>
      </c>
      <c r="E17" s="42">
        <f t="shared" si="0"/>
        <v>6</v>
      </c>
      <c r="F17" s="42" t="b">
        <f t="shared" si="1"/>
        <v>1</v>
      </c>
    </row>
    <row r="18" spans="1:6" x14ac:dyDescent="0.25">
      <c r="A18" s="42" t="s">
        <v>182</v>
      </c>
      <c r="B18" s="42">
        <v>4</v>
      </c>
      <c r="C18" s="42" t="s">
        <v>211</v>
      </c>
      <c r="D18" s="42">
        <v>2</v>
      </c>
      <c r="E18" s="42">
        <f t="shared" si="0"/>
        <v>4</v>
      </c>
      <c r="F18" s="42" t="b">
        <f t="shared" si="1"/>
        <v>1</v>
      </c>
    </row>
    <row r="19" spans="1:6" x14ac:dyDescent="0.25">
      <c r="A19" s="42" t="s">
        <v>183</v>
      </c>
      <c r="B19" s="42">
        <v>7</v>
      </c>
      <c r="C19" s="42" t="s">
        <v>212</v>
      </c>
      <c r="D19" s="42">
        <v>2</v>
      </c>
      <c r="E19" s="42">
        <f t="shared" si="0"/>
        <v>7</v>
      </c>
      <c r="F19" s="42" t="b">
        <f t="shared" si="1"/>
        <v>1</v>
      </c>
    </row>
    <row r="20" spans="1:6" x14ac:dyDescent="0.25">
      <c r="A20" s="42" t="s">
        <v>184</v>
      </c>
      <c r="B20" s="42">
        <v>10</v>
      </c>
      <c r="C20" s="42" t="s">
        <v>213</v>
      </c>
      <c r="D20" s="42">
        <v>1</v>
      </c>
      <c r="E20" s="42">
        <f t="shared" si="0"/>
        <v>10</v>
      </c>
      <c r="F20" s="42" t="b">
        <f t="shared" si="1"/>
        <v>1</v>
      </c>
    </row>
    <row r="21" spans="1:6" x14ac:dyDescent="0.25">
      <c r="A21" s="42" t="s">
        <v>185</v>
      </c>
      <c r="B21" s="42">
        <v>3</v>
      </c>
      <c r="C21" s="42" t="s">
        <v>665</v>
      </c>
      <c r="D21" s="42">
        <v>5</v>
      </c>
      <c r="E21" s="42">
        <f t="shared" si="0"/>
        <v>3</v>
      </c>
      <c r="F21" s="42" t="b">
        <f t="shared" si="1"/>
        <v>1</v>
      </c>
    </row>
    <row r="22" spans="1:6" x14ac:dyDescent="0.25">
      <c r="A22" s="42" t="s">
        <v>186</v>
      </c>
      <c r="B22" s="42">
        <v>4</v>
      </c>
      <c r="C22" s="42" t="s">
        <v>666</v>
      </c>
      <c r="D22" s="42">
        <v>8</v>
      </c>
      <c r="E22" s="42">
        <f t="shared" si="0"/>
        <v>4</v>
      </c>
      <c r="F22" s="42" t="b">
        <f t="shared" si="1"/>
        <v>1</v>
      </c>
    </row>
    <row r="23" spans="1:6" x14ac:dyDescent="0.25">
      <c r="A23" s="42" t="s">
        <v>187</v>
      </c>
      <c r="B23" s="42">
        <v>3</v>
      </c>
      <c r="C23" s="42" t="s">
        <v>667</v>
      </c>
      <c r="D23" s="42">
        <v>4</v>
      </c>
      <c r="E23" s="42">
        <f t="shared" si="0"/>
        <v>3</v>
      </c>
      <c r="F23" s="42" t="b">
        <f t="shared" si="1"/>
        <v>1</v>
      </c>
    </row>
    <row r="24" spans="1:6" x14ac:dyDescent="0.25">
      <c r="A24" s="42" t="s">
        <v>188</v>
      </c>
      <c r="B24" s="42">
        <v>2</v>
      </c>
      <c r="C24" s="42" t="s">
        <v>313</v>
      </c>
      <c r="D24" s="42">
        <v>1</v>
      </c>
      <c r="E24" s="42">
        <f t="shared" si="0"/>
        <v>2</v>
      </c>
      <c r="F24" s="42" t="b">
        <f t="shared" si="1"/>
        <v>1</v>
      </c>
    </row>
    <row r="25" spans="1:6" x14ac:dyDescent="0.25">
      <c r="A25" s="42" t="s">
        <v>189</v>
      </c>
      <c r="B25" s="42">
        <v>3</v>
      </c>
      <c r="C25" s="42" t="s">
        <v>314</v>
      </c>
      <c r="D25" s="42">
        <v>4</v>
      </c>
      <c r="E25" s="42">
        <f t="shared" si="0"/>
        <v>3</v>
      </c>
      <c r="F25" s="42" t="b">
        <f t="shared" si="1"/>
        <v>1</v>
      </c>
    </row>
    <row r="26" spans="1:6" x14ac:dyDescent="0.25">
      <c r="A26" s="42" t="s">
        <v>190</v>
      </c>
      <c r="B26" s="42">
        <v>2</v>
      </c>
      <c r="C26" s="42" t="s">
        <v>315</v>
      </c>
      <c r="D26" s="42">
        <v>6</v>
      </c>
      <c r="E26" s="42">
        <f t="shared" si="0"/>
        <v>2</v>
      </c>
      <c r="F26" s="42" t="b">
        <f t="shared" si="1"/>
        <v>1</v>
      </c>
    </row>
    <row r="27" spans="1:6" x14ac:dyDescent="0.25">
      <c r="A27" s="42" t="s">
        <v>191</v>
      </c>
      <c r="B27" s="42">
        <v>1</v>
      </c>
      <c r="C27" s="42" t="s">
        <v>316</v>
      </c>
      <c r="D27" s="42">
        <v>4</v>
      </c>
      <c r="E27" s="42">
        <f t="shared" si="0"/>
        <v>1</v>
      </c>
      <c r="F27" s="42" t="b">
        <f t="shared" si="1"/>
        <v>1</v>
      </c>
    </row>
    <row r="28" spans="1:6" x14ac:dyDescent="0.25">
      <c r="A28" s="42" t="s">
        <v>192</v>
      </c>
      <c r="B28" s="42">
        <v>3</v>
      </c>
      <c r="C28" s="42" t="s">
        <v>317</v>
      </c>
      <c r="D28" s="42">
        <v>1</v>
      </c>
      <c r="E28" s="42">
        <f t="shared" si="0"/>
        <v>3</v>
      </c>
      <c r="F28" s="42" t="b">
        <f t="shared" si="1"/>
        <v>1</v>
      </c>
    </row>
    <row r="29" spans="1:6" x14ac:dyDescent="0.25">
      <c r="A29" s="42" t="s">
        <v>193</v>
      </c>
      <c r="B29" s="42">
        <v>3</v>
      </c>
      <c r="C29" s="42" t="s">
        <v>318</v>
      </c>
      <c r="D29" s="42">
        <v>2</v>
      </c>
      <c r="E29" s="42">
        <f t="shared" si="0"/>
        <v>3</v>
      </c>
      <c r="F29" s="42" t="b">
        <f t="shared" si="1"/>
        <v>1</v>
      </c>
    </row>
    <row r="30" spans="1:6" x14ac:dyDescent="0.25">
      <c r="A30" s="42" t="s">
        <v>194</v>
      </c>
      <c r="B30" s="42">
        <v>2</v>
      </c>
      <c r="C30" s="42" t="s">
        <v>319</v>
      </c>
      <c r="D30" s="42">
        <v>4</v>
      </c>
      <c r="E30" s="42">
        <f t="shared" si="0"/>
        <v>2</v>
      </c>
      <c r="F30" s="42" t="b">
        <f t="shared" si="1"/>
        <v>1</v>
      </c>
    </row>
    <row r="31" spans="1:6" x14ac:dyDescent="0.25">
      <c r="A31" s="42" t="s">
        <v>195</v>
      </c>
      <c r="B31" s="42">
        <v>1</v>
      </c>
      <c r="C31" s="42" t="s">
        <v>320</v>
      </c>
      <c r="D31" s="42">
        <v>2</v>
      </c>
      <c r="E31" s="42">
        <f t="shared" si="0"/>
        <v>1</v>
      </c>
      <c r="F31" s="42" t="b">
        <f t="shared" si="1"/>
        <v>1</v>
      </c>
    </row>
    <row r="32" spans="1:6" x14ac:dyDescent="0.25">
      <c r="A32" s="42" t="s">
        <v>196</v>
      </c>
      <c r="B32" s="42">
        <v>2</v>
      </c>
      <c r="C32" s="42" t="s">
        <v>668</v>
      </c>
      <c r="D32" s="42">
        <v>8</v>
      </c>
      <c r="E32" s="42">
        <f t="shared" si="0"/>
        <v>2</v>
      </c>
      <c r="F32" s="42" t="b">
        <f t="shared" si="1"/>
        <v>1</v>
      </c>
    </row>
    <row r="33" spans="1:6" x14ac:dyDescent="0.25">
      <c r="A33" s="42" t="s">
        <v>197</v>
      </c>
      <c r="B33" s="42">
        <v>4</v>
      </c>
      <c r="C33" s="42" t="s">
        <v>669</v>
      </c>
      <c r="D33" s="42">
        <v>2</v>
      </c>
      <c r="E33" s="42">
        <f t="shared" si="0"/>
        <v>4</v>
      </c>
      <c r="F33" s="42" t="b">
        <f t="shared" si="1"/>
        <v>1</v>
      </c>
    </row>
    <row r="34" spans="1:6" x14ac:dyDescent="0.25">
      <c r="A34" s="42" t="s">
        <v>198</v>
      </c>
      <c r="B34" s="42">
        <v>3</v>
      </c>
      <c r="C34" s="42" t="s">
        <v>670</v>
      </c>
      <c r="D34" s="42">
        <v>2</v>
      </c>
      <c r="E34" s="42">
        <f t="shared" si="0"/>
        <v>3</v>
      </c>
      <c r="F34" s="42" t="b">
        <f t="shared" si="1"/>
        <v>1</v>
      </c>
    </row>
    <row r="35" spans="1:6" x14ac:dyDescent="0.25">
      <c r="A35" s="42" t="s">
        <v>199</v>
      </c>
      <c r="B35" s="42">
        <v>2</v>
      </c>
      <c r="C35" s="42" t="s">
        <v>214</v>
      </c>
      <c r="D35" s="42">
        <v>3</v>
      </c>
      <c r="E35" s="42">
        <f t="shared" si="0"/>
        <v>2</v>
      </c>
      <c r="F35" s="42" t="b">
        <f t="shared" si="1"/>
        <v>1</v>
      </c>
    </row>
    <row r="36" spans="1:6" x14ac:dyDescent="0.25">
      <c r="A36" s="42" t="s">
        <v>200</v>
      </c>
      <c r="B36" s="42">
        <v>1</v>
      </c>
      <c r="C36" s="42" t="s">
        <v>215</v>
      </c>
      <c r="D36" s="42">
        <v>4</v>
      </c>
      <c r="E36" s="42">
        <f t="shared" si="0"/>
        <v>1</v>
      </c>
      <c r="F36" s="42" t="b">
        <f t="shared" si="1"/>
        <v>1</v>
      </c>
    </row>
    <row r="37" spans="1:6" x14ac:dyDescent="0.25">
      <c r="A37" s="42" t="s">
        <v>201</v>
      </c>
      <c r="B37" s="42">
        <v>4</v>
      </c>
      <c r="C37" s="42" t="s">
        <v>216</v>
      </c>
      <c r="D37" s="42">
        <v>6</v>
      </c>
      <c r="E37" s="42">
        <f t="shared" si="0"/>
        <v>4</v>
      </c>
      <c r="F37" s="42" t="b">
        <f t="shared" si="1"/>
        <v>1</v>
      </c>
    </row>
    <row r="38" spans="1:6" x14ac:dyDescent="0.25">
      <c r="A38" s="42" t="s">
        <v>202</v>
      </c>
      <c r="B38" s="42">
        <v>2</v>
      </c>
      <c r="C38" s="42" t="s">
        <v>217</v>
      </c>
      <c r="D38" s="42">
        <v>3</v>
      </c>
      <c r="E38" s="42">
        <f t="shared" si="0"/>
        <v>2</v>
      </c>
      <c r="F38" s="42" t="b">
        <f t="shared" si="1"/>
        <v>1</v>
      </c>
    </row>
    <row r="39" spans="1:6" x14ac:dyDescent="0.25">
      <c r="A39" s="42" t="s">
        <v>203</v>
      </c>
      <c r="B39" s="42">
        <v>3</v>
      </c>
      <c r="C39" s="42" t="s">
        <v>218</v>
      </c>
      <c r="D39" s="42">
        <v>2</v>
      </c>
      <c r="E39" s="42">
        <f t="shared" si="0"/>
        <v>3</v>
      </c>
      <c r="F39" s="42" t="b">
        <f t="shared" si="1"/>
        <v>1</v>
      </c>
    </row>
    <row r="40" spans="1:6" x14ac:dyDescent="0.25">
      <c r="A40" s="42" t="s">
        <v>204</v>
      </c>
      <c r="B40" s="42">
        <v>1</v>
      </c>
      <c r="C40" s="42" t="s">
        <v>629</v>
      </c>
      <c r="D40" s="42">
        <v>1</v>
      </c>
      <c r="E40" s="42">
        <f t="shared" si="0"/>
        <v>1</v>
      </c>
      <c r="F40" s="42" t="b">
        <f t="shared" si="1"/>
        <v>1</v>
      </c>
    </row>
    <row r="41" spans="1:6" x14ac:dyDescent="0.25">
      <c r="A41" s="42" t="s">
        <v>205</v>
      </c>
      <c r="B41" s="42">
        <v>3</v>
      </c>
      <c r="C41" s="42" t="s">
        <v>630</v>
      </c>
      <c r="D41" s="42">
        <v>2</v>
      </c>
      <c r="E41" s="42">
        <f t="shared" si="0"/>
        <v>3</v>
      </c>
      <c r="F41" s="42" t="b">
        <f t="shared" si="1"/>
        <v>1</v>
      </c>
    </row>
    <row r="42" spans="1:6" x14ac:dyDescent="0.25">
      <c r="A42" s="42" t="s">
        <v>206</v>
      </c>
      <c r="B42" s="42">
        <v>3</v>
      </c>
      <c r="C42" s="42" t="s">
        <v>631</v>
      </c>
      <c r="D42" s="42">
        <v>2</v>
      </c>
      <c r="E42" s="42">
        <f t="shared" si="0"/>
        <v>3</v>
      </c>
      <c r="F42" s="42" t="b">
        <f t="shared" si="1"/>
        <v>1</v>
      </c>
    </row>
    <row r="43" spans="1:6" x14ac:dyDescent="0.25">
      <c r="A43" s="42" t="s">
        <v>207</v>
      </c>
      <c r="B43" s="42">
        <v>1</v>
      </c>
      <c r="C43" s="42" t="s">
        <v>632</v>
      </c>
      <c r="D43" s="42">
        <v>1</v>
      </c>
      <c r="E43" s="42">
        <f t="shared" si="0"/>
        <v>1</v>
      </c>
      <c r="F43" s="42" t="b">
        <f t="shared" si="1"/>
        <v>1</v>
      </c>
    </row>
    <row r="44" spans="1:6" x14ac:dyDescent="0.25">
      <c r="A44" s="42" t="s">
        <v>208</v>
      </c>
      <c r="B44" s="42">
        <v>3</v>
      </c>
      <c r="C44" s="42" t="s">
        <v>219</v>
      </c>
      <c r="D44" s="42">
        <v>2</v>
      </c>
      <c r="E44" s="42">
        <f t="shared" si="0"/>
        <v>3</v>
      </c>
      <c r="F44" s="42" t="b">
        <f t="shared" si="1"/>
        <v>1</v>
      </c>
    </row>
    <row r="45" spans="1:6" x14ac:dyDescent="0.25">
      <c r="A45" s="42" t="s">
        <v>209</v>
      </c>
      <c r="B45" s="42">
        <v>4</v>
      </c>
      <c r="C45" s="42" t="s">
        <v>220</v>
      </c>
      <c r="D45" s="42">
        <v>6</v>
      </c>
      <c r="E45" s="42">
        <f t="shared" si="0"/>
        <v>4</v>
      </c>
      <c r="F45" s="42" t="b">
        <f t="shared" si="1"/>
        <v>1</v>
      </c>
    </row>
    <row r="46" spans="1:6" x14ac:dyDescent="0.25">
      <c r="A46" s="42" t="s">
        <v>210</v>
      </c>
      <c r="B46" s="42">
        <v>1</v>
      </c>
      <c r="C46" s="42" t="s">
        <v>221</v>
      </c>
      <c r="D46" s="42">
        <v>6</v>
      </c>
      <c r="E46" s="42">
        <f t="shared" si="0"/>
        <v>1</v>
      </c>
      <c r="F46" s="42" t="b">
        <f t="shared" si="1"/>
        <v>1</v>
      </c>
    </row>
    <row r="47" spans="1:6" x14ac:dyDescent="0.25">
      <c r="A47" s="42" t="s">
        <v>211</v>
      </c>
      <c r="B47" s="42">
        <v>2</v>
      </c>
      <c r="C47" s="42" t="s">
        <v>222</v>
      </c>
      <c r="D47" s="42">
        <v>2</v>
      </c>
      <c r="E47" s="42">
        <f t="shared" si="0"/>
        <v>2</v>
      </c>
      <c r="F47" s="42" t="b">
        <f t="shared" si="1"/>
        <v>1</v>
      </c>
    </row>
    <row r="48" spans="1:6" x14ac:dyDescent="0.25">
      <c r="A48" s="42" t="s">
        <v>212</v>
      </c>
      <c r="B48" s="42">
        <v>2</v>
      </c>
      <c r="C48" s="42" t="s">
        <v>166</v>
      </c>
      <c r="D48" s="42">
        <v>1</v>
      </c>
      <c r="E48" s="42">
        <f t="shared" si="0"/>
        <v>2</v>
      </c>
      <c r="F48" s="42" t="b">
        <f t="shared" si="1"/>
        <v>1</v>
      </c>
    </row>
    <row r="49" spans="1:6" x14ac:dyDescent="0.25">
      <c r="A49" s="42" t="s">
        <v>213</v>
      </c>
      <c r="B49" s="42">
        <v>1</v>
      </c>
      <c r="C49" s="42" t="s">
        <v>167</v>
      </c>
      <c r="D49" s="42">
        <v>2</v>
      </c>
      <c r="E49" s="42">
        <f t="shared" si="0"/>
        <v>1</v>
      </c>
      <c r="F49" s="42" t="b">
        <f t="shared" si="1"/>
        <v>1</v>
      </c>
    </row>
    <row r="50" spans="1:6" x14ac:dyDescent="0.25">
      <c r="A50" s="42" t="s">
        <v>214</v>
      </c>
      <c r="B50" s="42">
        <v>3</v>
      </c>
      <c r="C50" s="42" t="s">
        <v>168</v>
      </c>
      <c r="D50" s="42">
        <v>3</v>
      </c>
      <c r="E50" s="42">
        <f t="shared" si="0"/>
        <v>3</v>
      </c>
      <c r="F50" s="42" t="b">
        <f t="shared" si="1"/>
        <v>1</v>
      </c>
    </row>
    <row r="51" spans="1:6" x14ac:dyDescent="0.25">
      <c r="A51" s="42" t="s">
        <v>215</v>
      </c>
      <c r="B51" s="42">
        <v>4</v>
      </c>
      <c r="C51" s="42" t="s">
        <v>169</v>
      </c>
      <c r="D51" s="42">
        <v>2</v>
      </c>
      <c r="E51" s="42">
        <f t="shared" si="0"/>
        <v>4</v>
      </c>
      <c r="F51" s="42" t="b">
        <f t="shared" si="1"/>
        <v>1</v>
      </c>
    </row>
    <row r="52" spans="1:6" x14ac:dyDescent="0.25">
      <c r="A52" s="42" t="s">
        <v>216</v>
      </c>
      <c r="B52" s="42">
        <v>6</v>
      </c>
      <c r="C52" s="42" t="s">
        <v>170</v>
      </c>
      <c r="D52" s="42">
        <v>2</v>
      </c>
      <c r="E52" s="42">
        <f t="shared" si="0"/>
        <v>6</v>
      </c>
      <c r="F52" s="42" t="b">
        <f t="shared" si="1"/>
        <v>1</v>
      </c>
    </row>
    <row r="53" spans="1:6" x14ac:dyDescent="0.25">
      <c r="A53" s="42" t="s">
        <v>217</v>
      </c>
      <c r="B53" s="42">
        <v>3</v>
      </c>
      <c r="C53" s="42" t="s">
        <v>171</v>
      </c>
      <c r="D53" s="42">
        <v>2</v>
      </c>
      <c r="E53" s="42">
        <f t="shared" si="0"/>
        <v>3</v>
      </c>
      <c r="F53" s="42" t="b">
        <f t="shared" si="1"/>
        <v>1</v>
      </c>
    </row>
    <row r="54" spans="1:6" x14ac:dyDescent="0.25">
      <c r="A54" s="42" t="s">
        <v>218</v>
      </c>
      <c r="B54" s="42">
        <v>2</v>
      </c>
      <c r="C54" s="42" t="s">
        <v>172</v>
      </c>
      <c r="D54" s="42">
        <v>3</v>
      </c>
      <c r="E54" s="42">
        <f t="shared" si="0"/>
        <v>2</v>
      </c>
      <c r="F54" s="42" t="b">
        <f t="shared" si="1"/>
        <v>1</v>
      </c>
    </row>
    <row r="55" spans="1:6" x14ac:dyDescent="0.25">
      <c r="A55" s="42" t="s">
        <v>219</v>
      </c>
      <c r="B55" s="42">
        <v>2</v>
      </c>
      <c r="C55" s="42" t="s">
        <v>173</v>
      </c>
      <c r="D55" s="42">
        <v>1</v>
      </c>
      <c r="E55" s="42">
        <f t="shared" si="0"/>
        <v>2</v>
      </c>
      <c r="F55" s="42" t="b">
        <f t="shared" si="1"/>
        <v>1</v>
      </c>
    </row>
    <row r="56" spans="1:6" x14ac:dyDescent="0.25">
      <c r="A56" s="42" t="s">
        <v>220</v>
      </c>
      <c r="B56" s="42">
        <v>6</v>
      </c>
      <c r="C56" s="42" t="s">
        <v>174</v>
      </c>
      <c r="D56" s="42">
        <v>1</v>
      </c>
      <c r="E56" s="42">
        <f t="shared" si="0"/>
        <v>6</v>
      </c>
      <c r="F56" s="42" t="b">
        <f t="shared" si="1"/>
        <v>1</v>
      </c>
    </row>
    <row r="57" spans="1:6" x14ac:dyDescent="0.25">
      <c r="A57" s="42" t="s">
        <v>221</v>
      </c>
      <c r="B57" s="42">
        <v>6</v>
      </c>
      <c r="C57" s="42" t="s">
        <v>196</v>
      </c>
      <c r="D57" s="42">
        <v>2</v>
      </c>
      <c r="E57" s="42">
        <f t="shared" si="0"/>
        <v>6</v>
      </c>
      <c r="F57" s="42" t="b">
        <f t="shared" si="1"/>
        <v>1</v>
      </c>
    </row>
    <row r="58" spans="1:6" x14ac:dyDescent="0.25">
      <c r="A58" s="42" t="s">
        <v>222</v>
      </c>
      <c r="B58" s="42">
        <v>2</v>
      </c>
      <c r="C58" s="42" t="s">
        <v>197</v>
      </c>
      <c r="D58" s="42">
        <v>4</v>
      </c>
      <c r="E58" s="42">
        <f t="shared" si="0"/>
        <v>2</v>
      </c>
      <c r="F58" s="42" t="b">
        <f t="shared" si="1"/>
        <v>1</v>
      </c>
    </row>
    <row r="59" spans="1:6" x14ac:dyDescent="0.25">
      <c r="A59" s="42" t="s">
        <v>223</v>
      </c>
      <c r="B59" s="42">
        <v>2</v>
      </c>
      <c r="C59" s="42" t="s">
        <v>198</v>
      </c>
      <c r="D59" s="42">
        <v>3</v>
      </c>
      <c r="E59" s="42">
        <f t="shared" si="0"/>
        <v>2</v>
      </c>
      <c r="F59" s="42" t="b">
        <f t="shared" si="1"/>
        <v>1</v>
      </c>
    </row>
    <row r="60" spans="1:6" x14ac:dyDescent="0.25">
      <c r="A60" s="42" t="s">
        <v>224</v>
      </c>
      <c r="B60" s="42">
        <v>3</v>
      </c>
      <c r="C60" s="42" t="s">
        <v>671</v>
      </c>
      <c r="D60" s="42">
        <v>1</v>
      </c>
      <c r="E60" s="42">
        <f t="shared" si="0"/>
        <v>3</v>
      </c>
      <c r="F60" s="42" t="b">
        <f t="shared" si="1"/>
        <v>1</v>
      </c>
    </row>
    <row r="61" spans="1:6" x14ac:dyDescent="0.25">
      <c r="A61" s="42" t="s">
        <v>225</v>
      </c>
      <c r="B61" s="42">
        <v>2</v>
      </c>
      <c r="C61" s="42" t="s">
        <v>672</v>
      </c>
      <c r="D61" s="42">
        <v>4</v>
      </c>
      <c r="E61" s="42">
        <f t="shared" si="0"/>
        <v>2</v>
      </c>
      <c r="F61" s="42" t="b">
        <f t="shared" si="1"/>
        <v>1</v>
      </c>
    </row>
    <row r="62" spans="1:6" x14ac:dyDescent="0.25">
      <c r="A62" s="42" t="s">
        <v>226</v>
      </c>
      <c r="B62" s="42">
        <v>1</v>
      </c>
      <c r="C62" s="42" t="s">
        <v>673</v>
      </c>
      <c r="D62" s="42">
        <v>10</v>
      </c>
      <c r="E62" s="42">
        <f t="shared" si="0"/>
        <v>1</v>
      </c>
      <c r="F62" s="42" t="b">
        <f t="shared" si="1"/>
        <v>1</v>
      </c>
    </row>
    <row r="63" spans="1:6" x14ac:dyDescent="0.25">
      <c r="A63" s="42" t="s">
        <v>227</v>
      </c>
      <c r="B63" s="42">
        <v>2</v>
      </c>
      <c r="C63" s="42" t="s">
        <v>674</v>
      </c>
      <c r="D63" s="42">
        <v>6</v>
      </c>
      <c r="E63" s="42">
        <f t="shared" si="0"/>
        <v>2</v>
      </c>
      <c r="F63" s="42" t="b">
        <f t="shared" si="1"/>
        <v>1</v>
      </c>
    </row>
    <row r="64" spans="1:6" x14ac:dyDescent="0.25">
      <c r="A64" s="42" t="s">
        <v>228</v>
      </c>
      <c r="B64" s="42">
        <v>1</v>
      </c>
      <c r="C64" s="42" t="s">
        <v>186</v>
      </c>
      <c r="D64" s="42">
        <v>4</v>
      </c>
      <c r="E64" s="42">
        <f t="shared" si="0"/>
        <v>1</v>
      </c>
      <c r="F64" s="42" t="b">
        <f t="shared" si="1"/>
        <v>1</v>
      </c>
    </row>
    <row r="65" spans="1:6" x14ac:dyDescent="0.25">
      <c r="A65" s="42" t="s">
        <v>229</v>
      </c>
      <c r="B65" s="42">
        <v>2</v>
      </c>
      <c r="C65" s="42" t="s">
        <v>187</v>
      </c>
      <c r="D65" s="42">
        <v>3</v>
      </c>
      <c r="E65" s="42">
        <f t="shared" si="0"/>
        <v>2</v>
      </c>
      <c r="F65" s="42" t="b">
        <f t="shared" si="1"/>
        <v>1</v>
      </c>
    </row>
    <row r="66" spans="1:6" x14ac:dyDescent="0.25">
      <c r="A66" s="42" t="s">
        <v>230</v>
      </c>
      <c r="B66" s="42">
        <v>3</v>
      </c>
      <c r="C66" s="42" t="s">
        <v>188</v>
      </c>
      <c r="D66" s="42">
        <v>2</v>
      </c>
      <c r="E66" s="42">
        <f t="shared" si="0"/>
        <v>3</v>
      </c>
      <c r="F66" s="42" t="b">
        <f t="shared" si="1"/>
        <v>1</v>
      </c>
    </row>
    <row r="67" spans="1:6" x14ac:dyDescent="0.25">
      <c r="A67" s="42" t="s">
        <v>231</v>
      </c>
      <c r="B67" s="42">
        <v>2</v>
      </c>
      <c r="C67" s="42" t="s">
        <v>189</v>
      </c>
      <c r="D67" s="42">
        <v>3</v>
      </c>
      <c r="E67" s="42">
        <f t="shared" ref="E67:E130" si="2">VLOOKUP(A67,C:D,2,0)</f>
        <v>2</v>
      </c>
      <c r="F67" s="42" t="b">
        <f t="shared" ref="F67:F130" si="3">B67=E67</f>
        <v>1</v>
      </c>
    </row>
    <row r="68" spans="1:6" x14ac:dyDescent="0.25">
      <c r="A68" s="42" t="s">
        <v>232</v>
      </c>
      <c r="B68" s="42">
        <v>2</v>
      </c>
      <c r="C68" s="42" t="s">
        <v>199</v>
      </c>
      <c r="D68" s="42">
        <v>2</v>
      </c>
      <c r="E68" s="42">
        <f t="shared" si="2"/>
        <v>2</v>
      </c>
      <c r="F68" s="42" t="b">
        <f t="shared" si="3"/>
        <v>1</v>
      </c>
    </row>
    <row r="69" spans="1:6" x14ac:dyDescent="0.25">
      <c r="A69" s="42" t="s">
        <v>233</v>
      </c>
      <c r="B69" s="42">
        <v>3</v>
      </c>
      <c r="C69" s="42" t="s">
        <v>200</v>
      </c>
      <c r="D69" s="42">
        <v>1</v>
      </c>
      <c r="E69" s="42">
        <f t="shared" si="2"/>
        <v>3</v>
      </c>
      <c r="F69" s="42" t="b">
        <f t="shared" si="3"/>
        <v>1</v>
      </c>
    </row>
    <row r="70" spans="1:6" x14ac:dyDescent="0.25">
      <c r="A70" s="42" t="s">
        <v>234</v>
      </c>
      <c r="B70" s="42">
        <v>2</v>
      </c>
      <c r="C70" s="42" t="s">
        <v>201</v>
      </c>
      <c r="D70" s="42">
        <v>4</v>
      </c>
      <c r="E70" s="42">
        <f t="shared" si="2"/>
        <v>2</v>
      </c>
      <c r="F70" s="42" t="b">
        <f t="shared" si="3"/>
        <v>1</v>
      </c>
    </row>
    <row r="71" spans="1:6" x14ac:dyDescent="0.25">
      <c r="A71" s="42" t="s">
        <v>235</v>
      </c>
      <c r="B71" s="42">
        <v>36</v>
      </c>
      <c r="C71" s="42" t="s">
        <v>202</v>
      </c>
      <c r="D71" s="42">
        <v>2</v>
      </c>
      <c r="E71" s="42">
        <f t="shared" si="2"/>
        <v>36</v>
      </c>
      <c r="F71" s="42" t="b">
        <f t="shared" si="3"/>
        <v>1</v>
      </c>
    </row>
    <row r="72" spans="1:6" x14ac:dyDescent="0.25">
      <c r="A72" s="42" t="s">
        <v>236</v>
      </c>
      <c r="B72" s="42">
        <v>4</v>
      </c>
      <c r="C72" s="42" t="s">
        <v>203</v>
      </c>
      <c r="D72" s="42">
        <v>3</v>
      </c>
      <c r="E72" s="42">
        <f t="shared" si="2"/>
        <v>4</v>
      </c>
      <c r="F72" s="42" t="b">
        <f t="shared" si="3"/>
        <v>1</v>
      </c>
    </row>
    <row r="73" spans="1:6" x14ac:dyDescent="0.25">
      <c r="A73" s="42" t="s">
        <v>237</v>
      </c>
      <c r="B73" s="42">
        <v>36</v>
      </c>
      <c r="C73" s="42" t="s">
        <v>190</v>
      </c>
      <c r="D73" s="42">
        <v>2</v>
      </c>
      <c r="E73" s="42">
        <f t="shared" si="2"/>
        <v>36</v>
      </c>
      <c r="F73" s="42" t="b">
        <f t="shared" si="3"/>
        <v>1</v>
      </c>
    </row>
    <row r="74" spans="1:6" x14ac:dyDescent="0.25">
      <c r="A74" s="42" t="s">
        <v>238</v>
      </c>
      <c r="B74" s="42">
        <v>30</v>
      </c>
      <c r="C74" s="42" t="s">
        <v>191</v>
      </c>
      <c r="D74" s="42">
        <v>1</v>
      </c>
      <c r="E74" s="42">
        <f t="shared" si="2"/>
        <v>30</v>
      </c>
      <c r="F74" s="42" t="b">
        <f t="shared" si="3"/>
        <v>1</v>
      </c>
    </row>
    <row r="75" spans="1:6" x14ac:dyDescent="0.25">
      <c r="A75" s="42" t="s">
        <v>239</v>
      </c>
      <c r="B75" s="42">
        <v>20</v>
      </c>
      <c r="C75" s="42" t="s">
        <v>192</v>
      </c>
      <c r="D75" s="42">
        <v>3</v>
      </c>
      <c r="E75" s="42">
        <f t="shared" si="2"/>
        <v>20</v>
      </c>
      <c r="F75" s="42" t="b">
        <f t="shared" si="3"/>
        <v>1</v>
      </c>
    </row>
    <row r="76" spans="1:6" x14ac:dyDescent="0.25">
      <c r="A76" s="42" t="s">
        <v>240</v>
      </c>
      <c r="B76" s="42">
        <v>40</v>
      </c>
      <c r="C76" s="42" t="s">
        <v>193</v>
      </c>
      <c r="D76" s="42">
        <v>3</v>
      </c>
      <c r="E76" s="42">
        <f t="shared" si="2"/>
        <v>40</v>
      </c>
      <c r="F76" s="42" t="b">
        <f t="shared" si="3"/>
        <v>1</v>
      </c>
    </row>
    <row r="77" spans="1:6" x14ac:dyDescent="0.25">
      <c r="A77" s="42" t="s">
        <v>241</v>
      </c>
      <c r="B77" s="42">
        <v>20</v>
      </c>
      <c r="C77" s="42" t="s">
        <v>194</v>
      </c>
      <c r="D77" s="42">
        <v>2</v>
      </c>
      <c r="E77" s="42">
        <f t="shared" si="2"/>
        <v>20</v>
      </c>
      <c r="F77" s="42" t="b">
        <f t="shared" si="3"/>
        <v>1</v>
      </c>
    </row>
    <row r="78" spans="1:6" x14ac:dyDescent="0.25">
      <c r="A78" s="42" t="s">
        <v>242</v>
      </c>
      <c r="B78" s="42">
        <v>20</v>
      </c>
      <c r="C78" s="42" t="s">
        <v>195</v>
      </c>
      <c r="D78" s="42">
        <v>1</v>
      </c>
      <c r="E78" s="42">
        <f t="shared" si="2"/>
        <v>20</v>
      </c>
      <c r="F78" s="42" t="b">
        <f t="shared" si="3"/>
        <v>1</v>
      </c>
    </row>
    <row r="79" spans="1:6" x14ac:dyDescent="0.25">
      <c r="A79" s="42" t="s">
        <v>243</v>
      </c>
      <c r="B79" s="42">
        <v>20</v>
      </c>
      <c r="C79" s="42" t="s">
        <v>702</v>
      </c>
      <c r="D79" s="42">
        <v>6</v>
      </c>
      <c r="E79" s="42">
        <f t="shared" si="2"/>
        <v>20</v>
      </c>
      <c r="F79" s="42" t="b">
        <f t="shared" si="3"/>
        <v>1</v>
      </c>
    </row>
    <row r="80" spans="1:6" x14ac:dyDescent="0.25">
      <c r="A80" s="42" t="s">
        <v>244</v>
      </c>
      <c r="B80" s="42">
        <v>60</v>
      </c>
      <c r="C80" s="42" t="s">
        <v>703</v>
      </c>
      <c r="D80" s="42">
        <v>15</v>
      </c>
      <c r="E80" s="42">
        <f t="shared" si="2"/>
        <v>60</v>
      </c>
      <c r="F80" s="42" t="b">
        <f t="shared" si="3"/>
        <v>1</v>
      </c>
    </row>
    <row r="81" spans="1:6" x14ac:dyDescent="0.25">
      <c r="A81" s="42" t="s">
        <v>245</v>
      </c>
      <c r="B81" s="42">
        <v>70</v>
      </c>
      <c r="C81" s="42" t="s">
        <v>704</v>
      </c>
      <c r="D81" s="42">
        <v>7</v>
      </c>
      <c r="E81" s="42">
        <f t="shared" si="2"/>
        <v>70</v>
      </c>
      <c r="F81" s="42" t="b">
        <f t="shared" si="3"/>
        <v>1</v>
      </c>
    </row>
    <row r="82" spans="1:6" x14ac:dyDescent="0.25">
      <c r="A82" s="42" t="s">
        <v>246</v>
      </c>
      <c r="B82" s="42">
        <v>60</v>
      </c>
      <c r="C82" s="42" t="s">
        <v>643</v>
      </c>
      <c r="D82" s="42">
        <v>2</v>
      </c>
      <c r="E82" s="42">
        <f t="shared" si="2"/>
        <v>60</v>
      </c>
      <c r="F82" s="42" t="b">
        <f t="shared" si="3"/>
        <v>1</v>
      </c>
    </row>
    <row r="83" spans="1:6" x14ac:dyDescent="0.25">
      <c r="A83" s="42" t="s">
        <v>247</v>
      </c>
      <c r="B83" s="42">
        <v>60</v>
      </c>
      <c r="C83" s="42" t="s">
        <v>644</v>
      </c>
      <c r="D83" s="42">
        <v>6</v>
      </c>
      <c r="E83" s="42">
        <f t="shared" si="2"/>
        <v>60</v>
      </c>
      <c r="F83" s="42" t="b">
        <f t="shared" si="3"/>
        <v>1</v>
      </c>
    </row>
    <row r="84" spans="1:6" x14ac:dyDescent="0.25">
      <c r="A84" s="42" t="s">
        <v>248</v>
      </c>
      <c r="B84" s="42">
        <v>40</v>
      </c>
      <c r="C84" s="42" t="s">
        <v>645</v>
      </c>
      <c r="D84" s="42">
        <v>11</v>
      </c>
      <c r="E84" s="42">
        <f t="shared" si="2"/>
        <v>40</v>
      </c>
      <c r="F84" s="42" t="b">
        <f t="shared" si="3"/>
        <v>1</v>
      </c>
    </row>
    <row r="85" spans="1:6" x14ac:dyDescent="0.25">
      <c r="A85" s="42" t="s">
        <v>249</v>
      </c>
      <c r="B85" s="42">
        <v>30</v>
      </c>
      <c r="C85" s="42" t="s">
        <v>646</v>
      </c>
      <c r="D85" s="42">
        <v>7</v>
      </c>
      <c r="E85" s="42">
        <f t="shared" si="2"/>
        <v>30</v>
      </c>
      <c r="F85" s="42" t="b">
        <f t="shared" si="3"/>
        <v>1</v>
      </c>
    </row>
    <row r="86" spans="1:6" x14ac:dyDescent="0.25">
      <c r="A86" s="42" t="s">
        <v>250</v>
      </c>
      <c r="B86" s="42">
        <v>30</v>
      </c>
      <c r="C86" s="42" t="s">
        <v>647</v>
      </c>
      <c r="D86" s="42">
        <v>2</v>
      </c>
      <c r="E86" s="42">
        <f t="shared" si="2"/>
        <v>30</v>
      </c>
      <c r="F86" s="42" t="b">
        <f t="shared" si="3"/>
        <v>1</v>
      </c>
    </row>
    <row r="87" spans="1:6" x14ac:dyDescent="0.25">
      <c r="A87" s="42" t="s">
        <v>251</v>
      </c>
      <c r="B87" s="42">
        <v>1</v>
      </c>
      <c r="C87" s="42" t="s">
        <v>648</v>
      </c>
      <c r="D87" s="42">
        <v>6</v>
      </c>
      <c r="E87" s="42" t="e">
        <f t="shared" si="2"/>
        <v>#N/A</v>
      </c>
      <c r="F87" s="42" t="e">
        <f t="shared" si="3"/>
        <v>#N/A</v>
      </c>
    </row>
    <row r="88" spans="1:6" x14ac:dyDescent="0.25">
      <c r="A88" s="42" t="s">
        <v>252</v>
      </c>
      <c r="B88" s="42">
        <v>8</v>
      </c>
      <c r="C88" s="42" t="s">
        <v>649</v>
      </c>
      <c r="D88" s="42">
        <v>11</v>
      </c>
      <c r="E88" s="42" t="e">
        <f t="shared" si="2"/>
        <v>#N/A</v>
      </c>
      <c r="F88" s="42" t="e">
        <f t="shared" si="3"/>
        <v>#N/A</v>
      </c>
    </row>
    <row r="89" spans="1:6" x14ac:dyDescent="0.25">
      <c r="A89" s="42" t="s">
        <v>253</v>
      </c>
      <c r="B89" s="42">
        <v>12</v>
      </c>
      <c r="C89" s="42" t="s">
        <v>650</v>
      </c>
      <c r="D89" s="42">
        <v>7</v>
      </c>
      <c r="E89" s="42" t="e">
        <f t="shared" si="2"/>
        <v>#N/A</v>
      </c>
      <c r="F89" s="42" t="e">
        <f t="shared" si="3"/>
        <v>#N/A</v>
      </c>
    </row>
    <row r="90" spans="1:6" x14ac:dyDescent="0.25">
      <c r="A90" s="42" t="s">
        <v>254</v>
      </c>
      <c r="B90" s="42">
        <v>2</v>
      </c>
      <c r="C90" s="42" t="s">
        <v>175</v>
      </c>
      <c r="D90" s="42">
        <v>3</v>
      </c>
      <c r="E90" s="42" t="e">
        <f t="shared" si="2"/>
        <v>#N/A</v>
      </c>
      <c r="F90" s="42" t="e">
        <f t="shared" si="3"/>
        <v>#N/A</v>
      </c>
    </row>
    <row r="91" spans="1:6" x14ac:dyDescent="0.25">
      <c r="A91" s="42" t="s">
        <v>255</v>
      </c>
      <c r="B91" s="42">
        <v>4</v>
      </c>
      <c r="C91" s="42" t="s">
        <v>176</v>
      </c>
      <c r="D91" s="42">
        <v>5</v>
      </c>
      <c r="E91" s="42">
        <f t="shared" si="2"/>
        <v>4</v>
      </c>
      <c r="F91" s="42" t="b">
        <f t="shared" si="3"/>
        <v>1</v>
      </c>
    </row>
    <row r="92" spans="1:6" x14ac:dyDescent="0.25">
      <c r="A92" s="42" t="s">
        <v>256</v>
      </c>
      <c r="B92" s="42">
        <v>4</v>
      </c>
      <c r="C92" s="42" t="s">
        <v>177</v>
      </c>
      <c r="D92" s="42">
        <v>2</v>
      </c>
      <c r="E92" s="42">
        <f t="shared" si="2"/>
        <v>4</v>
      </c>
      <c r="F92" s="42" t="b">
        <f t="shared" si="3"/>
        <v>1</v>
      </c>
    </row>
    <row r="93" spans="1:6" x14ac:dyDescent="0.25">
      <c r="A93" s="42" t="s">
        <v>257</v>
      </c>
      <c r="B93" s="42">
        <v>2</v>
      </c>
      <c r="C93" s="42" t="s">
        <v>178</v>
      </c>
      <c r="D93" s="42">
        <v>7</v>
      </c>
      <c r="E93" s="42">
        <f t="shared" si="2"/>
        <v>2</v>
      </c>
      <c r="F93" s="42" t="b">
        <f t="shared" si="3"/>
        <v>1</v>
      </c>
    </row>
    <row r="94" spans="1:6" x14ac:dyDescent="0.25">
      <c r="A94" s="42" t="s">
        <v>258</v>
      </c>
      <c r="B94" s="42">
        <v>4</v>
      </c>
      <c r="C94" s="42" t="s">
        <v>179</v>
      </c>
      <c r="D94" s="42">
        <v>4</v>
      </c>
      <c r="E94" s="42">
        <f t="shared" si="2"/>
        <v>4</v>
      </c>
      <c r="F94" s="42" t="b">
        <f t="shared" si="3"/>
        <v>1</v>
      </c>
    </row>
    <row r="95" spans="1:6" x14ac:dyDescent="0.25">
      <c r="A95" s="42" t="s">
        <v>259</v>
      </c>
      <c r="B95" s="42">
        <v>3</v>
      </c>
      <c r="C95" s="42" t="s">
        <v>180</v>
      </c>
      <c r="D95" s="42">
        <v>8</v>
      </c>
      <c r="E95" s="42">
        <f t="shared" si="2"/>
        <v>3</v>
      </c>
      <c r="F95" s="42" t="b">
        <f t="shared" si="3"/>
        <v>1</v>
      </c>
    </row>
    <row r="96" spans="1:6" x14ac:dyDescent="0.25">
      <c r="A96" s="42" t="s">
        <v>260</v>
      </c>
      <c r="B96" s="42">
        <v>2</v>
      </c>
      <c r="C96" s="42" t="s">
        <v>181</v>
      </c>
      <c r="D96" s="42">
        <v>6</v>
      </c>
      <c r="E96" s="42">
        <f t="shared" si="2"/>
        <v>2</v>
      </c>
      <c r="F96" s="42" t="b">
        <f t="shared" si="3"/>
        <v>1</v>
      </c>
    </row>
    <row r="97" spans="1:6" x14ac:dyDescent="0.25">
      <c r="A97" s="42" t="s">
        <v>261</v>
      </c>
      <c r="B97" s="42">
        <v>2</v>
      </c>
      <c r="C97" s="42" t="s">
        <v>182</v>
      </c>
      <c r="D97" s="42">
        <v>4</v>
      </c>
      <c r="E97" s="42">
        <f t="shared" si="2"/>
        <v>2</v>
      </c>
      <c r="F97" s="42" t="b">
        <f t="shared" si="3"/>
        <v>1</v>
      </c>
    </row>
    <row r="98" spans="1:6" x14ac:dyDescent="0.25">
      <c r="A98" s="42" t="s">
        <v>262</v>
      </c>
      <c r="B98" s="42">
        <v>4</v>
      </c>
      <c r="C98" s="42" t="s">
        <v>183</v>
      </c>
      <c r="D98" s="42">
        <v>7</v>
      </c>
      <c r="E98" s="42">
        <f t="shared" si="2"/>
        <v>4</v>
      </c>
      <c r="F98" s="42" t="b">
        <f t="shared" si="3"/>
        <v>1</v>
      </c>
    </row>
    <row r="99" spans="1:6" x14ac:dyDescent="0.25">
      <c r="A99" s="42" t="s">
        <v>263</v>
      </c>
      <c r="B99" s="42">
        <v>1</v>
      </c>
      <c r="C99" s="42" t="s">
        <v>184</v>
      </c>
      <c r="D99" s="42">
        <v>10</v>
      </c>
      <c r="E99" s="42">
        <f t="shared" si="2"/>
        <v>1</v>
      </c>
      <c r="F99" s="42" t="b">
        <f t="shared" si="3"/>
        <v>1</v>
      </c>
    </row>
    <row r="100" spans="1:6" x14ac:dyDescent="0.25">
      <c r="A100" s="42" t="s">
        <v>264</v>
      </c>
      <c r="B100" s="42">
        <v>2</v>
      </c>
      <c r="C100" s="42" t="s">
        <v>185</v>
      </c>
      <c r="D100" s="42">
        <v>3</v>
      </c>
      <c r="E100" s="42">
        <f t="shared" si="2"/>
        <v>2</v>
      </c>
      <c r="F100" s="42" t="b">
        <f t="shared" si="3"/>
        <v>1</v>
      </c>
    </row>
    <row r="101" spans="1:6" x14ac:dyDescent="0.25">
      <c r="A101" s="42" t="s">
        <v>265</v>
      </c>
      <c r="B101" s="42">
        <v>2</v>
      </c>
      <c r="C101" s="42" t="s">
        <v>675</v>
      </c>
      <c r="D101" s="42">
        <v>6</v>
      </c>
      <c r="E101" s="42">
        <f t="shared" si="2"/>
        <v>2</v>
      </c>
      <c r="F101" s="42" t="b">
        <f t="shared" si="3"/>
        <v>1</v>
      </c>
    </row>
    <row r="102" spans="1:6" x14ac:dyDescent="0.25">
      <c r="A102" s="42" t="s">
        <v>266</v>
      </c>
      <c r="B102" s="42">
        <v>1</v>
      </c>
      <c r="C102" s="42" t="s">
        <v>676</v>
      </c>
      <c r="D102" s="42">
        <v>2</v>
      </c>
      <c r="E102" s="42">
        <f t="shared" si="2"/>
        <v>1</v>
      </c>
      <c r="F102" s="42" t="b">
        <f t="shared" si="3"/>
        <v>1</v>
      </c>
    </row>
    <row r="103" spans="1:6" x14ac:dyDescent="0.25">
      <c r="A103" s="42" t="s">
        <v>267</v>
      </c>
      <c r="B103" s="42">
        <v>6</v>
      </c>
      <c r="C103" s="42" t="s">
        <v>677</v>
      </c>
      <c r="D103" s="42">
        <v>3</v>
      </c>
      <c r="E103" s="42">
        <f t="shared" si="2"/>
        <v>6</v>
      </c>
      <c r="F103" s="42" t="b">
        <f t="shared" si="3"/>
        <v>1</v>
      </c>
    </row>
    <row r="104" spans="1:6" x14ac:dyDescent="0.25">
      <c r="A104" s="42" t="s">
        <v>268</v>
      </c>
      <c r="B104" s="42">
        <v>9</v>
      </c>
      <c r="C104" s="42" t="s">
        <v>678</v>
      </c>
      <c r="D104" s="42">
        <v>2</v>
      </c>
      <c r="E104" s="42">
        <f t="shared" si="2"/>
        <v>9</v>
      </c>
      <c r="F104" s="42" t="b">
        <f t="shared" si="3"/>
        <v>1</v>
      </c>
    </row>
    <row r="105" spans="1:6" x14ac:dyDescent="0.25">
      <c r="A105" s="42" t="s">
        <v>269</v>
      </c>
      <c r="B105" s="42">
        <v>3</v>
      </c>
      <c r="C105" s="42" t="s">
        <v>403</v>
      </c>
      <c r="D105" s="42">
        <v>3</v>
      </c>
      <c r="E105" s="42">
        <f t="shared" si="2"/>
        <v>3</v>
      </c>
      <c r="F105" s="42" t="b">
        <f t="shared" si="3"/>
        <v>1</v>
      </c>
    </row>
    <row r="106" spans="1:6" x14ac:dyDescent="0.25">
      <c r="A106" s="42" t="s">
        <v>270</v>
      </c>
      <c r="B106" s="42">
        <v>3</v>
      </c>
      <c r="C106" s="42" t="s">
        <v>404</v>
      </c>
      <c r="D106" s="42">
        <v>5</v>
      </c>
      <c r="E106" s="42">
        <f t="shared" si="2"/>
        <v>3</v>
      </c>
      <c r="F106" s="42" t="b">
        <f t="shared" si="3"/>
        <v>1</v>
      </c>
    </row>
    <row r="107" spans="1:6" x14ac:dyDescent="0.25">
      <c r="A107" s="42" t="s">
        <v>271</v>
      </c>
      <c r="B107" s="42">
        <v>2</v>
      </c>
      <c r="C107" s="42" t="s">
        <v>405</v>
      </c>
      <c r="D107" s="42">
        <v>3</v>
      </c>
      <c r="E107" s="42">
        <f t="shared" si="2"/>
        <v>2</v>
      </c>
      <c r="F107" s="42" t="b">
        <f t="shared" si="3"/>
        <v>1</v>
      </c>
    </row>
    <row r="108" spans="1:6" x14ac:dyDescent="0.25">
      <c r="A108" s="42" t="s">
        <v>272</v>
      </c>
      <c r="B108" s="42">
        <v>4</v>
      </c>
      <c r="C108" s="42" t="s">
        <v>406</v>
      </c>
      <c r="D108" s="42">
        <v>2</v>
      </c>
      <c r="E108" s="42">
        <f t="shared" si="2"/>
        <v>4</v>
      </c>
      <c r="F108" s="42" t="b">
        <f t="shared" si="3"/>
        <v>1</v>
      </c>
    </row>
    <row r="109" spans="1:6" x14ac:dyDescent="0.25">
      <c r="A109" s="42" t="s">
        <v>273</v>
      </c>
      <c r="B109" s="42">
        <v>2</v>
      </c>
      <c r="C109" s="42" t="s">
        <v>386</v>
      </c>
      <c r="D109" s="42">
        <v>3</v>
      </c>
      <c r="E109" s="42">
        <f t="shared" si="2"/>
        <v>2</v>
      </c>
      <c r="F109" s="42" t="b">
        <f t="shared" si="3"/>
        <v>1</v>
      </c>
    </row>
    <row r="110" spans="1:6" x14ac:dyDescent="0.25">
      <c r="A110" s="42" t="s">
        <v>274</v>
      </c>
      <c r="B110" s="42">
        <v>1</v>
      </c>
      <c r="C110" s="42" t="s">
        <v>387</v>
      </c>
      <c r="D110" s="42">
        <v>5</v>
      </c>
      <c r="E110" s="42">
        <f t="shared" si="2"/>
        <v>1</v>
      </c>
      <c r="F110" s="42" t="b">
        <f t="shared" si="3"/>
        <v>1</v>
      </c>
    </row>
    <row r="111" spans="1:6" x14ac:dyDescent="0.25">
      <c r="A111" s="42" t="s">
        <v>275</v>
      </c>
      <c r="B111" s="42">
        <v>1</v>
      </c>
      <c r="C111" s="42" t="s">
        <v>388</v>
      </c>
      <c r="D111" s="42">
        <v>3</v>
      </c>
      <c r="E111" s="42">
        <f t="shared" si="2"/>
        <v>1</v>
      </c>
      <c r="F111" s="42" t="b">
        <f t="shared" si="3"/>
        <v>1</v>
      </c>
    </row>
    <row r="112" spans="1:6" x14ac:dyDescent="0.25">
      <c r="A112" s="42" t="s">
        <v>276</v>
      </c>
      <c r="B112" s="42">
        <v>3</v>
      </c>
      <c r="C112" s="42" t="s">
        <v>389</v>
      </c>
      <c r="D112" s="42">
        <v>2</v>
      </c>
      <c r="E112" s="42">
        <f t="shared" si="2"/>
        <v>3</v>
      </c>
      <c r="F112" s="42" t="b">
        <f t="shared" si="3"/>
        <v>1</v>
      </c>
    </row>
    <row r="113" spans="1:6" x14ac:dyDescent="0.25">
      <c r="A113" s="42" t="s">
        <v>277</v>
      </c>
      <c r="B113" s="42">
        <v>1</v>
      </c>
      <c r="C113" s="42" t="s">
        <v>255</v>
      </c>
      <c r="D113" s="42">
        <v>4</v>
      </c>
      <c r="E113" s="42">
        <f t="shared" si="2"/>
        <v>1</v>
      </c>
      <c r="F113" s="42" t="b">
        <f t="shared" si="3"/>
        <v>1</v>
      </c>
    </row>
    <row r="114" spans="1:6" x14ac:dyDescent="0.25">
      <c r="A114" s="42" t="s">
        <v>278</v>
      </c>
      <c r="B114" s="42">
        <v>2</v>
      </c>
      <c r="C114" s="42" t="s">
        <v>256</v>
      </c>
      <c r="D114" s="42">
        <v>4</v>
      </c>
      <c r="E114" s="42">
        <f t="shared" si="2"/>
        <v>2</v>
      </c>
      <c r="F114" s="42" t="b">
        <f t="shared" si="3"/>
        <v>1</v>
      </c>
    </row>
    <row r="115" spans="1:6" x14ac:dyDescent="0.25">
      <c r="A115" s="42" t="s">
        <v>279</v>
      </c>
      <c r="B115" s="42">
        <v>2</v>
      </c>
      <c r="C115" s="42" t="s">
        <v>257</v>
      </c>
      <c r="D115" s="42">
        <v>2</v>
      </c>
      <c r="E115" s="42">
        <f t="shared" si="2"/>
        <v>2</v>
      </c>
      <c r="F115" s="42" t="b">
        <f t="shared" si="3"/>
        <v>1</v>
      </c>
    </row>
    <row r="116" spans="1:6" x14ac:dyDescent="0.25">
      <c r="A116" s="42" t="s">
        <v>280</v>
      </c>
      <c r="B116" s="42">
        <v>2</v>
      </c>
      <c r="C116" s="42" t="s">
        <v>258</v>
      </c>
      <c r="D116" s="42">
        <v>4</v>
      </c>
      <c r="E116" s="42">
        <f t="shared" si="2"/>
        <v>2</v>
      </c>
      <c r="F116" s="42" t="b">
        <f t="shared" si="3"/>
        <v>1</v>
      </c>
    </row>
    <row r="117" spans="1:6" x14ac:dyDescent="0.25">
      <c r="A117" s="42" t="s">
        <v>281</v>
      </c>
      <c r="B117" s="42">
        <v>2</v>
      </c>
      <c r="C117" s="42" t="s">
        <v>259</v>
      </c>
      <c r="D117" s="42">
        <v>3</v>
      </c>
      <c r="E117" s="42">
        <f t="shared" si="2"/>
        <v>2</v>
      </c>
      <c r="F117" s="42" t="b">
        <f t="shared" si="3"/>
        <v>1</v>
      </c>
    </row>
    <row r="118" spans="1:6" x14ac:dyDescent="0.25">
      <c r="A118" s="42" t="s">
        <v>282</v>
      </c>
      <c r="B118" s="42">
        <v>2</v>
      </c>
      <c r="C118" s="42" t="s">
        <v>260</v>
      </c>
      <c r="D118" s="42">
        <v>2</v>
      </c>
      <c r="E118" s="42">
        <f t="shared" si="2"/>
        <v>2</v>
      </c>
      <c r="F118" s="42" t="b">
        <f t="shared" si="3"/>
        <v>1</v>
      </c>
    </row>
    <row r="119" spans="1:6" x14ac:dyDescent="0.25">
      <c r="A119" s="42" t="s">
        <v>283</v>
      </c>
      <c r="B119" s="42">
        <v>6</v>
      </c>
      <c r="C119" s="42" t="s">
        <v>261</v>
      </c>
      <c r="D119" s="42">
        <v>2</v>
      </c>
      <c r="E119" s="42">
        <f t="shared" si="2"/>
        <v>6</v>
      </c>
      <c r="F119" s="42" t="b">
        <f t="shared" si="3"/>
        <v>1</v>
      </c>
    </row>
    <row r="120" spans="1:6" x14ac:dyDescent="0.25">
      <c r="A120" s="42" t="s">
        <v>284</v>
      </c>
      <c r="B120" s="42">
        <v>3</v>
      </c>
      <c r="C120" s="42" t="s">
        <v>262</v>
      </c>
      <c r="D120" s="42">
        <v>4</v>
      </c>
      <c r="E120" s="42">
        <f t="shared" si="2"/>
        <v>3</v>
      </c>
      <c r="F120" s="42" t="b">
        <f t="shared" si="3"/>
        <v>1</v>
      </c>
    </row>
    <row r="121" spans="1:6" x14ac:dyDescent="0.25">
      <c r="A121" s="42" t="s">
        <v>285</v>
      </c>
      <c r="B121" s="42">
        <v>2</v>
      </c>
      <c r="C121" s="42" t="s">
        <v>263</v>
      </c>
      <c r="D121" s="42">
        <v>1</v>
      </c>
      <c r="E121" s="42">
        <f t="shared" si="2"/>
        <v>2</v>
      </c>
      <c r="F121" s="42" t="b">
        <f t="shared" si="3"/>
        <v>1</v>
      </c>
    </row>
    <row r="122" spans="1:6" x14ac:dyDescent="0.25">
      <c r="A122" s="42" t="s">
        <v>286</v>
      </c>
      <c r="B122" s="42">
        <v>2</v>
      </c>
      <c r="C122" s="42" t="s">
        <v>264</v>
      </c>
      <c r="D122" s="42">
        <v>2</v>
      </c>
      <c r="E122" s="42">
        <f t="shared" si="2"/>
        <v>2</v>
      </c>
      <c r="F122" s="42" t="b">
        <f t="shared" si="3"/>
        <v>1</v>
      </c>
    </row>
    <row r="123" spans="1:6" x14ac:dyDescent="0.25">
      <c r="A123" s="42" t="s">
        <v>287</v>
      </c>
      <c r="B123" s="42">
        <v>9</v>
      </c>
      <c r="C123" s="42" t="s">
        <v>353</v>
      </c>
      <c r="D123" s="42">
        <v>2</v>
      </c>
      <c r="E123" s="42">
        <f t="shared" si="2"/>
        <v>9</v>
      </c>
      <c r="F123" s="42" t="b">
        <f t="shared" si="3"/>
        <v>1</v>
      </c>
    </row>
    <row r="124" spans="1:6" x14ac:dyDescent="0.25">
      <c r="A124" s="42" t="s">
        <v>288</v>
      </c>
      <c r="B124" s="42">
        <v>3</v>
      </c>
      <c r="C124" s="42" t="s">
        <v>354</v>
      </c>
      <c r="D124" s="42">
        <v>4</v>
      </c>
      <c r="E124" s="42">
        <f t="shared" si="2"/>
        <v>3</v>
      </c>
      <c r="F124" s="42" t="b">
        <f t="shared" si="3"/>
        <v>1</v>
      </c>
    </row>
    <row r="125" spans="1:6" x14ac:dyDescent="0.25">
      <c r="A125" s="42" t="s">
        <v>289</v>
      </c>
      <c r="B125" s="42">
        <v>13</v>
      </c>
      <c r="C125" s="42" t="s">
        <v>355</v>
      </c>
      <c r="D125" s="42">
        <v>5</v>
      </c>
      <c r="E125" s="42">
        <f t="shared" si="2"/>
        <v>13</v>
      </c>
      <c r="F125" s="42" t="b">
        <f t="shared" si="3"/>
        <v>1</v>
      </c>
    </row>
    <row r="126" spans="1:6" x14ac:dyDescent="0.25">
      <c r="A126" s="42" t="s">
        <v>290</v>
      </c>
      <c r="B126" s="42">
        <v>3</v>
      </c>
      <c r="C126" s="42" t="s">
        <v>356</v>
      </c>
      <c r="D126" s="42">
        <v>3</v>
      </c>
      <c r="E126" s="42">
        <f t="shared" si="2"/>
        <v>3</v>
      </c>
      <c r="F126" s="42" t="b">
        <f t="shared" si="3"/>
        <v>1</v>
      </c>
    </row>
    <row r="127" spans="1:6" x14ac:dyDescent="0.25">
      <c r="A127" s="42" t="s">
        <v>291</v>
      </c>
      <c r="B127" s="42">
        <v>3</v>
      </c>
      <c r="C127" s="42" t="s">
        <v>357</v>
      </c>
      <c r="D127" s="42">
        <v>2</v>
      </c>
      <c r="E127" s="42">
        <f t="shared" si="2"/>
        <v>3</v>
      </c>
      <c r="F127" s="42" t="b">
        <f t="shared" si="3"/>
        <v>1</v>
      </c>
    </row>
    <row r="128" spans="1:6" x14ac:dyDescent="0.25">
      <c r="A128" s="42" t="s">
        <v>292</v>
      </c>
      <c r="B128" s="42">
        <v>2</v>
      </c>
      <c r="C128" s="42" t="s">
        <v>358</v>
      </c>
      <c r="D128" s="42">
        <v>2</v>
      </c>
      <c r="E128" s="42">
        <f t="shared" si="2"/>
        <v>2</v>
      </c>
      <c r="F128" s="42" t="b">
        <f t="shared" si="3"/>
        <v>1</v>
      </c>
    </row>
    <row r="129" spans="1:6" x14ac:dyDescent="0.25">
      <c r="A129" s="42" t="s">
        <v>293</v>
      </c>
      <c r="B129" s="42">
        <v>2</v>
      </c>
      <c r="C129" s="42" t="s">
        <v>359</v>
      </c>
      <c r="D129" s="42">
        <v>3</v>
      </c>
      <c r="E129" s="42">
        <f t="shared" si="2"/>
        <v>2</v>
      </c>
      <c r="F129" s="42" t="b">
        <f t="shared" si="3"/>
        <v>1</v>
      </c>
    </row>
    <row r="130" spans="1:6" x14ac:dyDescent="0.25">
      <c r="A130" s="42" t="s">
        <v>294</v>
      </c>
      <c r="B130" s="42">
        <v>1</v>
      </c>
      <c r="C130" s="42" t="s">
        <v>679</v>
      </c>
      <c r="D130" s="42">
        <v>3</v>
      </c>
      <c r="E130" s="42">
        <f t="shared" si="2"/>
        <v>1</v>
      </c>
      <c r="F130" s="42" t="b">
        <f t="shared" si="3"/>
        <v>1</v>
      </c>
    </row>
    <row r="131" spans="1:6" x14ac:dyDescent="0.25">
      <c r="A131" s="42" t="s">
        <v>295</v>
      </c>
      <c r="B131" s="42">
        <v>8</v>
      </c>
      <c r="C131" s="42" t="s">
        <v>680</v>
      </c>
      <c r="D131" s="42">
        <v>5</v>
      </c>
      <c r="E131" s="42">
        <f t="shared" ref="E131:E194" si="4">VLOOKUP(A131,C:D,2,0)</f>
        <v>8</v>
      </c>
      <c r="F131" s="42" t="b">
        <f t="shared" ref="F131:F194" si="5">B131=E131</f>
        <v>1</v>
      </c>
    </row>
    <row r="132" spans="1:6" x14ac:dyDescent="0.25">
      <c r="A132" s="42" t="s">
        <v>296</v>
      </c>
      <c r="B132" s="42">
        <v>16</v>
      </c>
      <c r="C132" s="42" t="s">
        <v>681</v>
      </c>
      <c r="D132" s="42">
        <v>3</v>
      </c>
      <c r="E132" s="42">
        <f t="shared" si="4"/>
        <v>16</v>
      </c>
      <c r="F132" s="42" t="b">
        <f t="shared" si="5"/>
        <v>1</v>
      </c>
    </row>
    <row r="133" spans="1:6" x14ac:dyDescent="0.25">
      <c r="A133" s="42" t="s">
        <v>297</v>
      </c>
      <c r="B133" s="42">
        <v>5</v>
      </c>
      <c r="C133" s="42" t="s">
        <v>682</v>
      </c>
      <c r="D133" s="42">
        <v>3</v>
      </c>
      <c r="E133" s="42">
        <f t="shared" si="4"/>
        <v>5</v>
      </c>
      <c r="F133" s="42" t="b">
        <f t="shared" si="5"/>
        <v>1</v>
      </c>
    </row>
    <row r="134" spans="1:6" x14ac:dyDescent="0.25">
      <c r="A134" s="42" t="s">
        <v>298</v>
      </c>
      <c r="B134" s="42">
        <v>4</v>
      </c>
      <c r="C134" s="42" t="s">
        <v>683</v>
      </c>
      <c r="D134" s="42">
        <v>5</v>
      </c>
      <c r="E134" s="42">
        <f t="shared" si="4"/>
        <v>4</v>
      </c>
      <c r="F134" s="42" t="b">
        <f t="shared" si="5"/>
        <v>1</v>
      </c>
    </row>
    <row r="135" spans="1:6" x14ac:dyDescent="0.25">
      <c r="A135" s="42" t="s">
        <v>299</v>
      </c>
      <c r="B135" s="42">
        <v>2</v>
      </c>
      <c r="C135" s="42" t="s">
        <v>684</v>
      </c>
      <c r="D135" s="42">
        <v>3</v>
      </c>
      <c r="E135" s="42">
        <f t="shared" si="4"/>
        <v>2</v>
      </c>
      <c r="F135" s="42" t="b">
        <f t="shared" si="5"/>
        <v>1</v>
      </c>
    </row>
    <row r="136" spans="1:6" x14ac:dyDescent="0.25">
      <c r="A136" s="42" t="s">
        <v>300</v>
      </c>
      <c r="B136" s="42">
        <v>2</v>
      </c>
      <c r="C136" s="42" t="s">
        <v>229</v>
      </c>
      <c r="D136" s="42">
        <v>2</v>
      </c>
      <c r="E136" s="42">
        <f t="shared" si="4"/>
        <v>2</v>
      </c>
      <c r="F136" s="42" t="b">
        <f t="shared" si="5"/>
        <v>1</v>
      </c>
    </row>
    <row r="137" spans="1:6" x14ac:dyDescent="0.25">
      <c r="A137" s="42" t="s">
        <v>301</v>
      </c>
      <c r="B137" s="42">
        <v>15</v>
      </c>
      <c r="C137" s="42" t="s">
        <v>230</v>
      </c>
      <c r="D137" s="42">
        <v>3</v>
      </c>
      <c r="E137" s="42">
        <f t="shared" si="4"/>
        <v>15</v>
      </c>
      <c r="F137" s="42" t="b">
        <f t="shared" si="5"/>
        <v>1</v>
      </c>
    </row>
    <row r="138" spans="1:6" x14ac:dyDescent="0.25">
      <c r="A138" s="42" t="s">
        <v>302</v>
      </c>
      <c r="B138" s="42">
        <v>5</v>
      </c>
      <c r="C138" s="42" t="s">
        <v>231</v>
      </c>
      <c r="D138" s="42">
        <v>2</v>
      </c>
      <c r="E138" s="42">
        <f t="shared" si="4"/>
        <v>5</v>
      </c>
      <c r="F138" s="42" t="b">
        <f t="shared" si="5"/>
        <v>1</v>
      </c>
    </row>
    <row r="139" spans="1:6" x14ac:dyDescent="0.25">
      <c r="A139" s="42" t="s">
        <v>303</v>
      </c>
      <c r="B139" s="42">
        <v>5</v>
      </c>
      <c r="C139" s="42" t="s">
        <v>432</v>
      </c>
      <c r="D139" s="42">
        <v>3</v>
      </c>
      <c r="E139" s="42">
        <f t="shared" si="4"/>
        <v>5</v>
      </c>
      <c r="F139" s="42" t="b">
        <f t="shared" si="5"/>
        <v>1</v>
      </c>
    </row>
    <row r="140" spans="1:6" x14ac:dyDescent="0.25">
      <c r="A140" s="42" t="s">
        <v>304</v>
      </c>
      <c r="B140" s="42">
        <v>2</v>
      </c>
      <c r="C140" s="42" t="s">
        <v>433</v>
      </c>
      <c r="D140" s="42">
        <v>3</v>
      </c>
      <c r="E140" s="42">
        <f t="shared" si="4"/>
        <v>2</v>
      </c>
      <c r="F140" s="42" t="b">
        <f t="shared" si="5"/>
        <v>1</v>
      </c>
    </row>
    <row r="141" spans="1:6" x14ac:dyDescent="0.25">
      <c r="A141" s="42" t="s">
        <v>305</v>
      </c>
      <c r="B141" s="42">
        <v>8</v>
      </c>
      <c r="C141" s="42" t="s">
        <v>492</v>
      </c>
      <c r="D141" s="42">
        <v>4</v>
      </c>
      <c r="E141" s="42">
        <f t="shared" si="4"/>
        <v>8</v>
      </c>
      <c r="F141" s="42" t="b">
        <f t="shared" si="5"/>
        <v>1</v>
      </c>
    </row>
    <row r="142" spans="1:6" x14ac:dyDescent="0.25">
      <c r="A142" s="42" t="s">
        <v>306</v>
      </c>
      <c r="B142" s="42">
        <v>8</v>
      </c>
      <c r="C142" s="42" t="s">
        <v>493</v>
      </c>
      <c r="D142" s="42">
        <v>3</v>
      </c>
      <c r="E142" s="42">
        <f t="shared" si="4"/>
        <v>8</v>
      </c>
      <c r="F142" s="42" t="b">
        <f t="shared" si="5"/>
        <v>1</v>
      </c>
    </row>
    <row r="143" spans="1:6" x14ac:dyDescent="0.25">
      <c r="A143" s="42" t="s">
        <v>307</v>
      </c>
      <c r="B143" s="42">
        <v>4</v>
      </c>
      <c r="C143" s="42" t="s">
        <v>494</v>
      </c>
      <c r="D143" s="42">
        <v>6</v>
      </c>
      <c r="E143" s="42">
        <f t="shared" si="4"/>
        <v>4</v>
      </c>
      <c r="F143" s="42" t="b">
        <f t="shared" si="5"/>
        <v>1</v>
      </c>
    </row>
    <row r="144" spans="1:6" x14ac:dyDescent="0.25">
      <c r="A144" s="42" t="s">
        <v>308</v>
      </c>
      <c r="B144" s="42">
        <v>2</v>
      </c>
      <c r="C144" s="42" t="s">
        <v>495</v>
      </c>
      <c r="D144" s="42">
        <v>2</v>
      </c>
      <c r="E144" s="42">
        <f t="shared" si="4"/>
        <v>2</v>
      </c>
      <c r="F144" s="42" t="b">
        <f t="shared" si="5"/>
        <v>1</v>
      </c>
    </row>
    <row r="145" spans="1:6" x14ac:dyDescent="0.25">
      <c r="A145" s="42" t="s">
        <v>309</v>
      </c>
      <c r="B145" s="42">
        <v>2</v>
      </c>
      <c r="C145" s="42" t="s">
        <v>496</v>
      </c>
      <c r="D145" s="42">
        <v>3</v>
      </c>
      <c r="E145" s="42">
        <f t="shared" si="4"/>
        <v>2</v>
      </c>
      <c r="F145" s="42" t="b">
        <f t="shared" si="5"/>
        <v>1</v>
      </c>
    </row>
    <row r="146" spans="1:6" x14ac:dyDescent="0.25">
      <c r="A146" s="42" t="s">
        <v>310</v>
      </c>
      <c r="B146" s="42">
        <v>4</v>
      </c>
      <c r="C146" s="42" t="s">
        <v>497</v>
      </c>
      <c r="D146" s="42">
        <v>1</v>
      </c>
      <c r="E146" s="42">
        <f t="shared" si="4"/>
        <v>4</v>
      </c>
      <c r="F146" s="42" t="b">
        <f t="shared" si="5"/>
        <v>1</v>
      </c>
    </row>
    <row r="147" spans="1:6" x14ac:dyDescent="0.25">
      <c r="A147" s="42" t="s">
        <v>311</v>
      </c>
      <c r="B147" s="42">
        <v>2</v>
      </c>
      <c r="C147" s="42" t="s">
        <v>498</v>
      </c>
      <c r="D147" s="42">
        <v>2</v>
      </c>
      <c r="E147" s="42">
        <f t="shared" si="4"/>
        <v>2</v>
      </c>
      <c r="F147" s="42" t="b">
        <f t="shared" si="5"/>
        <v>1</v>
      </c>
    </row>
    <row r="148" spans="1:6" x14ac:dyDescent="0.25">
      <c r="A148" s="42" t="s">
        <v>312</v>
      </c>
      <c r="B148" s="42">
        <v>1</v>
      </c>
      <c r="C148" s="42" t="s">
        <v>326</v>
      </c>
      <c r="D148" s="42">
        <v>1</v>
      </c>
      <c r="E148" s="42">
        <f t="shared" si="4"/>
        <v>1</v>
      </c>
      <c r="F148" s="42" t="b">
        <f t="shared" si="5"/>
        <v>1</v>
      </c>
    </row>
    <row r="149" spans="1:6" x14ac:dyDescent="0.25">
      <c r="A149" s="42" t="s">
        <v>313</v>
      </c>
      <c r="B149" s="42">
        <v>1</v>
      </c>
      <c r="C149" s="42" t="s">
        <v>327</v>
      </c>
      <c r="D149" s="42">
        <v>4</v>
      </c>
      <c r="E149" s="42">
        <f t="shared" si="4"/>
        <v>1</v>
      </c>
      <c r="F149" s="42" t="b">
        <f t="shared" si="5"/>
        <v>1</v>
      </c>
    </row>
    <row r="150" spans="1:6" x14ac:dyDescent="0.25">
      <c r="A150" s="42" t="s">
        <v>314</v>
      </c>
      <c r="B150" s="42">
        <v>4</v>
      </c>
      <c r="C150" s="42" t="s">
        <v>328</v>
      </c>
      <c r="D150" s="42">
        <v>6</v>
      </c>
      <c r="E150" s="42">
        <f t="shared" si="4"/>
        <v>4</v>
      </c>
      <c r="F150" s="42" t="b">
        <f t="shared" si="5"/>
        <v>1</v>
      </c>
    </row>
    <row r="151" spans="1:6" x14ac:dyDescent="0.25">
      <c r="A151" s="42" t="s">
        <v>315</v>
      </c>
      <c r="B151" s="42">
        <v>6</v>
      </c>
      <c r="C151" s="42" t="s">
        <v>329</v>
      </c>
      <c r="D151" s="42">
        <v>4</v>
      </c>
      <c r="E151" s="42">
        <f t="shared" si="4"/>
        <v>6</v>
      </c>
      <c r="F151" s="42" t="b">
        <f t="shared" si="5"/>
        <v>1</v>
      </c>
    </row>
    <row r="152" spans="1:6" x14ac:dyDescent="0.25">
      <c r="A152" s="42" t="s">
        <v>316</v>
      </c>
      <c r="B152" s="42">
        <v>4</v>
      </c>
      <c r="C152" s="42" t="s">
        <v>330</v>
      </c>
      <c r="D152" s="42">
        <v>2</v>
      </c>
      <c r="E152" s="42">
        <f t="shared" si="4"/>
        <v>4</v>
      </c>
      <c r="F152" s="42" t="b">
        <f t="shared" si="5"/>
        <v>1</v>
      </c>
    </row>
    <row r="153" spans="1:6" x14ac:dyDescent="0.25">
      <c r="A153" s="42" t="s">
        <v>317</v>
      </c>
      <c r="B153" s="42">
        <v>1</v>
      </c>
      <c r="C153" s="42" t="s">
        <v>434</v>
      </c>
      <c r="D153" s="42">
        <v>2</v>
      </c>
      <c r="E153" s="42">
        <f t="shared" si="4"/>
        <v>1</v>
      </c>
      <c r="F153" s="42" t="b">
        <f t="shared" si="5"/>
        <v>1</v>
      </c>
    </row>
    <row r="154" spans="1:6" x14ac:dyDescent="0.25">
      <c r="A154" s="42" t="s">
        <v>318</v>
      </c>
      <c r="B154" s="42">
        <v>2</v>
      </c>
      <c r="C154" s="42" t="s">
        <v>435</v>
      </c>
      <c r="D154" s="42">
        <v>1</v>
      </c>
      <c r="E154" s="42">
        <f t="shared" si="4"/>
        <v>2</v>
      </c>
      <c r="F154" s="42" t="b">
        <f t="shared" si="5"/>
        <v>1</v>
      </c>
    </row>
    <row r="155" spans="1:6" x14ac:dyDescent="0.25">
      <c r="A155" s="42" t="s">
        <v>319</v>
      </c>
      <c r="B155" s="42">
        <v>4</v>
      </c>
      <c r="C155" s="42" t="s">
        <v>321</v>
      </c>
      <c r="D155" s="42">
        <v>2</v>
      </c>
      <c r="E155" s="42">
        <f t="shared" si="4"/>
        <v>4</v>
      </c>
      <c r="F155" s="42" t="b">
        <f t="shared" si="5"/>
        <v>1</v>
      </c>
    </row>
    <row r="156" spans="1:6" x14ac:dyDescent="0.25">
      <c r="A156" s="42" t="s">
        <v>320</v>
      </c>
      <c r="B156" s="42">
        <v>2</v>
      </c>
      <c r="C156" s="42" t="s">
        <v>322</v>
      </c>
      <c r="D156" s="42">
        <v>3</v>
      </c>
      <c r="E156" s="42">
        <f t="shared" si="4"/>
        <v>2</v>
      </c>
      <c r="F156" s="42" t="b">
        <f t="shared" si="5"/>
        <v>1</v>
      </c>
    </row>
    <row r="157" spans="1:6" x14ac:dyDescent="0.25">
      <c r="A157" s="42" t="s">
        <v>321</v>
      </c>
      <c r="B157" s="42">
        <v>2</v>
      </c>
      <c r="C157" s="42" t="s">
        <v>323</v>
      </c>
      <c r="D157" s="42">
        <v>4</v>
      </c>
      <c r="E157" s="42">
        <f t="shared" si="4"/>
        <v>2</v>
      </c>
      <c r="F157" s="42" t="b">
        <f t="shared" si="5"/>
        <v>1</v>
      </c>
    </row>
    <row r="158" spans="1:6" x14ac:dyDescent="0.25">
      <c r="A158" s="42" t="s">
        <v>322</v>
      </c>
      <c r="B158" s="42">
        <v>3</v>
      </c>
      <c r="C158" s="42" t="s">
        <v>324</v>
      </c>
      <c r="D158" s="42">
        <v>2</v>
      </c>
      <c r="E158" s="42">
        <f t="shared" si="4"/>
        <v>3</v>
      </c>
      <c r="F158" s="42" t="b">
        <f t="shared" si="5"/>
        <v>1</v>
      </c>
    </row>
    <row r="159" spans="1:6" x14ac:dyDescent="0.25">
      <c r="A159" s="42" t="s">
        <v>323</v>
      </c>
      <c r="B159" s="42">
        <v>4</v>
      </c>
      <c r="C159" s="42" t="s">
        <v>325</v>
      </c>
      <c r="D159" s="42">
        <v>1</v>
      </c>
      <c r="E159" s="42">
        <f t="shared" si="4"/>
        <v>4</v>
      </c>
      <c r="F159" s="42" t="b">
        <f t="shared" si="5"/>
        <v>1</v>
      </c>
    </row>
    <row r="160" spans="1:6" x14ac:dyDescent="0.25">
      <c r="A160" s="42" t="s">
        <v>324</v>
      </c>
      <c r="B160" s="42">
        <v>2</v>
      </c>
      <c r="C160" s="42" t="s">
        <v>552</v>
      </c>
      <c r="D160" s="42">
        <v>2</v>
      </c>
      <c r="E160" s="42">
        <f t="shared" si="4"/>
        <v>2</v>
      </c>
      <c r="F160" s="42" t="b">
        <f t="shared" si="5"/>
        <v>1</v>
      </c>
    </row>
    <row r="161" spans="1:6" x14ac:dyDescent="0.25">
      <c r="A161" s="42" t="s">
        <v>325</v>
      </c>
      <c r="B161" s="42">
        <v>1</v>
      </c>
      <c r="C161" s="42" t="s">
        <v>553</v>
      </c>
      <c r="D161" s="42">
        <v>4</v>
      </c>
      <c r="E161" s="42">
        <f t="shared" si="4"/>
        <v>1</v>
      </c>
      <c r="F161" s="42" t="b">
        <f t="shared" si="5"/>
        <v>1</v>
      </c>
    </row>
    <row r="162" spans="1:6" x14ac:dyDescent="0.25">
      <c r="A162" s="42" t="s">
        <v>326</v>
      </c>
      <c r="B162" s="42">
        <v>1</v>
      </c>
      <c r="C162" s="42" t="s">
        <v>554</v>
      </c>
      <c r="D162" s="42">
        <v>2</v>
      </c>
      <c r="E162" s="42">
        <f t="shared" si="4"/>
        <v>1</v>
      </c>
      <c r="F162" s="42" t="b">
        <f t="shared" si="5"/>
        <v>1</v>
      </c>
    </row>
    <row r="163" spans="1:6" x14ac:dyDescent="0.25">
      <c r="A163" s="42" t="s">
        <v>327</v>
      </c>
      <c r="B163" s="42">
        <v>4</v>
      </c>
      <c r="C163" s="42" t="s">
        <v>555</v>
      </c>
      <c r="D163" s="42">
        <v>4</v>
      </c>
      <c r="E163" s="42">
        <f t="shared" si="4"/>
        <v>4</v>
      </c>
      <c r="F163" s="42" t="b">
        <f t="shared" si="5"/>
        <v>1</v>
      </c>
    </row>
    <row r="164" spans="1:6" x14ac:dyDescent="0.25">
      <c r="A164" s="42" t="s">
        <v>328</v>
      </c>
      <c r="B164" s="42">
        <v>6</v>
      </c>
      <c r="C164" s="42" t="s">
        <v>556</v>
      </c>
      <c r="D164" s="42">
        <v>3</v>
      </c>
      <c r="E164" s="42">
        <f t="shared" si="4"/>
        <v>6</v>
      </c>
      <c r="F164" s="42" t="b">
        <f t="shared" si="5"/>
        <v>1</v>
      </c>
    </row>
    <row r="165" spans="1:6" x14ac:dyDescent="0.25">
      <c r="A165" s="42" t="s">
        <v>329</v>
      </c>
      <c r="B165" s="42">
        <v>4</v>
      </c>
      <c r="C165" s="42" t="s">
        <v>557</v>
      </c>
      <c r="D165" s="42">
        <v>5</v>
      </c>
      <c r="E165" s="42">
        <f t="shared" si="4"/>
        <v>4</v>
      </c>
      <c r="F165" s="42" t="b">
        <f t="shared" si="5"/>
        <v>1</v>
      </c>
    </row>
    <row r="166" spans="1:6" x14ac:dyDescent="0.25">
      <c r="A166" s="42" t="s">
        <v>330</v>
      </c>
      <c r="B166" s="42">
        <v>2</v>
      </c>
      <c r="C166" s="42" t="s">
        <v>558</v>
      </c>
      <c r="D166" s="42">
        <v>1</v>
      </c>
      <c r="E166" s="42">
        <f t="shared" si="4"/>
        <v>2</v>
      </c>
      <c r="F166" s="42" t="b">
        <f t="shared" si="5"/>
        <v>1</v>
      </c>
    </row>
    <row r="167" spans="1:6" x14ac:dyDescent="0.25">
      <c r="A167" s="42" t="s">
        <v>331</v>
      </c>
      <c r="B167" s="42">
        <v>2</v>
      </c>
      <c r="C167" s="42" t="s">
        <v>559</v>
      </c>
      <c r="D167" s="42">
        <v>2</v>
      </c>
      <c r="E167" s="42">
        <f t="shared" si="4"/>
        <v>2</v>
      </c>
      <c r="F167" s="42" t="b">
        <f t="shared" si="5"/>
        <v>1</v>
      </c>
    </row>
    <row r="168" spans="1:6" x14ac:dyDescent="0.25">
      <c r="A168" s="42" t="s">
        <v>332</v>
      </c>
      <c r="B168" s="42">
        <v>13</v>
      </c>
      <c r="C168" s="42" t="s">
        <v>560</v>
      </c>
      <c r="D168" s="42">
        <v>1</v>
      </c>
      <c r="E168" s="42">
        <f t="shared" si="4"/>
        <v>13</v>
      </c>
      <c r="F168" s="42" t="b">
        <f t="shared" si="5"/>
        <v>1</v>
      </c>
    </row>
    <row r="169" spans="1:6" x14ac:dyDescent="0.25">
      <c r="A169" s="42" t="s">
        <v>333</v>
      </c>
      <c r="B169" s="42">
        <v>17</v>
      </c>
      <c r="C169" s="42" t="s">
        <v>414</v>
      </c>
      <c r="D169" s="42">
        <v>1</v>
      </c>
      <c r="E169" s="42">
        <f t="shared" si="4"/>
        <v>17</v>
      </c>
      <c r="F169" s="42" t="b">
        <f t="shared" si="5"/>
        <v>1</v>
      </c>
    </row>
    <row r="170" spans="1:6" x14ac:dyDescent="0.25">
      <c r="A170" s="42" t="s">
        <v>334</v>
      </c>
      <c r="B170" s="42">
        <v>7</v>
      </c>
      <c r="C170" s="42" t="s">
        <v>415</v>
      </c>
      <c r="D170" s="42">
        <v>2</v>
      </c>
      <c r="E170" s="42">
        <f t="shared" si="4"/>
        <v>7</v>
      </c>
      <c r="F170" s="42" t="b">
        <f t="shared" si="5"/>
        <v>1</v>
      </c>
    </row>
    <row r="171" spans="1:6" x14ac:dyDescent="0.25">
      <c r="A171" s="42" t="s">
        <v>335</v>
      </c>
      <c r="B171" s="42">
        <v>4</v>
      </c>
      <c r="C171" s="42" t="s">
        <v>416</v>
      </c>
      <c r="D171" s="42">
        <v>11</v>
      </c>
      <c r="E171" s="42">
        <f t="shared" si="4"/>
        <v>4</v>
      </c>
      <c r="F171" s="42" t="b">
        <f t="shared" si="5"/>
        <v>1</v>
      </c>
    </row>
    <row r="172" spans="1:6" x14ac:dyDescent="0.25">
      <c r="A172" s="42" t="s">
        <v>336</v>
      </c>
      <c r="B172" s="42">
        <v>2</v>
      </c>
      <c r="C172" s="42" t="s">
        <v>417</v>
      </c>
      <c r="D172" s="42">
        <v>2</v>
      </c>
      <c r="E172" s="42">
        <f t="shared" si="4"/>
        <v>2</v>
      </c>
      <c r="F172" s="42" t="b">
        <f t="shared" si="5"/>
        <v>1</v>
      </c>
    </row>
    <row r="173" spans="1:6" x14ac:dyDescent="0.25">
      <c r="A173" s="42" t="s">
        <v>337</v>
      </c>
      <c r="B173" s="42">
        <v>6</v>
      </c>
      <c r="C173" s="42" t="s">
        <v>418</v>
      </c>
      <c r="D173" s="42">
        <v>16</v>
      </c>
      <c r="E173" s="42">
        <f t="shared" si="4"/>
        <v>6</v>
      </c>
      <c r="F173" s="42" t="b">
        <f t="shared" si="5"/>
        <v>1</v>
      </c>
    </row>
    <row r="174" spans="1:6" x14ac:dyDescent="0.25">
      <c r="A174" s="42" t="s">
        <v>338</v>
      </c>
      <c r="B174" s="42">
        <v>10</v>
      </c>
      <c r="C174" s="42" t="s">
        <v>419</v>
      </c>
      <c r="D174" s="42">
        <v>2</v>
      </c>
      <c r="E174" s="42">
        <f t="shared" si="4"/>
        <v>10</v>
      </c>
      <c r="F174" s="42" t="b">
        <f t="shared" si="5"/>
        <v>1</v>
      </c>
    </row>
    <row r="175" spans="1:6" x14ac:dyDescent="0.25">
      <c r="A175" s="42" t="s">
        <v>339</v>
      </c>
      <c r="B175" s="42">
        <v>5</v>
      </c>
      <c r="C175" s="42" t="s">
        <v>420</v>
      </c>
      <c r="D175" s="42">
        <v>10</v>
      </c>
      <c r="E175" s="42">
        <f t="shared" si="4"/>
        <v>5</v>
      </c>
      <c r="F175" s="42" t="b">
        <f t="shared" si="5"/>
        <v>1</v>
      </c>
    </row>
    <row r="176" spans="1:6" x14ac:dyDescent="0.25">
      <c r="A176" s="42" t="s">
        <v>340</v>
      </c>
      <c r="B176" s="42">
        <v>3</v>
      </c>
      <c r="C176" s="42" t="s">
        <v>421</v>
      </c>
      <c r="D176" s="42">
        <v>2</v>
      </c>
      <c r="E176" s="42">
        <f t="shared" si="4"/>
        <v>3</v>
      </c>
      <c r="F176" s="42" t="b">
        <f t="shared" si="5"/>
        <v>1</v>
      </c>
    </row>
    <row r="177" spans="1:6" x14ac:dyDescent="0.25">
      <c r="A177" s="42" t="s">
        <v>341</v>
      </c>
      <c r="B177" s="42">
        <v>6</v>
      </c>
      <c r="C177" s="42" t="s">
        <v>422</v>
      </c>
      <c r="D177" s="42">
        <v>5</v>
      </c>
      <c r="E177" s="42">
        <f t="shared" si="4"/>
        <v>6</v>
      </c>
      <c r="F177" s="42" t="b">
        <f t="shared" si="5"/>
        <v>1</v>
      </c>
    </row>
    <row r="178" spans="1:6" x14ac:dyDescent="0.25">
      <c r="A178" s="42" t="s">
        <v>342</v>
      </c>
      <c r="B178" s="42">
        <v>8</v>
      </c>
      <c r="C178" s="42" t="s">
        <v>423</v>
      </c>
      <c r="D178" s="42">
        <v>1</v>
      </c>
      <c r="E178" s="42">
        <f t="shared" si="4"/>
        <v>8</v>
      </c>
      <c r="F178" s="42" t="b">
        <f t="shared" si="5"/>
        <v>1</v>
      </c>
    </row>
    <row r="179" spans="1:6" x14ac:dyDescent="0.25">
      <c r="A179" s="42" t="s">
        <v>343</v>
      </c>
      <c r="B179" s="42">
        <v>5</v>
      </c>
      <c r="C179" s="42" t="s">
        <v>424</v>
      </c>
      <c r="D179" s="42">
        <v>2</v>
      </c>
      <c r="E179" s="42">
        <f t="shared" si="4"/>
        <v>5</v>
      </c>
      <c r="F179" s="42" t="b">
        <f t="shared" si="5"/>
        <v>1</v>
      </c>
    </row>
    <row r="180" spans="1:6" x14ac:dyDescent="0.25">
      <c r="A180" s="42" t="s">
        <v>344</v>
      </c>
      <c r="B180" s="42">
        <v>1</v>
      </c>
      <c r="C180" s="42" t="s">
        <v>425</v>
      </c>
      <c r="D180" s="42">
        <v>11</v>
      </c>
      <c r="E180" s="42">
        <f t="shared" si="4"/>
        <v>1</v>
      </c>
      <c r="F180" s="42" t="b">
        <f t="shared" si="5"/>
        <v>1</v>
      </c>
    </row>
    <row r="181" spans="1:6" x14ac:dyDescent="0.25">
      <c r="A181" s="42" t="s">
        <v>345</v>
      </c>
      <c r="B181" s="42">
        <v>2</v>
      </c>
      <c r="C181" s="42" t="s">
        <v>426</v>
      </c>
      <c r="D181" s="42">
        <v>2</v>
      </c>
      <c r="E181" s="42">
        <f t="shared" si="4"/>
        <v>2</v>
      </c>
      <c r="F181" s="42" t="b">
        <f t="shared" si="5"/>
        <v>1</v>
      </c>
    </row>
    <row r="182" spans="1:6" x14ac:dyDescent="0.25">
      <c r="A182" s="42" t="s">
        <v>346</v>
      </c>
      <c r="B182" s="42">
        <v>2</v>
      </c>
      <c r="C182" s="42" t="s">
        <v>427</v>
      </c>
      <c r="D182" s="42">
        <v>16</v>
      </c>
      <c r="E182" s="42">
        <f t="shared" si="4"/>
        <v>2</v>
      </c>
      <c r="F182" s="42" t="b">
        <f t="shared" si="5"/>
        <v>1</v>
      </c>
    </row>
    <row r="183" spans="1:6" x14ac:dyDescent="0.25">
      <c r="A183" s="42" t="s">
        <v>347</v>
      </c>
      <c r="B183" s="42">
        <v>4</v>
      </c>
      <c r="C183" s="42" t="s">
        <v>428</v>
      </c>
      <c r="D183" s="42">
        <v>2</v>
      </c>
      <c r="E183" s="42">
        <f t="shared" si="4"/>
        <v>4</v>
      </c>
      <c r="F183" s="42" t="b">
        <f t="shared" si="5"/>
        <v>1</v>
      </c>
    </row>
    <row r="184" spans="1:6" x14ac:dyDescent="0.25">
      <c r="A184" s="42" t="s">
        <v>348</v>
      </c>
      <c r="B184" s="42">
        <v>2</v>
      </c>
      <c r="C184" s="42" t="s">
        <v>429</v>
      </c>
      <c r="D184" s="42">
        <v>10</v>
      </c>
      <c r="E184" s="42">
        <f t="shared" si="4"/>
        <v>2</v>
      </c>
      <c r="F184" s="42" t="b">
        <f t="shared" si="5"/>
        <v>1</v>
      </c>
    </row>
    <row r="185" spans="1:6" x14ac:dyDescent="0.25">
      <c r="A185" s="42" t="s">
        <v>349</v>
      </c>
      <c r="B185" s="42">
        <v>8</v>
      </c>
      <c r="C185" s="42" t="s">
        <v>430</v>
      </c>
      <c r="D185" s="42">
        <v>2</v>
      </c>
      <c r="E185" s="42">
        <f t="shared" si="4"/>
        <v>8</v>
      </c>
      <c r="F185" s="42" t="b">
        <f t="shared" si="5"/>
        <v>1</v>
      </c>
    </row>
    <row r="186" spans="1:6" x14ac:dyDescent="0.25">
      <c r="A186" s="42" t="s">
        <v>350</v>
      </c>
      <c r="B186" s="42">
        <v>2</v>
      </c>
      <c r="C186" s="42" t="s">
        <v>431</v>
      </c>
      <c r="D186" s="42">
        <v>5</v>
      </c>
      <c r="E186" s="42">
        <f t="shared" si="4"/>
        <v>2</v>
      </c>
      <c r="F186" s="42" t="b">
        <f t="shared" si="5"/>
        <v>1</v>
      </c>
    </row>
    <row r="187" spans="1:6" x14ac:dyDescent="0.25">
      <c r="A187" s="42" t="s">
        <v>351</v>
      </c>
      <c r="B187" s="42">
        <v>4</v>
      </c>
      <c r="C187" s="42" t="s">
        <v>685</v>
      </c>
      <c r="D187" s="42">
        <v>3</v>
      </c>
      <c r="E187" s="42">
        <f t="shared" si="4"/>
        <v>4</v>
      </c>
      <c r="F187" s="42" t="b">
        <f t="shared" si="5"/>
        <v>1</v>
      </c>
    </row>
    <row r="188" spans="1:6" x14ac:dyDescent="0.25">
      <c r="A188" s="42" t="s">
        <v>352</v>
      </c>
      <c r="B188" s="42">
        <v>2</v>
      </c>
      <c r="C188" s="42" t="s">
        <v>265</v>
      </c>
      <c r="D188" s="42">
        <v>2</v>
      </c>
      <c r="E188" s="42">
        <f t="shared" si="4"/>
        <v>2</v>
      </c>
      <c r="F188" s="42" t="b">
        <f t="shared" si="5"/>
        <v>1</v>
      </c>
    </row>
    <row r="189" spans="1:6" x14ac:dyDescent="0.25">
      <c r="A189" s="42" t="s">
        <v>353</v>
      </c>
      <c r="B189" s="42">
        <v>2</v>
      </c>
      <c r="C189" s="42" t="s">
        <v>266</v>
      </c>
      <c r="D189" s="42">
        <v>1</v>
      </c>
      <c r="E189" s="42">
        <f t="shared" si="4"/>
        <v>2</v>
      </c>
      <c r="F189" s="42" t="b">
        <f t="shared" si="5"/>
        <v>1</v>
      </c>
    </row>
    <row r="190" spans="1:6" x14ac:dyDescent="0.25">
      <c r="A190" s="42" t="s">
        <v>354</v>
      </c>
      <c r="B190" s="42">
        <v>4</v>
      </c>
      <c r="C190" s="42" t="s">
        <v>267</v>
      </c>
      <c r="D190" s="42">
        <v>6</v>
      </c>
      <c r="E190" s="42">
        <f t="shared" si="4"/>
        <v>4</v>
      </c>
      <c r="F190" s="42" t="b">
        <f t="shared" si="5"/>
        <v>1</v>
      </c>
    </row>
    <row r="191" spans="1:6" x14ac:dyDescent="0.25">
      <c r="A191" s="42" t="s">
        <v>355</v>
      </c>
      <c r="B191" s="42">
        <v>5</v>
      </c>
      <c r="C191" s="42" t="s">
        <v>268</v>
      </c>
      <c r="D191" s="42">
        <v>9</v>
      </c>
      <c r="E191" s="42">
        <f t="shared" si="4"/>
        <v>5</v>
      </c>
      <c r="F191" s="42" t="b">
        <f t="shared" si="5"/>
        <v>1</v>
      </c>
    </row>
    <row r="192" spans="1:6" x14ac:dyDescent="0.25">
      <c r="A192" s="42" t="s">
        <v>356</v>
      </c>
      <c r="B192" s="42">
        <v>3</v>
      </c>
      <c r="C192" s="42" t="s">
        <v>269</v>
      </c>
      <c r="D192" s="42">
        <v>3</v>
      </c>
      <c r="E192" s="42">
        <f t="shared" si="4"/>
        <v>3</v>
      </c>
      <c r="F192" s="42" t="b">
        <f t="shared" si="5"/>
        <v>1</v>
      </c>
    </row>
    <row r="193" spans="1:6" x14ac:dyDescent="0.25">
      <c r="A193" s="42" t="s">
        <v>357</v>
      </c>
      <c r="B193" s="42">
        <v>2</v>
      </c>
      <c r="C193" s="42" t="s">
        <v>270</v>
      </c>
      <c r="D193" s="42">
        <v>3</v>
      </c>
      <c r="E193" s="42">
        <f t="shared" si="4"/>
        <v>2</v>
      </c>
      <c r="F193" s="42" t="b">
        <f t="shared" si="5"/>
        <v>1</v>
      </c>
    </row>
    <row r="194" spans="1:6" x14ac:dyDescent="0.25">
      <c r="A194" s="42" t="s">
        <v>358</v>
      </c>
      <c r="B194" s="42">
        <v>2</v>
      </c>
      <c r="C194" s="42" t="s">
        <v>276</v>
      </c>
      <c r="D194" s="42">
        <v>3</v>
      </c>
      <c r="E194" s="42">
        <f t="shared" si="4"/>
        <v>2</v>
      </c>
      <c r="F194" s="42" t="b">
        <f t="shared" si="5"/>
        <v>1</v>
      </c>
    </row>
    <row r="195" spans="1:6" x14ac:dyDescent="0.25">
      <c r="A195" s="42" t="s">
        <v>359</v>
      </c>
      <c r="B195" s="42">
        <v>3</v>
      </c>
      <c r="C195" s="42" t="s">
        <v>277</v>
      </c>
      <c r="D195" s="42">
        <v>1</v>
      </c>
      <c r="E195" s="42">
        <f t="shared" ref="E195:E258" si="6">VLOOKUP(A195,C:D,2,0)</f>
        <v>3</v>
      </c>
      <c r="F195" s="42" t="b">
        <f t="shared" ref="F195:F258" si="7">B195=E195</f>
        <v>1</v>
      </c>
    </row>
    <row r="196" spans="1:6" x14ac:dyDescent="0.25">
      <c r="A196" s="42" t="s">
        <v>360</v>
      </c>
      <c r="B196" s="42">
        <v>1</v>
      </c>
      <c r="C196" s="42" t="s">
        <v>278</v>
      </c>
      <c r="D196" s="42">
        <v>2</v>
      </c>
      <c r="E196" s="42">
        <f t="shared" si="6"/>
        <v>1</v>
      </c>
      <c r="F196" s="42" t="b">
        <f t="shared" si="7"/>
        <v>1</v>
      </c>
    </row>
    <row r="197" spans="1:6" x14ac:dyDescent="0.25">
      <c r="A197" s="42" t="s">
        <v>361</v>
      </c>
      <c r="B197" s="42">
        <v>10</v>
      </c>
      <c r="C197" s="42" t="s">
        <v>279</v>
      </c>
      <c r="D197" s="42">
        <v>2</v>
      </c>
      <c r="E197" s="42">
        <f t="shared" si="6"/>
        <v>10</v>
      </c>
      <c r="F197" s="42" t="b">
        <f t="shared" si="7"/>
        <v>1</v>
      </c>
    </row>
    <row r="198" spans="1:6" x14ac:dyDescent="0.25">
      <c r="A198" s="42" t="s">
        <v>362</v>
      </c>
      <c r="B198" s="42">
        <v>15</v>
      </c>
      <c r="C198" s="42" t="s">
        <v>280</v>
      </c>
      <c r="D198" s="42">
        <v>2</v>
      </c>
      <c r="E198" s="42">
        <f t="shared" si="6"/>
        <v>15</v>
      </c>
      <c r="F198" s="42" t="b">
        <f t="shared" si="7"/>
        <v>1</v>
      </c>
    </row>
    <row r="199" spans="1:6" x14ac:dyDescent="0.25">
      <c r="A199" s="42" t="s">
        <v>363</v>
      </c>
      <c r="B199" s="42">
        <v>10</v>
      </c>
      <c r="C199" s="42" t="s">
        <v>281</v>
      </c>
      <c r="D199" s="42">
        <v>2</v>
      </c>
      <c r="E199" s="42">
        <f t="shared" si="6"/>
        <v>10</v>
      </c>
      <c r="F199" s="42" t="b">
        <f t="shared" si="7"/>
        <v>1</v>
      </c>
    </row>
    <row r="200" spans="1:6" x14ac:dyDescent="0.25">
      <c r="A200" s="42" t="s">
        <v>364</v>
      </c>
      <c r="B200" s="42">
        <v>5</v>
      </c>
      <c r="C200" s="42" t="s">
        <v>282</v>
      </c>
      <c r="D200" s="42">
        <v>2</v>
      </c>
      <c r="E200" s="42">
        <f t="shared" si="6"/>
        <v>5</v>
      </c>
      <c r="F200" s="42" t="b">
        <f t="shared" si="7"/>
        <v>1</v>
      </c>
    </row>
    <row r="201" spans="1:6" x14ac:dyDescent="0.25">
      <c r="A201" s="42" t="s">
        <v>365</v>
      </c>
      <c r="B201" s="42">
        <v>1</v>
      </c>
      <c r="C201" s="42" t="s">
        <v>283</v>
      </c>
      <c r="D201" s="42">
        <v>6</v>
      </c>
      <c r="E201" s="42">
        <f t="shared" si="6"/>
        <v>1</v>
      </c>
      <c r="F201" s="42" t="b">
        <f t="shared" si="7"/>
        <v>1</v>
      </c>
    </row>
    <row r="202" spans="1:6" x14ac:dyDescent="0.25">
      <c r="A202" s="42" t="s">
        <v>366</v>
      </c>
      <c r="B202" s="42">
        <v>10</v>
      </c>
      <c r="C202" s="42" t="s">
        <v>284</v>
      </c>
      <c r="D202" s="42">
        <v>3</v>
      </c>
      <c r="E202" s="42">
        <f t="shared" si="6"/>
        <v>10</v>
      </c>
      <c r="F202" s="42" t="b">
        <f t="shared" si="7"/>
        <v>1</v>
      </c>
    </row>
    <row r="203" spans="1:6" x14ac:dyDescent="0.25">
      <c r="A203" s="42" t="s">
        <v>367</v>
      </c>
      <c r="B203" s="42">
        <v>15</v>
      </c>
      <c r="C203" s="42" t="s">
        <v>285</v>
      </c>
      <c r="D203" s="42">
        <v>2</v>
      </c>
      <c r="E203" s="42">
        <f t="shared" si="6"/>
        <v>15</v>
      </c>
      <c r="F203" s="42" t="b">
        <f t="shared" si="7"/>
        <v>1</v>
      </c>
    </row>
    <row r="204" spans="1:6" x14ac:dyDescent="0.25">
      <c r="A204" s="42" t="s">
        <v>368</v>
      </c>
      <c r="B204" s="42">
        <v>10</v>
      </c>
      <c r="C204" s="42" t="s">
        <v>286</v>
      </c>
      <c r="D204" s="42">
        <v>2</v>
      </c>
      <c r="E204" s="42">
        <f t="shared" si="6"/>
        <v>10</v>
      </c>
      <c r="F204" s="42" t="b">
        <f t="shared" si="7"/>
        <v>1</v>
      </c>
    </row>
    <row r="205" spans="1:6" x14ac:dyDescent="0.25">
      <c r="A205" s="42" t="s">
        <v>369</v>
      </c>
      <c r="B205" s="42">
        <v>5</v>
      </c>
      <c r="C205" s="42" t="s">
        <v>271</v>
      </c>
      <c r="D205" s="42">
        <v>2</v>
      </c>
      <c r="E205" s="42">
        <f t="shared" si="6"/>
        <v>5</v>
      </c>
      <c r="F205" s="42" t="b">
        <f t="shared" si="7"/>
        <v>1</v>
      </c>
    </row>
    <row r="206" spans="1:6" x14ac:dyDescent="0.25">
      <c r="A206" s="42" t="s">
        <v>370</v>
      </c>
      <c r="B206" s="42">
        <v>1</v>
      </c>
      <c r="C206" s="42" t="s">
        <v>272</v>
      </c>
      <c r="D206" s="42">
        <v>4</v>
      </c>
      <c r="E206" s="42">
        <f t="shared" si="6"/>
        <v>1</v>
      </c>
      <c r="F206" s="42" t="b">
        <f t="shared" si="7"/>
        <v>1</v>
      </c>
    </row>
    <row r="207" spans="1:6" x14ac:dyDescent="0.25">
      <c r="A207" s="42" t="s">
        <v>371</v>
      </c>
      <c r="B207" s="42">
        <v>4</v>
      </c>
      <c r="C207" s="42" t="s">
        <v>273</v>
      </c>
      <c r="D207" s="42">
        <v>2</v>
      </c>
      <c r="E207" s="42">
        <f t="shared" si="6"/>
        <v>4</v>
      </c>
      <c r="F207" s="42" t="b">
        <f t="shared" si="7"/>
        <v>1</v>
      </c>
    </row>
    <row r="208" spans="1:6" x14ac:dyDescent="0.25">
      <c r="A208" s="42" t="s">
        <v>372</v>
      </c>
      <c r="B208" s="42">
        <v>5</v>
      </c>
      <c r="C208" s="42" t="s">
        <v>274</v>
      </c>
      <c r="D208" s="42">
        <v>1</v>
      </c>
      <c r="E208" s="42">
        <f t="shared" si="6"/>
        <v>5</v>
      </c>
      <c r="F208" s="42" t="b">
        <f t="shared" si="7"/>
        <v>1</v>
      </c>
    </row>
    <row r="209" spans="1:6" x14ac:dyDescent="0.25">
      <c r="A209" s="42" t="s">
        <v>373</v>
      </c>
      <c r="B209" s="42">
        <v>1</v>
      </c>
      <c r="C209" s="42" t="s">
        <v>275</v>
      </c>
      <c r="D209" s="42">
        <v>1</v>
      </c>
      <c r="E209" s="42">
        <f t="shared" si="6"/>
        <v>1</v>
      </c>
      <c r="F209" s="42" t="b">
        <f t="shared" si="7"/>
        <v>1</v>
      </c>
    </row>
    <row r="210" spans="1:6" x14ac:dyDescent="0.25">
      <c r="A210" s="42" t="s">
        <v>374</v>
      </c>
      <c r="B210" s="42">
        <v>2</v>
      </c>
      <c r="C210" s="42" t="s">
        <v>287</v>
      </c>
      <c r="D210" s="42">
        <v>9</v>
      </c>
      <c r="E210" s="42">
        <f t="shared" si="6"/>
        <v>2</v>
      </c>
      <c r="F210" s="42" t="b">
        <f t="shared" si="7"/>
        <v>1</v>
      </c>
    </row>
    <row r="211" spans="1:6" x14ac:dyDescent="0.25">
      <c r="A211" s="42" t="s">
        <v>375</v>
      </c>
      <c r="B211" s="42">
        <v>10</v>
      </c>
      <c r="C211" s="42" t="s">
        <v>288</v>
      </c>
      <c r="D211" s="42">
        <v>3</v>
      </c>
      <c r="E211" s="42">
        <f t="shared" si="6"/>
        <v>10</v>
      </c>
      <c r="F211" s="42" t="b">
        <f t="shared" si="7"/>
        <v>1</v>
      </c>
    </row>
    <row r="212" spans="1:6" x14ac:dyDescent="0.25">
      <c r="A212" s="42" t="s">
        <v>376</v>
      </c>
      <c r="B212" s="42">
        <v>4</v>
      </c>
      <c r="C212" s="42" t="s">
        <v>289</v>
      </c>
      <c r="D212" s="42">
        <v>13</v>
      </c>
      <c r="E212" s="42">
        <f t="shared" si="6"/>
        <v>4</v>
      </c>
      <c r="F212" s="42" t="b">
        <f t="shared" si="7"/>
        <v>1</v>
      </c>
    </row>
    <row r="213" spans="1:6" x14ac:dyDescent="0.25">
      <c r="A213" s="42" t="s">
        <v>377</v>
      </c>
      <c r="B213" s="42">
        <v>14</v>
      </c>
      <c r="C213" s="42" t="s">
        <v>290</v>
      </c>
      <c r="D213" s="42">
        <v>3</v>
      </c>
      <c r="E213" s="42">
        <f t="shared" si="6"/>
        <v>14</v>
      </c>
      <c r="F213" s="42" t="b">
        <f t="shared" si="7"/>
        <v>1</v>
      </c>
    </row>
    <row r="214" spans="1:6" x14ac:dyDescent="0.25">
      <c r="A214" s="42" t="s">
        <v>378</v>
      </c>
      <c r="B214" s="42">
        <v>4</v>
      </c>
      <c r="C214" s="42" t="s">
        <v>291</v>
      </c>
      <c r="D214" s="42">
        <v>3</v>
      </c>
      <c r="E214" s="42">
        <f t="shared" si="6"/>
        <v>4</v>
      </c>
      <c r="F214" s="42" t="b">
        <f t="shared" si="7"/>
        <v>1</v>
      </c>
    </row>
    <row r="215" spans="1:6" x14ac:dyDescent="0.25">
      <c r="A215" s="42" t="s">
        <v>379</v>
      </c>
      <c r="B215" s="42">
        <v>6</v>
      </c>
      <c r="C215" s="42" t="s">
        <v>292</v>
      </c>
      <c r="D215" s="42">
        <v>2</v>
      </c>
      <c r="E215" s="42">
        <f t="shared" si="6"/>
        <v>6</v>
      </c>
      <c r="F215" s="42" t="b">
        <f t="shared" si="7"/>
        <v>1</v>
      </c>
    </row>
    <row r="216" spans="1:6" x14ac:dyDescent="0.25">
      <c r="A216" s="42" t="s">
        <v>380</v>
      </c>
      <c r="B216" s="42">
        <v>3</v>
      </c>
      <c r="C216" s="42" t="s">
        <v>293</v>
      </c>
      <c r="D216" s="42">
        <v>2</v>
      </c>
      <c r="E216" s="42">
        <f t="shared" si="6"/>
        <v>3</v>
      </c>
      <c r="F216" s="42" t="b">
        <f t="shared" si="7"/>
        <v>1</v>
      </c>
    </row>
    <row r="217" spans="1:6" x14ac:dyDescent="0.25">
      <c r="A217" s="42" t="s">
        <v>381</v>
      </c>
      <c r="B217" s="42">
        <v>4</v>
      </c>
      <c r="C217" s="42" t="s">
        <v>341</v>
      </c>
      <c r="D217" s="42">
        <v>6</v>
      </c>
      <c r="E217" s="42">
        <f t="shared" si="6"/>
        <v>4</v>
      </c>
      <c r="F217" s="42" t="b">
        <f t="shared" si="7"/>
        <v>1</v>
      </c>
    </row>
    <row r="218" spans="1:6" x14ac:dyDescent="0.25">
      <c r="A218" s="42" t="s">
        <v>382</v>
      </c>
      <c r="B218" s="42">
        <v>4</v>
      </c>
      <c r="C218" s="42" t="s">
        <v>342</v>
      </c>
      <c r="D218" s="42">
        <v>8</v>
      </c>
      <c r="E218" s="42">
        <f t="shared" si="6"/>
        <v>4</v>
      </c>
      <c r="F218" s="42" t="b">
        <f t="shared" si="7"/>
        <v>1</v>
      </c>
    </row>
    <row r="219" spans="1:6" x14ac:dyDescent="0.25">
      <c r="A219" s="42" t="s">
        <v>383</v>
      </c>
      <c r="B219" s="42">
        <v>6</v>
      </c>
      <c r="C219" s="42" t="s">
        <v>343</v>
      </c>
      <c r="D219" s="42">
        <v>5</v>
      </c>
      <c r="E219" s="42">
        <f t="shared" si="6"/>
        <v>6</v>
      </c>
      <c r="F219" s="42" t="b">
        <f t="shared" si="7"/>
        <v>1</v>
      </c>
    </row>
    <row r="220" spans="1:6" x14ac:dyDescent="0.25">
      <c r="A220" s="42" t="s">
        <v>384</v>
      </c>
      <c r="B220" s="42">
        <v>4</v>
      </c>
      <c r="C220" s="42" t="s">
        <v>344</v>
      </c>
      <c r="D220" s="42">
        <v>1</v>
      </c>
      <c r="E220" s="42">
        <f t="shared" si="6"/>
        <v>4</v>
      </c>
      <c r="F220" s="42" t="b">
        <f t="shared" si="7"/>
        <v>1</v>
      </c>
    </row>
    <row r="221" spans="1:6" x14ac:dyDescent="0.25">
      <c r="A221" s="42" t="s">
        <v>385</v>
      </c>
      <c r="B221" s="42">
        <v>2</v>
      </c>
      <c r="C221" s="42" t="s">
        <v>345</v>
      </c>
      <c r="D221" s="42">
        <v>2</v>
      </c>
      <c r="E221" s="42">
        <f t="shared" si="6"/>
        <v>2</v>
      </c>
      <c r="F221" s="42" t="b">
        <f t="shared" si="7"/>
        <v>1</v>
      </c>
    </row>
    <row r="222" spans="1:6" x14ac:dyDescent="0.25">
      <c r="A222" s="42" t="s">
        <v>386</v>
      </c>
      <c r="B222" s="42">
        <v>3</v>
      </c>
      <c r="C222" s="42" t="s">
        <v>346</v>
      </c>
      <c r="D222" s="42">
        <v>2</v>
      </c>
      <c r="E222" s="42">
        <f t="shared" si="6"/>
        <v>3</v>
      </c>
      <c r="F222" s="42" t="b">
        <f t="shared" si="7"/>
        <v>1</v>
      </c>
    </row>
    <row r="223" spans="1:6" x14ac:dyDescent="0.25">
      <c r="A223" s="42" t="s">
        <v>387</v>
      </c>
      <c r="B223" s="42">
        <v>5</v>
      </c>
      <c r="C223" s="42" t="s">
        <v>347</v>
      </c>
      <c r="D223" s="42">
        <v>4</v>
      </c>
      <c r="E223" s="42">
        <f t="shared" si="6"/>
        <v>5</v>
      </c>
      <c r="F223" s="42" t="b">
        <f t="shared" si="7"/>
        <v>1</v>
      </c>
    </row>
    <row r="224" spans="1:6" x14ac:dyDescent="0.25">
      <c r="A224" s="42" t="s">
        <v>388</v>
      </c>
      <c r="B224" s="42">
        <v>3</v>
      </c>
      <c r="C224" s="42" t="s">
        <v>348</v>
      </c>
      <c r="D224" s="42">
        <v>2</v>
      </c>
      <c r="E224" s="42">
        <f t="shared" si="6"/>
        <v>3</v>
      </c>
      <c r="F224" s="42" t="b">
        <f t="shared" si="7"/>
        <v>1</v>
      </c>
    </row>
    <row r="225" spans="1:6" x14ac:dyDescent="0.25">
      <c r="A225" s="42" t="s">
        <v>389</v>
      </c>
      <c r="B225" s="42">
        <v>2</v>
      </c>
      <c r="C225" s="42" t="s">
        <v>349</v>
      </c>
      <c r="D225" s="42">
        <v>8</v>
      </c>
      <c r="E225" s="42">
        <f t="shared" si="6"/>
        <v>2</v>
      </c>
      <c r="F225" s="42" t="b">
        <f t="shared" si="7"/>
        <v>1</v>
      </c>
    </row>
    <row r="226" spans="1:6" x14ac:dyDescent="0.25">
      <c r="A226" s="42" t="s">
        <v>390</v>
      </c>
      <c r="B226" s="42">
        <v>2</v>
      </c>
      <c r="C226" s="42" t="s">
        <v>350</v>
      </c>
      <c r="D226" s="42">
        <v>2</v>
      </c>
      <c r="E226" s="42">
        <f t="shared" si="6"/>
        <v>2</v>
      </c>
      <c r="F226" s="42" t="b">
        <f t="shared" si="7"/>
        <v>1</v>
      </c>
    </row>
    <row r="227" spans="1:6" x14ac:dyDescent="0.25">
      <c r="A227" s="42" t="s">
        <v>391</v>
      </c>
      <c r="B227" s="42">
        <v>10</v>
      </c>
      <c r="C227" s="42" t="s">
        <v>351</v>
      </c>
      <c r="D227" s="42">
        <v>4</v>
      </c>
      <c r="E227" s="42">
        <f t="shared" si="6"/>
        <v>10</v>
      </c>
      <c r="F227" s="42" t="b">
        <f t="shared" si="7"/>
        <v>1</v>
      </c>
    </row>
    <row r="228" spans="1:6" x14ac:dyDescent="0.25">
      <c r="A228" s="42" t="s">
        <v>392</v>
      </c>
      <c r="B228" s="42">
        <v>16</v>
      </c>
      <c r="C228" s="42" t="s">
        <v>352</v>
      </c>
      <c r="D228" s="42">
        <v>2</v>
      </c>
      <c r="E228" s="42">
        <f t="shared" si="6"/>
        <v>16</v>
      </c>
      <c r="F228" s="42" t="b">
        <f t="shared" si="7"/>
        <v>1</v>
      </c>
    </row>
    <row r="229" spans="1:6" x14ac:dyDescent="0.25">
      <c r="A229" s="42" t="s">
        <v>393</v>
      </c>
      <c r="B229" s="42">
        <v>10</v>
      </c>
      <c r="C229" s="42" t="s">
        <v>373</v>
      </c>
      <c r="D229" s="42">
        <v>1</v>
      </c>
      <c r="E229" s="42">
        <f t="shared" si="6"/>
        <v>10</v>
      </c>
      <c r="F229" s="42" t="b">
        <f t="shared" si="7"/>
        <v>1</v>
      </c>
    </row>
    <row r="230" spans="1:6" x14ac:dyDescent="0.25">
      <c r="A230" s="42" t="s">
        <v>394</v>
      </c>
      <c r="B230" s="42">
        <v>5</v>
      </c>
      <c r="C230" s="42" t="s">
        <v>374</v>
      </c>
      <c r="D230" s="42">
        <v>2</v>
      </c>
      <c r="E230" s="42">
        <f t="shared" si="6"/>
        <v>5</v>
      </c>
      <c r="F230" s="42" t="b">
        <f t="shared" si="7"/>
        <v>1</v>
      </c>
    </row>
    <row r="231" spans="1:6" x14ac:dyDescent="0.25">
      <c r="A231" s="42" t="s">
        <v>395</v>
      </c>
      <c r="B231" s="42">
        <v>4</v>
      </c>
      <c r="C231" s="42" t="s">
        <v>375</v>
      </c>
      <c r="D231" s="42">
        <v>10</v>
      </c>
      <c r="E231" s="42">
        <f t="shared" si="6"/>
        <v>4</v>
      </c>
      <c r="F231" s="42" t="b">
        <f t="shared" si="7"/>
        <v>1</v>
      </c>
    </row>
    <row r="232" spans="1:6" x14ac:dyDescent="0.25">
      <c r="A232" s="42" t="s">
        <v>396</v>
      </c>
      <c r="B232" s="42">
        <v>6</v>
      </c>
      <c r="C232" s="42" t="s">
        <v>376</v>
      </c>
      <c r="D232" s="42">
        <v>4</v>
      </c>
      <c r="E232" s="42">
        <f t="shared" si="6"/>
        <v>6</v>
      </c>
      <c r="F232" s="42" t="b">
        <f t="shared" si="7"/>
        <v>1</v>
      </c>
    </row>
    <row r="233" spans="1:6" x14ac:dyDescent="0.25">
      <c r="A233" s="42" t="s">
        <v>397</v>
      </c>
      <c r="B233" s="42">
        <v>4</v>
      </c>
      <c r="C233" s="42" t="s">
        <v>377</v>
      </c>
      <c r="D233" s="42">
        <v>14</v>
      </c>
      <c r="E233" s="42">
        <f t="shared" si="6"/>
        <v>4</v>
      </c>
      <c r="F233" s="42" t="b">
        <f t="shared" si="7"/>
        <v>1</v>
      </c>
    </row>
    <row r="234" spans="1:6" x14ac:dyDescent="0.25">
      <c r="A234" s="42" t="s">
        <v>398</v>
      </c>
      <c r="B234" s="42">
        <v>2</v>
      </c>
      <c r="C234" s="42" t="s">
        <v>378</v>
      </c>
      <c r="D234" s="42">
        <v>4</v>
      </c>
      <c r="E234" s="42">
        <f t="shared" si="6"/>
        <v>2</v>
      </c>
      <c r="F234" s="42" t="b">
        <f t="shared" si="7"/>
        <v>1</v>
      </c>
    </row>
    <row r="235" spans="1:6" x14ac:dyDescent="0.25">
      <c r="A235" s="42" t="s">
        <v>399</v>
      </c>
      <c r="B235" s="42">
        <v>4</v>
      </c>
      <c r="C235" s="42" t="s">
        <v>379</v>
      </c>
      <c r="D235" s="42">
        <v>6</v>
      </c>
      <c r="E235" s="42">
        <f t="shared" si="6"/>
        <v>4</v>
      </c>
      <c r="F235" s="42" t="b">
        <f t="shared" si="7"/>
        <v>1</v>
      </c>
    </row>
    <row r="236" spans="1:6" x14ac:dyDescent="0.25">
      <c r="A236" s="42" t="s">
        <v>400</v>
      </c>
      <c r="B236" s="42">
        <v>6</v>
      </c>
      <c r="C236" s="42" t="s">
        <v>380</v>
      </c>
      <c r="D236" s="42">
        <v>3</v>
      </c>
      <c r="E236" s="42">
        <f t="shared" si="6"/>
        <v>6</v>
      </c>
      <c r="F236" s="42" t="b">
        <f t="shared" si="7"/>
        <v>1</v>
      </c>
    </row>
    <row r="237" spans="1:6" x14ac:dyDescent="0.25">
      <c r="A237" s="42" t="s">
        <v>401</v>
      </c>
      <c r="B237" s="42">
        <v>4</v>
      </c>
      <c r="C237" s="42" t="s">
        <v>381</v>
      </c>
      <c r="D237" s="42">
        <v>4</v>
      </c>
      <c r="E237" s="42">
        <f t="shared" si="6"/>
        <v>4</v>
      </c>
      <c r="F237" s="42" t="b">
        <f t="shared" si="7"/>
        <v>1</v>
      </c>
    </row>
    <row r="238" spans="1:6" x14ac:dyDescent="0.25">
      <c r="A238" s="42" t="s">
        <v>402</v>
      </c>
      <c r="B238" s="42">
        <v>2</v>
      </c>
      <c r="C238" s="42" t="s">
        <v>633</v>
      </c>
      <c r="D238" s="42">
        <v>2</v>
      </c>
      <c r="E238" s="42">
        <f t="shared" si="6"/>
        <v>2</v>
      </c>
      <c r="F238" s="42" t="b">
        <f t="shared" si="7"/>
        <v>1</v>
      </c>
    </row>
    <row r="239" spans="1:6" x14ac:dyDescent="0.25">
      <c r="A239" s="42" t="s">
        <v>403</v>
      </c>
      <c r="B239" s="42">
        <v>3</v>
      </c>
      <c r="C239" s="42" t="s">
        <v>634</v>
      </c>
      <c r="D239" s="42">
        <v>1</v>
      </c>
      <c r="E239" s="42">
        <f t="shared" si="6"/>
        <v>3</v>
      </c>
      <c r="F239" s="42" t="b">
        <f t="shared" si="7"/>
        <v>1</v>
      </c>
    </row>
    <row r="240" spans="1:6" x14ac:dyDescent="0.25">
      <c r="A240" s="42" t="s">
        <v>404</v>
      </c>
      <c r="B240" s="42">
        <v>5</v>
      </c>
      <c r="C240" s="42" t="s">
        <v>635</v>
      </c>
      <c r="D240" s="42">
        <v>4</v>
      </c>
      <c r="E240" s="42">
        <f t="shared" si="6"/>
        <v>5</v>
      </c>
      <c r="F240" s="42" t="b">
        <f t="shared" si="7"/>
        <v>1</v>
      </c>
    </row>
    <row r="241" spans="1:6" x14ac:dyDescent="0.25">
      <c r="A241" s="42" t="s">
        <v>405</v>
      </c>
      <c r="B241" s="42">
        <v>3</v>
      </c>
      <c r="C241" s="42" t="s">
        <v>636</v>
      </c>
      <c r="D241" s="42">
        <v>1</v>
      </c>
      <c r="E241" s="42">
        <f t="shared" si="6"/>
        <v>3</v>
      </c>
      <c r="F241" s="42" t="b">
        <f t="shared" si="7"/>
        <v>1</v>
      </c>
    </row>
    <row r="242" spans="1:6" x14ac:dyDescent="0.25">
      <c r="A242" s="42" t="s">
        <v>406</v>
      </c>
      <c r="B242" s="42">
        <v>2</v>
      </c>
      <c r="C242" s="42" t="s">
        <v>637</v>
      </c>
      <c r="D242" s="42">
        <v>2</v>
      </c>
      <c r="E242" s="42">
        <f t="shared" si="6"/>
        <v>2</v>
      </c>
      <c r="F242" s="42" t="b">
        <f t="shared" si="7"/>
        <v>1</v>
      </c>
    </row>
    <row r="243" spans="1:6" x14ac:dyDescent="0.25">
      <c r="A243" s="42" t="s">
        <v>407</v>
      </c>
      <c r="B243" s="42">
        <v>6</v>
      </c>
      <c r="C243" s="42" t="s">
        <v>638</v>
      </c>
      <c r="D243" s="42">
        <v>1</v>
      </c>
      <c r="E243" s="42">
        <f t="shared" si="6"/>
        <v>6</v>
      </c>
      <c r="F243" s="42" t="b">
        <f t="shared" si="7"/>
        <v>1</v>
      </c>
    </row>
    <row r="244" spans="1:6" x14ac:dyDescent="0.25">
      <c r="A244" s="42" t="s">
        <v>408</v>
      </c>
      <c r="B244" s="42">
        <v>2</v>
      </c>
      <c r="C244" s="42" t="s">
        <v>223</v>
      </c>
      <c r="D244" s="42">
        <v>2</v>
      </c>
      <c r="E244" s="42">
        <f t="shared" si="6"/>
        <v>2</v>
      </c>
      <c r="F244" s="42" t="b">
        <f t="shared" si="7"/>
        <v>1</v>
      </c>
    </row>
    <row r="245" spans="1:6" x14ac:dyDescent="0.25">
      <c r="A245" s="42" t="s">
        <v>409</v>
      </c>
      <c r="B245" s="42">
        <v>9</v>
      </c>
      <c r="C245" s="42" t="s">
        <v>224</v>
      </c>
      <c r="D245" s="42">
        <v>3</v>
      </c>
      <c r="E245" s="42">
        <f t="shared" si="6"/>
        <v>9</v>
      </c>
      <c r="F245" s="42" t="b">
        <f t="shared" si="7"/>
        <v>1</v>
      </c>
    </row>
    <row r="246" spans="1:6" x14ac:dyDescent="0.25">
      <c r="A246" s="42" t="s">
        <v>410</v>
      </c>
      <c r="B246" s="42">
        <v>2</v>
      </c>
      <c r="C246" s="42" t="s">
        <v>225</v>
      </c>
      <c r="D246" s="42">
        <v>2</v>
      </c>
      <c r="E246" s="42">
        <f t="shared" si="6"/>
        <v>2</v>
      </c>
      <c r="F246" s="42" t="b">
        <f t="shared" si="7"/>
        <v>1</v>
      </c>
    </row>
    <row r="247" spans="1:6" x14ac:dyDescent="0.25">
      <c r="A247" s="42" t="s">
        <v>411</v>
      </c>
      <c r="B247" s="42">
        <v>5</v>
      </c>
      <c r="C247" s="42" t="s">
        <v>610</v>
      </c>
      <c r="D247" s="42">
        <v>2</v>
      </c>
      <c r="E247" s="42">
        <f t="shared" si="6"/>
        <v>5</v>
      </c>
      <c r="F247" s="42" t="b">
        <f t="shared" si="7"/>
        <v>1</v>
      </c>
    </row>
    <row r="248" spans="1:6" x14ac:dyDescent="0.25">
      <c r="A248" s="42" t="s">
        <v>412</v>
      </c>
      <c r="B248" s="42">
        <v>2</v>
      </c>
      <c r="C248" s="42" t="s">
        <v>611</v>
      </c>
      <c r="D248" s="42">
        <v>1</v>
      </c>
      <c r="E248" s="42">
        <f t="shared" si="6"/>
        <v>2</v>
      </c>
      <c r="F248" s="42" t="b">
        <f t="shared" si="7"/>
        <v>1</v>
      </c>
    </row>
    <row r="249" spans="1:6" x14ac:dyDescent="0.25">
      <c r="A249" s="42" t="s">
        <v>413</v>
      </c>
      <c r="B249" s="42">
        <v>2</v>
      </c>
      <c r="C249" s="42" t="s">
        <v>612</v>
      </c>
      <c r="D249" s="42">
        <v>2</v>
      </c>
      <c r="E249" s="42">
        <f t="shared" si="6"/>
        <v>2</v>
      </c>
      <c r="F249" s="42" t="b">
        <f t="shared" si="7"/>
        <v>1</v>
      </c>
    </row>
    <row r="250" spans="1:6" x14ac:dyDescent="0.25">
      <c r="A250" s="42" t="s">
        <v>414</v>
      </c>
      <c r="B250" s="42">
        <v>1</v>
      </c>
      <c r="C250" s="42" t="s">
        <v>613</v>
      </c>
      <c r="D250" s="42">
        <v>1</v>
      </c>
      <c r="E250" s="42">
        <f t="shared" si="6"/>
        <v>1</v>
      </c>
      <c r="F250" s="42" t="b">
        <f t="shared" si="7"/>
        <v>1</v>
      </c>
    </row>
    <row r="251" spans="1:6" x14ac:dyDescent="0.25">
      <c r="A251" s="42" t="s">
        <v>415</v>
      </c>
      <c r="B251" s="42">
        <v>2</v>
      </c>
      <c r="C251" s="42" t="s">
        <v>614</v>
      </c>
      <c r="D251" s="42">
        <v>3</v>
      </c>
      <c r="E251" s="42">
        <f t="shared" si="6"/>
        <v>2</v>
      </c>
      <c r="F251" s="42" t="b">
        <f t="shared" si="7"/>
        <v>1</v>
      </c>
    </row>
    <row r="252" spans="1:6" x14ac:dyDescent="0.25">
      <c r="A252" s="42" t="s">
        <v>416</v>
      </c>
      <c r="B252" s="42">
        <v>11</v>
      </c>
      <c r="C252" s="42" t="s">
        <v>615</v>
      </c>
      <c r="D252" s="42">
        <v>1</v>
      </c>
      <c r="E252" s="42">
        <f t="shared" si="6"/>
        <v>11</v>
      </c>
      <c r="F252" s="42" t="b">
        <f t="shared" si="7"/>
        <v>1</v>
      </c>
    </row>
    <row r="253" spans="1:6" x14ac:dyDescent="0.25">
      <c r="A253" s="42" t="s">
        <v>417</v>
      </c>
      <c r="B253" s="42">
        <v>2</v>
      </c>
      <c r="C253" s="42" t="s">
        <v>616</v>
      </c>
      <c r="D253" s="42">
        <v>1</v>
      </c>
      <c r="E253" s="42">
        <f t="shared" si="6"/>
        <v>2</v>
      </c>
      <c r="F253" s="42" t="b">
        <f t="shared" si="7"/>
        <v>1</v>
      </c>
    </row>
    <row r="254" spans="1:6" x14ac:dyDescent="0.25">
      <c r="A254" s="42" t="s">
        <v>418</v>
      </c>
      <c r="B254" s="42">
        <v>16</v>
      </c>
      <c r="C254" s="42" t="s">
        <v>500</v>
      </c>
      <c r="D254" s="42">
        <v>4</v>
      </c>
      <c r="E254" s="42">
        <f t="shared" si="6"/>
        <v>16</v>
      </c>
      <c r="F254" s="42" t="b">
        <f t="shared" si="7"/>
        <v>1</v>
      </c>
    </row>
    <row r="255" spans="1:6" x14ac:dyDescent="0.25">
      <c r="A255" s="42" t="s">
        <v>419</v>
      </c>
      <c r="B255" s="42">
        <v>2</v>
      </c>
      <c r="C255" s="42" t="s">
        <v>501</v>
      </c>
      <c r="D255" s="42">
        <v>22</v>
      </c>
      <c r="E255" s="42">
        <f t="shared" si="6"/>
        <v>2</v>
      </c>
      <c r="F255" s="42" t="b">
        <f t="shared" si="7"/>
        <v>1</v>
      </c>
    </row>
    <row r="256" spans="1:6" x14ac:dyDescent="0.25">
      <c r="A256" s="42" t="s">
        <v>420</v>
      </c>
      <c r="B256" s="42">
        <v>10</v>
      </c>
      <c r="C256" s="42" t="s">
        <v>502</v>
      </c>
      <c r="D256" s="42">
        <v>16</v>
      </c>
      <c r="E256" s="42">
        <f t="shared" si="6"/>
        <v>10</v>
      </c>
      <c r="F256" s="42" t="b">
        <f t="shared" si="7"/>
        <v>1</v>
      </c>
    </row>
    <row r="257" spans="1:6" x14ac:dyDescent="0.25">
      <c r="A257" s="42" t="s">
        <v>421</v>
      </c>
      <c r="B257" s="42">
        <v>2</v>
      </c>
      <c r="C257" s="42" t="s">
        <v>503</v>
      </c>
      <c r="D257" s="42">
        <v>25</v>
      </c>
      <c r="E257" s="42">
        <f t="shared" si="6"/>
        <v>2</v>
      </c>
      <c r="F257" s="42" t="b">
        <f t="shared" si="7"/>
        <v>1</v>
      </c>
    </row>
    <row r="258" spans="1:6" x14ac:dyDescent="0.25">
      <c r="A258" s="42" t="s">
        <v>422</v>
      </c>
      <c r="B258" s="42">
        <v>5</v>
      </c>
      <c r="C258" s="42" t="s">
        <v>504</v>
      </c>
      <c r="D258" s="42">
        <v>11</v>
      </c>
      <c r="E258" s="42">
        <f t="shared" si="6"/>
        <v>5</v>
      </c>
      <c r="F258" s="42" t="b">
        <f t="shared" si="7"/>
        <v>1</v>
      </c>
    </row>
    <row r="259" spans="1:6" x14ac:dyDescent="0.25">
      <c r="A259" s="42" t="s">
        <v>423</v>
      </c>
      <c r="B259" s="42">
        <v>1</v>
      </c>
      <c r="C259" s="42" t="s">
        <v>505</v>
      </c>
      <c r="D259" s="42">
        <v>11</v>
      </c>
      <c r="E259" s="42">
        <f t="shared" ref="E259:E322" si="8">VLOOKUP(A259,C:D,2,0)</f>
        <v>1</v>
      </c>
      <c r="F259" s="42" t="b">
        <f t="shared" ref="F259:F322" si="9">B259=E259</f>
        <v>1</v>
      </c>
    </row>
    <row r="260" spans="1:6" x14ac:dyDescent="0.25">
      <c r="A260" s="42" t="s">
        <v>424</v>
      </c>
      <c r="B260" s="42">
        <v>2</v>
      </c>
      <c r="C260" s="42" t="s">
        <v>506</v>
      </c>
      <c r="D260" s="42">
        <v>3</v>
      </c>
      <c r="E260" s="42">
        <f t="shared" si="8"/>
        <v>2</v>
      </c>
      <c r="F260" s="42" t="b">
        <f t="shared" si="9"/>
        <v>1</v>
      </c>
    </row>
    <row r="261" spans="1:6" x14ac:dyDescent="0.25">
      <c r="A261" s="42" t="s">
        <v>425</v>
      </c>
      <c r="B261" s="42">
        <v>11</v>
      </c>
      <c r="C261" s="42" t="s">
        <v>507</v>
      </c>
      <c r="D261" s="42">
        <v>3</v>
      </c>
      <c r="E261" s="42">
        <f t="shared" si="8"/>
        <v>11</v>
      </c>
      <c r="F261" s="42" t="b">
        <f t="shared" si="9"/>
        <v>1</v>
      </c>
    </row>
    <row r="262" spans="1:6" x14ac:dyDescent="0.25">
      <c r="A262" s="42" t="s">
        <v>426</v>
      </c>
      <c r="B262" s="42">
        <v>2</v>
      </c>
      <c r="C262" s="42" t="s">
        <v>508</v>
      </c>
      <c r="D262" s="42">
        <v>3</v>
      </c>
      <c r="E262" s="42">
        <f t="shared" si="8"/>
        <v>2</v>
      </c>
      <c r="F262" s="42" t="b">
        <f t="shared" si="9"/>
        <v>1</v>
      </c>
    </row>
    <row r="263" spans="1:6" x14ac:dyDescent="0.25">
      <c r="A263" s="42" t="s">
        <v>427</v>
      </c>
      <c r="B263" s="42">
        <v>16</v>
      </c>
      <c r="C263" s="42" t="s">
        <v>509</v>
      </c>
      <c r="D263" s="42">
        <v>1</v>
      </c>
      <c r="E263" s="42">
        <f t="shared" si="8"/>
        <v>16</v>
      </c>
      <c r="F263" s="42" t="b">
        <f t="shared" si="9"/>
        <v>1</v>
      </c>
    </row>
    <row r="264" spans="1:6" x14ac:dyDescent="0.25">
      <c r="A264" s="42" t="s">
        <v>428</v>
      </c>
      <c r="B264" s="42">
        <v>2</v>
      </c>
      <c r="C264" s="42" t="s">
        <v>510</v>
      </c>
      <c r="D264" s="42">
        <v>13</v>
      </c>
      <c r="E264" s="42">
        <f t="shared" si="8"/>
        <v>2</v>
      </c>
      <c r="F264" s="42" t="b">
        <f t="shared" si="9"/>
        <v>1</v>
      </c>
    </row>
    <row r="265" spans="1:6" x14ac:dyDescent="0.25">
      <c r="A265" s="42" t="s">
        <v>429</v>
      </c>
      <c r="B265" s="42">
        <v>10</v>
      </c>
      <c r="C265" s="42" t="s">
        <v>511</v>
      </c>
      <c r="D265" s="42">
        <v>3</v>
      </c>
      <c r="E265" s="42">
        <f t="shared" si="8"/>
        <v>10</v>
      </c>
      <c r="F265" s="42" t="b">
        <f t="shared" si="9"/>
        <v>1</v>
      </c>
    </row>
    <row r="266" spans="1:6" x14ac:dyDescent="0.25">
      <c r="A266" s="42" t="s">
        <v>430</v>
      </c>
      <c r="B266" s="42">
        <v>2</v>
      </c>
      <c r="C266" s="42" t="s">
        <v>512</v>
      </c>
      <c r="D266" s="42">
        <v>16</v>
      </c>
      <c r="E266" s="42">
        <f t="shared" si="8"/>
        <v>2</v>
      </c>
      <c r="F266" s="42" t="b">
        <f t="shared" si="9"/>
        <v>1</v>
      </c>
    </row>
    <row r="267" spans="1:6" x14ac:dyDescent="0.25">
      <c r="A267" s="42" t="s">
        <v>431</v>
      </c>
      <c r="B267" s="42">
        <v>5</v>
      </c>
      <c r="C267" s="42" t="s">
        <v>513</v>
      </c>
      <c r="D267" s="42">
        <v>6</v>
      </c>
      <c r="E267" s="42">
        <f t="shared" si="8"/>
        <v>5</v>
      </c>
      <c r="F267" s="42" t="b">
        <f t="shared" si="9"/>
        <v>1</v>
      </c>
    </row>
    <row r="268" spans="1:6" x14ac:dyDescent="0.25">
      <c r="A268" s="42" t="s">
        <v>432</v>
      </c>
      <c r="B268" s="42">
        <v>3</v>
      </c>
      <c r="C268" s="42" t="s">
        <v>514</v>
      </c>
      <c r="D268" s="42">
        <v>11</v>
      </c>
      <c r="E268" s="42">
        <f t="shared" si="8"/>
        <v>3</v>
      </c>
      <c r="F268" s="42" t="b">
        <f t="shared" si="9"/>
        <v>1</v>
      </c>
    </row>
    <row r="269" spans="1:6" x14ac:dyDescent="0.25">
      <c r="A269" s="42" t="s">
        <v>433</v>
      </c>
      <c r="B269" s="42">
        <v>3</v>
      </c>
      <c r="C269" s="42" t="s">
        <v>515</v>
      </c>
      <c r="D269" s="42">
        <v>3</v>
      </c>
      <c r="E269" s="42">
        <f t="shared" si="8"/>
        <v>3</v>
      </c>
      <c r="F269" s="42" t="b">
        <f t="shared" si="9"/>
        <v>1</v>
      </c>
    </row>
    <row r="270" spans="1:6" x14ac:dyDescent="0.25">
      <c r="A270" s="42" t="s">
        <v>434</v>
      </c>
      <c r="B270" s="42">
        <v>2</v>
      </c>
      <c r="C270" s="42" t="s">
        <v>516</v>
      </c>
      <c r="D270" s="42">
        <v>2</v>
      </c>
      <c r="E270" s="42">
        <f t="shared" si="8"/>
        <v>2</v>
      </c>
      <c r="F270" s="42" t="b">
        <f t="shared" si="9"/>
        <v>1</v>
      </c>
    </row>
    <row r="271" spans="1:6" x14ac:dyDescent="0.25">
      <c r="A271" s="42" t="s">
        <v>435</v>
      </c>
      <c r="B271" s="42">
        <v>1</v>
      </c>
      <c r="C271" s="42" t="s">
        <v>517</v>
      </c>
      <c r="D271" s="42">
        <v>2</v>
      </c>
      <c r="E271" s="42">
        <f t="shared" si="8"/>
        <v>1</v>
      </c>
      <c r="F271" s="42" t="b">
        <f t="shared" si="9"/>
        <v>1</v>
      </c>
    </row>
    <row r="272" spans="1:6" x14ac:dyDescent="0.25">
      <c r="A272" s="42" t="s">
        <v>436</v>
      </c>
      <c r="B272" s="42">
        <v>3</v>
      </c>
      <c r="C272" s="42" t="s">
        <v>518</v>
      </c>
      <c r="D272" s="42">
        <v>1</v>
      </c>
      <c r="E272" s="42">
        <f t="shared" si="8"/>
        <v>3</v>
      </c>
      <c r="F272" s="42" t="b">
        <f t="shared" si="9"/>
        <v>1</v>
      </c>
    </row>
    <row r="273" spans="1:6" x14ac:dyDescent="0.25">
      <c r="A273" s="42" t="s">
        <v>437</v>
      </c>
      <c r="B273" s="42">
        <v>2</v>
      </c>
      <c r="C273" s="42" t="s">
        <v>519</v>
      </c>
      <c r="D273" s="42">
        <v>5</v>
      </c>
      <c r="E273" s="42">
        <f t="shared" si="8"/>
        <v>2</v>
      </c>
      <c r="F273" s="42" t="b">
        <f t="shared" si="9"/>
        <v>1</v>
      </c>
    </row>
    <row r="274" spans="1:6" x14ac:dyDescent="0.25">
      <c r="A274" s="42" t="s">
        <v>438</v>
      </c>
      <c r="B274" s="42">
        <v>14</v>
      </c>
      <c r="C274" s="42" t="s">
        <v>520</v>
      </c>
      <c r="D274" s="42">
        <v>15</v>
      </c>
      <c r="E274" s="42">
        <f t="shared" si="8"/>
        <v>14</v>
      </c>
      <c r="F274" s="42" t="b">
        <f t="shared" si="9"/>
        <v>1</v>
      </c>
    </row>
    <row r="275" spans="1:6" x14ac:dyDescent="0.25">
      <c r="A275" s="42" t="s">
        <v>439</v>
      </c>
      <c r="B275" s="42">
        <v>4</v>
      </c>
      <c r="C275" s="42" t="s">
        <v>521</v>
      </c>
      <c r="D275" s="42">
        <v>16</v>
      </c>
      <c r="E275" s="42">
        <f t="shared" si="8"/>
        <v>4</v>
      </c>
      <c r="F275" s="42" t="b">
        <f t="shared" si="9"/>
        <v>1</v>
      </c>
    </row>
    <row r="276" spans="1:6" x14ac:dyDescent="0.25">
      <c r="A276" s="42" t="s">
        <v>440</v>
      </c>
      <c r="B276" s="42">
        <v>21</v>
      </c>
      <c r="C276" s="42" t="s">
        <v>522</v>
      </c>
      <c r="D276" s="42">
        <v>26</v>
      </c>
      <c r="E276" s="42">
        <f t="shared" si="8"/>
        <v>21</v>
      </c>
      <c r="F276" s="42" t="b">
        <f t="shared" si="9"/>
        <v>1</v>
      </c>
    </row>
    <row r="277" spans="1:6" x14ac:dyDescent="0.25">
      <c r="A277" s="42" t="s">
        <v>441</v>
      </c>
      <c r="B277" s="42">
        <v>3</v>
      </c>
      <c r="C277" s="42" t="s">
        <v>523</v>
      </c>
      <c r="D277" s="42">
        <v>11</v>
      </c>
      <c r="E277" s="42">
        <f t="shared" si="8"/>
        <v>3</v>
      </c>
      <c r="F277" s="42" t="b">
        <f t="shared" si="9"/>
        <v>1</v>
      </c>
    </row>
    <row r="278" spans="1:6" x14ac:dyDescent="0.25">
      <c r="A278" s="42" t="s">
        <v>442</v>
      </c>
      <c r="B278" s="42">
        <v>11</v>
      </c>
      <c r="C278" s="42" t="s">
        <v>524</v>
      </c>
      <c r="D278" s="42">
        <v>3</v>
      </c>
      <c r="E278" s="42">
        <f t="shared" si="8"/>
        <v>11</v>
      </c>
      <c r="F278" s="42" t="b">
        <f t="shared" si="9"/>
        <v>1</v>
      </c>
    </row>
    <row r="279" spans="1:6" x14ac:dyDescent="0.25">
      <c r="A279" s="42" t="s">
        <v>443</v>
      </c>
      <c r="B279" s="42">
        <v>2</v>
      </c>
      <c r="C279" s="42" t="s">
        <v>525</v>
      </c>
      <c r="D279" s="42">
        <v>6</v>
      </c>
      <c r="E279" s="42">
        <f t="shared" si="8"/>
        <v>2</v>
      </c>
      <c r="F279" s="42" t="b">
        <f t="shared" si="9"/>
        <v>1</v>
      </c>
    </row>
    <row r="280" spans="1:6" x14ac:dyDescent="0.25">
      <c r="A280" s="42" t="s">
        <v>444</v>
      </c>
      <c r="B280" s="42">
        <v>4</v>
      </c>
      <c r="C280" s="42" t="s">
        <v>526</v>
      </c>
      <c r="D280" s="42">
        <v>6</v>
      </c>
      <c r="E280" s="42">
        <f t="shared" si="8"/>
        <v>4</v>
      </c>
      <c r="F280" s="42" t="b">
        <f t="shared" si="9"/>
        <v>1</v>
      </c>
    </row>
    <row r="281" spans="1:6" x14ac:dyDescent="0.25">
      <c r="A281" s="42" t="s">
        <v>445</v>
      </c>
      <c r="B281" s="42">
        <v>2</v>
      </c>
      <c r="C281" s="42" t="s">
        <v>527</v>
      </c>
      <c r="D281" s="42">
        <v>1</v>
      </c>
      <c r="E281" s="42">
        <f t="shared" si="8"/>
        <v>2</v>
      </c>
      <c r="F281" s="42" t="b">
        <f t="shared" si="9"/>
        <v>1</v>
      </c>
    </row>
    <row r="282" spans="1:6" x14ac:dyDescent="0.25">
      <c r="A282" s="42" t="s">
        <v>446</v>
      </c>
      <c r="B282" s="42">
        <v>2</v>
      </c>
      <c r="C282" s="42" t="s">
        <v>528</v>
      </c>
      <c r="D282" s="42">
        <v>1</v>
      </c>
      <c r="E282" s="42">
        <f t="shared" si="8"/>
        <v>2</v>
      </c>
      <c r="F282" s="42" t="b">
        <f t="shared" si="9"/>
        <v>1</v>
      </c>
    </row>
    <row r="283" spans="1:6" x14ac:dyDescent="0.25">
      <c r="A283" s="42" t="s">
        <v>447</v>
      </c>
      <c r="B283" s="42">
        <v>7</v>
      </c>
      <c r="C283" s="42" t="s">
        <v>529</v>
      </c>
      <c r="D283" s="42">
        <v>5</v>
      </c>
      <c r="E283" s="42">
        <f t="shared" si="8"/>
        <v>7</v>
      </c>
      <c r="F283" s="42" t="b">
        <f t="shared" si="9"/>
        <v>1</v>
      </c>
    </row>
    <row r="284" spans="1:6" x14ac:dyDescent="0.25">
      <c r="A284" s="42" t="s">
        <v>448</v>
      </c>
      <c r="B284" s="42">
        <v>7</v>
      </c>
      <c r="C284" s="42" t="s">
        <v>530</v>
      </c>
      <c r="D284" s="42">
        <v>17</v>
      </c>
      <c r="E284" s="42">
        <f t="shared" si="8"/>
        <v>7</v>
      </c>
      <c r="F284" s="42" t="b">
        <f t="shared" si="9"/>
        <v>1</v>
      </c>
    </row>
    <row r="285" spans="1:6" x14ac:dyDescent="0.25">
      <c r="A285" s="42" t="s">
        <v>449</v>
      </c>
      <c r="B285" s="42">
        <v>13</v>
      </c>
      <c r="C285" s="42" t="s">
        <v>531</v>
      </c>
      <c r="D285" s="42">
        <v>10</v>
      </c>
      <c r="E285" s="42">
        <f t="shared" si="8"/>
        <v>13</v>
      </c>
      <c r="F285" s="42" t="b">
        <f t="shared" si="9"/>
        <v>1</v>
      </c>
    </row>
    <row r="286" spans="1:6" x14ac:dyDescent="0.25">
      <c r="A286" s="42" t="s">
        <v>450</v>
      </c>
      <c r="B286" s="42">
        <v>4</v>
      </c>
      <c r="C286" s="42" t="s">
        <v>532</v>
      </c>
      <c r="D286" s="42">
        <v>25</v>
      </c>
      <c r="E286" s="42">
        <f t="shared" si="8"/>
        <v>4</v>
      </c>
      <c r="F286" s="42" t="b">
        <f t="shared" si="9"/>
        <v>1</v>
      </c>
    </row>
    <row r="287" spans="1:6" x14ac:dyDescent="0.25">
      <c r="A287" s="42" t="s">
        <v>451</v>
      </c>
      <c r="B287" s="42">
        <v>2</v>
      </c>
      <c r="C287" s="42" t="s">
        <v>533</v>
      </c>
      <c r="D287" s="42">
        <v>9</v>
      </c>
      <c r="E287" s="42">
        <f t="shared" si="8"/>
        <v>2</v>
      </c>
      <c r="F287" s="42" t="b">
        <f t="shared" si="9"/>
        <v>1</v>
      </c>
    </row>
    <row r="288" spans="1:6" x14ac:dyDescent="0.25">
      <c r="A288" s="42" t="s">
        <v>452</v>
      </c>
      <c r="B288" s="42">
        <v>3</v>
      </c>
      <c r="C288" s="42" t="s">
        <v>534</v>
      </c>
      <c r="D288" s="42">
        <v>12</v>
      </c>
      <c r="E288" s="42">
        <f t="shared" si="8"/>
        <v>3</v>
      </c>
      <c r="F288" s="42" t="b">
        <f t="shared" si="9"/>
        <v>1</v>
      </c>
    </row>
    <row r="289" spans="1:6" x14ac:dyDescent="0.25">
      <c r="A289" s="42" t="s">
        <v>453</v>
      </c>
      <c r="B289" s="42">
        <v>3</v>
      </c>
      <c r="C289" s="42" t="s">
        <v>535</v>
      </c>
      <c r="D289" s="42">
        <v>6</v>
      </c>
      <c r="E289" s="42">
        <f t="shared" si="8"/>
        <v>3</v>
      </c>
      <c r="F289" s="42" t="b">
        <f t="shared" si="9"/>
        <v>1</v>
      </c>
    </row>
    <row r="290" spans="1:6" x14ac:dyDescent="0.25">
      <c r="A290" s="42" t="s">
        <v>454</v>
      </c>
      <c r="B290" s="42">
        <v>2</v>
      </c>
      <c r="C290" s="42" t="s">
        <v>536</v>
      </c>
      <c r="D290" s="42">
        <v>6</v>
      </c>
      <c r="E290" s="42">
        <f t="shared" si="8"/>
        <v>2</v>
      </c>
      <c r="F290" s="42" t="b">
        <f t="shared" si="9"/>
        <v>1</v>
      </c>
    </row>
    <row r="291" spans="1:6" x14ac:dyDescent="0.25">
      <c r="A291" s="42" t="s">
        <v>455</v>
      </c>
      <c r="B291" s="42">
        <v>14</v>
      </c>
      <c r="C291" s="42" t="s">
        <v>537</v>
      </c>
      <c r="D291" s="42">
        <v>3</v>
      </c>
      <c r="E291" s="42">
        <f t="shared" si="8"/>
        <v>14</v>
      </c>
      <c r="F291" s="42" t="b">
        <f t="shared" si="9"/>
        <v>1</v>
      </c>
    </row>
    <row r="292" spans="1:6" x14ac:dyDescent="0.25">
      <c r="A292" s="42" t="s">
        <v>456</v>
      </c>
      <c r="B292" s="42">
        <v>4</v>
      </c>
      <c r="C292" s="42" t="s">
        <v>538</v>
      </c>
      <c r="D292" s="42">
        <v>2</v>
      </c>
      <c r="E292" s="42">
        <f t="shared" si="8"/>
        <v>4</v>
      </c>
      <c r="F292" s="42" t="b">
        <f t="shared" si="9"/>
        <v>1</v>
      </c>
    </row>
    <row r="293" spans="1:6" x14ac:dyDescent="0.25">
      <c r="A293" s="42" t="s">
        <v>457</v>
      </c>
      <c r="B293" s="42">
        <v>21</v>
      </c>
      <c r="C293" s="42" t="s">
        <v>539</v>
      </c>
      <c r="D293" s="42">
        <v>7</v>
      </c>
      <c r="E293" s="42">
        <f t="shared" si="8"/>
        <v>21</v>
      </c>
      <c r="F293" s="42" t="b">
        <f t="shared" si="9"/>
        <v>1</v>
      </c>
    </row>
    <row r="294" spans="1:6" x14ac:dyDescent="0.25">
      <c r="A294" s="42" t="s">
        <v>458</v>
      </c>
      <c r="B294" s="42">
        <v>3</v>
      </c>
      <c r="C294" s="42" t="s">
        <v>540</v>
      </c>
      <c r="D294" s="42">
        <v>8</v>
      </c>
      <c r="E294" s="42">
        <f t="shared" si="8"/>
        <v>3</v>
      </c>
      <c r="F294" s="42" t="b">
        <f t="shared" si="9"/>
        <v>1</v>
      </c>
    </row>
    <row r="295" spans="1:6" x14ac:dyDescent="0.25">
      <c r="A295" s="42" t="s">
        <v>459</v>
      </c>
      <c r="B295" s="42">
        <v>11</v>
      </c>
      <c r="C295" s="42" t="s">
        <v>541</v>
      </c>
      <c r="D295" s="42">
        <v>4</v>
      </c>
      <c r="E295" s="42">
        <f t="shared" si="8"/>
        <v>11</v>
      </c>
      <c r="F295" s="42" t="b">
        <f t="shared" si="9"/>
        <v>1</v>
      </c>
    </row>
    <row r="296" spans="1:6" x14ac:dyDescent="0.25">
      <c r="A296" s="42" t="s">
        <v>460</v>
      </c>
      <c r="B296" s="42">
        <v>2</v>
      </c>
      <c r="C296" s="42" t="s">
        <v>542</v>
      </c>
      <c r="D296" s="42">
        <v>1</v>
      </c>
      <c r="E296" s="42">
        <f t="shared" si="8"/>
        <v>2</v>
      </c>
      <c r="F296" s="42" t="b">
        <f t="shared" si="9"/>
        <v>1</v>
      </c>
    </row>
    <row r="297" spans="1:6" x14ac:dyDescent="0.25">
      <c r="A297" s="42" t="s">
        <v>461</v>
      </c>
      <c r="B297" s="42">
        <v>5</v>
      </c>
      <c r="C297" s="42" t="s">
        <v>543</v>
      </c>
      <c r="D297" s="42">
        <v>2</v>
      </c>
      <c r="E297" s="42">
        <f t="shared" si="8"/>
        <v>5</v>
      </c>
      <c r="F297" s="42" t="b">
        <f t="shared" si="9"/>
        <v>1</v>
      </c>
    </row>
    <row r="298" spans="1:6" x14ac:dyDescent="0.25">
      <c r="A298" s="42" t="s">
        <v>462</v>
      </c>
      <c r="B298" s="42">
        <v>3</v>
      </c>
      <c r="C298" s="42" t="s">
        <v>544</v>
      </c>
      <c r="D298" s="42">
        <v>1</v>
      </c>
      <c r="E298" s="42">
        <f t="shared" si="8"/>
        <v>3</v>
      </c>
      <c r="F298" s="42" t="b">
        <f t="shared" si="9"/>
        <v>1</v>
      </c>
    </row>
    <row r="299" spans="1:6" x14ac:dyDescent="0.25">
      <c r="A299" s="42" t="s">
        <v>463</v>
      </c>
      <c r="B299" s="42">
        <v>2</v>
      </c>
      <c r="C299" s="42" t="s">
        <v>545</v>
      </c>
      <c r="D299" s="42">
        <v>7</v>
      </c>
      <c r="E299" s="42">
        <f t="shared" si="8"/>
        <v>2</v>
      </c>
      <c r="F299" s="42" t="b">
        <f t="shared" si="9"/>
        <v>1</v>
      </c>
    </row>
    <row r="300" spans="1:6" x14ac:dyDescent="0.25">
      <c r="A300" s="42" t="s">
        <v>464</v>
      </c>
      <c r="B300" s="42">
        <v>14</v>
      </c>
      <c r="C300" s="42" t="s">
        <v>546</v>
      </c>
      <c r="D300" s="42">
        <v>5</v>
      </c>
      <c r="E300" s="42">
        <f t="shared" si="8"/>
        <v>14</v>
      </c>
      <c r="F300" s="42" t="b">
        <f t="shared" si="9"/>
        <v>1</v>
      </c>
    </row>
    <row r="301" spans="1:6" x14ac:dyDescent="0.25">
      <c r="A301" s="42" t="s">
        <v>465</v>
      </c>
      <c r="B301" s="42">
        <v>4</v>
      </c>
      <c r="C301" s="42" t="s">
        <v>547</v>
      </c>
      <c r="D301" s="42">
        <v>11</v>
      </c>
      <c r="E301" s="42">
        <f t="shared" si="8"/>
        <v>4</v>
      </c>
      <c r="F301" s="42" t="b">
        <f t="shared" si="9"/>
        <v>1</v>
      </c>
    </row>
    <row r="302" spans="1:6" x14ac:dyDescent="0.25">
      <c r="A302" s="42" t="s">
        <v>466</v>
      </c>
      <c r="B302" s="42">
        <v>21</v>
      </c>
      <c r="C302" s="42" t="s">
        <v>548</v>
      </c>
      <c r="D302" s="42">
        <v>4</v>
      </c>
      <c r="E302" s="42">
        <f t="shared" si="8"/>
        <v>21</v>
      </c>
      <c r="F302" s="42" t="b">
        <f t="shared" si="9"/>
        <v>1</v>
      </c>
    </row>
    <row r="303" spans="1:6" x14ac:dyDescent="0.25">
      <c r="A303" s="42" t="s">
        <v>467</v>
      </c>
      <c r="B303" s="42">
        <v>3</v>
      </c>
      <c r="C303" s="42" t="s">
        <v>549</v>
      </c>
      <c r="D303" s="42">
        <v>6</v>
      </c>
      <c r="E303" s="42">
        <f t="shared" si="8"/>
        <v>3</v>
      </c>
      <c r="F303" s="42" t="b">
        <f t="shared" si="9"/>
        <v>1</v>
      </c>
    </row>
    <row r="304" spans="1:6" x14ac:dyDescent="0.25">
      <c r="A304" s="42" t="s">
        <v>468</v>
      </c>
      <c r="B304" s="42">
        <v>11</v>
      </c>
      <c r="C304" s="42" t="s">
        <v>550</v>
      </c>
      <c r="D304" s="42">
        <v>2</v>
      </c>
      <c r="E304" s="42">
        <f t="shared" si="8"/>
        <v>11</v>
      </c>
      <c r="F304" s="42" t="b">
        <f t="shared" si="9"/>
        <v>1</v>
      </c>
    </row>
    <row r="305" spans="1:6" x14ac:dyDescent="0.25">
      <c r="A305" s="42" t="s">
        <v>469</v>
      </c>
      <c r="B305" s="42">
        <v>2</v>
      </c>
      <c r="C305" s="42" t="s">
        <v>551</v>
      </c>
      <c r="D305" s="42">
        <v>2</v>
      </c>
      <c r="E305" s="42">
        <f t="shared" si="8"/>
        <v>2</v>
      </c>
      <c r="F305" s="42" t="b">
        <f t="shared" si="9"/>
        <v>1</v>
      </c>
    </row>
    <row r="306" spans="1:6" x14ac:dyDescent="0.25">
      <c r="A306" s="42" t="s">
        <v>470</v>
      </c>
      <c r="B306" s="42">
        <v>5</v>
      </c>
      <c r="C306" s="42" t="s">
        <v>499</v>
      </c>
      <c r="D306" s="42">
        <v>4</v>
      </c>
      <c r="E306" s="42">
        <f t="shared" si="8"/>
        <v>5</v>
      </c>
      <c r="F306" s="42" t="b">
        <f t="shared" si="9"/>
        <v>1</v>
      </c>
    </row>
    <row r="307" spans="1:6" x14ac:dyDescent="0.25">
      <c r="A307" s="42" t="s">
        <v>471</v>
      </c>
      <c r="B307" s="42">
        <v>3</v>
      </c>
      <c r="C307" s="42" t="s">
        <v>436</v>
      </c>
      <c r="D307" s="42">
        <v>3</v>
      </c>
      <c r="E307" s="42">
        <f t="shared" si="8"/>
        <v>3</v>
      </c>
      <c r="F307" s="42" t="b">
        <f t="shared" si="9"/>
        <v>1</v>
      </c>
    </row>
    <row r="308" spans="1:6" x14ac:dyDescent="0.25">
      <c r="A308" s="42" t="s">
        <v>472</v>
      </c>
      <c r="B308" s="42">
        <v>2</v>
      </c>
      <c r="C308" s="42" t="s">
        <v>437</v>
      </c>
      <c r="D308" s="42">
        <v>2</v>
      </c>
      <c r="E308" s="42">
        <f t="shared" si="8"/>
        <v>2</v>
      </c>
      <c r="F308" s="42" t="b">
        <f t="shared" si="9"/>
        <v>1</v>
      </c>
    </row>
    <row r="309" spans="1:6" x14ac:dyDescent="0.25">
      <c r="A309" s="42" t="s">
        <v>473</v>
      </c>
      <c r="B309" s="42">
        <v>8</v>
      </c>
      <c r="C309" s="42" t="s">
        <v>438</v>
      </c>
      <c r="D309" s="42">
        <v>14</v>
      </c>
      <c r="E309" s="42">
        <f t="shared" si="8"/>
        <v>8</v>
      </c>
      <c r="F309" s="42" t="b">
        <f t="shared" si="9"/>
        <v>1</v>
      </c>
    </row>
    <row r="310" spans="1:6" x14ac:dyDescent="0.25">
      <c r="A310" s="42" t="s">
        <v>474</v>
      </c>
      <c r="B310" s="42">
        <v>4</v>
      </c>
      <c r="C310" s="42" t="s">
        <v>439</v>
      </c>
      <c r="D310" s="42">
        <v>4</v>
      </c>
      <c r="E310" s="42">
        <f t="shared" si="8"/>
        <v>4</v>
      </c>
      <c r="F310" s="42" t="b">
        <f t="shared" si="9"/>
        <v>1</v>
      </c>
    </row>
    <row r="311" spans="1:6" x14ac:dyDescent="0.25">
      <c r="A311" s="42" t="s">
        <v>475</v>
      </c>
      <c r="B311" s="42">
        <v>21</v>
      </c>
      <c r="C311" s="42" t="s">
        <v>440</v>
      </c>
      <c r="D311" s="42">
        <v>21</v>
      </c>
      <c r="E311" s="42">
        <f t="shared" si="8"/>
        <v>21</v>
      </c>
      <c r="F311" s="42" t="b">
        <f t="shared" si="9"/>
        <v>1</v>
      </c>
    </row>
    <row r="312" spans="1:6" x14ac:dyDescent="0.25">
      <c r="A312" s="42" t="s">
        <v>476</v>
      </c>
      <c r="B312" s="42">
        <v>3</v>
      </c>
      <c r="C312" s="42" t="s">
        <v>441</v>
      </c>
      <c r="D312" s="42">
        <v>3</v>
      </c>
      <c r="E312" s="42">
        <f t="shared" si="8"/>
        <v>3</v>
      </c>
      <c r="F312" s="42" t="b">
        <f t="shared" si="9"/>
        <v>1</v>
      </c>
    </row>
    <row r="313" spans="1:6" x14ac:dyDescent="0.25">
      <c r="A313" s="42" t="s">
        <v>477</v>
      </c>
      <c r="B313" s="42">
        <v>11</v>
      </c>
      <c r="C313" s="42" t="s">
        <v>442</v>
      </c>
      <c r="D313" s="42">
        <v>11</v>
      </c>
      <c r="E313" s="42">
        <f t="shared" si="8"/>
        <v>11</v>
      </c>
      <c r="F313" s="42" t="b">
        <f t="shared" si="9"/>
        <v>1</v>
      </c>
    </row>
    <row r="314" spans="1:6" x14ac:dyDescent="0.25">
      <c r="A314" s="42" t="s">
        <v>478</v>
      </c>
      <c r="B314" s="42">
        <v>2</v>
      </c>
      <c r="C314" s="42" t="s">
        <v>443</v>
      </c>
      <c r="D314" s="42">
        <v>2</v>
      </c>
      <c r="E314" s="42">
        <f t="shared" si="8"/>
        <v>2</v>
      </c>
      <c r="F314" s="42" t="b">
        <f t="shared" si="9"/>
        <v>1</v>
      </c>
    </row>
    <row r="315" spans="1:6" x14ac:dyDescent="0.25">
      <c r="A315" s="42" t="s">
        <v>479</v>
      </c>
      <c r="B315" s="42">
        <v>5</v>
      </c>
      <c r="C315" s="42" t="s">
        <v>444</v>
      </c>
      <c r="D315" s="42">
        <v>4</v>
      </c>
      <c r="E315" s="42">
        <f t="shared" si="8"/>
        <v>5</v>
      </c>
      <c r="F315" s="42" t="b">
        <f t="shared" si="9"/>
        <v>1</v>
      </c>
    </row>
    <row r="316" spans="1:6" x14ac:dyDescent="0.25">
      <c r="A316" s="42" t="s">
        <v>480</v>
      </c>
      <c r="B316" s="42">
        <v>2</v>
      </c>
      <c r="C316" s="42" t="s">
        <v>445</v>
      </c>
      <c r="D316" s="42">
        <v>2</v>
      </c>
      <c r="E316" s="42">
        <f t="shared" si="8"/>
        <v>2</v>
      </c>
      <c r="F316" s="42" t="b">
        <f t="shared" si="9"/>
        <v>1</v>
      </c>
    </row>
    <row r="317" spans="1:6" x14ac:dyDescent="0.25">
      <c r="A317" s="42" t="s">
        <v>481</v>
      </c>
      <c r="B317" s="42">
        <v>10</v>
      </c>
      <c r="C317" s="42" t="s">
        <v>446</v>
      </c>
      <c r="D317" s="42">
        <v>2</v>
      </c>
      <c r="E317" s="42">
        <f t="shared" si="8"/>
        <v>10</v>
      </c>
      <c r="F317" s="42" t="b">
        <f t="shared" si="9"/>
        <v>1</v>
      </c>
    </row>
    <row r="318" spans="1:6" x14ac:dyDescent="0.25">
      <c r="A318" s="42" t="s">
        <v>482</v>
      </c>
      <c r="B318" s="42">
        <v>14</v>
      </c>
      <c r="C318" s="42" t="s">
        <v>447</v>
      </c>
      <c r="D318" s="42">
        <v>7</v>
      </c>
      <c r="E318" s="42">
        <f t="shared" si="8"/>
        <v>14</v>
      </c>
      <c r="F318" s="42" t="b">
        <f t="shared" si="9"/>
        <v>1</v>
      </c>
    </row>
    <row r="319" spans="1:6" x14ac:dyDescent="0.25">
      <c r="A319" s="42" t="s">
        <v>483</v>
      </c>
      <c r="B319" s="42">
        <v>8</v>
      </c>
      <c r="C319" s="42" t="s">
        <v>448</v>
      </c>
      <c r="D319" s="42">
        <v>7</v>
      </c>
      <c r="E319" s="42">
        <f t="shared" si="8"/>
        <v>8</v>
      </c>
      <c r="F319" s="42" t="b">
        <f t="shared" si="9"/>
        <v>1</v>
      </c>
    </row>
    <row r="320" spans="1:6" x14ac:dyDescent="0.25">
      <c r="A320" s="42" t="s">
        <v>484</v>
      </c>
      <c r="B320" s="42">
        <v>2</v>
      </c>
      <c r="C320" s="42" t="s">
        <v>449</v>
      </c>
      <c r="D320" s="42">
        <v>13</v>
      </c>
      <c r="E320" s="42">
        <f t="shared" si="8"/>
        <v>2</v>
      </c>
      <c r="F320" s="42" t="b">
        <f t="shared" si="9"/>
        <v>1</v>
      </c>
    </row>
    <row r="321" spans="1:6" x14ac:dyDescent="0.25">
      <c r="A321" s="42" t="s">
        <v>485</v>
      </c>
      <c r="B321" s="42">
        <v>2</v>
      </c>
      <c r="C321" s="42" t="s">
        <v>450</v>
      </c>
      <c r="D321" s="42">
        <v>4</v>
      </c>
      <c r="E321" s="42">
        <f t="shared" si="8"/>
        <v>2</v>
      </c>
      <c r="F321" s="42" t="b">
        <f t="shared" si="9"/>
        <v>1</v>
      </c>
    </row>
    <row r="322" spans="1:6" x14ac:dyDescent="0.25">
      <c r="A322" s="42" t="s">
        <v>486</v>
      </c>
      <c r="B322" s="42">
        <v>10</v>
      </c>
      <c r="C322" s="42" t="s">
        <v>451</v>
      </c>
      <c r="D322" s="42">
        <v>2</v>
      </c>
      <c r="E322" s="42">
        <f t="shared" si="8"/>
        <v>10</v>
      </c>
      <c r="F322" s="42" t="b">
        <f t="shared" si="9"/>
        <v>1</v>
      </c>
    </row>
    <row r="323" spans="1:6" x14ac:dyDescent="0.25">
      <c r="A323" s="42" t="s">
        <v>487</v>
      </c>
      <c r="B323" s="42">
        <v>14</v>
      </c>
      <c r="C323" s="42" t="s">
        <v>452</v>
      </c>
      <c r="D323" s="42">
        <v>3</v>
      </c>
      <c r="E323" s="42">
        <f t="shared" ref="E323:E386" si="10">VLOOKUP(A323,C:D,2,0)</f>
        <v>14</v>
      </c>
      <c r="F323" s="42" t="b">
        <f t="shared" ref="F323:F386" si="11">B323=E323</f>
        <v>1</v>
      </c>
    </row>
    <row r="324" spans="1:6" x14ac:dyDescent="0.25">
      <c r="A324" s="42" t="s">
        <v>488</v>
      </c>
      <c r="B324" s="42">
        <v>7</v>
      </c>
      <c r="C324" s="42" t="s">
        <v>453</v>
      </c>
      <c r="D324" s="42">
        <v>3</v>
      </c>
      <c r="E324" s="42">
        <f t="shared" si="10"/>
        <v>7</v>
      </c>
      <c r="F324" s="42" t="b">
        <f t="shared" si="11"/>
        <v>1</v>
      </c>
    </row>
    <row r="325" spans="1:6" x14ac:dyDescent="0.25">
      <c r="A325" s="42" t="s">
        <v>489</v>
      </c>
      <c r="B325" s="42">
        <v>2</v>
      </c>
      <c r="C325" s="42" t="s">
        <v>454</v>
      </c>
      <c r="D325" s="42">
        <v>2</v>
      </c>
      <c r="E325" s="42">
        <f t="shared" si="10"/>
        <v>2</v>
      </c>
      <c r="F325" s="42" t="b">
        <f t="shared" si="11"/>
        <v>1</v>
      </c>
    </row>
    <row r="326" spans="1:6" x14ac:dyDescent="0.25">
      <c r="A326" s="42" t="s">
        <v>490</v>
      </c>
      <c r="B326" s="42">
        <v>2</v>
      </c>
      <c r="C326" s="42" t="s">
        <v>455</v>
      </c>
      <c r="D326" s="42">
        <v>14</v>
      </c>
      <c r="E326" s="42">
        <f t="shared" si="10"/>
        <v>2</v>
      </c>
      <c r="F326" s="42" t="b">
        <f t="shared" si="11"/>
        <v>1</v>
      </c>
    </row>
    <row r="327" spans="1:6" x14ac:dyDescent="0.25">
      <c r="A327" s="42" t="s">
        <v>491</v>
      </c>
      <c r="B327" s="42">
        <v>2</v>
      </c>
      <c r="C327" s="42" t="s">
        <v>456</v>
      </c>
      <c r="D327" s="42">
        <v>4</v>
      </c>
      <c r="E327" s="42">
        <f t="shared" si="10"/>
        <v>2</v>
      </c>
      <c r="F327" s="42" t="b">
        <f t="shared" si="11"/>
        <v>1</v>
      </c>
    </row>
    <row r="328" spans="1:6" x14ac:dyDescent="0.25">
      <c r="A328" s="42" t="s">
        <v>492</v>
      </c>
      <c r="B328" s="42">
        <v>4</v>
      </c>
      <c r="C328" s="42" t="s">
        <v>457</v>
      </c>
      <c r="D328" s="42">
        <v>21</v>
      </c>
      <c r="E328" s="42">
        <f t="shared" si="10"/>
        <v>4</v>
      </c>
      <c r="F328" s="42" t="b">
        <f t="shared" si="11"/>
        <v>1</v>
      </c>
    </row>
    <row r="329" spans="1:6" x14ac:dyDescent="0.25">
      <c r="A329" s="42" t="s">
        <v>493</v>
      </c>
      <c r="B329" s="42">
        <v>3</v>
      </c>
      <c r="C329" s="42" t="s">
        <v>458</v>
      </c>
      <c r="D329" s="42">
        <v>3</v>
      </c>
      <c r="E329" s="42">
        <f t="shared" si="10"/>
        <v>3</v>
      </c>
      <c r="F329" s="42" t="b">
        <f t="shared" si="11"/>
        <v>1</v>
      </c>
    </row>
    <row r="330" spans="1:6" x14ac:dyDescent="0.25">
      <c r="A330" s="42" t="s">
        <v>494</v>
      </c>
      <c r="B330" s="42">
        <v>6</v>
      </c>
      <c r="C330" s="42" t="s">
        <v>459</v>
      </c>
      <c r="D330" s="42">
        <v>11</v>
      </c>
      <c r="E330" s="42">
        <f t="shared" si="10"/>
        <v>6</v>
      </c>
      <c r="F330" s="42" t="b">
        <f t="shared" si="11"/>
        <v>1</v>
      </c>
    </row>
    <row r="331" spans="1:6" x14ac:dyDescent="0.25">
      <c r="A331" s="42" t="s">
        <v>495</v>
      </c>
      <c r="B331" s="42">
        <v>2</v>
      </c>
      <c r="C331" s="42" t="s">
        <v>460</v>
      </c>
      <c r="D331" s="42">
        <v>2</v>
      </c>
      <c r="E331" s="42">
        <f t="shared" si="10"/>
        <v>2</v>
      </c>
      <c r="F331" s="42" t="b">
        <f t="shared" si="11"/>
        <v>1</v>
      </c>
    </row>
    <row r="332" spans="1:6" x14ac:dyDescent="0.25">
      <c r="A332" s="42" t="s">
        <v>496</v>
      </c>
      <c r="B332" s="42">
        <v>3</v>
      </c>
      <c r="C332" s="42" t="s">
        <v>461</v>
      </c>
      <c r="D332" s="42">
        <v>5</v>
      </c>
      <c r="E332" s="42">
        <f t="shared" si="10"/>
        <v>3</v>
      </c>
      <c r="F332" s="42" t="b">
        <f t="shared" si="11"/>
        <v>1</v>
      </c>
    </row>
    <row r="333" spans="1:6" x14ac:dyDescent="0.25">
      <c r="A333" s="42" t="s">
        <v>497</v>
      </c>
      <c r="B333" s="42">
        <v>1</v>
      </c>
      <c r="C333" s="42" t="s">
        <v>462</v>
      </c>
      <c r="D333" s="42">
        <v>3</v>
      </c>
      <c r="E333" s="42">
        <f t="shared" si="10"/>
        <v>1</v>
      </c>
      <c r="F333" s="42" t="b">
        <f t="shared" si="11"/>
        <v>1</v>
      </c>
    </row>
    <row r="334" spans="1:6" x14ac:dyDescent="0.25">
      <c r="A334" s="42" t="s">
        <v>498</v>
      </c>
      <c r="B334" s="42">
        <v>2</v>
      </c>
      <c r="C334" s="42" t="s">
        <v>463</v>
      </c>
      <c r="D334" s="42">
        <v>2</v>
      </c>
      <c r="E334" s="42">
        <f t="shared" si="10"/>
        <v>2</v>
      </c>
      <c r="F334" s="42" t="b">
        <f t="shared" si="11"/>
        <v>1</v>
      </c>
    </row>
    <row r="335" spans="1:6" x14ac:dyDescent="0.25">
      <c r="A335" s="42" t="s">
        <v>499</v>
      </c>
      <c r="B335" s="42">
        <v>4</v>
      </c>
      <c r="C335" s="42" t="s">
        <v>464</v>
      </c>
      <c r="D335" s="42">
        <v>14</v>
      </c>
      <c r="E335" s="42">
        <f t="shared" si="10"/>
        <v>4</v>
      </c>
      <c r="F335" s="42" t="b">
        <f t="shared" si="11"/>
        <v>1</v>
      </c>
    </row>
    <row r="336" spans="1:6" x14ac:dyDescent="0.25">
      <c r="A336" s="42" t="s">
        <v>500</v>
      </c>
      <c r="B336" s="42">
        <v>4</v>
      </c>
      <c r="C336" s="42" t="s">
        <v>465</v>
      </c>
      <c r="D336" s="42">
        <v>4</v>
      </c>
      <c r="E336" s="42">
        <f t="shared" si="10"/>
        <v>4</v>
      </c>
      <c r="F336" s="42" t="b">
        <f t="shared" si="11"/>
        <v>1</v>
      </c>
    </row>
    <row r="337" spans="1:6" x14ac:dyDescent="0.25">
      <c r="A337" s="42" t="s">
        <v>501</v>
      </c>
      <c r="B337" s="42">
        <v>22</v>
      </c>
      <c r="C337" s="42" t="s">
        <v>466</v>
      </c>
      <c r="D337" s="42">
        <v>21</v>
      </c>
      <c r="E337" s="42">
        <f t="shared" si="10"/>
        <v>22</v>
      </c>
      <c r="F337" s="42" t="b">
        <f t="shared" si="11"/>
        <v>1</v>
      </c>
    </row>
    <row r="338" spans="1:6" x14ac:dyDescent="0.25">
      <c r="A338" s="42" t="s">
        <v>502</v>
      </c>
      <c r="B338" s="42">
        <v>16</v>
      </c>
      <c r="C338" s="42" t="s">
        <v>467</v>
      </c>
      <c r="D338" s="42">
        <v>3</v>
      </c>
      <c r="E338" s="42">
        <f t="shared" si="10"/>
        <v>16</v>
      </c>
      <c r="F338" s="42" t="b">
        <f t="shared" si="11"/>
        <v>1</v>
      </c>
    </row>
    <row r="339" spans="1:6" x14ac:dyDescent="0.25">
      <c r="A339" s="42" t="s">
        <v>503</v>
      </c>
      <c r="B339" s="42">
        <v>25</v>
      </c>
      <c r="C339" s="42" t="s">
        <v>468</v>
      </c>
      <c r="D339" s="42">
        <v>11</v>
      </c>
      <c r="E339" s="42">
        <f t="shared" si="10"/>
        <v>25</v>
      </c>
      <c r="F339" s="42" t="b">
        <f t="shared" si="11"/>
        <v>1</v>
      </c>
    </row>
    <row r="340" spans="1:6" x14ac:dyDescent="0.25">
      <c r="A340" s="42" t="s">
        <v>504</v>
      </c>
      <c r="B340" s="42">
        <v>11</v>
      </c>
      <c r="C340" s="42" t="s">
        <v>469</v>
      </c>
      <c r="D340" s="42">
        <v>2</v>
      </c>
      <c r="E340" s="42">
        <f t="shared" si="10"/>
        <v>11</v>
      </c>
      <c r="F340" s="42" t="b">
        <f t="shared" si="11"/>
        <v>1</v>
      </c>
    </row>
    <row r="341" spans="1:6" x14ac:dyDescent="0.25">
      <c r="A341" s="42" t="s">
        <v>505</v>
      </c>
      <c r="B341" s="42">
        <v>11</v>
      </c>
      <c r="C341" s="42" t="s">
        <v>470</v>
      </c>
      <c r="D341" s="42">
        <v>5</v>
      </c>
      <c r="E341" s="42">
        <f t="shared" si="10"/>
        <v>11</v>
      </c>
      <c r="F341" s="42" t="b">
        <f t="shared" si="11"/>
        <v>1</v>
      </c>
    </row>
    <row r="342" spans="1:6" x14ac:dyDescent="0.25">
      <c r="A342" s="42" t="s">
        <v>506</v>
      </c>
      <c r="B342" s="42">
        <v>3</v>
      </c>
      <c r="C342" s="42" t="s">
        <v>471</v>
      </c>
      <c r="D342" s="42">
        <v>3</v>
      </c>
      <c r="E342" s="42">
        <f t="shared" si="10"/>
        <v>3</v>
      </c>
      <c r="F342" s="42" t="b">
        <f t="shared" si="11"/>
        <v>1</v>
      </c>
    </row>
    <row r="343" spans="1:6" x14ac:dyDescent="0.25">
      <c r="A343" s="42" t="s">
        <v>507</v>
      </c>
      <c r="B343" s="42">
        <v>3</v>
      </c>
      <c r="C343" s="42" t="s">
        <v>472</v>
      </c>
      <c r="D343" s="42">
        <v>2</v>
      </c>
      <c r="E343" s="42">
        <f t="shared" si="10"/>
        <v>3</v>
      </c>
      <c r="F343" s="42" t="b">
        <f t="shared" si="11"/>
        <v>1</v>
      </c>
    </row>
    <row r="344" spans="1:6" x14ac:dyDescent="0.25">
      <c r="A344" s="42" t="s">
        <v>508</v>
      </c>
      <c r="B344" s="42">
        <v>3</v>
      </c>
      <c r="C344" s="42" t="s">
        <v>473</v>
      </c>
      <c r="D344" s="42">
        <v>8</v>
      </c>
      <c r="E344" s="42">
        <f t="shared" si="10"/>
        <v>3</v>
      </c>
      <c r="F344" s="42" t="b">
        <f t="shared" si="11"/>
        <v>1</v>
      </c>
    </row>
    <row r="345" spans="1:6" x14ac:dyDescent="0.25">
      <c r="A345" s="42" t="s">
        <v>509</v>
      </c>
      <c r="B345" s="42">
        <v>1</v>
      </c>
      <c r="C345" s="42" t="s">
        <v>474</v>
      </c>
      <c r="D345" s="42">
        <v>4</v>
      </c>
      <c r="E345" s="42">
        <f t="shared" si="10"/>
        <v>1</v>
      </c>
      <c r="F345" s="42" t="b">
        <f t="shared" si="11"/>
        <v>1</v>
      </c>
    </row>
    <row r="346" spans="1:6" x14ac:dyDescent="0.25">
      <c r="A346" s="42" t="s">
        <v>510</v>
      </c>
      <c r="B346" s="42">
        <v>13</v>
      </c>
      <c r="C346" s="42" t="s">
        <v>475</v>
      </c>
      <c r="D346" s="42">
        <v>21</v>
      </c>
      <c r="E346" s="42">
        <f t="shared" si="10"/>
        <v>13</v>
      </c>
      <c r="F346" s="42" t="b">
        <f t="shared" si="11"/>
        <v>1</v>
      </c>
    </row>
    <row r="347" spans="1:6" x14ac:dyDescent="0.25">
      <c r="A347" s="42" t="s">
        <v>511</v>
      </c>
      <c r="B347" s="42">
        <v>3</v>
      </c>
      <c r="C347" s="42" t="s">
        <v>476</v>
      </c>
      <c r="D347" s="42">
        <v>3</v>
      </c>
      <c r="E347" s="42">
        <f t="shared" si="10"/>
        <v>3</v>
      </c>
      <c r="F347" s="42" t="b">
        <f t="shared" si="11"/>
        <v>1</v>
      </c>
    </row>
    <row r="348" spans="1:6" x14ac:dyDescent="0.25">
      <c r="A348" s="42" t="s">
        <v>512</v>
      </c>
      <c r="B348" s="42">
        <v>16</v>
      </c>
      <c r="C348" s="42" t="s">
        <v>477</v>
      </c>
      <c r="D348" s="42">
        <v>11</v>
      </c>
      <c r="E348" s="42">
        <f t="shared" si="10"/>
        <v>16</v>
      </c>
      <c r="F348" s="42" t="b">
        <f t="shared" si="11"/>
        <v>1</v>
      </c>
    </row>
    <row r="349" spans="1:6" x14ac:dyDescent="0.25">
      <c r="A349" s="42" t="s">
        <v>513</v>
      </c>
      <c r="B349" s="42">
        <v>6</v>
      </c>
      <c r="C349" s="42" t="s">
        <v>478</v>
      </c>
      <c r="D349" s="42">
        <v>2</v>
      </c>
      <c r="E349" s="42">
        <f t="shared" si="10"/>
        <v>6</v>
      </c>
      <c r="F349" s="42" t="b">
        <f t="shared" si="11"/>
        <v>1</v>
      </c>
    </row>
    <row r="350" spans="1:6" x14ac:dyDescent="0.25">
      <c r="A350" s="42" t="s">
        <v>514</v>
      </c>
      <c r="B350" s="42">
        <v>11</v>
      </c>
      <c r="C350" s="42" t="s">
        <v>479</v>
      </c>
      <c r="D350" s="42">
        <v>5</v>
      </c>
      <c r="E350" s="42">
        <f t="shared" si="10"/>
        <v>11</v>
      </c>
      <c r="F350" s="42" t="b">
        <f t="shared" si="11"/>
        <v>1</v>
      </c>
    </row>
    <row r="351" spans="1:6" x14ac:dyDescent="0.25">
      <c r="A351" s="42" t="s">
        <v>515</v>
      </c>
      <c r="B351" s="42">
        <v>3</v>
      </c>
      <c r="C351" s="42" t="s">
        <v>708</v>
      </c>
      <c r="D351" s="42">
        <v>6</v>
      </c>
      <c r="E351" s="42">
        <f t="shared" si="10"/>
        <v>3</v>
      </c>
      <c r="F351" s="42" t="b">
        <f t="shared" si="11"/>
        <v>1</v>
      </c>
    </row>
    <row r="352" spans="1:6" x14ac:dyDescent="0.25">
      <c r="A352" s="42" t="s">
        <v>516</v>
      </c>
      <c r="B352" s="42">
        <v>2</v>
      </c>
      <c r="C352" s="42" t="s">
        <v>709</v>
      </c>
      <c r="D352" s="42">
        <v>12</v>
      </c>
      <c r="E352" s="42">
        <f t="shared" si="10"/>
        <v>2</v>
      </c>
      <c r="F352" s="42" t="b">
        <f t="shared" si="11"/>
        <v>1</v>
      </c>
    </row>
    <row r="353" spans="1:6" x14ac:dyDescent="0.25">
      <c r="A353" s="42" t="s">
        <v>517</v>
      </c>
      <c r="B353" s="42">
        <v>2</v>
      </c>
      <c r="C353" s="42" t="s">
        <v>710</v>
      </c>
      <c r="D353" s="42">
        <v>6</v>
      </c>
      <c r="E353" s="42">
        <f t="shared" si="10"/>
        <v>2</v>
      </c>
      <c r="F353" s="42" t="b">
        <f t="shared" si="11"/>
        <v>1</v>
      </c>
    </row>
    <row r="354" spans="1:6" x14ac:dyDescent="0.25">
      <c r="A354" s="42" t="s">
        <v>518</v>
      </c>
      <c r="B354" s="42">
        <v>1</v>
      </c>
      <c r="C354" s="42" t="s">
        <v>711</v>
      </c>
      <c r="D354" s="42">
        <v>2</v>
      </c>
      <c r="E354" s="42">
        <f t="shared" si="10"/>
        <v>1</v>
      </c>
      <c r="F354" s="42" t="b">
        <f t="shared" si="11"/>
        <v>1</v>
      </c>
    </row>
    <row r="355" spans="1:6" x14ac:dyDescent="0.25">
      <c r="A355" s="42" t="s">
        <v>519</v>
      </c>
      <c r="B355" s="42">
        <v>5</v>
      </c>
      <c r="C355" s="42" t="s">
        <v>562</v>
      </c>
      <c r="D355" s="42">
        <v>5</v>
      </c>
      <c r="E355" s="42">
        <f t="shared" si="10"/>
        <v>5</v>
      </c>
      <c r="F355" s="42" t="b">
        <f t="shared" si="11"/>
        <v>1</v>
      </c>
    </row>
    <row r="356" spans="1:6" x14ac:dyDescent="0.25">
      <c r="A356" s="42" t="s">
        <v>520</v>
      </c>
      <c r="B356" s="42">
        <v>15</v>
      </c>
      <c r="C356" s="42" t="s">
        <v>563</v>
      </c>
      <c r="D356" s="42">
        <v>6</v>
      </c>
      <c r="E356" s="42">
        <f t="shared" si="10"/>
        <v>15</v>
      </c>
      <c r="F356" s="42" t="b">
        <f t="shared" si="11"/>
        <v>1</v>
      </c>
    </row>
    <row r="357" spans="1:6" x14ac:dyDescent="0.25">
      <c r="A357" s="42" t="s">
        <v>521</v>
      </c>
      <c r="B357" s="42">
        <v>16</v>
      </c>
      <c r="C357" s="42" t="s">
        <v>564</v>
      </c>
      <c r="D357" s="42">
        <v>3</v>
      </c>
      <c r="E357" s="42">
        <f t="shared" si="10"/>
        <v>16</v>
      </c>
      <c r="F357" s="42" t="b">
        <f t="shared" si="11"/>
        <v>1</v>
      </c>
    </row>
    <row r="358" spans="1:6" x14ac:dyDescent="0.25">
      <c r="A358" s="42" t="s">
        <v>522</v>
      </c>
      <c r="B358" s="42">
        <v>26</v>
      </c>
      <c r="C358" s="42" t="s">
        <v>565</v>
      </c>
      <c r="D358" s="42">
        <v>2</v>
      </c>
      <c r="E358" s="42">
        <f t="shared" si="10"/>
        <v>26</v>
      </c>
      <c r="F358" s="42" t="b">
        <f t="shared" si="11"/>
        <v>1</v>
      </c>
    </row>
    <row r="359" spans="1:6" x14ac:dyDescent="0.25">
      <c r="A359" s="42" t="s">
        <v>523</v>
      </c>
      <c r="B359" s="42">
        <v>11</v>
      </c>
      <c r="C359" s="42" t="s">
        <v>566</v>
      </c>
      <c r="D359" s="42">
        <v>2</v>
      </c>
      <c r="E359" s="42">
        <f t="shared" si="10"/>
        <v>11</v>
      </c>
      <c r="F359" s="42" t="b">
        <f t="shared" si="11"/>
        <v>1</v>
      </c>
    </row>
    <row r="360" spans="1:6" x14ac:dyDescent="0.25">
      <c r="A360" s="42" t="s">
        <v>524</v>
      </c>
      <c r="B360" s="42">
        <v>3</v>
      </c>
      <c r="C360" s="42" t="s">
        <v>567</v>
      </c>
      <c r="D360" s="42">
        <v>2</v>
      </c>
      <c r="E360" s="42">
        <f t="shared" si="10"/>
        <v>3</v>
      </c>
      <c r="F360" s="42" t="b">
        <f t="shared" si="11"/>
        <v>1</v>
      </c>
    </row>
    <row r="361" spans="1:6" x14ac:dyDescent="0.25">
      <c r="A361" s="42" t="s">
        <v>525</v>
      </c>
      <c r="B361" s="42">
        <v>6</v>
      </c>
      <c r="C361" s="42" t="s">
        <v>568</v>
      </c>
      <c r="D361" s="42">
        <v>4</v>
      </c>
      <c r="E361" s="42">
        <f t="shared" si="10"/>
        <v>6</v>
      </c>
      <c r="F361" s="42" t="b">
        <f t="shared" si="11"/>
        <v>1</v>
      </c>
    </row>
    <row r="362" spans="1:6" x14ac:dyDescent="0.25">
      <c r="A362" s="42" t="s">
        <v>526</v>
      </c>
      <c r="B362" s="42">
        <v>6</v>
      </c>
      <c r="C362" s="42" t="s">
        <v>569</v>
      </c>
      <c r="D362" s="42">
        <v>8</v>
      </c>
      <c r="E362" s="42">
        <f t="shared" si="10"/>
        <v>6</v>
      </c>
      <c r="F362" s="42" t="b">
        <f t="shared" si="11"/>
        <v>1</v>
      </c>
    </row>
    <row r="363" spans="1:6" x14ac:dyDescent="0.25">
      <c r="A363" s="42" t="s">
        <v>527</v>
      </c>
      <c r="B363" s="42">
        <v>1</v>
      </c>
      <c r="C363" s="42" t="s">
        <v>570</v>
      </c>
      <c r="D363" s="42">
        <v>4</v>
      </c>
      <c r="E363" s="42">
        <f t="shared" si="10"/>
        <v>1</v>
      </c>
      <c r="F363" s="42" t="b">
        <f t="shared" si="11"/>
        <v>1</v>
      </c>
    </row>
    <row r="364" spans="1:6" x14ac:dyDescent="0.25">
      <c r="A364" s="42" t="s">
        <v>528</v>
      </c>
      <c r="B364" s="42">
        <v>1</v>
      </c>
      <c r="C364" s="42" t="s">
        <v>571</v>
      </c>
      <c r="D364" s="42">
        <v>2</v>
      </c>
      <c r="E364" s="42">
        <f t="shared" si="10"/>
        <v>1</v>
      </c>
      <c r="F364" s="42" t="b">
        <f t="shared" si="11"/>
        <v>1</v>
      </c>
    </row>
    <row r="365" spans="1:6" x14ac:dyDescent="0.25">
      <c r="A365" s="42" t="s">
        <v>529</v>
      </c>
      <c r="B365" s="42">
        <v>5</v>
      </c>
      <c r="C365" s="42" t="s">
        <v>572</v>
      </c>
      <c r="D365" s="42">
        <v>1</v>
      </c>
      <c r="E365" s="42">
        <f t="shared" si="10"/>
        <v>5</v>
      </c>
      <c r="F365" s="42" t="b">
        <f t="shared" si="11"/>
        <v>1</v>
      </c>
    </row>
    <row r="366" spans="1:6" x14ac:dyDescent="0.25">
      <c r="A366" s="42" t="s">
        <v>530</v>
      </c>
      <c r="B366" s="42">
        <v>17</v>
      </c>
      <c r="C366" s="42" t="s">
        <v>573</v>
      </c>
      <c r="D366" s="42">
        <v>6</v>
      </c>
      <c r="E366" s="42">
        <f t="shared" si="10"/>
        <v>17</v>
      </c>
      <c r="F366" s="42" t="b">
        <f t="shared" si="11"/>
        <v>1</v>
      </c>
    </row>
    <row r="367" spans="1:6" x14ac:dyDescent="0.25">
      <c r="A367" s="42" t="s">
        <v>531</v>
      </c>
      <c r="B367" s="42">
        <v>10</v>
      </c>
      <c r="C367" s="42" t="s">
        <v>574</v>
      </c>
      <c r="D367" s="42">
        <v>4</v>
      </c>
      <c r="E367" s="42">
        <f t="shared" si="10"/>
        <v>10</v>
      </c>
      <c r="F367" s="42" t="b">
        <f t="shared" si="11"/>
        <v>1</v>
      </c>
    </row>
    <row r="368" spans="1:6" x14ac:dyDescent="0.25">
      <c r="A368" s="42" t="s">
        <v>532</v>
      </c>
      <c r="B368" s="42">
        <v>25</v>
      </c>
      <c r="C368" s="42" t="s">
        <v>575</v>
      </c>
      <c r="D368" s="42">
        <v>2</v>
      </c>
      <c r="E368" s="42">
        <f t="shared" si="10"/>
        <v>25</v>
      </c>
      <c r="F368" s="42" t="b">
        <f t="shared" si="11"/>
        <v>1</v>
      </c>
    </row>
    <row r="369" spans="1:6" x14ac:dyDescent="0.25">
      <c r="A369" s="42" t="s">
        <v>533</v>
      </c>
      <c r="B369" s="42">
        <v>9</v>
      </c>
      <c r="C369" s="42" t="s">
        <v>576</v>
      </c>
      <c r="D369" s="42">
        <v>2</v>
      </c>
      <c r="E369" s="42">
        <f t="shared" si="10"/>
        <v>9</v>
      </c>
      <c r="F369" s="42" t="b">
        <f t="shared" si="11"/>
        <v>1</v>
      </c>
    </row>
    <row r="370" spans="1:6" x14ac:dyDescent="0.25">
      <c r="A370" s="42" t="s">
        <v>534</v>
      </c>
      <c r="B370" s="42">
        <v>12</v>
      </c>
      <c r="C370" s="42" t="s">
        <v>577</v>
      </c>
      <c r="D370" s="42">
        <v>2</v>
      </c>
      <c r="E370" s="42">
        <f t="shared" si="10"/>
        <v>12</v>
      </c>
      <c r="F370" s="42" t="b">
        <f t="shared" si="11"/>
        <v>1</v>
      </c>
    </row>
    <row r="371" spans="1:6" x14ac:dyDescent="0.25">
      <c r="A371" s="42" t="s">
        <v>535</v>
      </c>
      <c r="B371" s="42">
        <v>6</v>
      </c>
      <c r="C371" s="42" t="s">
        <v>578</v>
      </c>
      <c r="D371" s="42">
        <v>2</v>
      </c>
      <c r="E371" s="42">
        <f t="shared" si="10"/>
        <v>6</v>
      </c>
      <c r="F371" s="42" t="b">
        <f t="shared" si="11"/>
        <v>1</v>
      </c>
    </row>
    <row r="372" spans="1:6" x14ac:dyDescent="0.25">
      <c r="A372" s="42" t="s">
        <v>536</v>
      </c>
      <c r="B372" s="42">
        <v>6</v>
      </c>
      <c r="C372" s="42" t="s">
        <v>585</v>
      </c>
      <c r="D372" s="42">
        <v>4</v>
      </c>
      <c r="E372" s="42">
        <f t="shared" si="10"/>
        <v>6</v>
      </c>
      <c r="F372" s="42" t="b">
        <f t="shared" si="11"/>
        <v>1</v>
      </c>
    </row>
    <row r="373" spans="1:6" x14ac:dyDescent="0.25">
      <c r="A373" s="42" t="s">
        <v>537</v>
      </c>
      <c r="B373" s="42">
        <v>3</v>
      </c>
      <c r="C373" s="42" t="s">
        <v>586</v>
      </c>
      <c r="D373" s="42">
        <v>2</v>
      </c>
      <c r="E373" s="42">
        <f t="shared" si="10"/>
        <v>3</v>
      </c>
      <c r="F373" s="42" t="b">
        <f t="shared" si="11"/>
        <v>1</v>
      </c>
    </row>
    <row r="374" spans="1:6" x14ac:dyDescent="0.25">
      <c r="A374" s="42" t="s">
        <v>538</v>
      </c>
      <c r="B374" s="42">
        <v>2</v>
      </c>
      <c r="C374" s="42" t="s">
        <v>587</v>
      </c>
      <c r="D374" s="42">
        <v>8</v>
      </c>
      <c r="E374" s="42">
        <f t="shared" si="10"/>
        <v>2</v>
      </c>
      <c r="F374" s="42" t="b">
        <f t="shared" si="11"/>
        <v>1</v>
      </c>
    </row>
    <row r="375" spans="1:6" x14ac:dyDescent="0.25">
      <c r="A375" s="42" t="s">
        <v>539</v>
      </c>
      <c r="B375" s="42">
        <v>7</v>
      </c>
      <c r="C375" s="42" t="s">
        <v>588</v>
      </c>
      <c r="D375" s="42">
        <v>2</v>
      </c>
      <c r="E375" s="42">
        <f t="shared" si="10"/>
        <v>7</v>
      </c>
      <c r="F375" s="42" t="b">
        <f t="shared" si="11"/>
        <v>1</v>
      </c>
    </row>
    <row r="376" spans="1:6" x14ac:dyDescent="0.25">
      <c r="A376" s="42" t="s">
        <v>540</v>
      </c>
      <c r="B376" s="42">
        <v>8</v>
      </c>
      <c r="C376" s="42" t="s">
        <v>589</v>
      </c>
      <c r="D376" s="42">
        <v>4</v>
      </c>
      <c r="E376" s="42">
        <f t="shared" si="10"/>
        <v>8</v>
      </c>
      <c r="F376" s="42" t="b">
        <f t="shared" si="11"/>
        <v>1</v>
      </c>
    </row>
    <row r="377" spans="1:6" x14ac:dyDescent="0.25">
      <c r="A377" s="42" t="s">
        <v>541</v>
      </c>
      <c r="B377" s="42">
        <v>4</v>
      </c>
      <c r="C377" s="42" t="s">
        <v>590</v>
      </c>
      <c r="D377" s="42">
        <v>2</v>
      </c>
      <c r="E377" s="42">
        <f t="shared" si="10"/>
        <v>4</v>
      </c>
      <c r="F377" s="42" t="b">
        <f t="shared" si="11"/>
        <v>1</v>
      </c>
    </row>
    <row r="378" spans="1:6" x14ac:dyDescent="0.25">
      <c r="A378" s="42" t="s">
        <v>542</v>
      </c>
      <c r="B378" s="42">
        <v>1</v>
      </c>
      <c r="C378" s="42" t="s">
        <v>579</v>
      </c>
      <c r="D378" s="42">
        <v>3</v>
      </c>
      <c r="E378" s="42">
        <f t="shared" si="10"/>
        <v>1</v>
      </c>
      <c r="F378" s="42" t="b">
        <f t="shared" si="11"/>
        <v>1</v>
      </c>
    </row>
    <row r="379" spans="1:6" x14ac:dyDescent="0.25">
      <c r="A379" s="42" t="s">
        <v>543</v>
      </c>
      <c r="B379" s="42">
        <v>2</v>
      </c>
      <c r="C379" s="42" t="s">
        <v>580</v>
      </c>
      <c r="D379" s="42">
        <v>5</v>
      </c>
      <c r="E379" s="42">
        <f t="shared" si="10"/>
        <v>2</v>
      </c>
      <c r="F379" s="42" t="b">
        <f t="shared" si="11"/>
        <v>1</v>
      </c>
    </row>
    <row r="380" spans="1:6" x14ac:dyDescent="0.25">
      <c r="A380" s="42" t="s">
        <v>544</v>
      </c>
      <c r="B380" s="42">
        <v>1</v>
      </c>
      <c r="C380" s="42" t="s">
        <v>581</v>
      </c>
      <c r="D380" s="42">
        <v>2</v>
      </c>
      <c r="E380" s="42">
        <f t="shared" si="10"/>
        <v>1</v>
      </c>
      <c r="F380" s="42" t="b">
        <f t="shared" si="11"/>
        <v>1</v>
      </c>
    </row>
    <row r="381" spans="1:6" x14ac:dyDescent="0.25">
      <c r="A381" s="42" t="s">
        <v>545</v>
      </c>
      <c r="B381" s="42">
        <v>7</v>
      </c>
      <c r="C381" s="42" t="s">
        <v>582</v>
      </c>
      <c r="D381" s="42">
        <v>2</v>
      </c>
      <c r="E381" s="42">
        <f t="shared" si="10"/>
        <v>7</v>
      </c>
      <c r="F381" s="42" t="b">
        <f t="shared" si="11"/>
        <v>1</v>
      </c>
    </row>
    <row r="382" spans="1:6" x14ac:dyDescent="0.25">
      <c r="A382" s="42" t="s">
        <v>546</v>
      </c>
      <c r="B382" s="42">
        <v>5</v>
      </c>
      <c r="C382" s="42" t="s">
        <v>583</v>
      </c>
      <c r="D382" s="42">
        <v>2</v>
      </c>
      <c r="E382" s="42">
        <f t="shared" si="10"/>
        <v>5</v>
      </c>
      <c r="F382" s="42" t="b">
        <f t="shared" si="11"/>
        <v>1</v>
      </c>
    </row>
    <row r="383" spans="1:6" x14ac:dyDescent="0.25">
      <c r="A383" s="42" t="s">
        <v>547</v>
      </c>
      <c r="B383" s="42">
        <v>11</v>
      </c>
      <c r="C383" s="42" t="s">
        <v>584</v>
      </c>
      <c r="D383" s="42">
        <v>2</v>
      </c>
      <c r="E383" s="42">
        <f t="shared" si="10"/>
        <v>11</v>
      </c>
      <c r="F383" s="42" t="b">
        <f t="shared" si="11"/>
        <v>1</v>
      </c>
    </row>
    <row r="384" spans="1:6" x14ac:dyDescent="0.25">
      <c r="A384" s="42" t="s">
        <v>548</v>
      </c>
      <c r="B384" s="42">
        <v>4</v>
      </c>
      <c r="C384" s="42" t="s">
        <v>591</v>
      </c>
      <c r="D384" s="42">
        <v>2</v>
      </c>
      <c r="E384" s="42">
        <f t="shared" si="10"/>
        <v>4</v>
      </c>
      <c r="F384" s="42" t="b">
        <f t="shared" si="11"/>
        <v>1</v>
      </c>
    </row>
    <row r="385" spans="1:6" x14ac:dyDescent="0.25">
      <c r="A385" s="42" t="s">
        <v>549</v>
      </c>
      <c r="B385" s="42">
        <v>6</v>
      </c>
      <c r="C385" s="42" t="s">
        <v>592</v>
      </c>
      <c r="D385" s="42">
        <v>1</v>
      </c>
      <c r="E385" s="42">
        <f t="shared" si="10"/>
        <v>6</v>
      </c>
      <c r="F385" s="42" t="b">
        <f t="shared" si="11"/>
        <v>1</v>
      </c>
    </row>
    <row r="386" spans="1:6" x14ac:dyDescent="0.25">
      <c r="A386" s="42" t="s">
        <v>550</v>
      </c>
      <c r="B386" s="42">
        <v>2</v>
      </c>
      <c r="C386" s="42" t="s">
        <v>593</v>
      </c>
      <c r="D386" s="42">
        <v>8</v>
      </c>
      <c r="E386" s="42">
        <f t="shared" si="10"/>
        <v>2</v>
      </c>
      <c r="F386" s="42" t="b">
        <f t="shared" si="11"/>
        <v>1</v>
      </c>
    </row>
    <row r="387" spans="1:6" x14ac:dyDescent="0.25">
      <c r="A387" s="42" t="s">
        <v>551</v>
      </c>
      <c r="B387" s="42">
        <v>2</v>
      </c>
      <c r="C387" s="42" t="s">
        <v>594</v>
      </c>
      <c r="D387" s="42">
        <v>3</v>
      </c>
      <c r="E387" s="42">
        <f t="shared" ref="E387:E450" si="12">VLOOKUP(A387,C:D,2,0)</f>
        <v>2</v>
      </c>
      <c r="F387" s="42" t="b">
        <f t="shared" ref="F387:F450" si="13">B387=E387</f>
        <v>1</v>
      </c>
    </row>
    <row r="388" spans="1:6" x14ac:dyDescent="0.25">
      <c r="A388" s="42" t="s">
        <v>552</v>
      </c>
      <c r="B388" s="42">
        <v>2</v>
      </c>
      <c r="C388" s="42" t="s">
        <v>595</v>
      </c>
      <c r="D388" s="42">
        <v>22</v>
      </c>
      <c r="E388" s="42">
        <f t="shared" si="12"/>
        <v>2</v>
      </c>
      <c r="F388" s="42" t="b">
        <f t="shared" si="13"/>
        <v>1</v>
      </c>
    </row>
    <row r="389" spans="1:6" x14ac:dyDescent="0.25">
      <c r="A389" s="42" t="s">
        <v>553</v>
      </c>
      <c r="B389" s="42">
        <v>4</v>
      </c>
      <c r="C389" s="42" t="s">
        <v>596</v>
      </c>
      <c r="D389" s="42">
        <v>3</v>
      </c>
      <c r="E389" s="42">
        <f t="shared" si="12"/>
        <v>4</v>
      </c>
      <c r="F389" s="42" t="b">
        <f t="shared" si="13"/>
        <v>1</v>
      </c>
    </row>
    <row r="390" spans="1:6" x14ac:dyDescent="0.25">
      <c r="A390" s="42" t="s">
        <v>554</v>
      </c>
      <c r="B390" s="42">
        <v>2</v>
      </c>
      <c r="C390" s="42" t="s">
        <v>597</v>
      </c>
      <c r="D390" s="42">
        <v>12</v>
      </c>
      <c r="E390" s="42">
        <f t="shared" si="12"/>
        <v>2</v>
      </c>
      <c r="F390" s="42" t="b">
        <f t="shared" si="13"/>
        <v>1</v>
      </c>
    </row>
    <row r="391" spans="1:6" x14ac:dyDescent="0.25">
      <c r="A391" s="42" t="s">
        <v>555</v>
      </c>
      <c r="B391" s="42">
        <v>4</v>
      </c>
      <c r="C391" s="42" t="s">
        <v>598</v>
      </c>
      <c r="D391" s="42">
        <v>2</v>
      </c>
      <c r="E391" s="42">
        <f t="shared" si="12"/>
        <v>4</v>
      </c>
      <c r="F391" s="42" t="b">
        <f t="shared" si="13"/>
        <v>1</v>
      </c>
    </row>
    <row r="392" spans="1:6" x14ac:dyDescent="0.25">
      <c r="A392" s="42" t="s">
        <v>556</v>
      </c>
      <c r="B392" s="42">
        <v>3</v>
      </c>
      <c r="C392" s="42" t="s">
        <v>599</v>
      </c>
      <c r="D392" s="42">
        <v>2</v>
      </c>
      <c r="E392" s="42">
        <f t="shared" si="12"/>
        <v>3</v>
      </c>
      <c r="F392" s="42" t="b">
        <f t="shared" si="13"/>
        <v>1</v>
      </c>
    </row>
    <row r="393" spans="1:6" x14ac:dyDescent="0.25">
      <c r="A393" s="42" t="s">
        <v>557</v>
      </c>
      <c r="B393" s="42">
        <v>5</v>
      </c>
      <c r="C393" s="42" t="s">
        <v>600</v>
      </c>
      <c r="D393" s="42">
        <v>1</v>
      </c>
      <c r="E393" s="42">
        <f t="shared" si="12"/>
        <v>5</v>
      </c>
      <c r="F393" s="42" t="b">
        <f t="shared" si="13"/>
        <v>1</v>
      </c>
    </row>
    <row r="394" spans="1:6" x14ac:dyDescent="0.25">
      <c r="A394" s="42" t="s">
        <v>558</v>
      </c>
      <c r="B394" s="42">
        <v>1</v>
      </c>
      <c r="C394" s="42" t="s">
        <v>601</v>
      </c>
      <c r="D394" s="42">
        <v>1</v>
      </c>
      <c r="E394" s="42">
        <f t="shared" si="12"/>
        <v>1</v>
      </c>
      <c r="F394" s="42" t="b">
        <f t="shared" si="13"/>
        <v>1</v>
      </c>
    </row>
    <row r="395" spans="1:6" x14ac:dyDescent="0.25">
      <c r="A395" s="42" t="s">
        <v>559</v>
      </c>
      <c r="B395" s="42">
        <v>2</v>
      </c>
      <c r="C395" s="42" t="s">
        <v>602</v>
      </c>
      <c r="D395" s="42">
        <v>11</v>
      </c>
      <c r="E395" s="42">
        <f t="shared" si="12"/>
        <v>2</v>
      </c>
      <c r="F395" s="42" t="b">
        <f t="shared" si="13"/>
        <v>1</v>
      </c>
    </row>
    <row r="396" spans="1:6" x14ac:dyDescent="0.25">
      <c r="A396" s="42" t="s">
        <v>560</v>
      </c>
      <c r="B396" s="42">
        <v>1</v>
      </c>
      <c r="C396" s="42" t="s">
        <v>603</v>
      </c>
      <c r="D396" s="42">
        <v>4</v>
      </c>
      <c r="E396" s="42">
        <f t="shared" si="12"/>
        <v>1</v>
      </c>
      <c r="F396" s="42" t="b">
        <f t="shared" si="13"/>
        <v>1</v>
      </c>
    </row>
    <row r="397" spans="1:6" x14ac:dyDescent="0.25">
      <c r="A397" s="42" t="s">
        <v>561</v>
      </c>
      <c r="B397" s="42">
        <v>1</v>
      </c>
      <c r="C397" s="42" t="s">
        <v>604</v>
      </c>
      <c r="D397" s="42">
        <v>17</v>
      </c>
      <c r="E397" s="42" t="e">
        <f t="shared" si="12"/>
        <v>#N/A</v>
      </c>
      <c r="F397" s="42" t="e">
        <f t="shared" si="13"/>
        <v>#N/A</v>
      </c>
    </row>
    <row r="398" spans="1:6" x14ac:dyDescent="0.25">
      <c r="A398" s="42" t="s">
        <v>562</v>
      </c>
      <c r="B398" s="42">
        <v>5</v>
      </c>
      <c r="C398" s="42" t="s">
        <v>605</v>
      </c>
      <c r="D398" s="42">
        <v>4</v>
      </c>
      <c r="E398" s="42">
        <f t="shared" si="12"/>
        <v>5</v>
      </c>
      <c r="F398" s="42" t="b">
        <f t="shared" si="13"/>
        <v>1</v>
      </c>
    </row>
    <row r="399" spans="1:6" x14ac:dyDescent="0.25">
      <c r="A399" s="42" t="s">
        <v>563</v>
      </c>
      <c r="B399" s="42">
        <v>6</v>
      </c>
      <c r="C399" s="42" t="s">
        <v>606</v>
      </c>
      <c r="D399" s="42">
        <v>10</v>
      </c>
      <c r="E399" s="42">
        <f t="shared" si="12"/>
        <v>6</v>
      </c>
      <c r="F399" s="42" t="b">
        <f t="shared" si="13"/>
        <v>1</v>
      </c>
    </row>
    <row r="400" spans="1:6" x14ac:dyDescent="0.25">
      <c r="A400" s="42" t="s">
        <v>564</v>
      </c>
      <c r="B400" s="42">
        <v>3</v>
      </c>
      <c r="C400" s="42" t="s">
        <v>607</v>
      </c>
      <c r="D400" s="42">
        <v>1</v>
      </c>
      <c r="E400" s="42">
        <f t="shared" si="12"/>
        <v>3</v>
      </c>
      <c r="F400" s="42" t="b">
        <f t="shared" si="13"/>
        <v>1</v>
      </c>
    </row>
    <row r="401" spans="1:6" x14ac:dyDescent="0.25">
      <c r="A401" s="42" t="s">
        <v>565</v>
      </c>
      <c r="B401" s="42">
        <v>2</v>
      </c>
      <c r="C401" s="42" t="s">
        <v>608</v>
      </c>
      <c r="D401" s="42">
        <v>2</v>
      </c>
      <c r="E401" s="42">
        <f t="shared" si="12"/>
        <v>2</v>
      </c>
      <c r="F401" s="42" t="b">
        <f t="shared" si="13"/>
        <v>1</v>
      </c>
    </row>
    <row r="402" spans="1:6" x14ac:dyDescent="0.25">
      <c r="A402" s="42" t="s">
        <v>566</v>
      </c>
      <c r="B402" s="42">
        <v>2</v>
      </c>
      <c r="C402" s="42" t="s">
        <v>226</v>
      </c>
      <c r="D402" s="42">
        <v>1</v>
      </c>
      <c r="E402" s="42">
        <f t="shared" si="12"/>
        <v>2</v>
      </c>
      <c r="F402" s="42" t="b">
        <f t="shared" si="13"/>
        <v>1</v>
      </c>
    </row>
    <row r="403" spans="1:6" x14ac:dyDescent="0.25">
      <c r="A403" s="42" t="s">
        <v>567</v>
      </c>
      <c r="B403" s="42">
        <v>2</v>
      </c>
      <c r="C403" s="42" t="s">
        <v>227</v>
      </c>
      <c r="D403" s="42">
        <v>2</v>
      </c>
      <c r="E403" s="42">
        <f t="shared" si="12"/>
        <v>2</v>
      </c>
      <c r="F403" s="42" t="b">
        <f t="shared" si="13"/>
        <v>1</v>
      </c>
    </row>
    <row r="404" spans="1:6" x14ac:dyDescent="0.25">
      <c r="A404" s="42" t="s">
        <v>568</v>
      </c>
      <c r="B404" s="42">
        <v>4</v>
      </c>
      <c r="C404" s="42" t="s">
        <v>228</v>
      </c>
      <c r="D404" s="42">
        <v>1</v>
      </c>
      <c r="E404" s="42">
        <f t="shared" si="12"/>
        <v>4</v>
      </c>
      <c r="F404" s="42" t="b">
        <f t="shared" si="13"/>
        <v>1</v>
      </c>
    </row>
    <row r="405" spans="1:6" x14ac:dyDescent="0.25">
      <c r="A405" s="42" t="s">
        <v>569</v>
      </c>
      <c r="B405" s="42">
        <v>8</v>
      </c>
      <c r="C405" s="42" t="s">
        <v>331</v>
      </c>
      <c r="D405" s="42">
        <v>2</v>
      </c>
      <c r="E405" s="42">
        <f t="shared" si="12"/>
        <v>8</v>
      </c>
      <c r="F405" s="42" t="b">
        <f t="shared" si="13"/>
        <v>1</v>
      </c>
    </row>
    <row r="406" spans="1:6" x14ac:dyDescent="0.25">
      <c r="A406" s="42" t="s">
        <v>570</v>
      </c>
      <c r="B406" s="42">
        <v>4</v>
      </c>
      <c r="C406" s="42" t="s">
        <v>332</v>
      </c>
      <c r="D406" s="42">
        <v>13</v>
      </c>
      <c r="E406" s="42">
        <f t="shared" si="12"/>
        <v>4</v>
      </c>
      <c r="F406" s="42" t="b">
        <f t="shared" si="13"/>
        <v>1</v>
      </c>
    </row>
    <row r="407" spans="1:6" x14ac:dyDescent="0.25">
      <c r="A407" s="42" t="s">
        <v>571</v>
      </c>
      <c r="B407" s="42">
        <v>2</v>
      </c>
      <c r="C407" s="42" t="s">
        <v>333</v>
      </c>
      <c r="D407" s="42">
        <v>17</v>
      </c>
      <c r="E407" s="42">
        <f t="shared" si="12"/>
        <v>2</v>
      </c>
      <c r="F407" s="42" t="b">
        <f t="shared" si="13"/>
        <v>1</v>
      </c>
    </row>
    <row r="408" spans="1:6" x14ac:dyDescent="0.25">
      <c r="A408" s="42" t="s">
        <v>572</v>
      </c>
      <c r="B408" s="42">
        <v>1</v>
      </c>
      <c r="C408" s="42" t="s">
        <v>334</v>
      </c>
      <c r="D408" s="42">
        <v>7</v>
      </c>
      <c r="E408" s="42">
        <f t="shared" si="12"/>
        <v>1</v>
      </c>
      <c r="F408" s="42" t="b">
        <f t="shared" si="13"/>
        <v>1</v>
      </c>
    </row>
    <row r="409" spans="1:6" x14ac:dyDescent="0.25">
      <c r="A409" s="42" t="s">
        <v>573</v>
      </c>
      <c r="B409" s="42">
        <v>6</v>
      </c>
      <c r="C409" s="42" t="s">
        <v>335</v>
      </c>
      <c r="D409" s="42">
        <v>4</v>
      </c>
      <c r="E409" s="42">
        <f t="shared" si="12"/>
        <v>6</v>
      </c>
      <c r="F409" s="42" t="b">
        <f t="shared" si="13"/>
        <v>1</v>
      </c>
    </row>
    <row r="410" spans="1:6" x14ac:dyDescent="0.25">
      <c r="A410" s="42" t="s">
        <v>574</v>
      </c>
      <c r="B410" s="42">
        <v>4</v>
      </c>
      <c r="C410" s="42" t="s">
        <v>382</v>
      </c>
      <c r="D410" s="42">
        <v>4</v>
      </c>
      <c r="E410" s="42">
        <f t="shared" si="12"/>
        <v>4</v>
      </c>
      <c r="F410" s="42" t="b">
        <f t="shared" si="13"/>
        <v>1</v>
      </c>
    </row>
    <row r="411" spans="1:6" x14ac:dyDescent="0.25">
      <c r="A411" s="42" t="s">
        <v>575</v>
      </c>
      <c r="B411" s="42">
        <v>2</v>
      </c>
      <c r="C411" s="42" t="s">
        <v>383</v>
      </c>
      <c r="D411" s="42">
        <v>6</v>
      </c>
      <c r="E411" s="42">
        <f t="shared" si="12"/>
        <v>2</v>
      </c>
      <c r="F411" s="42" t="b">
        <f t="shared" si="13"/>
        <v>1</v>
      </c>
    </row>
    <row r="412" spans="1:6" x14ac:dyDescent="0.25">
      <c r="A412" s="42" t="s">
        <v>576</v>
      </c>
      <c r="B412" s="42">
        <v>2</v>
      </c>
      <c r="C412" s="42" t="s">
        <v>384</v>
      </c>
      <c r="D412" s="42">
        <v>4</v>
      </c>
      <c r="E412" s="42">
        <f t="shared" si="12"/>
        <v>2</v>
      </c>
      <c r="F412" s="42" t="b">
        <f t="shared" si="13"/>
        <v>1</v>
      </c>
    </row>
    <row r="413" spans="1:6" x14ac:dyDescent="0.25">
      <c r="A413" s="42" t="s">
        <v>577</v>
      </c>
      <c r="B413" s="42">
        <v>2</v>
      </c>
      <c r="C413" s="42" t="s">
        <v>385</v>
      </c>
      <c r="D413" s="42">
        <v>2</v>
      </c>
      <c r="E413" s="42">
        <f t="shared" si="12"/>
        <v>2</v>
      </c>
      <c r="F413" s="42" t="b">
        <f t="shared" si="13"/>
        <v>1</v>
      </c>
    </row>
    <row r="414" spans="1:6" x14ac:dyDescent="0.25">
      <c r="A414" s="42" t="s">
        <v>578</v>
      </c>
      <c r="B414" s="42">
        <v>2</v>
      </c>
      <c r="C414" s="42" t="s">
        <v>395</v>
      </c>
      <c r="D414" s="42">
        <v>4</v>
      </c>
      <c r="E414" s="42">
        <f t="shared" si="12"/>
        <v>2</v>
      </c>
      <c r="F414" s="42" t="b">
        <f t="shared" si="13"/>
        <v>1</v>
      </c>
    </row>
    <row r="415" spans="1:6" x14ac:dyDescent="0.25">
      <c r="A415" s="42" t="s">
        <v>579</v>
      </c>
      <c r="B415" s="42">
        <v>3</v>
      </c>
      <c r="C415" s="42" t="s">
        <v>396</v>
      </c>
      <c r="D415" s="42">
        <v>6</v>
      </c>
      <c r="E415" s="42">
        <f t="shared" si="12"/>
        <v>3</v>
      </c>
      <c r="F415" s="42" t="b">
        <f t="shared" si="13"/>
        <v>1</v>
      </c>
    </row>
    <row r="416" spans="1:6" x14ac:dyDescent="0.25">
      <c r="A416" s="42" t="s">
        <v>580</v>
      </c>
      <c r="B416" s="42">
        <v>5</v>
      </c>
      <c r="C416" s="42" t="s">
        <v>397</v>
      </c>
      <c r="D416" s="42">
        <v>4</v>
      </c>
      <c r="E416" s="42">
        <f t="shared" si="12"/>
        <v>5</v>
      </c>
      <c r="F416" s="42" t="b">
        <f t="shared" si="13"/>
        <v>1</v>
      </c>
    </row>
    <row r="417" spans="1:6" x14ac:dyDescent="0.25">
      <c r="A417" s="42" t="s">
        <v>581</v>
      </c>
      <c r="B417" s="42">
        <v>2</v>
      </c>
      <c r="C417" s="42" t="s">
        <v>398</v>
      </c>
      <c r="D417" s="42">
        <v>2</v>
      </c>
      <c r="E417" s="42">
        <f t="shared" si="12"/>
        <v>2</v>
      </c>
      <c r="F417" s="42" t="b">
        <f t="shared" si="13"/>
        <v>1</v>
      </c>
    </row>
    <row r="418" spans="1:6" x14ac:dyDescent="0.25">
      <c r="A418" s="42" t="s">
        <v>582</v>
      </c>
      <c r="B418" s="42">
        <v>2</v>
      </c>
      <c r="C418" s="42" t="s">
        <v>399</v>
      </c>
      <c r="D418" s="42">
        <v>4</v>
      </c>
      <c r="E418" s="42">
        <f t="shared" si="12"/>
        <v>2</v>
      </c>
      <c r="F418" s="42" t="b">
        <f t="shared" si="13"/>
        <v>1</v>
      </c>
    </row>
    <row r="419" spans="1:6" x14ac:dyDescent="0.25">
      <c r="A419" s="42" t="s">
        <v>583</v>
      </c>
      <c r="B419" s="42">
        <v>2</v>
      </c>
      <c r="C419" s="42" t="s">
        <v>400</v>
      </c>
      <c r="D419" s="42">
        <v>6</v>
      </c>
      <c r="E419" s="42">
        <f t="shared" si="12"/>
        <v>2</v>
      </c>
      <c r="F419" s="42" t="b">
        <f t="shared" si="13"/>
        <v>1</v>
      </c>
    </row>
    <row r="420" spans="1:6" x14ac:dyDescent="0.25">
      <c r="A420" s="42" t="s">
        <v>584</v>
      </c>
      <c r="B420" s="42">
        <v>2</v>
      </c>
      <c r="C420" s="42" t="s">
        <v>401</v>
      </c>
      <c r="D420" s="42">
        <v>4</v>
      </c>
      <c r="E420" s="42">
        <f t="shared" si="12"/>
        <v>2</v>
      </c>
      <c r="F420" s="42" t="b">
        <f t="shared" si="13"/>
        <v>1</v>
      </c>
    </row>
    <row r="421" spans="1:6" x14ac:dyDescent="0.25">
      <c r="A421" s="42" t="s">
        <v>585</v>
      </c>
      <c r="B421" s="42">
        <v>4</v>
      </c>
      <c r="C421" s="42" t="s">
        <v>402</v>
      </c>
      <c r="D421" s="42">
        <v>2</v>
      </c>
      <c r="E421" s="42">
        <f t="shared" si="12"/>
        <v>4</v>
      </c>
      <c r="F421" s="42" t="b">
        <f t="shared" si="13"/>
        <v>1</v>
      </c>
    </row>
    <row r="422" spans="1:6" x14ac:dyDescent="0.25">
      <c r="A422" s="42" t="s">
        <v>586</v>
      </c>
      <c r="B422" s="42">
        <v>2</v>
      </c>
      <c r="C422" s="42" t="s">
        <v>620</v>
      </c>
      <c r="D422" s="42">
        <v>1</v>
      </c>
      <c r="E422" s="42">
        <f t="shared" si="12"/>
        <v>2</v>
      </c>
      <c r="F422" s="42" t="b">
        <f t="shared" si="13"/>
        <v>1</v>
      </c>
    </row>
    <row r="423" spans="1:6" x14ac:dyDescent="0.25">
      <c r="A423" s="42" t="s">
        <v>587</v>
      </c>
      <c r="B423" s="42">
        <v>8</v>
      </c>
      <c r="C423" s="42" t="s">
        <v>621</v>
      </c>
      <c r="D423" s="42">
        <v>2</v>
      </c>
      <c r="E423" s="42">
        <f t="shared" si="12"/>
        <v>8</v>
      </c>
      <c r="F423" s="42" t="b">
        <f t="shared" si="13"/>
        <v>1</v>
      </c>
    </row>
    <row r="424" spans="1:6" x14ac:dyDescent="0.25">
      <c r="A424" s="42" t="s">
        <v>588</v>
      </c>
      <c r="B424" s="42">
        <v>2</v>
      </c>
      <c r="C424" s="42" t="s">
        <v>622</v>
      </c>
      <c r="D424" s="42">
        <v>1</v>
      </c>
      <c r="E424" s="42">
        <f t="shared" si="12"/>
        <v>2</v>
      </c>
      <c r="F424" s="42" t="b">
        <f t="shared" si="13"/>
        <v>1</v>
      </c>
    </row>
    <row r="425" spans="1:6" x14ac:dyDescent="0.25">
      <c r="A425" s="42" t="s">
        <v>589</v>
      </c>
      <c r="B425" s="42">
        <v>4</v>
      </c>
      <c r="C425" s="42" t="s">
        <v>686</v>
      </c>
      <c r="D425" s="42">
        <v>3</v>
      </c>
      <c r="E425" s="42">
        <f t="shared" si="12"/>
        <v>4</v>
      </c>
      <c r="F425" s="42" t="b">
        <f t="shared" si="13"/>
        <v>1</v>
      </c>
    </row>
    <row r="426" spans="1:6" x14ac:dyDescent="0.25">
      <c r="A426" s="42" t="s">
        <v>590</v>
      </c>
      <c r="B426" s="42">
        <v>2</v>
      </c>
      <c r="C426" s="42" t="s">
        <v>687</v>
      </c>
      <c r="D426" s="42">
        <v>2</v>
      </c>
      <c r="E426" s="42">
        <f t="shared" si="12"/>
        <v>2</v>
      </c>
      <c r="F426" s="42" t="b">
        <f t="shared" si="13"/>
        <v>1</v>
      </c>
    </row>
    <row r="427" spans="1:6" x14ac:dyDescent="0.25">
      <c r="A427" s="42" t="s">
        <v>591</v>
      </c>
      <c r="B427" s="42">
        <v>2</v>
      </c>
      <c r="C427" s="42" t="s">
        <v>688</v>
      </c>
      <c r="D427" s="42">
        <v>5</v>
      </c>
      <c r="E427" s="42">
        <f t="shared" si="12"/>
        <v>2</v>
      </c>
      <c r="F427" s="42" t="b">
        <f t="shared" si="13"/>
        <v>1</v>
      </c>
    </row>
    <row r="428" spans="1:6" x14ac:dyDescent="0.25">
      <c r="A428" s="42" t="s">
        <v>592</v>
      </c>
      <c r="B428" s="42">
        <v>1</v>
      </c>
      <c r="C428" s="42" t="s">
        <v>689</v>
      </c>
      <c r="D428" s="42">
        <v>3</v>
      </c>
      <c r="E428" s="42">
        <f t="shared" si="12"/>
        <v>1</v>
      </c>
      <c r="F428" s="42" t="b">
        <f t="shared" si="13"/>
        <v>1</v>
      </c>
    </row>
    <row r="429" spans="1:6" x14ac:dyDescent="0.25">
      <c r="A429" s="42" t="s">
        <v>593</v>
      </c>
      <c r="B429" s="42">
        <v>8</v>
      </c>
      <c r="C429" s="42" t="s">
        <v>651</v>
      </c>
      <c r="D429" s="42">
        <v>2</v>
      </c>
      <c r="E429" s="42">
        <f t="shared" si="12"/>
        <v>8</v>
      </c>
      <c r="F429" s="42" t="b">
        <f t="shared" si="13"/>
        <v>1</v>
      </c>
    </row>
    <row r="430" spans="1:6" x14ac:dyDescent="0.25">
      <c r="A430" s="42" t="s">
        <v>594</v>
      </c>
      <c r="B430" s="42">
        <v>3</v>
      </c>
      <c r="C430" s="42" t="s">
        <v>652</v>
      </c>
      <c r="D430" s="42">
        <v>4</v>
      </c>
      <c r="E430" s="42">
        <f t="shared" si="12"/>
        <v>3</v>
      </c>
      <c r="F430" s="42" t="b">
        <f t="shared" si="13"/>
        <v>1</v>
      </c>
    </row>
    <row r="431" spans="1:6" x14ac:dyDescent="0.25">
      <c r="A431" s="42" t="s">
        <v>595</v>
      </c>
      <c r="B431" s="42">
        <v>22</v>
      </c>
      <c r="C431" s="42" t="s">
        <v>653</v>
      </c>
      <c r="D431" s="42">
        <v>2</v>
      </c>
      <c r="E431" s="42">
        <f t="shared" si="12"/>
        <v>22</v>
      </c>
      <c r="F431" s="42" t="b">
        <f t="shared" si="13"/>
        <v>1</v>
      </c>
    </row>
    <row r="432" spans="1:6" x14ac:dyDescent="0.25">
      <c r="A432" s="42" t="s">
        <v>596</v>
      </c>
      <c r="B432" s="42">
        <v>3</v>
      </c>
      <c r="C432" s="42" t="s">
        <v>654</v>
      </c>
      <c r="D432" s="42">
        <v>1</v>
      </c>
      <c r="E432" s="42">
        <f t="shared" si="12"/>
        <v>3</v>
      </c>
      <c r="F432" s="42" t="b">
        <f t="shared" si="13"/>
        <v>1</v>
      </c>
    </row>
    <row r="433" spans="1:6" x14ac:dyDescent="0.25">
      <c r="A433" s="42" t="s">
        <v>597</v>
      </c>
      <c r="B433" s="42">
        <v>12</v>
      </c>
      <c r="C433" s="42" t="s">
        <v>639</v>
      </c>
      <c r="D433" s="42">
        <v>2</v>
      </c>
      <c r="E433" s="42">
        <f t="shared" si="12"/>
        <v>12</v>
      </c>
      <c r="F433" s="42" t="b">
        <f t="shared" si="13"/>
        <v>1</v>
      </c>
    </row>
    <row r="434" spans="1:6" x14ac:dyDescent="0.25">
      <c r="A434" s="42" t="s">
        <v>598</v>
      </c>
      <c r="B434" s="42">
        <v>2</v>
      </c>
      <c r="C434" s="42" t="s">
        <v>640</v>
      </c>
      <c r="D434" s="42">
        <v>4</v>
      </c>
      <c r="E434" s="42">
        <f t="shared" si="12"/>
        <v>2</v>
      </c>
      <c r="F434" s="42" t="b">
        <f t="shared" si="13"/>
        <v>1</v>
      </c>
    </row>
    <row r="435" spans="1:6" x14ac:dyDescent="0.25">
      <c r="A435" s="42" t="s">
        <v>599</v>
      </c>
      <c r="B435" s="42">
        <v>2</v>
      </c>
      <c r="C435" s="42" t="s">
        <v>641</v>
      </c>
      <c r="D435" s="42">
        <v>2</v>
      </c>
      <c r="E435" s="42">
        <f t="shared" si="12"/>
        <v>2</v>
      </c>
      <c r="F435" s="42" t="b">
        <f t="shared" si="13"/>
        <v>1</v>
      </c>
    </row>
    <row r="436" spans="1:6" x14ac:dyDescent="0.25">
      <c r="A436" s="42" t="s">
        <v>600</v>
      </c>
      <c r="B436" s="42">
        <v>1</v>
      </c>
      <c r="C436" s="42" t="s">
        <v>642</v>
      </c>
      <c r="D436" s="42">
        <v>1</v>
      </c>
      <c r="E436" s="42">
        <f t="shared" si="12"/>
        <v>1</v>
      </c>
      <c r="F436" s="42" t="b">
        <f t="shared" si="13"/>
        <v>1</v>
      </c>
    </row>
    <row r="437" spans="1:6" x14ac:dyDescent="0.25">
      <c r="A437" s="42" t="s">
        <v>601</v>
      </c>
      <c r="B437" s="42">
        <v>1</v>
      </c>
      <c r="C437" s="42" t="s">
        <v>360</v>
      </c>
      <c r="D437" s="42">
        <v>1</v>
      </c>
      <c r="E437" s="42">
        <f t="shared" si="12"/>
        <v>1</v>
      </c>
      <c r="F437" s="42" t="b">
        <f t="shared" si="13"/>
        <v>1</v>
      </c>
    </row>
    <row r="438" spans="1:6" x14ac:dyDescent="0.25">
      <c r="A438" s="42" t="s">
        <v>602</v>
      </c>
      <c r="B438" s="42">
        <v>11</v>
      </c>
      <c r="C438" s="42" t="s">
        <v>361</v>
      </c>
      <c r="D438" s="42">
        <v>10</v>
      </c>
      <c r="E438" s="42">
        <f t="shared" si="12"/>
        <v>11</v>
      </c>
      <c r="F438" s="42" t="b">
        <f t="shared" si="13"/>
        <v>1</v>
      </c>
    </row>
    <row r="439" spans="1:6" x14ac:dyDescent="0.25">
      <c r="A439" s="42" t="s">
        <v>603</v>
      </c>
      <c r="B439" s="42">
        <v>4</v>
      </c>
      <c r="C439" s="42" t="s">
        <v>362</v>
      </c>
      <c r="D439" s="42">
        <v>15</v>
      </c>
      <c r="E439" s="42">
        <f t="shared" si="12"/>
        <v>4</v>
      </c>
      <c r="F439" s="42" t="b">
        <f t="shared" si="13"/>
        <v>1</v>
      </c>
    </row>
    <row r="440" spans="1:6" x14ac:dyDescent="0.25">
      <c r="A440" s="42" t="s">
        <v>604</v>
      </c>
      <c r="B440" s="42">
        <v>17</v>
      </c>
      <c r="C440" s="42" t="s">
        <v>363</v>
      </c>
      <c r="D440" s="42">
        <v>10</v>
      </c>
      <c r="E440" s="42">
        <f t="shared" si="12"/>
        <v>17</v>
      </c>
      <c r="F440" s="42" t="b">
        <f t="shared" si="13"/>
        <v>1</v>
      </c>
    </row>
    <row r="441" spans="1:6" x14ac:dyDescent="0.25">
      <c r="A441" s="42" t="s">
        <v>605</v>
      </c>
      <c r="B441" s="42">
        <v>4</v>
      </c>
      <c r="C441" s="42" t="s">
        <v>364</v>
      </c>
      <c r="D441" s="42">
        <v>5</v>
      </c>
      <c r="E441" s="42">
        <f t="shared" si="12"/>
        <v>4</v>
      </c>
      <c r="F441" s="42" t="b">
        <f t="shared" si="13"/>
        <v>1</v>
      </c>
    </row>
    <row r="442" spans="1:6" x14ac:dyDescent="0.25">
      <c r="A442" s="42" t="s">
        <v>606</v>
      </c>
      <c r="B442" s="42">
        <v>10</v>
      </c>
      <c r="C442" s="42" t="s">
        <v>365</v>
      </c>
      <c r="D442" s="42">
        <v>1</v>
      </c>
      <c r="E442" s="42">
        <f t="shared" si="12"/>
        <v>10</v>
      </c>
      <c r="F442" s="42" t="b">
        <f t="shared" si="13"/>
        <v>1</v>
      </c>
    </row>
    <row r="443" spans="1:6" x14ac:dyDescent="0.25">
      <c r="A443" s="42" t="s">
        <v>607</v>
      </c>
      <c r="B443" s="42">
        <v>1</v>
      </c>
      <c r="C443" s="42" t="s">
        <v>366</v>
      </c>
      <c r="D443" s="42">
        <v>10</v>
      </c>
      <c r="E443" s="42">
        <f t="shared" si="12"/>
        <v>1</v>
      </c>
      <c r="F443" s="42" t="b">
        <f t="shared" si="13"/>
        <v>1</v>
      </c>
    </row>
    <row r="444" spans="1:6" x14ac:dyDescent="0.25">
      <c r="A444" s="42" t="s">
        <v>608</v>
      </c>
      <c r="B444" s="42">
        <v>2</v>
      </c>
      <c r="C444" s="42" t="s">
        <v>367</v>
      </c>
      <c r="D444" s="42">
        <v>15</v>
      </c>
      <c r="E444" s="42">
        <f t="shared" si="12"/>
        <v>2</v>
      </c>
      <c r="F444" s="42" t="b">
        <f t="shared" si="13"/>
        <v>1</v>
      </c>
    </row>
    <row r="445" spans="1:6" x14ac:dyDescent="0.25">
      <c r="A445" s="42" t="s">
        <v>609</v>
      </c>
      <c r="B445" s="42">
        <v>12</v>
      </c>
      <c r="C445" s="42" t="s">
        <v>368</v>
      </c>
      <c r="D445" s="42">
        <v>10</v>
      </c>
      <c r="E445" s="42">
        <f t="shared" si="12"/>
        <v>12</v>
      </c>
      <c r="F445" s="42" t="b">
        <f t="shared" si="13"/>
        <v>1</v>
      </c>
    </row>
    <row r="446" spans="1:6" x14ac:dyDescent="0.25">
      <c r="A446" s="42" t="s">
        <v>610</v>
      </c>
      <c r="B446" s="42">
        <v>2</v>
      </c>
      <c r="C446" s="42" t="s">
        <v>369</v>
      </c>
      <c r="D446" s="42">
        <v>5</v>
      </c>
      <c r="E446" s="42">
        <f t="shared" si="12"/>
        <v>2</v>
      </c>
      <c r="F446" s="42" t="b">
        <f t="shared" si="13"/>
        <v>1</v>
      </c>
    </row>
    <row r="447" spans="1:6" x14ac:dyDescent="0.25">
      <c r="A447" s="42" t="s">
        <v>611</v>
      </c>
      <c r="B447" s="42">
        <v>1</v>
      </c>
      <c r="C447" s="42" t="s">
        <v>407</v>
      </c>
      <c r="D447" s="42">
        <v>6</v>
      </c>
      <c r="E447" s="42">
        <f t="shared" si="12"/>
        <v>1</v>
      </c>
      <c r="F447" s="42" t="b">
        <f t="shared" si="13"/>
        <v>1</v>
      </c>
    </row>
    <row r="448" spans="1:6" x14ac:dyDescent="0.25">
      <c r="A448" s="42" t="s">
        <v>612</v>
      </c>
      <c r="B448" s="42">
        <v>2</v>
      </c>
      <c r="C448" s="42" t="s">
        <v>408</v>
      </c>
      <c r="D448" s="42">
        <v>2</v>
      </c>
      <c r="E448" s="42">
        <f t="shared" si="12"/>
        <v>2</v>
      </c>
      <c r="F448" s="42" t="b">
        <f t="shared" si="13"/>
        <v>1</v>
      </c>
    </row>
    <row r="449" spans="1:6" x14ac:dyDescent="0.25">
      <c r="A449" s="42" t="s">
        <v>613</v>
      </c>
      <c r="B449" s="42">
        <v>1</v>
      </c>
      <c r="C449" s="42" t="s">
        <v>409</v>
      </c>
      <c r="D449" s="42">
        <v>9</v>
      </c>
      <c r="E449" s="42">
        <f t="shared" si="12"/>
        <v>1</v>
      </c>
      <c r="F449" s="42" t="b">
        <f t="shared" si="13"/>
        <v>1</v>
      </c>
    </row>
    <row r="450" spans="1:6" x14ac:dyDescent="0.25">
      <c r="A450" s="42" t="s">
        <v>614</v>
      </c>
      <c r="B450" s="42">
        <v>3</v>
      </c>
      <c r="C450" s="42" t="s">
        <v>410</v>
      </c>
      <c r="D450" s="42">
        <v>2</v>
      </c>
      <c r="E450" s="42">
        <f t="shared" si="12"/>
        <v>3</v>
      </c>
      <c r="F450" s="42" t="b">
        <f t="shared" si="13"/>
        <v>1</v>
      </c>
    </row>
    <row r="451" spans="1:6" x14ac:dyDescent="0.25">
      <c r="A451" s="42" t="s">
        <v>615</v>
      </c>
      <c r="B451" s="42">
        <v>1</v>
      </c>
      <c r="C451" s="42" t="s">
        <v>411</v>
      </c>
      <c r="D451" s="42">
        <v>5</v>
      </c>
      <c r="E451" s="42">
        <f t="shared" ref="E451:E514" si="14">VLOOKUP(A451,C:D,2,0)</f>
        <v>1</v>
      </c>
      <c r="F451" s="42" t="b">
        <f t="shared" ref="F451:F514" si="15">B451=E451</f>
        <v>1</v>
      </c>
    </row>
    <row r="452" spans="1:6" x14ac:dyDescent="0.25">
      <c r="A452" s="42" t="s">
        <v>616</v>
      </c>
      <c r="B452" s="42">
        <v>1</v>
      </c>
      <c r="C452" s="42" t="s">
        <v>412</v>
      </c>
      <c r="D452" s="42">
        <v>2</v>
      </c>
      <c r="E452" s="42">
        <f t="shared" si="14"/>
        <v>1</v>
      </c>
      <c r="F452" s="42" t="b">
        <f t="shared" si="15"/>
        <v>1</v>
      </c>
    </row>
    <row r="453" spans="1:6" x14ac:dyDescent="0.25">
      <c r="A453" s="42" t="s">
        <v>617</v>
      </c>
      <c r="B453" s="42">
        <v>1</v>
      </c>
      <c r="C453" s="42" t="s">
        <v>413</v>
      </c>
      <c r="D453" s="42">
        <v>2</v>
      </c>
      <c r="E453" s="42">
        <f t="shared" si="14"/>
        <v>1</v>
      </c>
      <c r="F453" s="42" t="b">
        <f t="shared" si="15"/>
        <v>1</v>
      </c>
    </row>
    <row r="454" spans="1:6" x14ac:dyDescent="0.25">
      <c r="A454" s="42" t="s">
        <v>618</v>
      </c>
      <c r="B454" s="42">
        <v>2</v>
      </c>
      <c r="C454" s="42" t="s">
        <v>390</v>
      </c>
      <c r="D454" s="42">
        <v>2</v>
      </c>
      <c r="E454" s="42">
        <f t="shared" si="14"/>
        <v>2</v>
      </c>
      <c r="F454" s="42" t="b">
        <f t="shared" si="15"/>
        <v>1</v>
      </c>
    </row>
    <row r="455" spans="1:6" x14ac:dyDescent="0.25">
      <c r="A455" s="42" t="s">
        <v>619</v>
      </c>
      <c r="B455" s="42">
        <v>1</v>
      </c>
      <c r="C455" s="42" t="s">
        <v>391</v>
      </c>
      <c r="D455" s="42">
        <v>10</v>
      </c>
      <c r="E455" s="42">
        <f t="shared" si="14"/>
        <v>1</v>
      </c>
      <c r="F455" s="42" t="b">
        <f t="shared" si="15"/>
        <v>1</v>
      </c>
    </row>
    <row r="456" spans="1:6" x14ac:dyDescent="0.25">
      <c r="A456" s="42" t="s">
        <v>620</v>
      </c>
      <c r="B456" s="42">
        <v>1</v>
      </c>
      <c r="C456" s="42" t="s">
        <v>392</v>
      </c>
      <c r="D456" s="42">
        <v>16</v>
      </c>
      <c r="E456" s="42">
        <f t="shared" si="14"/>
        <v>1</v>
      </c>
      <c r="F456" s="42" t="b">
        <f t="shared" si="15"/>
        <v>1</v>
      </c>
    </row>
    <row r="457" spans="1:6" x14ac:dyDescent="0.25">
      <c r="A457" s="42" t="s">
        <v>621</v>
      </c>
      <c r="B457" s="42">
        <v>2</v>
      </c>
      <c r="C457" s="42" t="s">
        <v>393</v>
      </c>
      <c r="D457" s="42">
        <v>10</v>
      </c>
      <c r="E457" s="42">
        <f t="shared" si="14"/>
        <v>2</v>
      </c>
      <c r="F457" s="42" t="b">
        <f t="shared" si="15"/>
        <v>1</v>
      </c>
    </row>
    <row r="458" spans="1:6" x14ac:dyDescent="0.25">
      <c r="A458" s="42" t="s">
        <v>622</v>
      </c>
      <c r="B458" s="42">
        <v>1</v>
      </c>
      <c r="C458" s="42" t="s">
        <v>394</v>
      </c>
      <c r="D458" s="42">
        <v>5</v>
      </c>
      <c r="E458" s="42">
        <f t="shared" si="14"/>
        <v>1</v>
      </c>
      <c r="F458" s="42" t="b">
        <f t="shared" si="15"/>
        <v>1</v>
      </c>
    </row>
    <row r="459" spans="1:6" x14ac:dyDescent="0.25">
      <c r="A459" s="42" t="s">
        <v>623</v>
      </c>
      <c r="B459" s="42">
        <v>2</v>
      </c>
      <c r="C459" s="42" t="s">
        <v>617</v>
      </c>
      <c r="D459" s="42">
        <v>1</v>
      </c>
      <c r="E459" s="42">
        <f t="shared" si="14"/>
        <v>2</v>
      </c>
      <c r="F459" s="42" t="b">
        <f t="shared" si="15"/>
        <v>1</v>
      </c>
    </row>
    <row r="460" spans="1:6" x14ac:dyDescent="0.25">
      <c r="A460" s="42" t="s">
        <v>624</v>
      </c>
      <c r="B460" s="42">
        <v>1</v>
      </c>
      <c r="C460" s="42" t="s">
        <v>618</v>
      </c>
      <c r="D460" s="42">
        <v>2</v>
      </c>
      <c r="E460" s="42">
        <f t="shared" si="14"/>
        <v>1</v>
      </c>
      <c r="F460" s="42" t="b">
        <f t="shared" si="15"/>
        <v>1</v>
      </c>
    </row>
    <row r="461" spans="1:6" x14ac:dyDescent="0.25">
      <c r="A461" s="42" t="s">
        <v>625</v>
      </c>
      <c r="B461" s="42">
        <v>4</v>
      </c>
      <c r="C461" s="42" t="s">
        <v>619</v>
      </c>
      <c r="D461" s="42">
        <v>1</v>
      </c>
      <c r="E461" s="42">
        <f t="shared" si="14"/>
        <v>4</v>
      </c>
      <c r="F461" s="42" t="b">
        <f t="shared" si="15"/>
        <v>1</v>
      </c>
    </row>
    <row r="462" spans="1:6" x14ac:dyDescent="0.25">
      <c r="A462" s="42" t="s">
        <v>626</v>
      </c>
      <c r="B462" s="42">
        <v>1</v>
      </c>
      <c r="C462" s="42" t="s">
        <v>232</v>
      </c>
      <c r="D462" s="42">
        <v>2</v>
      </c>
      <c r="E462" s="42">
        <f t="shared" si="14"/>
        <v>1</v>
      </c>
      <c r="F462" s="42" t="b">
        <f t="shared" si="15"/>
        <v>1</v>
      </c>
    </row>
    <row r="463" spans="1:6" x14ac:dyDescent="0.25">
      <c r="A463" s="42" t="s">
        <v>627</v>
      </c>
      <c r="B463" s="42">
        <v>2</v>
      </c>
      <c r="C463" s="42" t="s">
        <v>233</v>
      </c>
      <c r="D463" s="42">
        <v>3</v>
      </c>
      <c r="E463" s="42">
        <f t="shared" si="14"/>
        <v>2</v>
      </c>
      <c r="F463" s="42" t="b">
        <f t="shared" si="15"/>
        <v>1</v>
      </c>
    </row>
    <row r="464" spans="1:6" x14ac:dyDescent="0.25">
      <c r="A464" s="42" t="s">
        <v>628</v>
      </c>
      <c r="B464" s="42">
        <v>1</v>
      </c>
      <c r="C464" s="42" t="s">
        <v>234</v>
      </c>
      <c r="D464" s="42">
        <v>2</v>
      </c>
      <c r="E464" s="42">
        <f t="shared" si="14"/>
        <v>1</v>
      </c>
      <c r="F464" s="42" t="b">
        <f t="shared" si="15"/>
        <v>1</v>
      </c>
    </row>
    <row r="465" spans="1:6" x14ac:dyDescent="0.25">
      <c r="A465" s="42" t="s">
        <v>629</v>
      </c>
      <c r="B465" s="42">
        <v>1</v>
      </c>
      <c r="C465" s="42" t="s">
        <v>623</v>
      </c>
      <c r="D465" s="42">
        <v>2</v>
      </c>
      <c r="E465" s="42">
        <f t="shared" si="14"/>
        <v>1</v>
      </c>
      <c r="F465" s="42" t="b">
        <f t="shared" si="15"/>
        <v>1</v>
      </c>
    </row>
    <row r="466" spans="1:6" x14ac:dyDescent="0.25">
      <c r="A466" s="42" t="s">
        <v>630</v>
      </c>
      <c r="B466" s="42">
        <v>2</v>
      </c>
      <c r="C466" s="42" t="s">
        <v>624</v>
      </c>
      <c r="D466" s="42">
        <v>1</v>
      </c>
      <c r="E466" s="42">
        <f t="shared" si="14"/>
        <v>2</v>
      </c>
      <c r="F466" s="42" t="b">
        <f t="shared" si="15"/>
        <v>1</v>
      </c>
    </row>
    <row r="467" spans="1:6" x14ac:dyDescent="0.25">
      <c r="A467" s="42" t="s">
        <v>631</v>
      </c>
      <c r="B467" s="42">
        <v>2</v>
      </c>
      <c r="C467" s="42" t="s">
        <v>625</v>
      </c>
      <c r="D467" s="42">
        <v>4</v>
      </c>
      <c r="E467" s="42">
        <f t="shared" si="14"/>
        <v>2</v>
      </c>
      <c r="F467" s="42" t="b">
        <f t="shared" si="15"/>
        <v>1</v>
      </c>
    </row>
    <row r="468" spans="1:6" x14ac:dyDescent="0.25">
      <c r="A468" s="42" t="s">
        <v>632</v>
      </c>
      <c r="B468" s="42">
        <v>1</v>
      </c>
      <c r="C468" s="42" t="s">
        <v>626</v>
      </c>
      <c r="D468" s="42">
        <v>1</v>
      </c>
      <c r="E468" s="42">
        <f t="shared" si="14"/>
        <v>1</v>
      </c>
      <c r="F468" s="42" t="b">
        <f t="shared" si="15"/>
        <v>1</v>
      </c>
    </row>
    <row r="469" spans="1:6" x14ac:dyDescent="0.25">
      <c r="A469" s="42" t="s">
        <v>633</v>
      </c>
      <c r="B469" s="42">
        <v>2</v>
      </c>
      <c r="C469" s="42" t="s">
        <v>627</v>
      </c>
      <c r="D469" s="42">
        <v>2</v>
      </c>
      <c r="E469" s="42">
        <f t="shared" si="14"/>
        <v>2</v>
      </c>
      <c r="F469" s="42" t="b">
        <f t="shared" si="15"/>
        <v>1</v>
      </c>
    </row>
    <row r="470" spans="1:6" x14ac:dyDescent="0.25">
      <c r="A470" s="42" t="s">
        <v>634</v>
      </c>
      <c r="B470" s="42">
        <v>1</v>
      </c>
      <c r="C470" s="42" t="s">
        <v>628</v>
      </c>
      <c r="D470" s="42">
        <v>1</v>
      </c>
      <c r="E470" s="42">
        <f t="shared" si="14"/>
        <v>1</v>
      </c>
      <c r="F470" s="42" t="b">
        <f t="shared" si="15"/>
        <v>1</v>
      </c>
    </row>
    <row r="471" spans="1:6" x14ac:dyDescent="0.25">
      <c r="A471" s="42" t="s">
        <v>635</v>
      </c>
      <c r="B471" s="42">
        <v>4</v>
      </c>
      <c r="C471" s="42" t="s">
        <v>705</v>
      </c>
      <c r="D471" s="42">
        <v>8</v>
      </c>
      <c r="E471" s="42">
        <f t="shared" si="14"/>
        <v>4</v>
      </c>
      <c r="F471" s="42" t="b">
        <f t="shared" si="15"/>
        <v>1</v>
      </c>
    </row>
    <row r="472" spans="1:6" x14ac:dyDescent="0.25">
      <c r="A472" s="42" t="s">
        <v>636</v>
      </c>
      <c r="B472" s="42">
        <v>1</v>
      </c>
      <c r="C472" s="42" t="s">
        <v>690</v>
      </c>
      <c r="D472" s="42">
        <v>8</v>
      </c>
      <c r="E472" s="42">
        <f t="shared" si="14"/>
        <v>1</v>
      </c>
      <c r="F472" s="42" t="b">
        <f t="shared" si="15"/>
        <v>1</v>
      </c>
    </row>
    <row r="473" spans="1:6" x14ac:dyDescent="0.25">
      <c r="A473" s="42" t="s">
        <v>637</v>
      </c>
      <c r="B473" s="42">
        <v>2</v>
      </c>
      <c r="C473" s="42" t="s">
        <v>370</v>
      </c>
      <c r="D473" s="42">
        <v>1</v>
      </c>
      <c r="E473" s="42">
        <f t="shared" si="14"/>
        <v>2</v>
      </c>
      <c r="F473" s="42" t="b">
        <f t="shared" si="15"/>
        <v>1</v>
      </c>
    </row>
    <row r="474" spans="1:6" x14ac:dyDescent="0.25">
      <c r="A474" s="42" t="s">
        <v>638</v>
      </c>
      <c r="B474" s="42">
        <v>1</v>
      </c>
      <c r="C474" s="42" t="s">
        <v>371</v>
      </c>
      <c r="D474" s="42">
        <v>4</v>
      </c>
      <c r="E474" s="42">
        <f t="shared" si="14"/>
        <v>1</v>
      </c>
      <c r="F474" s="42" t="b">
        <f t="shared" si="15"/>
        <v>1</v>
      </c>
    </row>
    <row r="475" spans="1:6" x14ac:dyDescent="0.25">
      <c r="A475" s="42" t="s">
        <v>639</v>
      </c>
      <c r="B475" s="42">
        <v>2</v>
      </c>
      <c r="C475" s="42" t="s">
        <v>372</v>
      </c>
      <c r="D475" s="42">
        <v>5</v>
      </c>
      <c r="E475" s="42">
        <f t="shared" si="14"/>
        <v>2</v>
      </c>
      <c r="F475" s="42" t="b">
        <f t="shared" si="15"/>
        <v>1</v>
      </c>
    </row>
    <row r="476" spans="1:6" x14ac:dyDescent="0.25">
      <c r="A476" s="42" t="s">
        <v>640</v>
      </c>
      <c r="B476" s="42">
        <v>4</v>
      </c>
      <c r="C476" s="42" t="s">
        <v>480</v>
      </c>
      <c r="D476" s="42">
        <v>2</v>
      </c>
      <c r="E476" s="42">
        <f t="shared" si="14"/>
        <v>4</v>
      </c>
      <c r="F476" s="42" t="b">
        <f t="shared" si="15"/>
        <v>1</v>
      </c>
    </row>
    <row r="477" spans="1:6" x14ac:dyDescent="0.25">
      <c r="A477" s="42" t="s">
        <v>641</v>
      </c>
      <c r="B477" s="42">
        <v>2</v>
      </c>
      <c r="C477" s="42" t="s">
        <v>481</v>
      </c>
      <c r="D477" s="42">
        <v>10</v>
      </c>
      <c r="E477" s="42">
        <f t="shared" si="14"/>
        <v>2</v>
      </c>
      <c r="F477" s="42" t="b">
        <f t="shared" si="15"/>
        <v>1</v>
      </c>
    </row>
    <row r="478" spans="1:6" x14ac:dyDescent="0.25">
      <c r="A478" s="42" t="s">
        <v>642</v>
      </c>
      <c r="B478" s="42">
        <v>1</v>
      </c>
      <c r="C478" s="42" t="s">
        <v>482</v>
      </c>
      <c r="D478" s="42">
        <v>14</v>
      </c>
      <c r="E478" s="42">
        <f t="shared" si="14"/>
        <v>1</v>
      </c>
      <c r="F478" s="42" t="b">
        <f t="shared" si="15"/>
        <v>1</v>
      </c>
    </row>
    <row r="479" spans="1:6" x14ac:dyDescent="0.25">
      <c r="A479" s="42" t="s">
        <v>643</v>
      </c>
      <c r="B479" s="42">
        <v>2</v>
      </c>
      <c r="C479" s="42" t="s">
        <v>483</v>
      </c>
      <c r="D479" s="42">
        <v>8</v>
      </c>
      <c r="E479" s="42">
        <f t="shared" si="14"/>
        <v>2</v>
      </c>
      <c r="F479" s="42" t="b">
        <f t="shared" si="15"/>
        <v>1</v>
      </c>
    </row>
    <row r="480" spans="1:6" x14ac:dyDescent="0.25">
      <c r="A480" s="42" t="s">
        <v>644</v>
      </c>
      <c r="B480" s="42">
        <v>6</v>
      </c>
      <c r="C480" s="42" t="s">
        <v>484</v>
      </c>
      <c r="D480" s="42">
        <v>2</v>
      </c>
      <c r="E480" s="42">
        <f t="shared" si="14"/>
        <v>6</v>
      </c>
      <c r="F480" s="42" t="b">
        <f t="shared" si="15"/>
        <v>1</v>
      </c>
    </row>
    <row r="481" spans="1:6" x14ac:dyDescent="0.25">
      <c r="A481" s="42" t="s">
        <v>645</v>
      </c>
      <c r="B481" s="42">
        <v>11</v>
      </c>
      <c r="C481" s="42" t="s">
        <v>485</v>
      </c>
      <c r="D481" s="42">
        <v>2</v>
      </c>
      <c r="E481" s="42">
        <f t="shared" si="14"/>
        <v>11</v>
      </c>
      <c r="F481" s="42" t="b">
        <f t="shared" si="15"/>
        <v>1</v>
      </c>
    </row>
    <row r="482" spans="1:6" x14ac:dyDescent="0.25">
      <c r="A482" s="42" t="s">
        <v>646</v>
      </c>
      <c r="B482" s="42">
        <v>7</v>
      </c>
      <c r="C482" s="42" t="s">
        <v>486</v>
      </c>
      <c r="D482" s="42">
        <v>10</v>
      </c>
      <c r="E482" s="42">
        <f t="shared" si="14"/>
        <v>7</v>
      </c>
      <c r="F482" s="42" t="b">
        <f t="shared" si="15"/>
        <v>1</v>
      </c>
    </row>
    <row r="483" spans="1:6" x14ac:dyDescent="0.25">
      <c r="A483" s="42" t="s">
        <v>647</v>
      </c>
      <c r="B483" s="42">
        <v>2</v>
      </c>
      <c r="C483" s="42" t="s">
        <v>487</v>
      </c>
      <c r="D483" s="42">
        <v>14</v>
      </c>
      <c r="E483" s="42">
        <f t="shared" si="14"/>
        <v>2</v>
      </c>
      <c r="F483" s="42" t="b">
        <f t="shared" si="15"/>
        <v>1</v>
      </c>
    </row>
    <row r="484" spans="1:6" x14ac:dyDescent="0.25">
      <c r="A484" s="42" t="s">
        <v>648</v>
      </c>
      <c r="B484" s="42">
        <v>6</v>
      </c>
      <c r="C484" s="42" t="s">
        <v>488</v>
      </c>
      <c r="D484" s="42">
        <v>7</v>
      </c>
      <c r="E484" s="42">
        <f t="shared" si="14"/>
        <v>6</v>
      </c>
      <c r="F484" s="42" t="b">
        <f t="shared" si="15"/>
        <v>1</v>
      </c>
    </row>
    <row r="485" spans="1:6" x14ac:dyDescent="0.25">
      <c r="A485" s="42" t="s">
        <v>649</v>
      </c>
      <c r="B485" s="42">
        <v>11</v>
      </c>
      <c r="C485" s="42" t="s">
        <v>489</v>
      </c>
      <c r="D485" s="42">
        <v>2</v>
      </c>
      <c r="E485" s="42">
        <f t="shared" si="14"/>
        <v>11</v>
      </c>
      <c r="F485" s="42" t="b">
        <f t="shared" si="15"/>
        <v>1</v>
      </c>
    </row>
    <row r="486" spans="1:6" x14ac:dyDescent="0.25">
      <c r="A486" s="42" t="s">
        <v>650</v>
      </c>
      <c r="B486" s="42">
        <v>7</v>
      </c>
      <c r="C486" s="42" t="s">
        <v>490</v>
      </c>
      <c r="D486" s="42">
        <v>2</v>
      </c>
      <c r="E486" s="42">
        <f t="shared" si="14"/>
        <v>7</v>
      </c>
      <c r="F486" s="42" t="b">
        <f t="shared" si="15"/>
        <v>1</v>
      </c>
    </row>
    <row r="487" spans="1:6" x14ac:dyDescent="0.25">
      <c r="A487" s="42" t="s">
        <v>651</v>
      </c>
      <c r="B487" s="42">
        <v>2</v>
      </c>
      <c r="C487" s="42" t="s">
        <v>491</v>
      </c>
      <c r="D487" s="42">
        <v>2</v>
      </c>
      <c r="E487" s="42">
        <f t="shared" si="14"/>
        <v>2</v>
      </c>
      <c r="F487" s="42" t="b">
        <f t="shared" si="15"/>
        <v>1</v>
      </c>
    </row>
    <row r="488" spans="1:6" x14ac:dyDescent="0.25">
      <c r="A488" s="42" t="s">
        <v>652</v>
      </c>
      <c r="B488" s="42">
        <v>4</v>
      </c>
      <c r="C488" s="42" t="s">
        <v>609</v>
      </c>
      <c r="D488" s="42">
        <v>12</v>
      </c>
      <c r="E488" s="42">
        <f t="shared" si="14"/>
        <v>4</v>
      </c>
      <c r="F488" s="42" t="b">
        <f t="shared" si="15"/>
        <v>1</v>
      </c>
    </row>
    <row r="489" spans="1:6" x14ac:dyDescent="0.25">
      <c r="A489" s="42" t="s">
        <v>653</v>
      </c>
      <c r="B489" s="42">
        <v>2</v>
      </c>
      <c r="C489" s="42" t="s">
        <v>700</v>
      </c>
      <c r="D489" s="42">
        <v>10</v>
      </c>
      <c r="E489" s="42">
        <f t="shared" si="14"/>
        <v>2</v>
      </c>
      <c r="F489" s="42" t="b">
        <f t="shared" si="15"/>
        <v>1</v>
      </c>
    </row>
    <row r="490" spans="1:6" x14ac:dyDescent="0.25">
      <c r="A490" s="42" t="s">
        <v>654</v>
      </c>
      <c r="B490" s="42">
        <v>1</v>
      </c>
      <c r="C490" s="42" t="s">
        <v>249</v>
      </c>
      <c r="D490" s="42">
        <v>30</v>
      </c>
      <c r="E490" s="42">
        <f t="shared" si="14"/>
        <v>1</v>
      </c>
      <c r="F490" s="42" t="b">
        <f t="shared" si="15"/>
        <v>1</v>
      </c>
    </row>
    <row r="491" spans="1:6" x14ac:dyDescent="0.25">
      <c r="A491" s="42" t="s">
        <v>655</v>
      </c>
      <c r="B491" s="42">
        <v>6</v>
      </c>
      <c r="C491" s="42" t="s">
        <v>250</v>
      </c>
      <c r="D491" s="42">
        <v>30</v>
      </c>
      <c r="E491" s="42">
        <f t="shared" si="14"/>
        <v>6</v>
      </c>
      <c r="F491" s="42" t="b">
        <f t="shared" si="15"/>
        <v>1</v>
      </c>
    </row>
    <row r="492" spans="1:6" x14ac:dyDescent="0.25">
      <c r="A492" s="42" t="s">
        <v>656</v>
      </c>
      <c r="B492" s="42">
        <v>6</v>
      </c>
      <c r="C492" s="42" t="s">
        <v>701</v>
      </c>
      <c r="D492" s="42">
        <v>20</v>
      </c>
      <c r="E492" s="42">
        <f t="shared" si="14"/>
        <v>6</v>
      </c>
      <c r="F492" s="42" t="b">
        <f t="shared" si="15"/>
        <v>1</v>
      </c>
    </row>
    <row r="493" spans="1:6" x14ac:dyDescent="0.25">
      <c r="A493" s="42" t="s">
        <v>657</v>
      </c>
      <c r="B493" s="42">
        <v>12</v>
      </c>
      <c r="C493" s="42" t="s">
        <v>694</v>
      </c>
      <c r="D493" s="42">
        <v>8</v>
      </c>
      <c r="E493" s="42">
        <f t="shared" si="14"/>
        <v>12</v>
      </c>
      <c r="F493" s="42" t="b">
        <f t="shared" si="15"/>
        <v>1</v>
      </c>
    </row>
    <row r="494" spans="1:6" x14ac:dyDescent="0.25">
      <c r="A494" s="42" t="s">
        <v>658</v>
      </c>
      <c r="B494" s="42">
        <v>6</v>
      </c>
      <c r="C494" s="42" t="s">
        <v>695</v>
      </c>
      <c r="D494" s="42">
        <v>8</v>
      </c>
      <c r="E494" s="42">
        <f t="shared" si="14"/>
        <v>6</v>
      </c>
      <c r="F494" s="42" t="b">
        <f t="shared" si="15"/>
        <v>1</v>
      </c>
    </row>
    <row r="495" spans="1:6" x14ac:dyDescent="0.25">
      <c r="A495" s="42" t="s">
        <v>659</v>
      </c>
      <c r="B495" s="42">
        <v>6</v>
      </c>
      <c r="C495" s="42" t="s">
        <v>655</v>
      </c>
      <c r="D495" s="42">
        <v>6</v>
      </c>
      <c r="E495" s="42">
        <f t="shared" si="14"/>
        <v>6</v>
      </c>
      <c r="F495" s="42" t="b">
        <f t="shared" si="15"/>
        <v>1</v>
      </c>
    </row>
    <row r="496" spans="1:6" x14ac:dyDescent="0.25">
      <c r="A496" s="42" t="s">
        <v>660</v>
      </c>
      <c r="B496" s="42">
        <v>12</v>
      </c>
      <c r="C496" s="42" t="s">
        <v>237</v>
      </c>
      <c r="D496" s="42">
        <v>36</v>
      </c>
      <c r="E496" s="42">
        <f t="shared" si="14"/>
        <v>12</v>
      </c>
      <c r="F496" s="42" t="b">
        <f t="shared" si="15"/>
        <v>1</v>
      </c>
    </row>
    <row r="497" spans="1:6" x14ac:dyDescent="0.25">
      <c r="A497" s="42" t="s">
        <v>661</v>
      </c>
      <c r="B497" s="42">
        <v>6</v>
      </c>
      <c r="C497" s="42" t="s">
        <v>238</v>
      </c>
      <c r="D497" s="42">
        <v>30</v>
      </c>
      <c r="E497" s="42">
        <f t="shared" si="14"/>
        <v>6</v>
      </c>
      <c r="F497" s="42" t="b">
        <f t="shared" si="15"/>
        <v>1</v>
      </c>
    </row>
    <row r="498" spans="1:6" x14ac:dyDescent="0.25">
      <c r="A498" s="42" t="s">
        <v>662</v>
      </c>
      <c r="B498" s="42">
        <v>6</v>
      </c>
      <c r="C498" s="42" t="s">
        <v>239</v>
      </c>
      <c r="D498" s="42">
        <v>20</v>
      </c>
      <c r="E498" s="42">
        <f t="shared" si="14"/>
        <v>6</v>
      </c>
      <c r="F498" s="42" t="b">
        <f t="shared" si="15"/>
        <v>1</v>
      </c>
    </row>
    <row r="499" spans="1:6" x14ac:dyDescent="0.25">
      <c r="A499" s="42" t="s">
        <v>663</v>
      </c>
      <c r="B499" s="42">
        <v>12</v>
      </c>
      <c r="C499" s="42" t="s">
        <v>240</v>
      </c>
      <c r="D499" s="42">
        <v>40</v>
      </c>
      <c r="E499" s="42">
        <f t="shared" si="14"/>
        <v>12</v>
      </c>
      <c r="F499" s="42" t="b">
        <f t="shared" si="15"/>
        <v>1</v>
      </c>
    </row>
    <row r="500" spans="1:6" x14ac:dyDescent="0.25">
      <c r="A500" s="42" t="s">
        <v>664</v>
      </c>
      <c r="B500" s="42">
        <v>6</v>
      </c>
      <c r="C500" s="42" t="s">
        <v>241</v>
      </c>
      <c r="D500" s="42">
        <v>20</v>
      </c>
      <c r="E500" s="42">
        <f t="shared" si="14"/>
        <v>6</v>
      </c>
      <c r="F500" s="42" t="b">
        <f t="shared" si="15"/>
        <v>1</v>
      </c>
    </row>
    <row r="501" spans="1:6" x14ac:dyDescent="0.25">
      <c r="A501" s="42" t="s">
        <v>665</v>
      </c>
      <c r="B501" s="42">
        <v>5</v>
      </c>
      <c r="C501" s="42" t="s">
        <v>242</v>
      </c>
      <c r="D501" s="42">
        <v>20</v>
      </c>
      <c r="E501" s="42">
        <f t="shared" si="14"/>
        <v>5</v>
      </c>
      <c r="F501" s="42" t="b">
        <f t="shared" si="15"/>
        <v>1</v>
      </c>
    </row>
    <row r="502" spans="1:6" x14ac:dyDescent="0.25">
      <c r="A502" s="42" t="s">
        <v>666</v>
      </c>
      <c r="B502" s="42">
        <v>8</v>
      </c>
      <c r="C502" s="42" t="s">
        <v>243</v>
      </c>
      <c r="D502" s="42">
        <v>20</v>
      </c>
      <c r="E502" s="42">
        <f t="shared" si="14"/>
        <v>8</v>
      </c>
      <c r="F502" s="42" t="b">
        <f t="shared" si="15"/>
        <v>1</v>
      </c>
    </row>
    <row r="503" spans="1:6" x14ac:dyDescent="0.25">
      <c r="A503" s="42" t="s">
        <v>667</v>
      </c>
      <c r="B503" s="42">
        <v>4</v>
      </c>
      <c r="C503" s="42" t="s">
        <v>235</v>
      </c>
      <c r="D503" s="42">
        <v>36</v>
      </c>
      <c r="E503" s="42">
        <f t="shared" si="14"/>
        <v>4</v>
      </c>
      <c r="F503" s="42" t="b">
        <f t="shared" si="15"/>
        <v>1</v>
      </c>
    </row>
    <row r="504" spans="1:6" x14ac:dyDescent="0.25">
      <c r="A504" s="42" t="s">
        <v>668</v>
      </c>
      <c r="B504" s="42">
        <v>8</v>
      </c>
      <c r="C504" s="42" t="s">
        <v>244</v>
      </c>
      <c r="D504" s="42">
        <v>60</v>
      </c>
      <c r="E504" s="42">
        <f t="shared" si="14"/>
        <v>8</v>
      </c>
      <c r="F504" s="42" t="b">
        <f t="shared" si="15"/>
        <v>1</v>
      </c>
    </row>
    <row r="505" spans="1:6" x14ac:dyDescent="0.25">
      <c r="A505" s="42" t="s">
        <v>669</v>
      </c>
      <c r="B505" s="42">
        <v>2</v>
      </c>
      <c r="C505" s="42" t="s">
        <v>245</v>
      </c>
      <c r="D505" s="42">
        <v>70</v>
      </c>
      <c r="E505" s="42">
        <f t="shared" si="14"/>
        <v>2</v>
      </c>
      <c r="F505" s="42" t="b">
        <f t="shared" si="15"/>
        <v>1</v>
      </c>
    </row>
    <row r="506" spans="1:6" x14ac:dyDescent="0.25">
      <c r="A506" s="42" t="s">
        <v>670</v>
      </c>
      <c r="B506" s="42">
        <v>2</v>
      </c>
      <c r="C506" s="42" t="s">
        <v>706</v>
      </c>
      <c r="D506" s="42">
        <v>6</v>
      </c>
      <c r="E506" s="42">
        <f t="shared" si="14"/>
        <v>2</v>
      </c>
      <c r="F506" s="42" t="b">
        <f t="shared" si="15"/>
        <v>1</v>
      </c>
    </row>
    <row r="507" spans="1:6" x14ac:dyDescent="0.25">
      <c r="A507" s="42" t="s">
        <v>671</v>
      </c>
      <c r="B507" s="42">
        <v>1</v>
      </c>
      <c r="C507" s="42" t="s">
        <v>707</v>
      </c>
      <c r="D507" s="42">
        <v>6</v>
      </c>
      <c r="E507" s="42">
        <f t="shared" si="14"/>
        <v>1</v>
      </c>
      <c r="F507" s="42" t="b">
        <f t="shared" si="15"/>
        <v>1</v>
      </c>
    </row>
    <row r="508" spans="1:6" x14ac:dyDescent="0.25">
      <c r="A508" s="42" t="s">
        <v>672</v>
      </c>
      <c r="B508" s="42">
        <v>4</v>
      </c>
      <c r="C508" s="42" t="s">
        <v>246</v>
      </c>
      <c r="D508" s="42">
        <v>60</v>
      </c>
      <c r="E508" s="42">
        <f t="shared" si="14"/>
        <v>4</v>
      </c>
      <c r="F508" s="42" t="b">
        <f t="shared" si="15"/>
        <v>1</v>
      </c>
    </row>
    <row r="509" spans="1:6" x14ac:dyDescent="0.25">
      <c r="A509" s="42" t="s">
        <v>673</v>
      </c>
      <c r="B509" s="42">
        <v>10</v>
      </c>
      <c r="C509" s="42" t="s">
        <v>247</v>
      </c>
      <c r="D509" s="42">
        <v>60</v>
      </c>
      <c r="E509" s="42">
        <f t="shared" si="14"/>
        <v>10</v>
      </c>
      <c r="F509" s="42" t="b">
        <f t="shared" si="15"/>
        <v>1</v>
      </c>
    </row>
    <row r="510" spans="1:6" x14ac:dyDescent="0.25">
      <c r="A510" s="42" t="s">
        <v>674</v>
      </c>
      <c r="B510" s="42">
        <v>6</v>
      </c>
      <c r="C510" s="42" t="s">
        <v>248</v>
      </c>
      <c r="D510" s="42">
        <v>40</v>
      </c>
      <c r="E510" s="42">
        <f t="shared" si="14"/>
        <v>6</v>
      </c>
      <c r="F510" s="42" t="b">
        <f t="shared" si="15"/>
        <v>1</v>
      </c>
    </row>
    <row r="511" spans="1:6" x14ac:dyDescent="0.25">
      <c r="A511" s="42" t="s">
        <v>675</v>
      </c>
      <c r="B511" s="42">
        <v>6</v>
      </c>
      <c r="C511" s="42" t="s">
        <v>236</v>
      </c>
      <c r="D511" s="42">
        <v>4</v>
      </c>
      <c r="E511" s="42">
        <f t="shared" si="14"/>
        <v>6</v>
      </c>
      <c r="F511" s="42" t="b">
        <f t="shared" si="15"/>
        <v>1</v>
      </c>
    </row>
    <row r="512" spans="1:6" x14ac:dyDescent="0.25">
      <c r="A512" s="42" t="s">
        <v>676</v>
      </c>
      <c r="B512" s="42">
        <v>2</v>
      </c>
      <c r="C512" s="42" t="s">
        <v>720</v>
      </c>
      <c r="D512" s="42">
        <v>44</v>
      </c>
      <c r="E512" s="42">
        <f t="shared" si="14"/>
        <v>2</v>
      </c>
      <c r="F512" s="42" t="b">
        <f t="shared" si="15"/>
        <v>1</v>
      </c>
    </row>
    <row r="513" spans="1:6" x14ac:dyDescent="0.25">
      <c r="A513" s="42" t="s">
        <v>677</v>
      </c>
      <c r="B513" s="42">
        <v>3</v>
      </c>
      <c r="C513" s="42" t="s">
        <v>721</v>
      </c>
      <c r="D513" s="42">
        <v>12</v>
      </c>
      <c r="E513" s="42">
        <f t="shared" si="14"/>
        <v>3</v>
      </c>
      <c r="F513" s="42" t="b">
        <f t="shared" si="15"/>
        <v>1</v>
      </c>
    </row>
    <row r="514" spans="1:6" x14ac:dyDescent="0.25">
      <c r="A514" s="42" t="s">
        <v>678</v>
      </c>
      <c r="B514" s="42">
        <v>2</v>
      </c>
      <c r="C514" s="42" t="s">
        <v>722</v>
      </c>
      <c r="D514" s="42">
        <v>20</v>
      </c>
      <c r="E514" s="42">
        <f t="shared" si="14"/>
        <v>2</v>
      </c>
      <c r="F514" s="42" t="b">
        <f t="shared" si="15"/>
        <v>1</v>
      </c>
    </row>
    <row r="515" spans="1:6" x14ac:dyDescent="0.25">
      <c r="A515" s="42" t="s">
        <v>679</v>
      </c>
      <c r="B515" s="42">
        <v>3</v>
      </c>
      <c r="C515" s="42" t="s">
        <v>723</v>
      </c>
      <c r="D515" s="42">
        <v>40</v>
      </c>
      <c r="E515" s="42">
        <f t="shared" ref="E515:E578" si="16">VLOOKUP(A515,C:D,2,0)</f>
        <v>3</v>
      </c>
      <c r="F515" s="42" t="b">
        <f t="shared" ref="F515:F578" si="17">B515=E515</f>
        <v>1</v>
      </c>
    </row>
    <row r="516" spans="1:6" x14ac:dyDescent="0.25">
      <c r="A516" s="42" t="s">
        <v>680</v>
      </c>
      <c r="B516" s="42">
        <v>5</v>
      </c>
      <c r="C516" s="42" t="s">
        <v>724</v>
      </c>
      <c r="D516" s="42">
        <v>27</v>
      </c>
      <c r="E516" s="42">
        <f t="shared" si="16"/>
        <v>5</v>
      </c>
      <c r="F516" s="42" t="b">
        <f t="shared" si="17"/>
        <v>1</v>
      </c>
    </row>
    <row r="517" spans="1:6" x14ac:dyDescent="0.25">
      <c r="A517" s="42" t="s">
        <v>681</v>
      </c>
      <c r="B517" s="42">
        <v>3</v>
      </c>
      <c r="C517" s="42" t="s">
        <v>725</v>
      </c>
      <c r="D517" s="42">
        <v>19</v>
      </c>
      <c r="E517" s="42">
        <f t="shared" si="16"/>
        <v>3</v>
      </c>
      <c r="F517" s="42" t="b">
        <f t="shared" si="17"/>
        <v>1</v>
      </c>
    </row>
    <row r="518" spans="1:6" x14ac:dyDescent="0.25">
      <c r="A518" s="42" t="s">
        <v>682</v>
      </c>
      <c r="B518" s="42">
        <v>3</v>
      </c>
      <c r="C518" s="42" t="s">
        <v>726</v>
      </c>
      <c r="D518" s="42">
        <v>6</v>
      </c>
      <c r="E518" s="42">
        <f t="shared" si="16"/>
        <v>3</v>
      </c>
      <c r="F518" s="42" t="b">
        <f t="shared" si="17"/>
        <v>1</v>
      </c>
    </row>
    <row r="519" spans="1:6" x14ac:dyDescent="0.25">
      <c r="A519" s="42" t="s">
        <v>683</v>
      </c>
      <c r="B519" s="42">
        <v>5</v>
      </c>
      <c r="C519" s="42" t="s">
        <v>727</v>
      </c>
      <c r="D519" s="42">
        <v>46</v>
      </c>
      <c r="E519" s="42">
        <f t="shared" si="16"/>
        <v>5</v>
      </c>
      <c r="F519" s="42" t="b">
        <f t="shared" si="17"/>
        <v>1</v>
      </c>
    </row>
    <row r="520" spans="1:6" x14ac:dyDescent="0.25">
      <c r="A520" s="42" t="s">
        <v>684</v>
      </c>
      <c r="B520" s="42">
        <v>3</v>
      </c>
      <c r="C520" s="42" t="s">
        <v>728</v>
      </c>
      <c r="D520" s="42">
        <v>47</v>
      </c>
      <c r="E520" s="42">
        <f t="shared" si="16"/>
        <v>3</v>
      </c>
      <c r="F520" s="42" t="b">
        <f t="shared" si="17"/>
        <v>1</v>
      </c>
    </row>
    <row r="521" spans="1:6" x14ac:dyDescent="0.25">
      <c r="A521" s="42" t="s">
        <v>685</v>
      </c>
      <c r="B521" s="42">
        <v>3</v>
      </c>
      <c r="C521" s="42" t="s">
        <v>729</v>
      </c>
      <c r="D521" s="42">
        <v>31</v>
      </c>
      <c r="E521" s="42">
        <f t="shared" si="16"/>
        <v>3</v>
      </c>
      <c r="F521" s="42" t="b">
        <f t="shared" si="17"/>
        <v>1</v>
      </c>
    </row>
    <row r="522" spans="1:6" x14ac:dyDescent="0.25">
      <c r="A522" s="42" t="s">
        <v>686</v>
      </c>
      <c r="B522" s="42">
        <v>3</v>
      </c>
      <c r="C522" s="42" t="s">
        <v>730</v>
      </c>
      <c r="D522" s="42">
        <v>25</v>
      </c>
      <c r="E522" s="42">
        <f t="shared" si="16"/>
        <v>3</v>
      </c>
      <c r="F522" s="42" t="b">
        <f t="shared" si="17"/>
        <v>1</v>
      </c>
    </row>
    <row r="523" spans="1:6" x14ac:dyDescent="0.25">
      <c r="A523" s="42" t="s">
        <v>687</v>
      </c>
      <c r="B523" s="42">
        <v>2</v>
      </c>
      <c r="C523" s="42" t="s">
        <v>731</v>
      </c>
      <c r="D523" s="42">
        <v>33</v>
      </c>
      <c r="E523" s="42">
        <f t="shared" si="16"/>
        <v>2</v>
      </c>
      <c r="F523" s="42" t="b">
        <f t="shared" si="17"/>
        <v>1</v>
      </c>
    </row>
    <row r="524" spans="1:6" x14ac:dyDescent="0.25">
      <c r="A524" s="42" t="s">
        <v>688</v>
      </c>
      <c r="B524" s="42">
        <v>5</v>
      </c>
      <c r="C524" s="42" t="s">
        <v>732</v>
      </c>
      <c r="D524" s="42">
        <v>12</v>
      </c>
      <c r="E524" s="42">
        <f t="shared" si="16"/>
        <v>5</v>
      </c>
      <c r="F524" s="42" t="b">
        <f t="shared" si="17"/>
        <v>1</v>
      </c>
    </row>
    <row r="525" spans="1:6" x14ac:dyDescent="0.25">
      <c r="A525" s="42" t="s">
        <v>689</v>
      </c>
      <c r="B525" s="42">
        <v>3</v>
      </c>
      <c r="C525" s="42" t="s">
        <v>733</v>
      </c>
      <c r="D525" s="42">
        <v>9</v>
      </c>
      <c r="E525" s="42">
        <f t="shared" si="16"/>
        <v>3</v>
      </c>
      <c r="F525" s="42" t="b">
        <f t="shared" si="17"/>
        <v>1</v>
      </c>
    </row>
    <row r="526" spans="1:6" x14ac:dyDescent="0.25">
      <c r="A526" s="42" t="s">
        <v>690</v>
      </c>
      <c r="B526" s="42">
        <v>8</v>
      </c>
      <c r="C526" s="42" t="s">
        <v>712</v>
      </c>
      <c r="D526" s="42">
        <v>18</v>
      </c>
      <c r="E526" s="42">
        <f t="shared" si="16"/>
        <v>8</v>
      </c>
      <c r="F526" s="42" t="b">
        <f t="shared" si="17"/>
        <v>1</v>
      </c>
    </row>
    <row r="527" spans="1:6" x14ac:dyDescent="0.25">
      <c r="A527" s="42" t="s">
        <v>691</v>
      </c>
      <c r="B527" s="42">
        <v>3</v>
      </c>
      <c r="C527" s="42" t="s">
        <v>713</v>
      </c>
      <c r="D527" s="42">
        <v>4</v>
      </c>
      <c r="E527" s="42">
        <f t="shared" si="16"/>
        <v>3</v>
      </c>
      <c r="F527" s="42" t="b">
        <f t="shared" si="17"/>
        <v>1</v>
      </c>
    </row>
    <row r="528" spans="1:6" x14ac:dyDescent="0.25">
      <c r="A528" s="42" t="s">
        <v>692</v>
      </c>
      <c r="B528" s="42">
        <v>3</v>
      </c>
      <c r="C528" s="42" t="s">
        <v>714</v>
      </c>
      <c r="D528" s="42">
        <v>18</v>
      </c>
      <c r="E528" s="42">
        <f t="shared" si="16"/>
        <v>3</v>
      </c>
      <c r="F528" s="42" t="b">
        <f t="shared" si="17"/>
        <v>1</v>
      </c>
    </row>
    <row r="529" spans="1:6" x14ac:dyDescent="0.25">
      <c r="A529" s="42" t="s">
        <v>693</v>
      </c>
      <c r="B529" s="42">
        <v>3</v>
      </c>
      <c r="C529" s="42" t="s">
        <v>715</v>
      </c>
      <c r="D529" s="42">
        <v>6</v>
      </c>
      <c r="E529" s="42">
        <f t="shared" si="16"/>
        <v>3</v>
      </c>
      <c r="F529" s="42" t="b">
        <f t="shared" si="17"/>
        <v>1</v>
      </c>
    </row>
    <row r="530" spans="1:6" x14ac:dyDescent="0.25">
      <c r="A530" s="42" t="s">
        <v>694</v>
      </c>
      <c r="B530" s="42">
        <v>8</v>
      </c>
      <c r="C530" s="42" t="s">
        <v>716</v>
      </c>
      <c r="D530" s="42">
        <v>7</v>
      </c>
      <c r="E530" s="42">
        <f t="shared" si="16"/>
        <v>8</v>
      </c>
      <c r="F530" s="42" t="b">
        <f t="shared" si="17"/>
        <v>1</v>
      </c>
    </row>
    <row r="531" spans="1:6" x14ac:dyDescent="0.25">
      <c r="A531" s="42" t="s">
        <v>695</v>
      </c>
      <c r="B531" s="42">
        <v>8</v>
      </c>
      <c r="C531" s="42" t="s">
        <v>717</v>
      </c>
      <c r="D531" s="42">
        <v>7</v>
      </c>
      <c r="E531" s="42">
        <f t="shared" si="16"/>
        <v>8</v>
      </c>
      <c r="F531" s="42" t="b">
        <f t="shared" si="17"/>
        <v>1</v>
      </c>
    </row>
    <row r="532" spans="1:6" x14ac:dyDescent="0.25">
      <c r="A532" s="42" t="s">
        <v>696</v>
      </c>
      <c r="B532" s="42">
        <v>6</v>
      </c>
      <c r="C532" s="42" t="s">
        <v>734</v>
      </c>
      <c r="D532" s="42">
        <v>8</v>
      </c>
      <c r="E532" s="42">
        <f t="shared" si="16"/>
        <v>6</v>
      </c>
      <c r="F532" s="42" t="b">
        <f t="shared" si="17"/>
        <v>1</v>
      </c>
    </row>
    <row r="533" spans="1:6" x14ac:dyDescent="0.25">
      <c r="A533" s="42" t="s">
        <v>697</v>
      </c>
      <c r="B533" s="42">
        <v>6</v>
      </c>
      <c r="C533" s="42" t="s">
        <v>735</v>
      </c>
      <c r="D533" s="42">
        <v>6</v>
      </c>
      <c r="E533" s="42">
        <f t="shared" si="16"/>
        <v>6</v>
      </c>
      <c r="F533" s="42" t="b">
        <f t="shared" si="17"/>
        <v>1</v>
      </c>
    </row>
    <row r="534" spans="1:6" x14ac:dyDescent="0.25">
      <c r="A534" s="42" t="s">
        <v>698</v>
      </c>
      <c r="B534" s="42">
        <v>16</v>
      </c>
      <c r="C534" s="42" t="s">
        <v>736</v>
      </c>
      <c r="D534" s="42">
        <v>34</v>
      </c>
      <c r="E534" s="42">
        <f t="shared" si="16"/>
        <v>16</v>
      </c>
      <c r="F534" s="42" t="b">
        <f t="shared" si="17"/>
        <v>1</v>
      </c>
    </row>
    <row r="535" spans="1:6" x14ac:dyDescent="0.25">
      <c r="A535" s="42" t="s">
        <v>699</v>
      </c>
      <c r="B535" s="42">
        <v>16</v>
      </c>
      <c r="C535" s="42" t="s">
        <v>737</v>
      </c>
      <c r="D535" s="42">
        <v>26</v>
      </c>
      <c r="E535" s="42">
        <f t="shared" si="16"/>
        <v>16</v>
      </c>
      <c r="F535" s="42" t="b">
        <f t="shared" si="17"/>
        <v>1</v>
      </c>
    </row>
    <row r="536" spans="1:6" x14ac:dyDescent="0.25">
      <c r="A536" s="42" t="s">
        <v>700</v>
      </c>
      <c r="B536" s="42">
        <v>10</v>
      </c>
      <c r="C536" s="42" t="s">
        <v>738</v>
      </c>
      <c r="D536" s="42">
        <v>24</v>
      </c>
      <c r="E536" s="42">
        <f t="shared" si="16"/>
        <v>10</v>
      </c>
      <c r="F536" s="42" t="b">
        <f t="shared" si="17"/>
        <v>1</v>
      </c>
    </row>
    <row r="537" spans="1:6" x14ac:dyDescent="0.25">
      <c r="A537" s="42" t="s">
        <v>701</v>
      </c>
      <c r="B537" s="42">
        <v>20</v>
      </c>
      <c r="C537" s="42" t="s">
        <v>739</v>
      </c>
      <c r="D537" s="42">
        <v>8</v>
      </c>
      <c r="E537" s="42">
        <f t="shared" si="16"/>
        <v>20</v>
      </c>
      <c r="F537" s="42" t="b">
        <f t="shared" si="17"/>
        <v>1</v>
      </c>
    </row>
    <row r="538" spans="1:6" x14ac:dyDescent="0.25">
      <c r="A538" s="42" t="s">
        <v>702</v>
      </c>
      <c r="B538" s="42">
        <v>6</v>
      </c>
      <c r="C538" s="42" t="s">
        <v>740</v>
      </c>
      <c r="D538" s="42">
        <v>6</v>
      </c>
      <c r="E538" s="42">
        <f t="shared" si="16"/>
        <v>6</v>
      </c>
      <c r="F538" s="42" t="b">
        <f t="shared" si="17"/>
        <v>1</v>
      </c>
    </row>
    <row r="539" spans="1:6" x14ac:dyDescent="0.25">
      <c r="A539" s="42" t="s">
        <v>703</v>
      </c>
      <c r="B539" s="42">
        <v>15</v>
      </c>
      <c r="C539" s="42" t="s">
        <v>741</v>
      </c>
      <c r="D539" s="42">
        <v>6</v>
      </c>
      <c r="E539" s="42">
        <f t="shared" si="16"/>
        <v>15</v>
      </c>
      <c r="F539" s="42" t="b">
        <f t="shared" si="17"/>
        <v>1</v>
      </c>
    </row>
    <row r="540" spans="1:6" x14ac:dyDescent="0.25">
      <c r="A540" s="42" t="s">
        <v>704</v>
      </c>
      <c r="B540" s="42">
        <v>7</v>
      </c>
      <c r="C540" s="42" t="s">
        <v>742</v>
      </c>
      <c r="D540" s="42">
        <v>12</v>
      </c>
      <c r="E540" s="42">
        <f t="shared" si="16"/>
        <v>7</v>
      </c>
      <c r="F540" s="42" t="b">
        <f t="shared" si="17"/>
        <v>1</v>
      </c>
    </row>
    <row r="541" spans="1:6" x14ac:dyDescent="0.25">
      <c r="A541" s="42" t="s">
        <v>705</v>
      </c>
      <c r="B541" s="42">
        <v>8</v>
      </c>
      <c r="C541" s="42" t="s">
        <v>743</v>
      </c>
      <c r="D541" s="42">
        <v>10</v>
      </c>
      <c r="E541" s="42">
        <f t="shared" si="16"/>
        <v>8</v>
      </c>
      <c r="F541" s="42" t="b">
        <f t="shared" si="17"/>
        <v>1</v>
      </c>
    </row>
    <row r="542" spans="1:6" x14ac:dyDescent="0.25">
      <c r="A542" s="42" t="s">
        <v>706</v>
      </c>
      <c r="B542" s="42">
        <v>6</v>
      </c>
      <c r="C542" s="42" t="s">
        <v>744</v>
      </c>
      <c r="D542" s="42">
        <v>14</v>
      </c>
      <c r="E542" s="42">
        <f t="shared" si="16"/>
        <v>6</v>
      </c>
      <c r="F542" s="42" t="b">
        <f t="shared" si="17"/>
        <v>1</v>
      </c>
    </row>
    <row r="543" spans="1:6" x14ac:dyDescent="0.25">
      <c r="A543" s="42" t="s">
        <v>707</v>
      </c>
      <c r="B543" s="42">
        <v>6</v>
      </c>
      <c r="C543" s="42" t="s">
        <v>745</v>
      </c>
      <c r="D543" s="42">
        <v>14</v>
      </c>
      <c r="E543" s="42">
        <f t="shared" si="16"/>
        <v>6</v>
      </c>
      <c r="F543" s="42" t="b">
        <f t="shared" si="17"/>
        <v>1</v>
      </c>
    </row>
    <row r="544" spans="1:6" x14ac:dyDescent="0.25">
      <c r="A544" s="42" t="s">
        <v>708</v>
      </c>
      <c r="B544" s="42">
        <v>6</v>
      </c>
      <c r="C544" s="42" t="s">
        <v>696</v>
      </c>
      <c r="D544" s="42">
        <v>6</v>
      </c>
      <c r="E544" s="42">
        <f t="shared" si="16"/>
        <v>6</v>
      </c>
      <c r="F544" s="42" t="b">
        <f t="shared" si="17"/>
        <v>1</v>
      </c>
    </row>
    <row r="545" spans="1:6" x14ac:dyDescent="0.25">
      <c r="A545" s="42" t="s">
        <v>709</v>
      </c>
      <c r="B545" s="42">
        <v>12</v>
      </c>
      <c r="C545" s="42" t="s">
        <v>697</v>
      </c>
      <c r="D545" s="42">
        <v>6</v>
      </c>
      <c r="E545" s="42">
        <f t="shared" si="16"/>
        <v>12</v>
      </c>
      <c r="F545" s="42" t="b">
        <f t="shared" si="17"/>
        <v>1</v>
      </c>
    </row>
    <row r="546" spans="1:6" x14ac:dyDescent="0.25">
      <c r="A546" s="42" t="s">
        <v>710</v>
      </c>
      <c r="B546" s="42">
        <v>6</v>
      </c>
      <c r="C546" s="42" t="s">
        <v>698</v>
      </c>
      <c r="D546" s="42">
        <v>16</v>
      </c>
      <c r="E546" s="42">
        <f t="shared" si="16"/>
        <v>6</v>
      </c>
      <c r="F546" s="42" t="b">
        <f t="shared" si="17"/>
        <v>1</v>
      </c>
    </row>
    <row r="547" spans="1:6" x14ac:dyDescent="0.25">
      <c r="A547" s="42" t="s">
        <v>711</v>
      </c>
      <c r="B547" s="42">
        <v>2</v>
      </c>
      <c r="C547" s="42" t="s">
        <v>699</v>
      </c>
      <c r="D547" s="42">
        <v>16</v>
      </c>
      <c r="E547" s="42">
        <f t="shared" si="16"/>
        <v>2</v>
      </c>
      <c r="F547" s="42" t="b">
        <f t="shared" si="17"/>
        <v>1</v>
      </c>
    </row>
    <row r="548" spans="1:6" x14ac:dyDescent="0.25">
      <c r="A548" s="42" t="s">
        <v>712</v>
      </c>
      <c r="B548" s="42">
        <v>18</v>
      </c>
      <c r="C548" s="42" t="s">
        <v>748</v>
      </c>
      <c r="D548" s="42">
        <v>8</v>
      </c>
      <c r="E548" s="42">
        <f t="shared" si="16"/>
        <v>18</v>
      </c>
      <c r="F548" s="42" t="b">
        <f t="shared" si="17"/>
        <v>1</v>
      </c>
    </row>
    <row r="549" spans="1:6" x14ac:dyDescent="0.25">
      <c r="A549" s="42" t="s">
        <v>713</v>
      </c>
      <c r="B549" s="42">
        <v>4</v>
      </c>
      <c r="C549" s="42" t="s">
        <v>749</v>
      </c>
      <c r="D549" s="42">
        <v>8</v>
      </c>
      <c r="E549" s="42">
        <f t="shared" si="16"/>
        <v>4</v>
      </c>
      <c r="F549" s="42" t="b">
        <f t="shared" si="17"/>
        <v>1</v>
      </c>
    </row>
    <row r="550" spans="1:6" x14ac:dyDescent="0.25">
      <c r="A550" s="42" t="s">
        <v>714</v>
      </c>
      <c r="B550" s="42">
        <v>18</v>
      </c>
      <c r="C550" s="42" t="s">
        <v>747</v>
      </c>
      <c r="D550" s="42">
        <v>8</v>
      </c>
      <c r="E550" s="42">
        <f t="shared" si="16"/>
        <v>18</v>
      </c>
      <c r="F550" s="42" t="b">
        <f t="shared" si="17"/>
        <v>1</v>
      </c>
    </row>
    <row r="551" spans="1:6" x14ac:dyDescent="0.25">
      <c r="A551" s="42" t="s">
        <v>715</v>
      </c>
      <c r="B551" s="42">
        <v>6</v>
      </c>
      <c r="C551" s="42" t="s">
        <v>750</v>
      </c>
      <c r="D551" s="42">
        <v>40</v>
      </c>
      <c r="E551" s="42">
        <f t="shared" si="16"/>
        <v>6</v>
      </c>
      <c r="F551" s="42" t="b">
        <f t="shared" si="17"/>
        <v>1</v>
      </c>
    </row>
    <row r="552" spans="1:6" x14ac:dyDescent="0.25">
      <c r="A552" s="42" t="s">
        <v>716</v>
      </c>
      <c r="B552" s="42">
        <v>7</v>
      </c>
      <c r="C552" s="42" t="s">
        <v>751</v>
      </c>
      <c r="D552" s="42">
        <v>10</v>
      </c>
      <c r="E552" s="42">
        <f t="shared" si="16"/>
        <v>7</v>
      </c>
      <c r="F552" s="42" t="b">
        <f t="shared" si="17"/>
        <v>1</v>
      </c>
    </row>
    <row r="553" spans="1:6" x14ac:dyDescent="0.25">
      <c r="A553" s="42" t="s">
        <v>717</v>
      </c>
      <c r="B553" s="42">
        <v>7</v>
      </c>
      <c r="C553" s="42" t="s">
        <v>752</v>
      </c>
      <c r="D553" s="42">
        <v>30</v>
      </c>
      <c r="E553" s="42">
        <f t="shared" si="16"/>
        <v>7</v>
      </c>
      <c r="F553" s="42" t="b">
        <f t="shared" si="17"/>
        <v>1</v>
      </c>
    </row>
    <row r="554" spans="1:6" x14ac:dyDescent="0.25">
      <c r="A554" s="42" t="s">
        <v>718</v>
      </c>
      <c r="B554" s="42">
        <v>4</v>
      </c>
      <c r="C554" s="42" t="s">
        <v>753</v>
      </c>
      <c r="D554" s="42">
        <v>20</v>
      </c>
      <c r="E554" s="42">
        <f t="shared" si="16"/>
        <v>4</v>
      </c>
      <c r="F554" s="42" t="b">
        <f t="shared" si="17"/>
        <v>1</v>
      </c>
    </row>
    <row r="555" spans="1:6" x14ac:dyDescent="0.25">
      <c r="A555" s="42" t="s">
        <v>719</v>
      </c>
      <c r="B555" s="42">
        <v>3</v>
      </c>
      <c r="C555" s="42" t="s">
        <v>754</v>
      </c>
      <c r="D555" s="42">
        <v>10</v>
      </c>
      <c r="E555" s="42">
        <f t="shared" si="16"/>
        <v>3</v>
      </c>
      <c r="F555" s="42" t="b">
        <f t="shared" si="17"/>
        <v>1</v>
      </c>
    </row>
    <row r="556" spans="1:6" x14ac:dyDescent="0.25">
      <c r="A556" s="42" t="s">
        <v>720</v>
      </c>
      <c r="B556" s="42">
        <v>44</v>
      </c>
      <c r="C556" s="42" t="s">
        <v>718</v>
      </c>
      <c r="D556" s="42">
        <v>4</v>
      </c>
      <c r="E556" s="42">
        <f t="shared" si="16"/>
        <v>44</v>
      </c>
      <c r="F556" s="42" t="b">
        <f t="shared" si="17"/>
        <v>1</v>
      </c>
    </row>
    <row r="557" spans="1:6" x14ac:dyDescent="0.25">
      <c r="A557" s="42" t="s">
        <v>721</v>
      </c>
      <c r="B557" s="42">
        <v>12</v>
      </c>
      <c r="C557" s="42" t="s">
        <v>719</v>
      </c>
      <c r="D557" s="42">
        <v>3</v>
      </c>
      <c r="E557" s="42">
        <f t="shared" si="16"/>
        <v>12</v>
      </c>
      <c r="F557" s="42" t="b">
        <f t="shared" si="17"/>
        <v>1</v>
      </c>
    </row>
    <row r="558" spans="1:6" x14ac:dyDescent="0.25">
      <c r="A558" s="42" t="s">
        <v>722</v>
      </c>
      <c r="B558" s="42">
        <v>20</v>
      </c>
      <c r="C558" s="42" t="s">
        <v>746</v>
      </c>
      <c r="D558" s="42">
        <v>6</v>
      </c>
      <c r="E558" s="42">
        <f t="shared" si="16"/>
        <v>20</v>
      </c>
      <c r="F558" s="42" t="b">
        <f t="shared" si="17"/>
        <v>1</v>
      </c>
    </row>
    <row r="559" spans="1:6" x14ac:dyDescent="0.25">
      <c r="A559" s="42" t="s">
        <v>723</v>
      </c>
      <c r="B559" s="42">
        <v>40</v>
      </c>
      <c r="C559" s="42" t="s">
        <v>294</v>
      </c>
      <c r="D559" s="42">
        <v>1</v>
      </c>
      <c r="E559" s="42">
        <f t="shared" si="16"/>
        <v>40</v>
      </c>
      <c r="F559" s="42" t="b">
        <f t="shared" si="17"/>
        <v>1</v>
      </c>
    </row>
    <row r="560" spans="1:6" x14ac:dyDescent="0.25">
      <c r="A560" s="42" t="s">
        <v>724</v>
      </c>
      <c r="B560" s="42">
        <v>27</v>
      </c>
      <c r="C560" s="42" t="s">
        <v>295</v>
      </c>
      <c r="D560" s="42">
        <v>8</v>
      </c>
      <c r="E560" s="42">
        <f t="shared" si="16"/>
        <v>27</v>
      </c>
      <c r="F560" s="42" t="b">
        <f t="shared" si="17"/>
        <v>1</v>
      </c>
    </row>
    <row r="561" spans="1:6" x14ac:dyDescent="0.25">
      <c r="A561" s="42" t="s">
        <v>725</v>
      </c>
      <c r="B561" s="42">
        <v>19</v>
      </c>
      <c r="C561" s="42" t="s">
        <v>296</v>
      </c>
      <c r="D561" s="42">
        <v>16</v>
      </c>
      <c r="E561" s="42">
        <f t="shared" si="16"/>
        <v>19</v>
      </c>
      <c r="F561" s="42" t="b">
        <f t="shared" si="17"/>
        <v>1</v>
      </c>
    </row>
    <row r="562" spans="1:6" x14ac:dyDescent="0.25">
      <c r="A562" s="42" t="s">
        <v>726</v>
      </c>
      <c r="B562" s="42">
        <v>6</v>
      </c>
      <c r="C562" s="42" t="s">
        <v>297</v>
      </c>
      <c r="D562" s="42">
        <v>5</v>
      </c>
      <c r="E562" s="42">
        <f t="shared" si="16"/>
        <v>6</v>
      </c>
      <c r="F562" s="42" t="b">
        <f t="shared" si="17"/>
        <v>1</v>
      </c>
    </row>
    <row r="563" spans="1:6" x14ac:dyDescent="0.25">
      <c r="A563" s="42" t="s">
        <v>727</v>
      </c>
      <c r="B563" s="42">
        <v>46</v>
      </c>
      <c r="C563" s="42" t="s">
        <v>298</v>
      </c>
      <c r="D563" s="42">
        <v>4</v>
      </c>
      <c r="E563" s="42">
        <f t="shared" si="16"/>
        <v>46</v>
      </c>
      <c r="F563" s="42" t="b">
        <f t="shared" si="17"/>
        <v>1</v>
      </c>
    </row>
    <row r="564" spans="1:6" x14ac:dyDescent="0.25">
      <c r="A564" s="42" t="s">
        <v>728</v>
      </c>
      <c r="B564" s="42">
        <v>47</v>
      </c>
      <c r="C564" s="42" t="s">
        <v>299</v>
      </c>
      <c r="D564" s="42">
        <v>2</v>
      </c>
      <c r="E564" s="42">
        <f t="shared" si="16"/>
        <v>47</v>
      </c>
      <c r="F564" s="42" t="b">
        <f t="shared" si="17"/>
        <v>1</v>
      </c>
    </row>
    <row r="565" spans="1:6" x14ac:dyDescent="0.25">
      <c r="A565" s="42" t="s">
        <v>729</v>
      </c>
      <c r="B565" s="42">
        <v>31</v>
      </c>
      <c r="C565" s="42" t="s">
        <v>300</v>
      </c>
      <c r="D565" s="42">
        <v>2</v>
      </c>
      <c r="E565" s="42">
        <f t="shared" si="16"/>
        <v>31</v>
      </c>
      <c r="F565" s="42" t="b">
        <f t="shared" si="17"/>
        <v>1</v>
      </c>
    </row>
    <row r="566" spans="1:6" x14ac:dyDescent="0.25">
      <c r="A566" s="42" t="s">
        <v>730</v>
      </c>
      <c r="B566" s="42">
        <v>25</v>
      </c>
      <c r="C566" s="42" t="s">
        <v>301</v>
      </c>
      <c r="D566" s="42">
        <v>15</v>
      </c>
      <c r="E566" s="42">
        <f t="shared" si="16"/>
        <v>25</v>
      </c>
      <c r="F566" s="42" t="b">
        <f t="shared" si="17"/>
        <v>1</v>
      </c>
    </row>
    <row r="567" spans="1:6" x14ac:dyDescent="0.25">
      <c r="A567" s="42" t="s">
        <v>731</v>
      </c>
      <c r="B567" s="42">
        <v>33</v>
      </c>
      <c r="C567" s="42" t="s">
        <v>302</v>
      </c>
      <c r="D567" s="42">
        <v>5</v>
      </c>
      <c r="E567" s="42">
        <f t="shared" si="16"/>
        <v>33</v>
      </c>
      <c r="F567" s="42" t="b">
        <f t="shared" si="17"/>
        <v>1</v>
      </c>
    </row>
    <row r="568" spans="1:6" x14ac:dyDescent="0.25">
      <c r="A568" s="42" t="s">
        <v>732</v>
      </c>
      <c r="B568" s="42">
        <v>12</v>
      </c>
      <c r="C568" s="42" t="s">
        <v>303</v>
      </c>
      <c r="D568" s="42">
        <v>5</v>
      </c>
      <c r="E568" s="42">
        <f t="shared" si="16"/>
        <v>12</v>
      </c>
      <c r="F568" s="42" t="b">
        <f t="shared" si="17"/>
        <v>1</v>
      </c>
    </row>
    <row r="569" spans="1:6" x14ac:dyDescent="0.25">
      <c r="A569" s="42" t="s">
        <v>733</v>
      </c>
      <c r="B569" s="42">
        <v>9</v>
      </c>
      <c r="C569" s="42" t="s">
        <v>336</v>
      </c>
      <c r="D569" s="42">
        <v>2</v>
      </c>
      <c r="E569" s="42">
        <f t="shared" si="16"/>
        <v>9</v>
      </c>
      <c r="F569" s="42" t="b">
        <f t="shared" si="17"/>
        <v>1</v>
      </c>
    </row>
    <row r="570" spans="1:6" x14ac:dyDescent="0.25">
      <c r="A570" s="42" t="s">
        <v>734</v>
      </c>
      <c r="B570" s="42">
        <v>8</v>
      </c>
      <c r="C570" s="42" t="s">
        <v>337</v>
      </c>
      <c r="D570" s="42">
        <v>6</v>
      </c>
      <c r="E570" s="42">
        <f t="shared" si="16"/>
        <v>8</v>
      </c>
      <c r="F570" s="42" t="b">
        <f t="shared" si="17"/>
        <v>1</v>
      </c>
    </row>
    <row r="571" spans="1:6" x14ac:dyDescent="0.25">
      <c r="A571" s="42" t="s">
        <v>735</v>
      </c>
      <c r="B571" s="42">
        <v>6</v>
      </c>
      <c r="C571" s="42" t="s">
        <v>338</v>
      </c>
      <c r="D571" s="42">
        <v>10</v>
      </c>
      <c r="E571" s="42">
        <f t="shared" si="16"/>
        <v>6</v>
      </c>
      <c r="F571" s="42" t="b">
        <f t="shared" si="17"/>
        <v>1</v>
      </c>
    </row>
    <row r="572" spans="1:6" x14ac:dyDescent="0.25">
      <c r="A572" s="42" t="s">
        <v>736</v>
      </c>
      <c r="B572" s="42">
        <v>34</v>
      </c>
      <c r="C572" s="42" t="s">
        <v>339</v>
      </c>
      <c r="D572" s="42">
        <v>5</v>
      </c>
      <c r="E572" s="42">
        <f t="shared" si="16"/>
        <v>34</v>
      </c>
      <c r="F572" s="42" t="b">
        <f t="shared" si="17"/>
        <v>1</v>
      </c>
    </row>
    <row r="573" spans="1:6" x14ac:dyDescent="0.25">
      <c r="A573" s="42" t="s">
        <v>737</v>
      </c>
      <c r="B573" s="42">
        <v>26</v>
      </c>
      <c r="C573" s="42" t="s">
        <v>340</v>
      </c>
      <c r="D573" s="42">
        <v>3</v>
      </c>
      <c r="E573" s="42">
        <f t="shared" si="16"/>
        <v>26</v>
      </c>
      <c r="F573" s="42" t="b">
        <f t="shared" si="17"/>
        <v>1</v>
      </c>
    </row>
    <row r="574" spans="1:6" x14ac:dyDescent="0.25">
      <c r="A574" s="42" t="s">
        <v>738</v>
      </c>
      <c r="B574" s="42">
        <v>24</v>
      </c>
      <c r="C574" s="42" t="s">
        <v>691</v>
      </c>
      <c r="D574" s="42">
        <v>3</v>
      </c>
      <c r="E574" s="42">
        <f t="shared" si="16"/>
        <v>24</v>
      </c>
      <c r="F574" s="42" t="b">
        <f t="shared" si="17"/>
        <v>1</v>
      </c>
    </row>
    <row r="575" spans="1:6" x14ac:dyDescent="0.25">
      <c r="A575" s="42" t="s">
        <v>739</v>
      </c>
      <c r="B575" s="42">
        <v>8</v>
      </c>
      <c r="C575" s="42" t="s">
        <v>692</v>
      </c>
      <c r="D575" s="42">
        <v>3</v>
      </c>
      <c r="E575" s="42">
        <f t="shared" si="16"/>
        <v>8</v>
      </c>
      <c r="F575" s="42" t="b">
        <f t="shared" si="17"/>
        <v>1</v>
      </c>
    </row>
    <row r="576" spans="1:6" x14ac:dyDescent="0.25">
      <c r="A576" s="42" t="s">
        <v>740</v>
      </c>
      <c r="B576" s="42">
        <v>6</v>
      </c>
      <c r="C576" s="42" t="s">
        <v>693</v>
      </c>
      <c r="D576" s="42">
        <v>3</v>
      </c>
      <c r="E576" s="42">
        <f t="shared" si="16"/>
        <v>6</v>
      </c>
      <c r="F576" s="42" t="b">
        <f t="shared" si="17"/>
        <v>1</v>
      </c>
    </row>
    <row r="577" spans="1:6" x14ac:dyDescent="0.25">
      <c r="A577" s="42" t="s">
        <v>741</v>
      </c>
      <c r="B577" s="42">
        <v>6</v>
      </c>
      <c r="C577" s="42" t="s">
        <v>656</v>
      </c>
      <c r="D577" s="42">
        <v>6</v>
      </c>
      <c r="E577" s="42">
        <f t="shared" si="16"/>
        <v>6</v>
      </c>
      <c r="F577" s="42" t="b">
        <f t="shared" si="17"/>
        <v>1</v>
      </c>
    </row>
    <row r="578" spans="1:6" x14ac:dyDescent="0.25">
      <c r="A578" s="42" t="s">
        <v>742</v>
      </c>
      <c r="B578" s="42">
        <v>12</v>
      </c>
      <c r="C578" s="42" t="s">
        <v>657</v>
      </c>
      <c r="D578" s="42">
        <v>12</v>
      </c>
      <c r="E578" s="42">
        <f t="shared" si="16"/>
        <v>12</v>
      </c>
      <c r="F578" s="42" t="b">
        <f t="shared" si="17"/>
        <v>1</v>
      </c>
    </row>
    <row r="579" spans="1:6" x14ac:dyDescent="0.25">
      <c r="A579" s="42" t="s">
        <v>743</v>
      </c>
      <c r="B579" s="42">
        <v>10</v>
      </c>
      <c r="C579" s="42" t="s">
        <v>658</v>
      </c>
      <c r="D579" s="42">
        <v>6</v>
      </c>
      <c r="E579" s="42">
        <f t="shared" ref="E579:E592" si="18">VLOOKUP(A579,C:D,2,0)</f>
        <v>10</v>
      </c>
      <c r="F579" s="42" t="b">
        <f t="shared" ref="F579:F592" si="19">B579=E579</f>
        <v>1</v>
      </c>
    </row>
    <row r="580" spans="1:6" x14ac:dyDescent="0.25">
      <c r="A580" s="42" t="s">
        <v>744</v>
      </c>
      <c r="B580" s="42">
        <v>14</v>
      </c>
      <c r="C580" s="42" t="s">
        <v>659</v>
      </c>
      <c r="D580" s="42">
        <v>6</v>
      </c>
      <c r="E580" s="42">
        <f t="shared" si="18"/>
        <v>14</v>
      </c>
      <c r="F580" s="42" t="b">
        <f t="shared" si="19"/>
        <v>1</v>
      </c>
    </row>
    <row r="581" spans="1:6" x14ac:dyDescent="0.25">
      <c r="A581" s="42" t="s">
        <v>745</v>
      </c>
      <c r="B581" s="42">
        <v>14</v>
      </c>
      <c r="C581" s="42" t="s">
        <v>660</v>
      </c>
      <c r="D581" s="42">
        <v>12</v>
      </c>
      <c r="E581" s="42">
        <f t="shared" si="18"/>
        <v>14</v>
      </c>
      <c r="F581" s="42" t="b">
        <f t="shared" si="19"/>
        <v>1</v>
      </c>
    </row>
    <row r="582" spans="1:6" x14ac:dyDescent="0.25">
      <c r="A582" s="42" t="s">
        <v>746</v>
      </c>
      <c r="B582" s="42">
        <v>6</v>
      </c>
      <c r="C582" s="42" t="s">
        <v>661</v>
      </c>
      <c r="D582" s="42">
        <v>6</v>
      </c>
      <c r="E582" s="42">
        <f t="shared" si="18"/>
        <v>6</v>
      </c>
      <c r="F582" s="42" t="b">
        <f t="shared" si="19"/>
        <v>1</v>
      </c>
    </row>
    <row r="583" spans="1:6" x14ac:dyDescent="0.25">
      <c r="A583" s="42" t="s">
        <v>747</v>
      </c>
      <c r="B583" s="42">
        <v>8</v>
      </c>
      <c r="C583" s="42" t="s">
        <v>662</v>
      </c>
      <c r="D583" s="42">
        <v>6</v>
      </c>
      <c r="E583" s="42">
        <f t="shared" si="18"/>
        <v>8</v>
      </c>
      <c r="F583" s="42" t="b">
        <f t="shared" si="19"/>
        <v>1</v>
      </c>
    </row>
    <row r="584" spans="1:6" x14ac:dyDescent="0.25">
      <c r="A584" s="42" t="s">
        <v>748</v>
      </c>
      <c r="B584" s="42">
        <v>10</v>
      </c>
      <c r="C584" s="42" t="s">
        <v>663</v>
      </c>
      <c r="D584" s="42">
        <v>12</v>
      </c>
      <c r="E584" s="42">
        <f t="shared" si="18"/>
        <v>8</v>
      </c>
      <c r="F584" s="42" t="b">
        <f t="shared" si="19"/>
        <v>0</v>
      </c>
    </row>
    <row r="585" spans="1:6" x14ac:dyDescent="0.25">
      <c r="A585" s="42" t="s">
        <v>749</v>
      </c>
      <c r="B585" s="42">
        <v>10</v>
      </c>
      <c r="C585" s="42" t="s">
        <v>664</v>
      </c>
      <c r="D585" s="42">
        <v>6</v>
      </c>
      <c r="E585" s="42">
        <f t="shared" si="18"/>
        <v>8</v>
      </c>
      <c r="F585" s="42" t="b">
        <f t="shared" si="19"/>
        <v>0</v>
      </c>
    </row>
    <row r="586" spans="1:6" x14ac:dyDescent="0.25">
      <c r="A586" s="42" t="s">
        <v>750</v>
      </c>
      <c r="B586" s="42">
        <v>40</v>
      </c>
      <c r="C586" s="42"/>
      <c r="D586" s="42"/>
      <c r="E586" s="42">
        <f t="shared" si="18"/>
        <v>40</v>
      </c>
      <c r="F586" s="42" t="b">
        <f t="shared" si="19"/>
        <v>1</v>
      </c>
    </row>
    <row r="587" spans="1:6" x14ac:dyDescent="0.25">
      <c r="A587" s="42" t="s">
        <v>751</v>
      </c>
      <c r="B587" s="42">
        <v>10</v>
      </c>
      <c r="C587" s="42"/>
      <c r="D587" s="42"/>
      <c r="E587" s="42">
        <f t="shared" si="18"/>
        <v>10</v>
      </c>
      <c r="F587" s="42" t="b">
        <f t="shared" si="19"/>
        <v>1</v>
      </c>
    </row>
    <row r="588" spans="1:6" x14ac:dyDescent="0.25">
      <c r="A588" s="42" t="s">
        <v>752</v>
      </c>
      <c r="B588" s="42">
        <v>30</v>
      </c>
      <c r="C588" s="42"/>
      <c r="D588" s="42"/>
      <c r="E588" s="42">
        <f t="shared" si="18"/>
        <v>30</v>
      </c>
      <c r="F588" s="42" t="b">
        <f t="shared" si="19"/>
        <v>1</v>
      </c>
    </row>
    <row r="589" spans="1:6" x14ac:dyDescent="0.25">
      <c r="A589" s="42" t="s">
        <v>753</v>
      </c>
      <c r="B589" s="42">
        <v>20</v>
      </c>
      <c r="C589" s="42"/>
      <c r="D589" s="42"/>
      <c r="E589" s="42">
        <f t="shared" si="18"/>
        <v>20</v>
      </c>
      <c r="F589" s="42" t="b">
        <f t="shared" si="19"/>
        <v>1</v>
      </c>
    </row>
    <row r="590" spans="1:6" x14ac:dyDescent="0.25">
      <c r="A590" s="42" t="s">
        <v>754</v>
      </c>
      <c r="B590" s="42">
        <v>10</v>
      </c>
      <c r="C590" s="42"/>
      <c r="D590" s="42"/>
      <c r="E590" s="42">
        <f t="shared" si="18"/>
        <v>10</v>
      </c>
      <c r="F590" s="42" t="b">
        <f t="shared" si="19"/>
        <v>1</v>
      </c>
    </row>
    <row r="591" spans="1:6" x14ac:dyDescent="0.25">
      <c r="A591" s="42" t="s">
        <v>755</v>
      </c>
      <c r="B591" s="42">
        <v>6</v>
      </c>
      <c r="C591" s="42"/>
      <c r="D591" s="42"/>
      <c r="E591" s="42" t="e">
        <f t="shared" si="18"/>
        <v>#N/A</v>
      </c>
      <c r="F591" s="42" t="e">
        <f t="shared" si="19"/>
        <v>#N/A</v>
      </c>
    </row>
    <row r="592" spans="1:6" x14ac:dyDescent="0.25">
      <c r="A592" s="42" t="s">
        <v>756</v>
      </c>
      <c r="B592" s="42">
        <v>6</v>
      </c>
      <c r="C592" s="42"/>
      <c r="D592" s="42"/>
      <c r="E592" s="42" t="e">
        <f t="shared" si="18"/>
        <v>#N/A</v>
      </c>
      <c r="F592" s="42" t="e">
        <f t="shared" si="19"/>
        <v>#N/A</v>
      </c>
    </row>
    <row r="593" spans="2:4" x14ac:dyDescent="0.25">
      <c r="B593" s="42">
        <f>SUM(B2:B592)</f>
        <v>3876</v>
      </c>
      <c r="D593" s="42">
        <f>SUM(D2:D585)</f>
        <v>3836</v>
      </c>
    </row>
  </sheetData>
  <autoFilter ref="A1:F593" xr:uid="{6E62DDA9-8968-4805-9CE5-C5F057A2BC3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4977B-88D3-4202-BCD9-6178B1D009AF}">
  <sheetPr codeName="Лист3"/>
  <dimension ref="A1:Z184"/>
  <sheetViews>
    <sheetView tabSelected="1" zoomScale="55" zoomScaleNormal="55" workbookViewId="0">
      <pane ySplit="1" topLeftCell="A156" activePane="bottomLeft" state="frozen"/>
      <selection pane="bottomLeft" activeCell="F167" sqref="F167"/>
    </sheetView>
  </sheetViews>
  <sheetFormatPr defaultColWidth="8.85546875" defaultRowHeight="15.75" x14ac:dyDescent="0.25"/>
  <cols>
    <col min="1" max="2" width="15.7109375" style="38" customWidth="1"/>
    <col min="3" max="4" width="15.7109375" style="39" customWidth="1"/>
    <col min="5" max="6" width="15.7109375" style="38" customWidth="1"/>
    <col min="7" max="7" width="36" style="38" customWidth="1"/>
    <col min="8" max="10" width="13.7109375" style="39" customWidth="1"/>
    <col min="11" max="11" width="13.7109375" style="40" customWidth="1"/>
    <col min="12" max="14" width="9" style="38" customWidth="1"/>
    <col min="15" max="24" width="7.7109375" style="38" customWidth="1"/>
    <col min="25" max="26" width="13.7109375" style="38" customWidth="1"/>
    <col min="27" max="16384" width="8.85546875" style="38"/>
  </cols>
  <sheetData>
    <row r="1" spans="1:26" s="11" customFormat="1" ht="32.25" thickBot="1" x14ac:dyDescent="0.3">
      <c r="A1" s="1" t="s">
        <v>37</v>
      </c>
      <c r="B1" s="12" t="str">
        <f>E1&amp;F1</f>
        <v>АртикулЦвет</v>
      </c>
      <c r="C1" s="2" t="s">
        <v>36</v>
      </c>
      <c r="D1" s="2" t="s">
        <v>0</v>
      </c>
      <c r="E1" s="2" t="s">
        <v>1</v>
      </c>
      <c r="F1" s="2" t="s">
        <v>2</v>
      </c>
      <c r="G1" s="2" t="s">
        <v>3</v>
      </c>
      <c r="H1" s="3" t="s">
        <v>4</v>
      </c>
      <c r="I1" s="1" t="s">
        <v>5</v>
      </c>
      <c r="J1" s="4" t="s">
        <v>42</v>
      </c>
      <c r="K1" s="5" t="s">
        <v>59</v>
      </c>
      <c r="L1" s="6" t="s">
        <v>71</v>
      </c>
      <c r="M1" s="41"/>
      <c r="N1" s="41"/>
      <c r="O1" s="7" t="s">
        <v>75</v>
      </c>
      <c r="P1" s="8">
        <v>56</v>
      </c>
      <c r="Q1" s="7" t="s">
        <v>76</v>
      </c>
      <c r="R1" s="8">
        <v>58</v>
      </c>
      <c r="S1" s="7" t="s">
        <v>77</v>
      </c>
      <c r="T1" s="8">
        <v>60</v>
      </c>
      <c r="U1" s="7" t="s">
        <v>78</v>
      </c>
      <c r="V1" s="8">
        <v>62</v>
      </c>
      <c r="W1" s="9" t="s">
        <v>79</v>
      </c>
      <c r="X1" s="9" t="s">
        <v>156</v>
      </c>
      <c r="Y1" s="6" t="s">
        <v>6</v>
      </c>
      <c r="Z1" s="10" t="s">
        <v>7</v>
      </c>
    </row>
    <row r="2" spans="1:26" s="23" customFormat="1" ht="31.5" x14ac:dyDescent="0.25">
      <c r="A2" s="24">
        <v>11</v>
      </c>
      <c r="B2" s="12" t="str">
        <f t="shared" ref="B2:B64" si="0">E2&amp;F2</f>
        <v>21182011</v>
      </c>
      <c r="C2" s="13" t="s">
        <v>155</v>
      </c>
      <c r="D2" s="14" t="s">
        <v>13</v>
      </c>
      <c r="E2" s="15">
        <v>2118201</v>
      </c>
      <c r="F2" s="15">
        <v>1</v>
      </c>
      <c r="G2" s="16"/>
      <c r="H2" s="17" t="s">
        <v>60</v>
      </c>
      <c r="I2" s="25" t="s">
        <v>124</v>
      </c>
      <c r="J2" s="26" t="s">
        <v>54</v>
      </c>
      <c r="K2" s="18">
        <v>8460</v>
      </c>
      <c r="L2" s="19"/>
      <c r="M2" s="19"/>
      <c r="N2" s="19"/>
      <c r="O2" s="19">
        <v>0</v>
      </c>
      <c r="P2" s="19">
        <v>1</v>
      </c>
      <c r="Q2" s="19">
        <v>2</v>
      </c>
      <c r="R2" s="19">
        <v>3</v>
      </c>
      <c r="S2" s="19">
        <v>2</v>
      </c>
      <c r="T2" s="19">
        <v>0</v>
      </c>
      <c r="U2" s="19">
        <v>2</v>
      </c>
      <c r="V2" s="19">
        <v>0</v>
      </c>
      <c r="W2" s="19">
        <v>0</v>
      </c>
      <c r="X2" s="20"/>
      <c r="Y2" s="21">
        <f>SUM(L2:W2)</f>
        <v>10</v>
      </c>
      <c r="Z2" s="22">
        <f>Y2*K2</f>
        <v>84600</v>
      </c>
    </row>
    <row r="3" spans="1:26" s="23" customFormat="1" ht="31.5" x14ac:dyDescent="0.25">
      <c r="A3" s="24">
        <v>12</v>
      </c>
      <c r="B3" s="12" t="str">
        <f t="shared" si="0"/>
        <v>21182012</v>
      </c>
      <c r="C3" s="13" t="s">
        <v>155</v>
      </c>
      <c r="D3" s="14" t="s">
        <v>13</v>
      </c>
      <c r="E3" s="15">
        <v>2118201</v>
      </c>
      <c r="F3" s="15">
        <v>2</v>
      </c>
      <c r="G3" s="16"/>
      <c r="H3" s="17" t="s">
        <v>60</v>
      </c>
      <c r="I3" s="25" t="s">
        <v>124</v>
      </c>
      <c r="J3" s="26" t="s">
        <v>54</v>
      </c>
      <c r="K3" s="18">
        <v>8460</v>
      </c>
      <c r="L3" s="19"/>
      <c r="M3" s="19"/>
      <c r="N3" s="19"/>
      <c r="O3" s="19">
        <v>0</v>
      </c>
      <c r="P3" s="19">
        <v>0</v>
      </c>
      <c r="Q3" s="19">
        <v>0</v>
      </c>
      <c r="R3" s="19">
        <v>2</v>
      </c>
      <c r="S3" s="19">
        <v>0</v>
      </c>
      <c r="T3" s="19">
        <v>0</v>
      </c>
      <c r="U3" s="19">
        <v>3</v>
      </c>
      <c r="V3" s="19">
        <v>1</v>
      </c>
      <c r="W3" s="19">
        <v>1</v>
      </c>
      <c r="X3" s="20"/>
      <c r="Y3" s="21">
        <f>SUM(L3:W3)</f>
        <v>7</v>
      </c>
      <c r="Z3" s="22">
        <f>Y3*K3</f>
        <v>59220</v>
      </c>
    </row>
    <row r="4" spans="1:26" s="23" customFormat="1" ht="31.5" x14ac:dyDescent="0.25">
      <c r="A4" s="12">
        <v>58</v>
      </c>
      <c r="B4" s="12" t="str">
        <f t="shared" si="0"/>
        <v>27981011</v>
      </c>
      <c r="C4" s="13" t="s">
        <v>155</v>
      </c>
      <c r="D4" s="28" t="s">
        <v>14</v>
      </c>
      <c r="E4" s="15">
        <v>2798101</v>
      </c>
      <c r="F4" s="15">
        <v>1</v>
      </c>
      <c r="G4" s="16"/>
      <c r="H4" s="17" t="s">
        <v>11</v>
      </c>
      <c r="I4" s="25" t="s">
        <v>21</v>
      </c>
      <c r="J4" s="26" t="s">
        <v>27</v>
      </c>
      <c r="K4" s="18">
        <v>5484.9600000000009</v>
      </c>
      <c r="L4" s="19"/>
      <c r="M4" s="19"/>
      <c r="N4" s="19"/>
      <c r="O4" s="19">
        <v>0</v>
      </c>
      <c r="P4" s="19"/>
      <c r="Q4" s="19">
        <v>3</v>
      </c>
      <c r="R4" s="19"/>
      <c r="S4" s="19">
        <v>5</v>
      </c>
      <c r="T4" s="19"/>
      <c r="U4" s="19">
        <v>0</v>
      </c>
      <c r="V4" s="19"/>
      <c r="W4" s="19"/>
      <c r="X4" s="20"/>
      <c r="Y4" s="21">
        <f>SUM(L4:W4)</f>
        <v>8</v>
      </c>
      <c r="Z4" s="22">
        <f>Y4*K4</f>
        <v>43879.680000000008</v>
      </c>
    </row>
    <row r="5" spans="1:26" s="23" customFormat="1" ht="31.5" x14ac:dyDescent="0.25">
      <c r="A5" s="24">
        <v>59</v>
      </c>
      <c r="B5" s="12" t="str">
        <f t="shared" si="0"/>
        <v>279810167</v>
      </c>
      <c r="C5" s="13" t="s">
        <v>155</v>
      </c>
      <c r="D5" s="28" t="s">
        <v>14</v>
      </c>
      <c r="E5" s="15">
        <v>2798101</v>
      </c>
      <c r="F5" s="15">
        <v>67</v>
      </c>
      <c r="G5" s="16"/>
      <c r="H5" s="17" t="s">
        <v>11</v>
      </c>
      <c r="I5" s="25" t="s">
        <v>21</v>
      </c>
      <c r="J5" s="26" t="s">
        <v>27</v>
      </c>
      <c r="K5" s="18">
        <v>5484.9600000000009</v>
      </c>
      <c r="L5" s="19"/>
      <c r="M5" s="19"/>
      <c r="N5" s="19"/>
      <c r="O5" s="19">
        <v>0</v>
      </c>
      <c r="P5" s="19"/>
      <c r="Q5" s="19">
        <v>2</v>
      </c>
      <c r="R5" s="19"/>
      <c r="S5" s="19">
        <v>7</v>
      </c>
      <c r="T5" s="19"/>
      <c r="U5" s="19">
        <v>0</v>
      </c>
      <c r="V5" s="19"/>
      <c r="W5" s="19"/>
      <c r="X5" s="20"/>
      <c r="Y5" s="21">
        <f>SUM(L5:W5)</f>
        <v>9</v>
      </c>
      <c r="Z5" s="22">
        <f>Y5*K5</f>
        <v>49364.640000000007</v>
      </c>
    </row>
    <row r="6" spans="1:26" s="23" customFormat="1" ht="31.5" x14ac:dyDescent="0.25">
      <c r="A6" s="24">
        <v>62</v>
      </c>
      <c r="B6" s="12" t="str">
        <f t="shared" si="0"/>
        <v>35981021</v>
      </c>
      <c r="C6" s="13" t="s">
        <v>155</v>
      </c>
      <c r="D6" s="28" t="s">
        <v>14</v>
      </c>
      <c r="E6" s="15">
        <v>3598102</v>
      </c>
      <c r="F6" s="15">
        <v>1</v>
      </c>
      <c r="G6" s="16"/>
      <c r="H6" s="17" t="s">
        <v>11</v>
      </c>
      <c r="I6" s="25" t="s">
        <v>21</v>
      </c>
      <c r="J6" s="26" t="s">
        <v>27</v>
      </c>
      <c r="K6" s="18">
        <v>6337.44</v>
      </c>
      <c r="L6" s="19"/>
      <c r="M6" s="19"/>
      <c r="N6" s="19"/>
      <c r="O6" s="19">
        <v>4</v>
      </c>
      <c r="P6" s="19"/>
      <c r="Q6" s="19">
        <v>8</v>
      </c>
      <c r="R6" s="19"/>
      <c r="S6" s="19">
        <v>6</v>
      </c>
      <c r="T6" s="19"/>
      <c r="U6" s="19">
        <v>0</v>
      </c>
      <c r="V6" s="19"/>
      <c r="W6" s="19"/>
      <c r="X6" s="20"/>
      <c r="Y6" s="21">
        <f>SUM(L6:W6)</f>
        <v>18</v>
      </c>
      <c r="Z6" s="22">
        <f>Y6*K6</f>
        <v>114073.92</v>
      </c>
    </row>
    <row r="7" spans="1:26" s="23" customFormat="1" ht="31.5" x14ac:dyDescent="0.25">
      <c r="A7" s="24">
        <v>63</v>
      </c>
      <c r="B7" s="12" t="str">
        <f t="shared" si="0"/>
        <v>359810262</v>
      </c>
      <c r="C7" s="13" t="s">
        <v>155</v>
      </c>
      <c r="D7" s="28" t="s">
        <v>14</v>
      </c>
      <c r="E7" s="15">
        <v>3598102</v>
      </c>
      <c r="F7" s="15">
        <v>62</v>
      </c>
      <c r="G7" s="16"/>
      <c r="H7" s="17" t="s">
        <v>11</v>
      </c>
      <c r="I7" s="25" t="s">
        <v>21</v>
      </c>
      <c r="J7" s="26" t="s">
        <v>27</v>
      </c>
      <c r="K7" s="18">
        <v>6337.44</v>
      </c>
      <c r="L7" s="19"/>
      <c r="M7" s="19"/>
      <c r="N7" s="19"/>
      <c r="O7" s="19">
        <v>4</v>
      </c>
      <c r="P7" s="19"/>
      <c r="Q7" s="19">
        <v>7</v>
      </c>
      <c r="R7" s="19"/>
      <c r="S7" s="19">
        <v>10</v>
      </c>
      <c r="T7" s="19"/>
      <c r="U7" s="19">
        <v>3</v>
      </c>
      <c r="V7" s="19"/>
      <c r="W7" s="19"/>
      <c r="X7" s="20"/>
      <c r="Y7" s="21">
        <f>SUM(L7:W7)</f>
        <v>24</v>
      </c>
      <c r="Z7" s="22">
        <f>Y7*K7</f>
        <v>152098.56</v>
      </c>
    </row>
    <row r="8" spans="1:26" s="23" customFormat="1" ht="31.5" x14ac:dyDescent="0.25">
      <c r="A8" s="24">
        <v>75</v>
      </c>
      <c r="B8" s="12" t="str">
        <f t="shared" si="0"/>
        <v>252811365</v>
      </c>
      <c r="C8" s="13" t="s">
        <v>155</v>
      </c>
      <c r="D8" s="28" t="s">
        <v>8</v>
      </c>
      <c r="E8" s="15">
        <v>2528113</v>
      </c>
      <c r="F8" s="15">
        <v>65</v>
      </c>
      <c r="G8" s="16"/>
      <c r="H8" s="17" t="s">
        <v>11</v>
      </c>
      <c r="I8" s="25" t="s">
        <v>21</v>
      </c>
      <c r="J8" s="26" t="s">
        <v>27</v>
      </c>
      <c r="K8" s="18">
        <v>5484.9600000000009</v>
      </c>
      <c r="L8" s="19"/>
      <c r="M8" s="19"/>
      <c r="N8" s="19"/>
      <c r="O8" s="19">
        <v>0</v>
      </c>
      <c r="P8" s="19"/>
      <c r="Q8" s="19">
        <v>4</v>
      </c>
      <c r="R8" s="19"/>
      <c r="S8" s="19">
        <v>3</v>
      </c>
      <c r="T8" s="19"/>
      <c r="U8" s="19">
        <v>2</v>
      </c>
      <c r="V8" s="19"/>
      <c r="W8" s="19">
        <v>0</v>
      </c>
      <c r="X8" s="20"/>
      <c r="Y8" s="21">
        <f>SUM(L8:W8)</f>
        <v>9</v>
      </c>
      <c r="Z8" s="22">
        <f>Y8*K8</f>
        <v>49364.640000000007</v>
      </c>
    </row>
    <row r="9" spans="1:26" s="23" customFormat="1" ht="31.5" x14ac:dyDescent="0.25">
      <c r="A9" s="12">
        <v>76</v>
      </c>
      <c r="B9" s="12" t="str">
        <f t="shared" si="0"/>
        <v>25981011</v>
      </c>
      <c r="C9" s="13" t="s">
        <v>155</v>
      </c>
      <c r="D9" s="28" t="s">
        <v>8</v>
      </c>
      <c r="E9" s="15">
        <v>2598101</v>
      </c>
      <c r="F9" s="15">
        <v>1</v>
      </c>
      <c r="G9" s="16"/>
      <c r="H9" s="17" t="s">
        <v>11</v>
      </c>
      <c r="I9" s="25" t="s">
        <v>21</v>
      </c>
      <c r="J9" s="26" t="s">
        <v>27</v>
      </c>
      <c r="K9" s="18">
        <v>5484.9600000000009</v>
      </c>
      <c r="L9" s="19"/>
      <c r="M9" s="19"/>
      <c r="N9" s="19"/>
      <c r="O9" s="19">
        <v>0</v>
      </c>
      <c r="P9" s="19"/>
      <c r="Q9" s="19">
        <v>3</v>
      </c>
      <c r="R9" s="19"/>
      <c r="S9" s="19">
        <v>0</v>
      </c>
      <c r="T9" s="19"/>
      <c r="U9" s="19">
        <v>0</v>
      </c>
      <c r="V9" s="19"/>
      <c r="W9" s="19">
        <v>0</v>
      </c>
      <c r="X9" s="20"/>
      <c r="Y9" s="21">
        <f>SUM(L9:W9)</f>
        <v>3</v>
      </c>
      <c r="Z9" s="22">
        <f>Y9*K9</f>
        <v>16454.880000000005</v>
      </c>
    </row>
    <row r="10" spans="1:26" s="23" customFormat="1" ht="31.5" x14ac:dyDescent="0.25">
      <c r="A10" s="24">
        <v>86</v>
      </c>
      <c r="B10" s="12" t="str">
        <f t="shared" si="0"/>
        <v>262810179</v>
      </c>
      <c r="C10" s="13" t="s">
        <v>155</v>
      </c>
      <c r="D10" s="31" t="s">
        <v>8</v>
      </c>
      <c r="E10" s="30">
        <v>2628101</v>
      </c>
      <c r="F10" s="30">
        <v>79</v>
      </c>
      <c r="G10" s="16"/>
      <c r="H10" s="17" t="s">
        <v>60</v>
      </c>
      <c r="I10" s="25" t="s">
        <v>21</v>
      </c>
      <c r="J10" s="26" t="s">
        <v>27</v>
      </c>
      <c r="K10" s="18">
        <v>6337.44</v>
      </c>
      <c r="L10" s="19"/>
      <c r="M10" s="19"/>
      <c r="N10" s="19"/>
      <c r="O10" s="19">
        <v>0</v>
      </c>
      <c r="P10" s="19"/>
      <c r="Q10" s="19">
        <v>2</v>
      </c>
      <c r="R10" s="19"/>
      <c r="S10" s="19">
        <v>0</v>
      </c>
      <c r="T10" s="19"/>
      <c r="U10" s="19">
        <v>0</v>
      </c>
      <c r="V10" s="19"/>
      <c r="W10" s="19">
        <v>0</v>
      </c>
      <c r="X10" s="20"/>
      <c r="Y10" s="21">
        <f>SUM(L10:W10)</f>
        <v>2</v>
      </c>
      <c r="Z10" s="22">
        <f>Y10*K10</f>
        <v>12674.88</v>
      </c>
    </row>
    <row r="11" spans="1:26" s="23" customFormat="1" ht="31.5" x14ac:dyDescent="0.25">
      <c r="A11" s="12">
        <v>88</v>
      </c>
      <c r="B11" s="12" t="str">
        <f t="shared" si="0"/>
        <v>263810274</v>
      </c>
      <c r="C11" s="13" t="s">
        <v>155</v>
      </c>
      <c r="D11" s="31" t="s">
        <v>8</v>
      </c>
      <c r="E11" s="30">
        <v>2638102</v>
      </c>
      <c r="F11" s="30">
        <v>74</v>
      </c>
      <c r="G11" s="27"/>
      <c r="H11" s="17" t="s">
        <v>60</v>
      </c>
      <c r="I11" s="25" t="s">
        <v>21</v>
      </c>
      <c r="J11" s="26" t="s">
        <v>27</v>
      </c>
      <c r="K11" s="18">
        <v>6337.44</v>
      </c>
      <c r="L11" s="19"/>
      <c r="M11" s="19"/>
      <c r="N11" s="19"/>
      <c r="O11" s="19">
        <v>1</v>
      </c>
      <c r="P11" s="19"/>
      <c r="Q11" s="19">
        <v>3</v>
      </c>
      <c r="R11" s="19"/>
      <c r="S11" s="19">
        <v>3</v>
      </c>
      <c r="T11" s="19"/>
      <c r="U11" s="19">
        <v>2</v>
      </c>
      <c r="V11" s="19"/>
      <c r="W11" s="19">
        <v>1</v>
      </c>
      <c r="X11" s="20"/>
      <c r="Y11" s="21">
        <f>SUM(L11:W11)</f>
        <v>10</v>
      </c>
      <c r="Z11" s="22">
        <f>Y11*K11</f>
        <v>63374.399999999994</v>
      </c>
    </row>
    <row r="12" spans="1:26" s="23" customFormat="1" ht="31.5" x14ac:dyDescent="0.25">
      <c r="A12" s="24">
        <v>90</v>
      </c>
      <c r="B12" s="12" t="str">
        <f t="shared" si="0"/>
        <v>219814129</v>
      </c>
      <c r="C12" s="13" t="s">
        <v>155</v>
      </c>
      <c r="D12" s="31" t="s">
        <v>9</v>
      </c>
      <c r="E12" s="30">
        <v>2198141</v>
      </c>
      <c r="F12" s="30">
        <v>29</v>
      </c>
      <c r="G12" s="16"/>
      <c r="H12" s="17" t="s">
        <v>11</v>
      </c>
      <c r="I12" s="25" t="s">
        <v>21</v>
      </c>
      <c r="J12" s="26" t="s">
        <v>27</v>
      </c>
      <c r="K12" s="18">
        <v>5484.9600000000009</v>
      </c>
      <c r="L12" s="19"/>
      <c r="M12" s="19"/>
      <c r="N12" s="19"/>
      <c r="O12" s="19">
        <v>2</v>
      </c>
      <c r="P12" s="19"/>
      <c r="Q12" s="19">
        <v>4</v>
      </c>
      <c r="R12" s="19"/>
      <c r="S12" s="19">
        <v>3</v>
      </c>
      <c r="T12" s="19"/>
      <c r="U12" s="19">
        <v>0</v>
      </c>
      <c r="V12" s="19"/>
      <c r="W12" s="19">
        <v>0</v>
      </c>
      <c r="X12" s="20"/>
      <c r="Y12" s="21">
        <f>SUM(L12:W12)</f>
        <v>9</v>
      </c>
      <c r="Z12" s="22">
        <f>Y12*K12</f>
        <v>49364.640000000007</v>
      </c>
    </row>
    <row r="13" spans="1:26" s="23" customFormat="1" ht="31.5" x14ac:dyDescent="0.25">
      <c r="A13" s="24">
        <v>93</v>
      </c>
      <c r="B13" s="12" t="str">
        <f t="shared" si="0"/>
        <v>259812310</v>
      </c>
      <c r="C13" s="13" t="s">
        <v>155</v>
      </c>
      <c r="D13" s="31" t="s">
        <v>53</v>
      </c>
      <c r="E13" s="30">
        <v>2598123</v>
      </c>
      <c r="F13" s="30">
        <v>10</v>
      </c>
      <c r="G13" s="16"/>
      <c r="H13" s="17" t="s">
        <v>38</v>
      </c>
      <c r="I13" s="25" t="s">
        <v>21</v>
      </c>
      <c r="J13" s="26" t="s">
        <v>27</v>
      </c>
      <c r="K13" s="18">
        <v>6337.44</v>
      </c>
      <c r="L13" s="19"/>
      <c r="M13" s="19"/>
      <c r="N13" s="19"/>
      <c r="O13" s="19">
        <v>0</v>
      </c>
      <c r="P13" s="19"/>
      <c r="Q13" s="19">
        <v>0</v>
      </c>
      <c r="R13" s="19"/>
      <c r="S13" s="19">
        <v>2</v>
      </c>
      <c r="T13" s="19"/>
      <c r="U13" s="19">
        <v>0</v>
      </c>
      <c r="V13" s="19"/>
      <c r="W13" s="19">
        <v>0</v>
      </c>
      <c r="X13" s="20"/>
      <c r="Y13" s="21">
        <f>SUM(L13:W13)</f>
        <v>2</v>
      </c>
      <c r="Z13" s="22">
        <f>Y13*K13</f>
        <v>12674.88</v>
      </c>
    </row>
    <row r="14" spans="1:26" s="23" customFormat="1" ht="31.5" x14ac:dyDescent="0.25">
      <c r="A14" s="12">
        <v>94</v>
      </c>
      <c r="B14" s="12" t="str">
        <f t="shared" si="0"/>
        <v>259812320</v>
      </c>
      <c r="C14" s="13" t="s">
        <v>155</v>
      </c>
      <c r="D14" s="31" t="s">
        <v>53</v>
      </c>
      <c r="E14" s="30">
        <v>2598123</v>
      </c>
      <c r="F14" s="30">
        <v>20</v>
      </c>
      <c r="G14" s="16"/>
      <c r="H14" s="17" t="s">
        <v>38</v>
      </c>
      <c r="I14" s="25" t="s">
        <v>21</v>
      </c>
      <c r="J14" s="26" t="s">
        <v>27</v>
      </c>
      <c r="K14" s="18">
        <v>6337.44</v>
      </c>
      <c r="L14" s="19"/>
      <c r="M14" s="19"/>
      <c r="N14" s="19"/>
      <c r="O14" s="19">
        <v>0</v>
      </c>
      <c r="P14" s="19"/>
      <c r="Q14" s="19">
        <v>1</v>
      </c>
      <c r="R14" s="19"/>
      <c r="S14" s="19">
        <v>4</v>
      </c>
      <c r="T14" s="19"/>
      <c r="U14" s="19">
        <v>0</v>
      </c>
      <c r="V14" s="19"/>
      <c r="W14" s="19">
        <v>0</v>
      </c>
      <c r="X14" s="20"/>
      <c r="Y14" s="21">
        <f>SUM(L14:W14)</f>
        <v>5</v>
      </c>
      <c r="Z14" s="22">
        <f>Y14*K14</f>
        <v>31687.199999999997</v>
      </c>
    </row>
    <row r="15" spans="1:26" s="23" customFormat="1" ht="31.5" x14ac:dyDescent="0.25">
      <c r="A15" s="24">
        <v>96</v>
      </c>
      <c r="B15" s="12" t="str">
        <f t="shared" si="0"/>
        <v>259812363</v>
      </c>
      <c r="C15" s="13" t="s">
        <v>155</v>
      </c>
      <c r="D15" s="31" t="s">
        <v>53</v>
      </c>
      <c r="E15" s="30">
        <v>2598123</v>
      </c>
      <c r="F15" s="30">
        <v>63</v>
      </c>
      <c r="G15" s="16"/>
      <c r="H15" s="17" t="s">
        <v>38</v>
      </c>
      <c r="I15" s="25" t="s">
        <v>21</v>
      </c>
      <c r="J15" s="26" t="s">
        <v>27</v>
      </c>
      <c r="K15" s="18">
        <v>6337.44</v>
      </c>
      <c r="L15" s="19"/>
      <c r="M15" s="19"/>
      <c r="N15" s="19"/>
      <c r="O15" s="19">
        <v>0</v>
      </c>
      <c r="P15" s="19"/>
      <c r="Q15" s="19">
        <v>2</v>
      </c>
      <c r="R15" s="19"/>
      <c r="S15" s="19">
        <v>3</v>
      </c>
      <c r="T15" s="19"/>
      <c r="U15" s="19">
        <v>0</v>
      </c>
      <c r="V15" s="19"/>
      <c r="W15" s="19">
        <v>0</v>
      </c>
      <c r="X15" s="20"/>
      <c r="Y15" s="21">
        <f>SUM(L15:W15)</f>
        <v>5</v>
      </c>
      <c r="Z15" s="22">
        <f>Y15*K15</f>
        <v>31687.199999999997</v>
      </c>
    </row>
    <row r="16" spans="1:26" s="23" customFormat="1" ht="30" x14ac:dyDescent="0.25">
      <c r="A16" s="12">
        <v>115</v>
      </c>
      <c r="B16" s="12" t="str">
        <f t="shared" si="0"/>
        <v>11481011</v>
      </c>
      <c r="C16" s="13" t="s">
        <v>155</v>
      </c>
      <c r="D16" s="29" t="s">
        <v>10</v>
      </c>
      <c r="E16" s="30">
        <v>1148101</v>
      </c>
      <c r="F16" s="30">
        <v>1</v>
      </c>
      <c r="G16" s="16"/>
      <c r="H16" s="17" t="s">
        <v>11</v>
      </c>
      <c r="I16" s="25" t="s">
        <v>21</v>
      </c>
      <c r="J16" s="26" t="s">
        <v>27</v>
      </c>
      <c r="K16" s="18">
        <v>4213.4400000000005</v>
      </c>
      <c r="L16" s="19"/>
      <c r="M16" s="19"/>
      <c r="N16" s="19"/>
      <c r="O16" s="19">
        <v>1</v>
      </c>
      <c r="P16" s="19"/>
      <c r="Q16" s="19">
        <v>3</v>
      </c>
      <c r="R16" s="19"/>
      <c r="S16" s="19">
        <v>3</v>
      </c>
      <c r="T16" s="19"/>
      <c r="U16" s="19">
        <v>0</v>
      </c>
      <c r="V16" s="19"/>
      <c r="W16" s="19">
        <v>0</v>
      </c>
      <c r="X16" s="20"/>
      <c r="Y16" s="21">
        <f>SUM(L16:W16)</f>
        <v>7</v>
      </c>
      <c r="Z16" s="22">
        <f>Y16*K16</f>
        <v>29494.080000000002</v>
      </c>
    </row>
    <row r="17" spans="1:26" s="23" customFormat="1" ht="30" x14ac:dyDescent="0.25">
      <c r="A17" s="24">
        <v>116</v>
      </c>
      <c r="B17" s="12" t="str">
        <f t="shared" si="0"/>
        <v>11481012</v>
      </c>
      <c r="C17" s="13" t="s">
        <v>155</v>
      </c>
      <c r="D17" s="29" t="s">
        <v>10</v>
      </c>
      <c r="E17" s="30">
        <v>1148101</v>
      </c>
      <c r="F17" s="30">
        <v>2</v>
      </c>
      <c r="G17" s="16"/>
      <c r="H17" s="17" t="s">
        <v>11</v>
      </c>
      <c r="I17" s="25" t="s">
        <v>21</v>
      </c>
      <c r="J17" s="26" t="s">
        <v>27</v>
      </c>
      <c r="K17" s="18">
        <v>4213.4400000000005</v>
      </c>
      <c r="L17" s="19"/>
      <c r="M17" s="19"/>
      <c r="N17" s="19"/>
      <c r="O17" s="19">
        <v>1</v>
      </c>
      <c r="P17" s="19"/>
      <c r="Q17" s="19">
        <v>3</v>
      </c>
      <c r="R17" s="19"/>
      <c r="S17" s="19">
        <v>4</v>
      </c>
      <c r="T17" s="19"/>
      <c r="U17" s="19">
        <v>0</v>
      </c>
      <c r="V17" s="19"/>
      <c r="W17" s="19">
        <v>0</v>
      </c>
      <c r="X17" s="20"/>
      <c r="Y17" s="21">
        <f>SUM(L17:W17)</f>
        <v>8</v>
      </c>
      <c r="Z17" s="22">
        <f>Y17*K17</f>
        <v>33707.520000000004</v>
      </c>
    </row>
    <row r="18" spans="1:26" s="23" customFormat="1" ht="30" x14ac:dyDescent="0.25">
      <c r="A18" s="24">
        <v>117</v>
      </c>
      <c r="B18" s="12" t="str">
        <f t="shared" si="0"/>
        <v>11481013</v>
      </c>
      <c r="C18" s="13" t="s">
        <v>155</v>
      </c>
      <c r="D18" s="29" t="s">
        <v>10</v>
      </c>
      <c r="E18" s="30">
        <v>1148101</v>
      </c>
      <c r="F18" s="30">
        <v>3</v>
      </c>
      <c r="G18" s="16"/>
      <c r="H18" s="17" t="s">
        <v>11</v>
      </c>
      <c r="I18" s="25" t="s">
        <v>21</v>
      </c>
      <c r="J18" s="26" t="s">
        <v>27</v>
      </c>
      <c r="K18" s="18">
        <v>4213.4400000000005</v>
      </c>
      <c r="L18" s="19"/>
      <c r="M18" s="19"/>
      <c r="N18" s="19"/>
      <c r="O18" s="19">
        <v>1</v>
      </c>
      <c r="P18" s="19"/>
      <c r="Q18" s="19">
        <v>2</v>
      </c>
      <c r="R18" s="19"/>
      <c r="S18" s="19">
        <v>2</v>
      </c>
      <c r="T18" s="19"/>
      <c r="U18" s="19">
        <v>1</v>
      </c>
      <c r="V18" s="19"/>
      <c r="W18" s="19">
        <v>0</v>
      </c>
      <c r="X18" s="20"/>
      <c r="Y18" s="21">
        <f>SUM(L18:W18)</f>
        <v>6</v>
      </c>
      <c r="Z18" s="22">
        <f>Y18*K18</f>
        <v>25280.640000000003</v>
      </c>
    </row>
    <row r="19" spans="1:26" s="23" customFormat="1" ht="31.5" x14ac:dyDescent="0.25">
      <c r="A19" s="24">
        <v>140</v>
      </c>
      <c r="B19" s="12" t="str">
        <f t="shared" si="0"/>
        <v>16981071</v>
      </c>
      <c r="C19" s="13" t="s">
        <v>155</v>
      </c>
      <c r="D19" s="31" t="s">
        <v>12</v>
      </c>
      <c r="E19" s="30">
        <v>1698107</v>
      </c>
      <c r="F19" s="30">
        <v>1</v>
      </c>
      <c r="G19" s="16"/>
      <c r="H19" s="17" t="s">
        <v>11</v>
      </c>
      <c r="I19" s="25" t="s">
        <v>21</v>
      </c>
      <c r="J19" s="26" t="s">
        <v>27</v>
      </c>
      <c r="K19" s="18">
        <v>4213.4400000000005</v>
      </c>
      <c r="L19" s="19"/>
      <c r="M19" s="19"/>
      <c r="N19" s="19"/>
      <c r="O19" s="19">
        <v>3</v>
      </c>
      <c r="P19" s="19"/>
      <c r="Q19" s="19">
        <v>4</v>
      </c>
      <c r="R19" s="19"/>
      <c r="S19" s="19">
        <v>6</v>
      </c>
      <c r="T19" s="19"/>
      <c r="U19" s="19">
        <v>3</v>
      </c>
      <c r="V19" s="19"/>
      <c r="W19" s="19">
        <v>2</v>
      </c>
      <c r="X19" s="20"/>
      <c r="Y19" s="21">
        <f>SUM(L19:W19)</f>
        <v>18</v>
      </c>
      <c r="Z19" s="22">
        <f>Y19*K19</f>
        <v>75841.920000000013</v>
      </c>
    </row>
    <row r="20" spans="1:26" s="23" customFormat="1" ht="31.5" x14ac:dyDescent="0.25">
      <c r="A20" s="12">
        <v>142</v>
      </c>
      <c r="B20" s="12" t="str">
        <f t="shared" si="0"/>
        <v>19981011</v>
      </c>
      <c r="C20" s="13" t="s">
        <v>155</v>
      </c>
      <c r="D20" s="31" t="s">
        <v>80</v>
      </c>
      <c r="E20" s="30">
        <v>1998101</v>
      </c>
      <c r="F20" s="30">
        <v>1</v>
      </c>
      <c r="G20" s="16"/>
      <c r="H20" s="17" t="s">
        <v>11</v>
      </c>
      <c r="I20" s="25" t="s">
        <v>21</v>
      </c>
      <c r="J20" s="26" t="s">
        <v>27</v>
      </c>
      <c r="K20" s="18">
        <v>4213.4400000000005</v>
      </c>
      <c r="L20" s="19"/>
      <c r="M20" s="19"/>
      <c r="N20" s="19"/>
      <c r="O20" s="19">
        <v>2</v>
      </c>
      <c r="P20" s="19"/>
      <c r="Q20" s="19">
        <v>6</v>
      </c>
      <c r="R20" s="19"/>
      <c r="S20" s="19">
        <v>6</v>
      </c>
      <c r="T20" s="19"/>
      <c r="U20" s="19">
        <v>2</v>
      </c>
      <c r="V20" s="19"/>
      <c r="W20" s="19"/>
      <c r="X20" s="20"/>
      <c r="Y20" s="21">
        <f>SUM(L20:W20)</f>
        <v>16</v>
      </c>
      <c r="Z20" s="22">
        <f>Y20*K20</f>
        <v>67415.040000000008</v>
      </c>
    </row>
    <row r="21" spans="1:26" s="23" customFormat="1" ht="78.75" x14ac:dyDescent="0.25">
      <c r="A21" s="12">
        <v>148</v>
      </c>
      <c r="B21" s="12" t="str">
        <f t="shared" si="0"/>
        <v>6840213171</v>
      </c>
      <c r="C21" s="13" t="s">
        <v>159</v>
      </c>
      <c r="D21" s="31" t="s">
        <v>45</v>
      </c>
      <c r="E21" s="30">
        <v>6840213</v>
      </c>
      <c r="F21" s="30">
        <v>171</v>
      </c>
      <c r="G21" s="16"/>
      <c r="H21" s="17" t="s">
        <v>146</v>
      </c>
      <c r="I21" s="25" t="s">
        <v>125</v>
      </c>
      <c r="J21" s="26" t="s">
        <v>27</v>
      </c>
      <c r="K21" s="18">
        <v>6337.44</v>
      </c>
      <c r="L21" s="19"/>
      <c r="M21" s="19"/>
      <c r="N21" s="19"/>
      <c r="O21" s="19">
        <v>0</v>
      </c>
      <c r="P21" s="19">
        <v>0</v>
      </c>
      <c r="Q21" s="19">
        <v>2</v>
      </c>
      <c r="R21" s="19">
        <v>0</v>
      </c>
      <c r="S21" s="19">
        <v>3</v>
      </c>
      <c r="T21" s="19">
        <v>0</v>
      </c>
      <c r="U21" s="19">
        <v>2</v>
      </c>
      <c r="V21" s="19">
        <v>0</v>
      </c>
      <c r="W21" s="19">
        <v>0</v>
      </c>
      <c r="X21" s="20"/>
      <c r="Y21" s="21">
        <f>SUM(L21:W21)</f>
        <v>7</v>
      </c>
      <c r="Z21" s="22">
        <f>Y21*K21</f>
        <v>44362.079999999994</v>
      </c>
    </row>
    <row r="22" spans="1:26" s="23" customFormat="1" ht="30" x14ac:dyDescent="0.25">
      <c r="A22" s="24">
        <v>150</v>
      </c>
      <c r="B22" s="12" t="str">
        <f t="shared" si="0"/>
        <v>68408127</v>
      </c>
      <c r="C22" s="13" t="s">
        <v>159</v>
      </c>
      <c r="D22" s="31" t="s">
        <v>20</v>
      </c>
      <c r="E22" s="30">
        <v>6840812</v>
      </c>
      <c r="F22" s="30">
        <v>7</v>
      </c>
      <c r="G22" s="16"/>
      <c r="H22" s="17" t="s">
        <v>147</v>
      </c>
      <c r="I22" s="25" t="s">
        <v>126</v>
      </c>
      <c r="J22" s="26" t="s">
        <v>27</v>
      </c>
      <c r="K22" s="18">
        <v>7188.48</v>
      </c>
      <c r="L22" s="19"/>
      <c r="M22" s="19"/>
      <c r="N22" s="19"/>
      <c r="O22" s="19">
        <v>0</v>
      </c>
      <c r="P22" s="19">
        <v>0</v>
      </c>
      <c r="Q22" s="19">
        <v>1</v>
      </c>
      <c r="R22" s="19">
        <v>0</v>
      </c>
      <c r="S22" s="19">
        <v>2</v>
      </c>
      <c r="T22" s="19">
        <v>0</v>
      </c>
      <c r="U22" s="19">
        <v>1</v>
      </c>
      <c r="V22" s="19">
        <v>0</v>
      </c>
      <c r="W22" s="19">
        <v>0</v>
      </c>
      <c r="X22" s="20"/>
      <c r="Y22" s="21">
        <f>SUM(L22:W22)</f>
        <v>4</v>
      </c>
      <c r="Z22" s="22">
        <f>Y22*K22</f>
        <v>28753.919999999998</v>
      </c>
    </row>
    <row r="23" spans="1:26" s="23" customFormat="1" ht="30" x14ac:dyDescent="0.25">
      <c r="A23" s="12">
        <v>151</v>
      </c>
      <c r="B23" s="12" t="str">
        <f t="shared" si="0"/>
        <v>62911145</v>
      </c>
      <c r="C23" s="13" t="s">
        <v>160</v>
      </c>
      <c r="D23" s="31" t="s">
        <v>81</v>
      </c>
      <c r="E23" s="30">
        <v>6291114</v>
      </c>
      <c r="F23" s="30">
        <v>5</v>
      </c>
      <c r="G23" s="16"/>
      <c r="H23" s="17" t="s">
        <v>148</v>
      </c>
      <c r="I23" s="25" t="s">
        <v>27</v>
      </c>
      <c r="J23" s="26" t="s">
        <v>27</v>
      </c>
      <c r="K23" s="18">
        <v>5484.9600000000009</v>
      </c>
      <c r="L23" s="19"/>
      <c r="M23" s="19"/>
      <c r="N23" s="19"/>
      <c r="O23" s="19">
        <v>0</v>
      </c>
      <c r="P23" s="19"/>
      <c r="Q23" s="19">
        <v>2</v>
      </c>
      <c r="R23" s="19"/>
      <c r="S23" s="19">
        <v>3</v>
      </c>
      <c r="T23" s="19"/>
      <c r="U23" s="19">
        <v>2</v>
      </c>
      <c r="V23" s="19"/>
      <c r="W23" s="19">
        <v>0</v>
      </c>
      <c r="X23" s="20"/>
      <c r="Y23" s="21">
        <f>SUM(L23:W23)</f>
        <v>7</v>
      </c>
      <c r="Z23" s="22">
        <f>Y23*K23</f>
        <v>38394.720000000008</v>
      </c>
    </row>
    <row r="24" spans="1:26" s="23" customFormat="1" ht="105" x14ac:dyDescent="0.25">
      <c r="A24" s="24">
        <v>161</v>
      </c>
      <c r="B24" s="12" t="str">
        <f t="shared" si="0"/>
        <v>687080728</v>
      </c>
      <c r="C24" s="13" t="s">
        <v>159</v>
      </c>
      <c r="D24" s="31" t="s">
        <v>82</v>
      </c>
      <c r="E24" s="30">
        <v>6870807</v>
      </c>
      <c r="F24" s="30">
        <v>28</v>
      </c>
      <c r="G24" s="16"/>
      <c r="H24" s="17" t="s">
        <v>61</v>
      </c>
      <c r="I24" s="25" t="s">
        <v>127</v>
      </c>
      <c r="J24" s="26" t="s">
        <v>27</v>
      </c>
      <c r="K24" s="18">
        <v>5484.9600000000009</v>
      </c>
      <c r="L24" s="19"/>
      <c r="M24" s="19"/>
      <c r="N24" s="19"/>
      <c r="O24" s="19">
        <v>0</v>
      </c>
      <c r="P24" s="19">
        <v>0</v>
      </c>
      <c r="Q24" s="19">
        <v>2</v>
      </c>
      <c r="R24" s="19">
        <v>0</v>
      </c>
      <c r="S24" s="19">
        <v>3</v>
      </c>
      <c r="T24" s="19">
        <v>0</v>
      </c>
      <c r="U24" s="19">
        <v>2</v>
      </c>
      <c r="V24" s="19">
        <v>0</v>
      </c>
      <c r="W24" s="19">
        <v>0</v>
      </c>
      <c r="X24" s="20"/>
      <c r="Y24" s="21">
        <f>SUM(L24:W24)</f>
        <v>7</v>
      </c>
      <c r="Z24" s="22">
        <f>Y24*K24</f>
        <v>38394.720000000008</v>
      </c>
    </row>
    <row r="25" spans="1:26" s="23" customFormat="1" ht="78.75" x14ac:dyDescent="0.25">
      <c r="A25" s="24">
        <v>168</v>
      </c>
      <c r="B25" s="12" t="str">
        <f t="shared" si="0"/>
        <v>7760501323</v>
      </c>
      <c r="C25" s="13" t="s">
        <v>153</v>
      </c>
      <c r="D25" s="31" t="s">
        <v>83</v>
      </c>
      <c r="E25" s="30">
        <v>7760501</v>
      </c>
      <c r="F25" s="30">
        <v>323</v>
      </c>
      <c r="G25" s="16"/>
      <c r="H25" s="17" t="s">
        <v>146</v>
      </c>
      <c r="I25" s="25" t="s">
        <v>125</v>
      </c>
      <c r="J25" s="26" t="s">
        <v>27</v>
      </c>
      <c r="K25" s="18">
        <v>3362.4</v>
      </c>
      <c r="L25" s="19">
        <v>36</v>
      </c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20"/>
      <c r="Y25" s="21">
        <f>SUM(L25:W25)</f>
        <v>36</v>
      </c>
      <c r="Z25" s="22">
        <f>Y25*K25</f>
        <v>121046.40000000001</v>
      </c>
    </row>
    <row r="26" spans="1:26" s="23" customFormat="1" ht="45" x14ac:dyDescent="0.25">
      <c r="A26" s="24">
        <v>170</v>
      </c>
      <c r="B26" s="12" t="str">
        <f t="shared" si="0"/>
        <v>776790167</v>
      </c>
      <c r="C26" s="13" t="s">
        <v>153</v>
      </c>
      <c r="D26" s="31" t="s">
        <v>84</v>
      </c>
      <c r="E26" s="33">
        <v>7767901</v>
      </c>
      <c r="F26" s="30">
        <v>67</v>
      </c>
      <c r="G26" s="16"/>
      <c r="H26" s="17" t="s">
        <v>149</v>
      </c>
      <c r="I26" s="25" t="s">
        <v>128</v>
      </c>
      <c r="J26" s="26" t="s">
        <v>27</v>
      </c>
      <c r="K26" s="18">
        <v>5484.9600000000009</v>
      </c>
      <c r="L26" s="19">
        <v>4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20"/>
      <c r="Y26" s="21">
        <f>SUM(L26:W26)</f>
        <v>4</v>
      </c>
      <c r="Z26" s="22">
        <f>Y26*K26</f>
        <v>21939.840000000004</v>
      </c>
    </row>
    <row r="27" spans="1:26" s="23" customFormat="1" ht="45" x14ac:dyDescent="0.25">
      <c r="A27" s="24">
        <v>171</v>
      </c>
      <c r="B27" s="12" t="str">
        <f t="shared" si="0"/>
        <v>775010232</v>
      </c>
      <c r="C27" s="13" t="s">
        <v>153</v>
      </c>
      <c r="D27" s="31" t="s">
        <v>63</v>
      </c>
      <c r="E27" s="30">
        <v>7750102</v>
      </c>
      <c r="F27" s="30">
        <v>32</v>
      </c>
      <c r="G27" s="16"/>
      <c r="H27" s="17" t="s">
        <v>11</v>
      </c>
      <c r="I27" s="25" t="s">
        <v>129</v>
      </c>
      <c r="J27" s="26" t="s">
        <v>27</v>
      </c>
      <c r="K27" s="18">
        <v>2079.36</v>
      </c>
      <c r="L27" s="19">
        <v>36</v>
      </c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20"/>
      <c r="Y27" s="21">
        <f>SUM(L27:W27)</f>
        <v>36</v>
      </c>
      <c r="Z27" s="22">
        <f>Y27*K27</f>
        <v>74856.960000000006</v>
      </c>
    </row>
    <row r="28" spans="1:26" s="23" customFormat="1" ht="31.5" x14ac:dyDescent="0.25">
      <c r="A28" s="24">
        <v>177</v>
      </c>
      <c r="B28" s="12" t="str">
        <f t="shared" si="0"/>
        <v>775115225</v>
      </c>
      <c r="C28" s="13" t="s">
        <v>153</v>
      </c>
      <c r="D28" s="31" t="s">
        <v>65</v>
      </c>
      <c r="E28" s="30">
        <v>7751152</v>
      </c>
      <c r="F28" s="30">
        <v>25</v>
      </c>
      <c r="G28" s="16"/>
      <c r="H28" s="17" t="s">
        <v>11</v>
      </c>
      <c r="I28" s="25" t="s">
        <v>27</v>
      </c>
      <c r="J28" s="26" t="s">
        <v>27</v>
      </c>
      <c r="K28" s="18">
        <v>1658.8799999999999</v>
      </c>
      <c r="L28" s="19">
        <v>30</v>
      </c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20"/>
      <c r="Y28" s="21">
        <f>SUM(L28:W28)</f>
        <v>30</v>
      </c>
      <c r="Z28" s="22">
        <f>Y28*K28</f>
        <v>49766.399999999994</v>
      </c>
    </row>
    <row r="29" spans="1:26" s="23" customFormat="1" ht="63" x14ac:dyDescent="0.25">
      <c r="A29" s="24">
        <v>179</v>
      </c>
      <c r="B29" s="12" t="str">
        <f t="shared" si="0"/>
        <v>77511711</v>
      </c>
      <c r="C29" s="13" t="s">
        <v>153</v>
      </c>
      <c r="D29" s="31" t="s">
        <v>66</v>
      </c>
      <c r="E29" s="30">
        <v>7751171</v>
      </c>
      <c r="F29" s="30">
        <v>1</v>
      </c>
      <c r="G29" s="16"/>
      <c r="H29" s="17" t="s">
        <v>11</v>
      </c>
      <c r="I29" s="25" t="s">
        <v>27</v>
      </c>
      <c r="J29" s="26" t="s">
        <v>27</v>
      </c>
      <c r="K29" s="18">
        <v>1658.8799999999999</v>
      </c>
      <c r="L29" s="19">
        <v>20</v>
      </c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20"/>
      <c r="Y29" s="21">
        <f>SUM(L29:W29)</f>
        <v>20</v>
      </c>
      <c r="Z29" s="22">
        <f>Y29*K29</f>
        <v>33177.599999999999</v>
      </c>
    </row>
    <row r="30" spans="1:26" s="23" customFormat="1" ht="63" x14ac:dyDescent="0.25">
      <c r="A30" s="24">
        <v>180</v>
      </c>
      <c r="B30" s="12" t="str">
        <f t="shared" si="0"/>
        <v>77511713</v>
      </c>
      <c r="C30" s="13" t="s">
        <v>153</v>
      </c>
      <c r="D30" s="31" t="s">
        <v>66</v>
      </c>
      <c r="E30" s="30">
        <v>7751171</v>
      </c>
      <c r="F30" s="30">
        <v>3</v>
      </c>
      <c r="G30" s="16"/>
      <c r="H30" s="17" t="s">
        <v>11</v>
      </c>
      <c r="I30" s="25" t="s">
        <v>27</v>
      </c>
      <c r="J30" s="26" t="s">
        <v>27</v>
      </c>
      <c r="K30" s="18">
        <v>1658.8799999999999</v>
      </c>
      <c r="L30" s="19">
        <v>40</v>
      </c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20"/>
      <c r="Y30" s="21">
        <f>SUM(L30:W30)</f>
        <v>40</v>
      </c>
      <c r="Z30" s="22">
        <f>Y30*K30</f>
        <v>66355.199999999997</v>
      </c>
    </row>
    <row r="31" spans="1:26" s="23" customFormat="1" ht="31.5" x14ac:dyDescent="0.25">
      <c r="A31" s="24">
        <v>188</v>
      </c>
      <c r="B31" s="12" t="str">
        <f t="shared" si="0"/>
        <v>775118667</v>
      </c>
      <c r="C31" s="13" t="s">
        <v>153</v>
      </c>
      <c r="D31" s="31" t="s">
        <v>64</v>
      </c>
      <c r="E31" s="30">
        <v>7751186</v>
      </c>
      <c r="F31" s="30">
        <v>67</v>
      </c>
      <c r="G31" s="16"/>
      <c r="H31" s="17" t="s">
        <v>11</v>
      </c>
      <c r="I31" s="25" t="s">
        <v>27</v>
      </c>
      <c r="J31" s="26" t="s">
        <v>27</v>
      </c>
      <c r="K31" s="18">
        <v>1658.8799999999999</v>
      </c>
      <c r="L31" s="19">
        <v>20</v>
      </c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20"/>
      <c r="Y31" s="21">
        <f>SUM(L31:W31)</f>
        <v>20</v>
      </c>
      <c r="Z31" s="22">
        <f>Y31*K31</f>
        <v>33177.599999999999</v>
      </c>
    </row>
    <row r="32" spans="1:26" s="23" customFormat="1" ht="31.5" x14ac:dyDescent="0.25">
      <c r="A32" s="24">
        <v>189</v>
      </c>
      <c r="B32" s="12" t="str">
        <f t="shared" si="0"/>
        <v>775118867</v>
      </c>
      <c r="C32" s="13" t="s">
        <v>153</v>
      </c>
      <c r="D32" s="29" t="s">
        <v>85</v>
      </c>
      <c r="E32" s="32">
        <v>7751188</v>
      </c>
      <c r="F32" s="32">
        <v>67</v>
      </c>
      <c r="G32" s="34"/>
      <c r="H32" s="17" t="s">
        <v>11</v>
      </c>
      <c r="I32" s="25" t="s">
        <v>27</v>
      </c>
      <c r="J32" s="26" t="s">
        <v>27</v>
      </c>
      <c r="K32" s="18">
        <v>1658.8799999999999</v>
      </c>
      <c r="L32" s="19">
        <v>20</v>
      </c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20"/>
      <c r="Y32" s="21">
        <f>SUM(L32:W32)</f>
        <v>20</v>
      </c>
      <c r="Z32" s="22">
        <f>Y32*K32</f>
        <v>33177.599999999999</v>
      </c>
    </row>
    <row r="33" spans="1:26" s="23" customFormat="1" ht="47.25" x14ac:dyDescent="0.25">
      <c r="A33" s="24">
        <v>194</v>
      </c>
      <c r="B33" s="12" t="str">
        <f t="shared" si="0"/>
        <v>775610628</v>
      </c>
      <c r="C33" s="13" t="s">
        <v>153</v>
      </c>
      <c r="D33" s="29" t="s">
        <v>86</v>
      </c>
      <c r="E33" s="32">
        <v>7756106</v>
      </c>
      <c r="F33" s="32">
        <v>28</v>
      </c>
      <c r="G33" s="34"/>
      <c r="H33" s="17" t="s">
        <v>11</v>
      </c>
      <c r="I33" s="25" t="s">
        <v>27</v>
      </c>
      <c r="J33" s="26" t="s">
        <v>27</v>
      </c>
      <c r="K33" s="18">
        <v>1658.8799999999999</v>
      </c>
      <c r="L33" s="19">
        <v>20</v>
      </c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20"/>
      <c r="Y33" s="21">
        <f>SUM(L33:W33)</f>
        <v>20</v>
      </c>
      <c r="Z33" s="22">
        <f>Y33*K33</f>
        <v>33177.599999999999</v>
      </c>
    </row>
    <row r="34" spans="1:26" s="23" customFormat="1" ht="31.5" x14ac:dyDescent="0.25">
      <c r="A34" s="24">
        <v>198</v>
      </c>
      <c r="B34" s="12" t="str">
        <f t="shared" si="0"/>
        <v>776110222</v>
      </c>
      <c r="C34" s="13" t="s">
        <v>153</v>
      </c>
      <c r="D34" s="29" t="s">
        <v>87</v>
      </c>
      <c r="E34" s="32">
        <v>7761102</v>
      </c>
      <c r="F34" s="32">
        <v>22</v>
      </c>
      <c r="G34" s="34"/>
      <c r="H34" s="17" t="s">
        <v>11</v>
      </c>
      <c r="I34" s="25" t="s">
        <v>27</v>
      </c>
      <c r="J34" s="26" t="s">
        <v>27</v>
      </c>
      <c r="K34" s="18">
        <v>1658.8799999999999</v>
      </c>
      <c r="L34" s="19">
        <v>60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20"/>
      <c r="Y34" s="21">
        <f>SUM(L34:W34)</f>
        <v>60</v>
      </c>
      <c r="Z34" s="22">
        <f>Y34*K34</f>
        <v>99532.799999999988</v>
      </c>
    </row>
    <row r="35" spans="1:26" s="23" customFormat="1" ht="31.5" x14ac:dyDescent="0.25">
      <c r="A35" s="12">
        <v>199</v>
      </c>
      <c r="B35" s="12" t="str">
        <f t="shared" si="0"/>
        <v>776110367</v>
      </c>
      <c r="C35" s="13" t="s">
        <v>153</v>
      </c>
      <c r="D35" s="29" t="s">
        <v>88</v>
      </c>
      <c r="E35" s="32">
        <v>7761103</v>
      </c>
      <c r="F35" s="32">
        <v>67</v>
      </c>
      <c r="G35" s="34"/>
      <c r="H35" s="17" t="s">
        <v>11</v>
      </c>
      <c r="I35" s="25" t="s">
        <v>27</v>
      </c>
      <c r="J35" s="26" t="s">
        <v>27</v>
      </c>
      <c r="K35" s="18">
        <v>1658.8799999999999</v>
      </c>
      <c r="L35" s="19">
        <v>70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20"/>
      <c r="Y35" s="21">
        <f>SUM(L35:W35)</f>
        <v>70</v>
      </c>
      <c r="Z35" s="22">
        <f>Y35*K35</f>
        <v>116121.59999999999</v>
      </c>
    </row>
    <row r="36" spans="1:26" s="23" customFormat="1" ht="31.5" x14ac:dyDescent="0.25">
      <c r="A36" s="24">
        <v>200</v>
      </c>
      <c r="B36" s="12" t="str">
        <f t="shared" si="0"/>
        <v>776110757</v>
      </c>
      <c r="C36" s="13" t="s">
        <v>153</v>
      </c>
      <c r="D36" s="29" t="s">
        <v>89</v>
      </c>
      <c r="E36" s="32">
        <v>7761107</v>
      </c>
      <c r="F36" s="32">
        <v>57</v>
      </c>
      <c r="G36" s="34"/>
      <c r="H36" s="17" t="s">
        <v>11</v>
      </c>
      <c r="I36" s="25" t="s">
        <v>27</v>
      </c>
      <c r="J36" s="26" t="s">
        <v>27</v>
      </c>
      <c r="K36" s="18">
        <v>1658.8799999999999</v>
      </c>
      <c r="L36" s="19">
        <v>60</v>
      </c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20"/>
      <c r="Y36" s="21">
        <f>SUM(L36:W36)</f>
        <v>60</v>
      </c>
      <c r="Z36" s="22">
        <f>Y36*K36</f>
        <v>99532.799999999988</v>
      </c>
    </row>
    <row r="37" spans="1:26" s="23" customFormat="1" ht="31.5" x14ac:dyDescent="0.25">
      <c r="A37" s="24">
        <v>201</v>
      </c>
      <c r="B37" s="12" t="str">
        <f t="shared" si="0"/>
        <v>776610137</v>
      </c>
      <c r="C37" s="13" t="s">
        <v>153</v>
      </c>
      <c r="D37" s="29" t="s">
        <v>90</v>
      </c>
      <c r="E37" s="32">
        <v>7766101</v>
      </c>
      <c r="F37" s="32">
        <v>37</v>
      </c>
      <c r="G37" s="34"/>
      <c r="H37" s="17" t="s">
        <v>11</v>
      </c>
      <c r="I37" s="25" t="s">
        <v>120</v>
      </c>
      <c r="J37" s="26" t="s">
        <v>27</v>
      </c>
      <c r="K37" s="18">
        <v>1658.8799999999999</v>
      </c>
      <c r="L37" s="19">
        <v>60</v>
      </c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20"/>
      <c r="Y37" s="21">
        <f>SUM(L37:W37)</f>
        <v>60</v>
      </c>
      <c r="Z37" s="22">
        <f>Y37*K37</f>
        <v>99532.799999999988</v>
      </c>
    </row>
    <row r="38" spans="1:26" s="23" customFormat="1" ht="31.5" x14ac:dyDescent="0.25">
      <c r="A38" s="12">
        <v>202</v>
      </c>
      <c r="B38" s="12" t="str">
        <f t="shared" si="0"/>
        <v>776610382</v>
      </c>
      <c r="C38" s="13" t="s">
        <v>153</v>
      </c>
      <c r="D38" s="29" t="s">
        <v>91</v>
      </c>
      <c r="E38" s="32">
        <v>7766103</v>
      </c>
      <c r="F38" s="32">
        <v>82</v>
      </c>
      <c r="G38" s="34"/>
      <c r="H38" s="17" t="s">
        <v>11</v>
      </c>
      <c r="I38" s="25" t="s">
        <v>120</v>
      </c>
      <c r="J38" s="26" t="s">
        <v>27</v>
      </c>
      <c r="K38" s="18">
        <v>1658.8799999999999</v>
      </c>
      <c r="L38" s="19">
        <v>40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20"/>
      <c r="Y38" s="21">
        <f>SUM(L38:W38)</f>
        <v>40</v>
      </c>
      <c r="Z38" s="22">
        <f>Y38*K38</f>
        <v>66355.199999999997</v>
      </c>
    </row>
    <row r="39" spans="1:26" s="23" customFormat="1" ht="31.5" x14ac:dyDescent="0.25">
      <c r="A39" s="24">
        <v>209</v>
      </c>
      <c r="B39" s="12" t="str">
        <f t="shared" si="0"/>
        <v>77211282</v>
      </c>
      <c r="C39" s="13" t="s">
        <v>153</v>
      </c>
      <c r="D39" s="29" t="s">
        <v>92</v>
      </c>
      <c r="E39" s="32">
        <v>7721128</v>
      </c>
      <c r="F39" s="32">
        <v>2</v>
      </c>
      <c r="G39" s="34"/>
      <c r="H39" s="17" t="s">
        <v>11</v>
      </c>
      <c r="I39" s="25" t="s">
        <v>27</v>
      </c>
      <c r="J39" s="26" t="s">
        <v>27</v>
      </c>
      <c r="K39" s="18">
        <v>1658.8799999999999</v>
      </c>
      <c r="L39" s="19">
        <v>30</v>
      </c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20"/>
      <c r="Y39" s="21">
        <f>SUM(L39:W39)</f>
        <v>30</v>
      </c>
      <c r="Z39" s="22">
        <f>Y39*K39</f>
        <v>49766.399999999994</v>
      </c>
    </row>
    <row r="40" spans="1:26" s="23" customFormat="1" ht="31.5" x14ac:dyDescent="0.25">
      <c r="A40" s="24">
        <v>210</v>
      </c>
      <c r="B40" s="12" t="str">
        <f t="shared" si="0"/>
        <v>77211286</v>
      </c>
      <c r="C40" s="13" t="s">
        <v>153</v>
      </c>
      <c r="D40" s="29" t="s">
        <v>92</v>
      </c>
      <c r="E40" s="32">
        <v>7721128</v>
      </c>
      <c r="F40" s="32">
        <v>6</v>
      </c>
      <c r="G40" s="34"/>
      <c r="H40" s="17" t="s">
        <v>11</v>
      </c>
      <c r="I40" s="25" t="s">
        <v>27</v>
      </c>
      <c r="J40" s="26" t="s">
        <v>27</v>
      </c>
      <c r="K40" s="18">
        <v>1658.8799999999999</v>
      </c>
      <c r="L40" s="19">
        <v>30</v>
      </c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20"/>
      <c r="Y40" s="21">
        <f>SUM(L40:W40)</f>
        <v>30</v>
      </c>
      <c r="Z40" s="22">
        <f>Y40*K40</f>
        <v>49766.399999999994</v>
      </c>
    </row>
    <row r="41" spans="1:26" s="23" customFormat="1" ht="75" x14ac:dyDescent="0.25">
      <c r="A41" s="24">
        <v>221</v>
      </c>
      <c r="B41" s="12" t="str">
        <f t="shared" si="0"/>
        <v>62101051</v>
      </c>
      <c r="C41" s="13" t="s">
        <v>161</v>
      </c>
      <c r="D41" s="31" t="s">
        <v>16</v>
      </c>
      <c r="E41" s="30">
        <v>6210105</v>
      </c>
      <c r="F41" s="30">
        <v>1</v>
      </c>
      <c r="G41" s="16"/>
      <c r="H41" s="17" t="s">
        <v>61</v>
      </c>
      <c r="I41" s="25" t="s">
        <v>130</v>
      </c>
      <c r="J41" s="26" t="s">
        <v>120</v>
      </c>
      <c r="K41" s="18">
        <v>3362.4</v>
      </c>
      <c r="L41" s="19"/>
      <c r="M41" s="19"/>
      <c r="N41" s="19"/>
      <c r="O41" s="19">
        <v>0</v>
      </c>
      <c r="P41" s="19"/>
      <c r="Q41" s="19">
        <v>0</v>
      </c>
      <c r="R41" s="19"/>
      <c r="S41" s="19">
        <v>4</v>
      </c>
      <c r="T41" s="19"/>
      <c r="U41" s="19">
        <v>4</v>
      </c>
      <c r="V41" s="19"/>
      <c r="W41" s="19">
        <v>2</v>
      </c>
      <c r="X41" s="20"/>
      <c r="Y41" s="21">
        <f>SUM(L41:W41)</f>
        <v>10</v>
      </c>
      <c r="Z41" s="22">
        <f>Y41*K41</f>
        <v>33624</v>
      </c>
    </row>
    <row r="42" spans="1:26" s="23" customFormat="1" ht="75" x14ac:dyDescent="0.25">
      <c r="A42" s="24">
        <v>222</v>
      </c>
      <c r="B42" s="12" t="str">
        <f t="shared" si="0"/>
        <v>621010521</v>
      </c>
      <c r="C42" s="13" t="s">
        <v>161</v>
      </c>
      <c r="D42" s="31" t="s">
        <v>16</v>
      </c>
      <c r="E42" s="30">
        <v>6210105</v>
      </c>
      <c r="F42" s="30">
        <v>21</v>
      </c>
      <c r="G42" s="16"/>
      <c r="H42" s="17" t="s">
        <v>61</v>
      </c>
      <c r="I42" s="25" t="s">
        <v>130</v>
      </c>
      <c r="J42" s="26" t="s">
        <v>120</v>
      </c>
      <c r="K42" s="18">
        <v>3362.4</v>
      </c>
      <c r="L42" s="19"/>
      <c r="M42" s="19"/>
      <c r="N42" s="19"/>
      <c r="O42" s="19">
        <v>0</v>
      </c>
      <c r="P42" s="19"/>
      <c r="Q42" s="19">
        <v>0</v>
      </c>
      <c r="R42" s="19"/>
      <c r="S42" s="19">
        <v>4</v>
      </c>
      <c r="T42" s="19"/>
      <c r="U42" s="19">
        <v>3</v>
      </c>
      <c r="V42" s="19"/>
      <c r="W42" s="19">
        <v>2</v>
      </c>
      <c r="X42" s="20"/>
      <c r="Y42" s="21">
        <f>SUM(L42:W42)</f>
        <v>9</v>
      </c>
      <c r="Z42" s="22">
        <f>Y42*K42</f>
        <v>30261.600000000002</v>
      </c>
    </row>
    <row r="43" spans="1:26" s="23" customFormat="1" ht="75" x14ac:dyDescent="0.25">
      <c r="A43" s="12">
        <v>223</v>
      </c>
      <c r="B43" s="12" t="str">
        <f t="shared" si="0"/>
        <v>621010532</v>
      </c>
      <c r="C43" s="13" t="s">
        <v>161</v>
      </c>
      <c r="D43" s="29" t="s">
        <v>16</v>
      </c>
      <c r="E43" s="32">
        <v>6210105</v>
      </c>
      <c r="F43" s="32">
        <v>32</v>
      </c>
      <c r="G43" s="34"/>
      <c r="H43" s="17" t="s">
        <v>61</v>
      </c>
      <c r="I43" s="25" t="s">
        <v>130</v>
      </c>
      <c r="J43" s="26" t="s">
        <v>120</v>
      </c>
      <c r="K43" s="18">
        <v>3362.4</v>
      </c>
      <c r="L43" s="19"/>
      <c r="M43" s="19"/>
      <c r="N43" s="19"/>
      <c r="O43" s="19">
        <v>0</v>
      </c>
      <c r="P43" s="19"/>
      <c r="Q43" s="19">
        <v>2</v>
      </c>
      <c r="R43" s="19"/>
      <c r="S43" s="19">
        <v>4</v>
      </c>
      <c r="T43" s="19"/>
      <c r="U43" s="19">
        <v>1</v>
      </c>
      <c r="V43" s="19"/>
      <c r="W43" s="19">
        <v>2</v>
      </c>
      <c r="X43" s="20"/>
      <c r="Y43" s="21">
        <f>SUM(L43:W43)</f>
        <v>9</v>
      </c>
      <c r="Z43" s="22">
        <f>Y43*K43</f>
        <v>30261.600000000002</v>
      </c>
    </row>
    <row r="44" spans="1:26" s="23" customFormat="1" ht="75" x14ac:dyDescent="0.25">
      <c r="A44" s="24">
        <v>234</v>
      </c>
      <c r="B44" s="12" t="str">
        <f t="shared" si="0"/>
        <v>68401011</v>
      </c>
      <c r="C44" s="13" t="s">
        <v>159</v>
      </c>
      <c r="D44" s="31" t="s">
        <v>17</v>
      </c>
      <c r="E44" s="30">
        <v>6840101</v>
      </c>
      <c r="F44" s="30">
        <v>1</v>
      </c>
      <c r="G44" s="16"/>
      <c r="H44" s="17" t="s">
        <v>61</v>
      </c>
      <c r="I44" s="25" t="s">
        <v>130</v>
      </c>
      <c r="J44" s="26" t="s">
        <v>27</v>
      </c>
      <c r="K44" s="18">
        <v>3362.4</v>
      </c>
      <c r="L44" s="19"/>
      <c r="M44" s="19"/>
      <c r="N44" s="19"/>
      <c r="O44" s="19">
        <v>2</v>
      </c>
      <c r="P44" s="19">
        <v>1</v>
      </c>
      <c r="Q44" s="19">
        <v>6</v>
      </c>
      <c r="R44" s="19">
        <v>0</v>
      </c>
      <c r="S44" s="19">
        <v>9</v>
      </c>
      <c r="T44" s="19">
        <v>0</v>
      </c>
      <c r="U44" s="19">
        <v>0</v>
      </c>
      <c r="V44" s="19">
        <v>3</v>
      </c>
      <c r="W44" s="19">
        <v>3</v>
      </c>
      <c r="X44" s="20"/>
      <c r="Y44" s="21">
        <f>SUM(L44:W44)</f>
        <v>24</v>
      </c>
      <c r="Z44" s="22">
        <f>Y44*K44</f>
        <v>80697.600000000006</v>
      </c>
    </row>
    <row r="45" spans="1:26" s="23" customFormat="1" ht="75" x14ac:dyDescent="0.25">
      <c r="A45" s="12">
        <v>235</v>
      </c>
      <c r="B45" s="12" t="str">
        <f t="shared" si="0"/>
        <v>68401016</v>
      </c>
      <c r="C45" s="13" t="s">
        <v>159</v>
      </c>
      <c r="D45" s="31" t="s">
        <v>17</v>
      </c>
      <c r="E45" s="30">
        <v>6840101</v>
      </c>
      <c r="F45" s="30">
        <v>6</v>
      </c>
      <c r="G45" s="16"/>
      <c r="H45" s="17" t="s">
        <v>61</v>
      </c>
      <c r="I45" s="25" t="s">
        <v>130</v>
      </c>
      <c r="J45" s="26" t="s">
        <v>27</v>
      </c>
      <c r="K45" s="18">
        <v>3362.4</v>
      </c>
      <c r="L45" s="19"/>
      <c r="M45" s="19"/>
      <c r="N45" s="19"/>
      <c r="O45" s="19">
        <v>0</v>
      </c>
      <c r="P45" s="19">
        <v>0</v>
      </c>
      <c r="Q45" s="19">
        <v>2</v>
      </c>
      <c r="R45" s="19">
        <v>0</v>
      </c>
      <c r="S45" s="19">
        <v>4</v>
      </c>
      <c r="T45" s="19">
        <v>0</v>
      </c>
      <c r="U45" s="19">
        <v>2</v>
      </c>
      <c r="V45" s="19">
        <v>1</v>
      </c>
      <c r="W45" s="19">
        <v>1</v>
      </c>
      <c r="X45" s="20"/>
      <c r="Y45" s="21">
        <f>SUM(L45:W45)</f>
        <v>10</v>
      </c>
      <c r="Z45" s="22">
        <f>Y45*K45</f>
        <v>33624</v>
      </c>
    </row>
    <row r="46" spans="1:26" s="23" customFormat="1" ht="75" x14ac:dyDescent="0.25">
      <c r="A46" s="24">
        <v>236</v>
      </c>
      <c r="B46" s="12" t="str">
        <f t="shared" si="0"/>
        <v>684010121</v>
      </c>
      <c r="C46" s="13" t="s">
        <v>159</v>
      </c>
      <c r="D46" s="31" t="s">
        <v>17</v>
      </c>
      <c r="E46" s="30">
        <v>6840101</v>
      </c>
      <c r="F46" s="30">
        <v>21</v>
      </c>
      <c r="G46" s="16"/>
      <c r="H46" s="17" t="s">
        <v>61</v>
      </c>
      <c r="I46" s="25" t="s">
        <v>130</v>
      </c>
      <c r="J46" s="26" t="s">
        <v>27</v>
      </c>
      <c r="K46" s="18">
        <v>3362.4</v>
      </c>
      <c r="L46" s="19"/>
      <c r="M46" s="19"/>
      <c r="N46" s="19"/>
      <c r="O46" s="19">
        <v>0</v>
      </c>
      <c r="P46" s="19">
        <v>0</v>
      </c>
      <c r="Q46" s="19">
        <v>0</v>
      </c>
      <c r="R46" s="19">
        <v>0</v>
      </c>
      <c r="S46" s="19">
        <v>3</v>
      </c>
      <c r="T46" s="19">
        <v>0</v>
      </c>
      <c r="U46" s="19">
        <v>1</v>
      </c>
      <c r="V46" s="19">
        <v>2</v>
      </c>
      <c r="W46" s="19">
        <v>2</v>
      </c>
      <c r="X46" s="20"/>
      <c r="Y46" s="21">
        <f>SUM(L46:W46)</f>
        <v>8</v>
      </c>
      <c r="Z46" s="22">
        <f>Y46*K46</f>
        <v>26899.200000000001</v>
      </c>
    </row>
    <row r="47" spans="1:26" s="23" customFormat="1" ht="75" x14ac:dyDescent="0.25">
      <c r="A47" s="24">
        <v>237</v>
      </c>
      <c r="B47" s="12" t="str">
        <f t="shared" si="0"/>
        <v>684010132</v>
      </c>
      <c r="C47" s="13" t="s">
        <v>159</v>
      </c>
      <c r="D47" s="31" t="s">
        <v>17</v>
      </c>
      <c r="E47" s="30">
        <v>6840101</v>
      </c>
      <c r="F47" s="30">
        <v>32</v>
      </c>
      <c r="G47" s="16"/>
      <c r="H47" s="17" t="s">
        <v>61</v>
      </c>
      <c r="I47" s="25" t="s">
        <v>130</v>
      </c>
      <c r="J47" s="26" t="s">
        <v>27</v>
      </c>
      <c r="K47" s="18">
        <v>3362.4</v>
      </c>
      <c r="L47" s="19"/>
      <c r="M47" s="19"/>
      <c r="N47" s="19"/>
      <c r="O47" s="19">
        <v>2</v>
      </c>
      <c r="P47" s="19">
        <v>2</v>
      </c>
      <c r="Q47" s="19">
        <v>2</v>
      </c>
      <c r="R47" s="19">
        <v>0</v>
      </c>
      <c r="S47" s="19">
        <v>6</v>
      </c>
      <c r="T47" s="19">
        <v>0</v>
      </c>
      <c r="U47" s="19">
        <v>3</v>
      </c>
      <c r="V47" s="19">
        <v>2</v>
      </c>
      <c r="W47" s="19">
        <v>2</v>
      </c>
      <c r="X47" s="20"/>
      <c r="Y47" s="21">
        <f>SUM(L47:W47)</f>
        <v>19</v>
      </c>
      <c r="Z47" s="22">
        <f>Y47*K47</f>
        <v>63885.599999999999</v>
      </c>
    </row>
    <row r="48" spans="1:26" s="23" customFormat="1" ht="75" x14ac:dyDescent="0.25">
      <c r="A48" s="12">
        <v>238</v>
      </c>
      <c r="B48" s="12" t="str">
        <f t="shared" si="0"/>
        <v>684010232</v>
      </c>
      <c r="C48" s="13" t="s">
        <v>159</v>
      </c>
      <c r="D48" s="31" t="s">
        <v>18</v>
      </c>
      <c r="E48" s="30">
        <v>6840102</v>
      </c>
      <c r="F48" s="30">
        <v>32</v>
      </c>
      <c r="G48" s="16"/>
      <c r="H48" s="17" t="s">
        <v>61</v>
      </c>
      <c r="I48" s="25" t="s">
        <v>130</v>
      </c>
      <c r="J48" s="26" t="s">
        <v>120</v>
      </c>
      <c r="K48" s="18">
        <v>3782.8799999999997</v>
      </c>
      <c r="L48" s="19"/>
      <c r="M48" s="19"/>
      <c r="N48" s="19"/>
      <c r="O48" s="19">
        <v>0</v>
      </c>
      <c r="P48" s="19">
        <v>0</v>
      </c>
      <c r="Q48" s="19">
        <v>9</v>
      </c>
      <c r="R48" s="19">
        <v>3</v>
      </c>
      <c r="S48" s="19">
        <v>13</v>
      </c>
      <c r="T48" s="19">
        <v>3</v>
      </c>
      <c r="U48" s="19">
        <v>3</v>
      </c>
      <c r="V48" s="19">
        <v>2</v>
      </c>
      <c r="W48" s="19">
        <v>2</v>
      </c>
      <c r="X48" s="20"/>
      <c r="Y48" s="21">
        <f>SUM(L48:W48)</f>
        <v>35</v>
      </c>
      <c r="Z48" s="22">
        <f>Y48*K48</f>
        <v>132400.79999999999</v>
      </c>
    </row>
    <row r="49" spans="1:26" s="23" customFormat="1" ht="75" x14ac:dyDescent="0.25">
      <c r="A49" s="24">
        <v>243</v>
      </c>
      <c r="B49" s="12" t="str">
        <f t="shared" si="0"/>
        <v>88101011</v>
      </c>
      <c r="C49" s="13" t="s">
        <v>164</v>
      </c>
      <c r="D49" s="31" t="s">
        <v>41</v>
      </c>
      <c r="E49" s="30">
        <v>8810101</v>
      </c>
      <c r="F49" s="30">
        <v>1</v>
      </c>
      <c r="G49" s="16"/>
      <c r="H49" s="17" t="s">
        <v>61</v>
      </c>
      <c r="I49" s="25" t="s">
        <v>130</v>
      </c>
      <c r="J49" s="26" t="s">
        <v>120</v>
      </c>
      <c r="K49" s="18">
        <v>2509.92</v>
      </c>
      <c r="L49" s="19"/>
      <c r="M49" s="19"/>
      <c r="N49" s="19"/>
      <c r="O49" s="19">
        <v>1</v>
      </c>
      <c r="P49" s="19"/>
      <c r="Q49" s="19">
        <v>8</v>
      </c>
      <c r="R49" s="19"/>
      <c r="S49" s="19">
        <v>16</v>
      </c>
      <c r="T49" s="19"/>
      <c r="U49" s="19">
        <v>5</v>
      </c>
      <c r="V49" s="19"/>
      <c r="W49" s="19">
        <v>4</v>
      </c>
      <c r="X49" s="20"/>
      <c r="Y49" s="21">
        <f>SUM(L49:W49)</f>
        <v>34</v>
      </c>
      <c r="Z49" s="22">
        <f>Y49*K49</f>
        <v>85337.279999999999</v>
      </c>
    </row>
    <row r="50" spans="1:26" s="23" customFormat="1" ht="75" x14ac:dyDescent="0.25">
      <c r="A50" s="24">
        <v>245</v>
      </c>
      <c r="B50" s="12" t="str">
        <f t="shared" si="0"/>
        <v>881010132</v>
      </c>
      <c r="C50" s="13" t="s">
        <v>164</v>
      </c>
      <c r="D50" s="31" t="s">
        <v>41</v>
      </c>
      <c r="E50" s="30">
        <v>8810101</v>
      </c>
      <c r="F50" s="30">
        <v>32</v>
      </c>
      <c r="G50" s="16"/>
      <c r="H50" s="17" t="s">
        <v>61</v>
      </c>
      <c r="I50" s="25" t="s">
        <v>130</v>
      </c>
      <c r="J50" s="26" t="s">
        <v>120</v>
      </c>
      <c r="K50" s="18">
        <v>2509.92</v>
      </c>
      <c r="L50" s="19"/>
      <c r="M50" s="19"/>
      <c r="N50" s="19"/>
      <c r="O50" s="19">
        <v>2</v>
      </c>
      <c r="P50" s="19"/>
      <c r="Q50" s="19">
        <v>2</v>
      </c>
      <c r="R50" s="19"/>
      <c r="S50" s="19">
        <v>15</v>
      </c>
      <c r="T50" s="19"/>
      <c r="U50" s="19">
        <v>5</v>
      </c>
      <c r="V50" s="19"/>
      <c r="W50" s="19">
        <v>5</v>
      </c>
      <c r="X50" s="20"/>
      <c r="Y50" s="21">
        <f>SUM(L50:W50)</f>
        <v>29</v>
      </c>
      <c r="Z50" s="22">
        <f>Y50*K50</f>
        <v>72787.680000000008</v>
      </c>
    </row>
    <row r="51" spans="1:26" s="23" customFormat="1" ht="45" x14ac:dyDescent="0.25">
      <c r="A51" s="24">
        <v>246</v>
      </c>
      <c r="B51" s="12" t="str">
        <f t="shared" si="0"/>
        <v>11101021</v>
      </c>
      <c r="C51" s="13" t="s">
        <v>155</v>
      </c>
      <c r="D51" s="31" t="s">
        <v>93</v>
      </c>
      <c r="E51" s="30">
        <v>1110102</v>
      </c>
      <c r="F51" s="30">
        <v>1</v>
      </c>
      <c r="G51" s="16"/>
      <c r="H51" s="17" t="s">
        <v>61</v>
      </c>
      <c r="I51" s="25" t="s">
        <v>131</v>
      </c>
      <c r="J51" s="26" t="s">
        <v>121</v>
      </c>
      <c r="K51" s="18">
        <v>3362.4</v>
      </c>
      <c r="L51" s="19"/>
      <c r="M51" s="19"/>
      <c r="N51" s="19"/>
      <c r="O51" s="19">
        <v>2</v>
      </c>
      <c r="P51" s="19">
        <v>0</v>
      </c>
      <c r="Q51" s="19">
        <v>8</v>
      </c>
      <c r="R51" s="19">
        <v>0</v>
      </c>
      <c r="S51" s="19">
        <v>8</v>
      </c>
      <c r="T51" s="19">
        <v>0</v>
      </c>
      <c r="U51" s="19">
        <v>4</v>
      </c>
      <c r="V51" s="19">
        <v>2</v>
      </c>
      <c r="W51" s="19"/>
      <c r="X51" s="20"/>
      <c r="Y51" s="21">
        <f>SUM(L51:W51)</f>
        <v>24</v>
      </c>
      <c r="Z51" s="22">
        <f>Y51*K51</f>
        <v>80697.600000000006</v>
      </c>
    </row>
    <row r="52" spans="1:26" s="23" customFormat="1" ht="45" x14ac:dyDescent="0.25">
      <c r="A52" s="24">
        <v>248</v>
      </c>
      <c r="B52" s="12" t="str">
        <f t="shared" si="0"/>
        <v>11101023</v>
      </c>
      <c r="C52" s="13" t="s">
        <v>155</v>
      </c>
      <c r="D52" s="31" t="s">
        <v>93</v>
      </c>
      <c r="E52" s="30">
        <v>1110102</v>
      </c>
      <c r="F52" s="30">
        <v>3</v>
      </c>
      <c r="G52" s="16"/>
      <c r="H52" s="17" t="s">
        <v>61</v>
      </c>
      <c r="I52" s="25" t="s">
        <v>131</v>
      </c>
      <c r="J52" s="26" t="s">
        <v>121</v>
      </c>
      <c r="K52" s="18">
        <v>3362.4</v>
      </c>
      <c r="L52" s="19"/>
      <c r="M52" s="19"/>
      <c r="N52" s="19"/>
      <c r="O52" s="19">
        <v>0</v>
      </c>
      <c r="P52" s="19">
        <v>0</v>
      </c>
      <c r="Q52" s="19">
        <v>2</v>
      </c>
      <c r="R52" s="19">
        <v>0</v>
      </c>
      <c r="S52" s="19">
        <v>4</v>
      </c>
      <c r="T52" s="19">
        <v>0</v>
      </c>
      <c r="U52" s="19">
        <v>2</v>
      </c>
      <c r="V52" s="19">
        <v>1</v>
      </c>
      <c r="W52" s="19"/>
      <c r="X52" s="20"/>
      <c r="Y52" s="21">
        <f>SUM(L52:W52)</f>
        <v>9</v>
      </c>
      <c r="Z52" s="22">
        <f>Y52*K52</f>
        <v>30261.600000000002</v>
      </c>
    </row>
    <row r="53" spans="1:26" s="23" customFormat="1" ht="45" x14ac:dyDescent="0.25">
      <c r="A53" s="24">
        <v>249</v>
      </c>
      <c r="B53" s="12" t="str">
        <f t="shared" si="0"/>
        <v>16901021</v>
      </c>
      <c r="C53" s="13" t="s">
        <v>155</v>
      </c>
      <c r="D53" s="31" t="s">
        <v>15</v>
      </c>
      <c r="E53" s="30">
        <v>1690102</v>
      </c>
      <c r="F53" s="30">
        <v>1</v>
      </c>
      <c r="G53" s="16"/>
      <c r="H53" s="17" t="s">
        <v>61</v>
      </c>
      <c r="I53" s="25" t="s">
        <v>131</v>
      </c>
      <c r="J53" s="26" t="s">
        <v>121</v>
      </c>
      <c r="K53" s="18">
        <v>3362.4</v>
      </c>
      <c r="L53" s="19"/>
      <c r="M53" s="19"/>
      <c r="N53" s="19"/>
      <c r="O53" s="19">
        <v>1</v>
      </c>
      <c r="P53" s="19">
        <v>0</v>
      </c>
      <c r="Q53" s="19">
        <v>4</v>
      </c>
      <c r="R53" s="19">
        <v>0</v>
      </c>
      <c r="S53" s="19">
        <v>6</v>
      </c>
      <c r="T53" s="19">
        <v>0</v>
      </c>
      <c r="U53" s="19">
        <v>4</v>
      </c>
      <c r="V53" s="19">
        <v>1</v>
      </c>
      <c r="W53" s="19"/>
      <c r="X53" s="20"/>
      <c r="Y53" s="21">
        <f>SUM(L53:W53)</f>
        <v>16</v>
      </c>
      <c r="Z53" s="22">
        <f>Y53*K53</f>
        <v>53798.400000000001</v>
      </c>
    </row>
    <row r="54" spans="1:26" s="23" customFormat="1" ht="45" x14ac:dyDescent="0.25">
      <c r="A54" s="24">
        <v>251</v>
      </c>
      <c r="B54" s="12" t="str">
        <f t="shared" si="0"/>
        <v>16901023</v>
      </c>
      <c r="C54" s="13" t="s">
        <v>155</v>
      </c>
      <c r="D54" s="31" t="s">
        <v>15</v>
      </c>
      <c r="E54" s="30">
        <v>1690102</v>
      </c>
      <c r="F54" s="30">
        <v>3</v>
      </c>
      <c r="G54" s="16"/>
      <c r="H54" s="17" t="s">
        <v>61</v>
      </c>
      <c r="I54" s="25" t="s">
        <v>131</v>
      </c>
      <c r="J54" s="26" t="s">
        <v>121</v>
      </c>
      <c r="K54" s="18">
        <v>3362.4</v>
      </c>
      <c r="L54" s="19"/>
      <c r="M54" s="19"/>
      <c r="N54" s="19"/>
      <c r="O54" s="19">
        <v>0</v>
      </c>
      <c r="P54" s="19">
        <v>0</v>
      </c>
      <c r="Q54" s="19">
        <v>2</v>
      </c>
      <c r="R54" s="19">
        <v>0</v>
      </c>
      <c r="S54" s="19">
        <v>4</v>
      </c>
      <c r="T54" s="19">
        <v>0</v>
      </c>
      <c r="U54" s="19">
        <v>2</v>
      </c>
      <c r="V54" s="19">
        <v>0</v>
      </c>
      <c r="W54" s="19"/>
      <c r="X54" s="20"/>
      <c r="Y54" s="21">
        <f>SUM(L54:W54)</f>
        <v>8</v>
      </c>
      <c r="Z54" s="22">
        <f>Y54*K54</f>
        <v>26899.200000000001</v>
      </c>
    </row>
    <row r="55" spans="1:26" s="23" customFormat="1" ht="63" x14ac:dyDescent="0.25">
      <c r="A55" s="24">
        <v>254</v>
      </c>
      <c r="B55" s="12" t="str">
        <f t="shared" si="0"/>
        <v>66401021</v>
      </c>
      <c r="C55" s="13" t="s">
        <v>159</v>
      </c>
      <c r="D55" s="31" t="s">
        <v>94</v>
      </c>
      <c r="E55" s="30">
        <v>6640102</v>
      </c>
      <c r="F55" s="30">
        <v>1</v>
      </c>
      <c r="G55" s="16"/>
      <c r="H55" s="17" t="s">
        <v>61</v>
      </c>
      <c r="I55" s="25" t="s">
        <v>132</v>
      </c>
      <c r="J55" s="26" t="s">
        <v>27</v>
      </c>
      <c r="K55" s="18">
        <v>3782.8799999999997</v>
      </c>
      <c r="L55" s="19"/>
      <c r="M55" s="19"/>
      <c r="N55" s="19"/>
      <c r="O55" s="19">
        <v>2</v>
      </c>
      <c r="P55" s="19">
        <v>0</v>
      </c>
      <c r="Q55" s="19">
        <v>3</v>
      </c>
      <c r="R55" s="19">
        <v>0</v>
      </c>
      <c r="S55" s="19">
        <v>4</v>
      </c>
      <c r="T55" s="19">
        <v>0</v>
      </c>
      <c r="U55" s="19">
        <v>2</v>
      </c>
      <c r="V55" s="19">
        <v>0</v>
      </c>
      <c r="W55" s="19">
        <v>1</v>
      </c>
      <c r="X55" s="20"/>
      <c r="Y55" s="21">
        <f>SUM(L55:W55)</f>
        <v>12</v>
      </c>
      <c r="Z55" s="22">
        <f>Y55*K55</f>
        <v>45394.559999999998</v>
      </c>
    </row>
    <row r="56" spans="1:26" s="23" customFormat="1" ht="120" x14ac:dyDescent="0.25">
      <c r="A56" s="12">
        <v>256</v>
      </c>
      <c r="B56" s="12" t="str">
        <f t="shared" si="0"/>
        <v>638091062</v>
      </c>
      <c r="C56" s="13" t="s">
        <v>158</v>
      </c>
      <c r="D56" s="31" t="s">
        <v>68</v>
      </c>
      <c r="E56" s="30">
        <v>6380910</v>
      </c>
      <c r="F56" s="30">
        <v>62</v>
      </c>
      <c r="G56" s="16"/>
      <c r="H56" s="17" t="s">
        <v>73</v>
      </c>
      <c r="I56" s="25" t="s">
        <v>133</v>
      </c>
      <c r="J56" s="26" t="s">
        <v>27</v>
      </c>
      <c r="K56" s="18">
        <v>3362.4</v>
      </c>
      <c r="L56" s="19"/>
      <c r="M56" s="19"/>
      <c r="N56" s="19"/>
      <c r="O56" s="19">
        <v>1</v>
      </c>
      <c r="P56" s="19"/>
      <c r="Q56" s="19">
        <v>4</v>
      </c>
      <c r="R56" s="19"/>
      <c r="S56" s="19">
        <v>6</v>
      </c>
      <c r="T56" s="19"/>
      <c r="U56" s="19">
        <v>4</v>
      </c>
      <c r="V56" s="19"/>
      <c r="W56" s="19">
        <v>2</v>
      </c>
      <c r="X56" s="20"/>
      <c r="Y56" s="21">
        <f>SUM(L56:W56)</f>
        <v>17</v>
      </c>
      <c r="Z56" s="22">
        <f>Y56*K56</f>
        <v>57160.800000000003</v>
      </c>
    </row>
    <row r="57" spans="1:26" s="23" customFormat="1" ht="120" x14ac:dyDescent="0.25">
      <c r="A57" s="24">
        <v>257</v>
      </c>
      <c r="B57" s="12" t="str">
        <f t="shared" si="0"/>
        <v>684090862</v>
      </c>
      <c r="C57" s="13" t="s">
        <v>159</v>
      </c>
      <c r="D57" s="31" t="s">
        <v>24</v>
      </c>
      <c r="E57" s="30">
        <v>6840908</v>
      </c>
      <c r="F57" s="30">
        <v>62</v>
      </c>
      <c r="G57" s="16"/>
      <c r="H57" s="17" t="s">
        <v>73</v>
      </c>
      <c r="I57" s="25" t="s">
        <v>133</v>
      </c>
      <c r="J57" s="26" t="s">
        <v>27</v>
      </c>
      <c r="K57" s="18">
        <v>3362.4</v>
      </c>
      <c r="L57" s="19"/>
      <c r="M57" s="19"/>
      <c r="N57" s="19"/>
      <c r="O57" s="19">
        <v>2</v>
      </c>
      <c r="P57" s="19"/>
      <c r="Q57" s="19">
        <v>13</v>
      </c>
      <c r="R57" s="19"/>
      <c r="S57" s="19">
        <v>17</v>
      </c>
      <c r="T57" s="19"/>
      <c r="U57" s="19">
        <v>7</v>
      </c>
      <c r="V57" s="19"/>
      <c r="W57" s="19">
        <v>4</v>
      </c>
      <c r="X57" s="20"/>
      <c r="Y57" s="21">
        <f>SUM(L57:W57)</f>
        <v>43</v>
      </c>
      <c r="Z57" s="22">
        <f>Y57*K57</f>
        <v>144583.20000000001</v>
      </c>
    </row>
    <row r="58" spans="1:26" s="23" customFormat="1" ht="120" x14ac:dyDescent="0.25">
      <c r="A58" s="24">
        <v>258</v>
      </c>
      <c r="B58" s="12" t="str">
        <f t="shared" si="0"/>
        <v>882090862</v>
      </c>
      <c r="C58" s="13" t="s">
        <v>164</v>
      </c>
      <c r="D58" s="31" t="s">
        <v>25</v>
      </c>
      <c r="E58" s="30">
        <v>8820908</v>
      </c>
      <c r="F58" s="30">
        <v>62</v>
      </c>
      <c r="G58" s="16"/>
      <c r="H58" s="17" t="s">
        <v>73</v>
      </c>
      <c r="I58" s="25" t="s">
        <v>133</v>
      </c>
      <c r="J58" s="26" t="s">
        <v>120</v>
      </c>
      <c r="K58" s="18">
        <v>3362.4</v>
      </c>
      <c r="L58" s="19"/>
      <c r="M58" s="19"/>
      <c r="N58" s="19"/>
      <c r="O58" s="19">
        <v>2</v>
      </c>
      <c r="P58" s="19"/>
      <c r="Q58" s="19">
        <v>6</v>
      </c>
      <c r="R58" s="19"/>
      <c r="S58" s="19">
        <v>10</v>
      </c>
      <c r="T58" s="19"/>
      <c r="U58" s="19">
        <v>5</v>
      </c>
      <c r="V58" s="19"/>
      <c r="W58" s="19">
        <v>3</v>
      </c>
      <c r="X58" s="20"/>
      <c r="Y58" s="21">
        <f>SUM(L58:W58)</f>
        <v>26</v>
      </c>
      <c r="Z58" s="22">
        <f>Y58*K58</f>
        <v>87422.400000000009</v>
      </c>
    </row>
    <row r="59" spans="1:26" s="23" customFormat="1" ht="78.75" x14ac:dyDescent="0.25">
      <c r="A59" s="24">
        <v>267</v>
      </c>
      <c r="B59" s="12" t="str">
        <f t="shared" si="0"/>
        <v>68401062</v>
      </c>
      <c r="C59" s="13" t="s">
        <v>159</v>
      </c>
      <c r="D59" s="31" t="s">
        <v>20</v>
      </c>
      <c r="E59" s="30">
        <v>6840106</v>
      </c>
      <c r="F59" s="30">
        <v>2</v>
      </c>
      <c r="G59" s="16"/>
      <c r="H59" s="17" t="s">
        <v>146</v>
      </c>
      <c r="I59" s="25" t="s">
        <v>21</v>
      </c>
      <c r="J59" s="26" t="s">
        <v>27</v>
      </c>
      <c r="K59" s="18">
        <v>3782.8799999999997</v>
      </c>
      <c r="L59" s="19"/>
      <c r="M59" s="19"/>
      <c r="N59" s="19"/>
      <c r="O59" s="19">
        <v>0</v>
      </c>
      <c r="P59" s="19">
        <v>0</v>
      </c>
      <c r="Q59" s="19">
        <v>6</v>
      </c>
      <c r="R59" s="19">
        <v>0</v>
      </c>
      <c r="S59" s="19">
        <v>8</v>
      </c>
      <c r="T59" s="19">
        <v>0</v>
      </c>
      <c r="U59" s="19">
        <v>5</v>
      </c>
      <c r="V59" s="19">
        <v>1</v>
      </c>
      <c r="W59" s="19">
        <v>2</v>
      </c>
      <c r="X59" s="20"/>
      <c r="Y59" s="21">
        <f>SUM(L59:W59)</f>
        <v>22</v>
      </c>
      <c r="Z59" s="22">
        <f>Y59*K59</f>
        <v>83223.359999999986</v>
      </c>
    </row>
    <row r="60" spans="1:26" s="23" customFormat="1" ht="78.75" x14ac:dyDescent="0.25">
      <c r="A60" s="12">
        <v>268</v>
      </c>
      <c r="B60" s="12" t="str">
        <f t="shared" si="0"/>
        <v>684010632</v>
      </c>
      <c r="C60" s="13" t="s">
        <v>159</v>
      </c>
      <c r="D60" s="31" t="s">
        <v>20</v>
      </c>
      <c r="E60" s="30">
        <v>6840106</v>
      </c>
      <c r="F60" s="30">
        <v>32</v>
      </c>
      <c r="G60" s="16"/>
      <c r="H60" s="17" t="s">
        <v>146</v>
      </c>
      <c r="I60" s="25" t="s">
        <v>21</v>
      </c>
      <c r="J60" s="26" t="s">
        <v>27</v>
      </c>
      <c r="K60" s="18">
        <v>3782.8799999999997</v>
      </c>
      <c r="L60" s="19"/>
      <c r="M60" s="19"/>
      <c r="N60" s="19"/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0</v>
      </c>
      <c r="W60" s="19">
        <v>2</v>
      </c>
      <c r="X60" s="20"/>
      <c r="Y60" s="21">
        <f>SUM(L60:W60)</f>
        <v>2</v>
      </c>
      <c r="Z60" s="22">
        <f>Y60*K60</f>
        <v>7565.7599999999993</v>
      </c>
    </row>
    <row r="61" spans="1:26" s="23" customFormat="1" ht="78.75" x14ac:dyDescent="0.25">
      <c r="A61" s="24">
        <v>270</v>
      </c>
      <c r="B61" s="12" t="str">
        <f t="shared" si="0"/>
        <v>684010656</v>
      </c>
      <c r="C61" s="13" t="s">
        <v>159</v>
      </c>
      <c r="D61" s="31" t="s">
        <v>20</v>
      </c>
      <c r="E61" s="30">
        <v>6840106</v>
      </c>
      <c r="F61" s="30">
        <v>56</v>
      </c>
      <c r="G61" s="16"/>
      <c r="H61" s="17" t="s">
        <v>146</v>
      </c>
      <c r="I61" s="25" t="s">
        <v>21</v>
      </c>
      <c r="J61" s="26" t="s">
        <v>27</v>
      </c>
      <c r="K61" s="18">
        <v>3782.8799999999997</v>
      </c>
      <c r="L61" s="19"/>
      <c r="M61" s="19"/>
      <c r="N61" s="19"/>
      <c r="O61" s="19">
        <v>0</v>
      </c>
      <c r="P61" s="19">
        <v>0</v>
      </c>
      <c r="Q61" s="19">
        <v>4</v>
      </c>
      <c r="R61" s="19">
        <v>2</v>
      </c>
      <c r="S61" s="19">
        <v>8</v>
      </c>
      <c r="T61" s="19">
        <v>2</v>
      </c>
      <c r="U61" s="19">
        <v>4</v>
      </c>
      <c r="V61" s="19">
        <v>0</v>
      </c>
      <c r="W61" s="19">
        <v>2</v>
      </c>
      <c r="X61" s="20"/>
      <c r="Y61" s="21">
        <f>SUM(L61:W61)</f>
        <v>22</v>
      </c>
      <c r="Z61" s="22">
        <f>Y61*K61</f>
        <v>83223.359999999986</v>
      </c>
    </row>
    <row r="62" spans="1:26" s="23" customFormat="1" ht="45" x14ac:dyDescent="0.25">
      <c r="A62" s="12">
        <v>277</v>
      </c>
      <c r="B62" s="12" t="str">
        <f t="shared" si="0"/>
        <v>6210505371</v>
      </c>
      <c r="C62" s="13" t="s">
        <v>161</v>
      </c>
      <c r="D62" s="31" t="s">
        <v>22</v>
      </c>
      <c r="E62" s="30">
        <v>6210505</v>
      </c>
      <c r="F62" s="30">
        <v>371</v>
      </c>
      <c r="G62" s="16"/>
      <c r="H62" s="17" t="s">
        <v>61</v>
      </c>
      <c r="I62" s="25" t="s">
        <v>134</v>
      </c>
      <c r="J62" s="26" t="s">
        <v>27</v>
      </c>
      <c r="K62" s="18">
        <v>2930.4</v>
      </c>
      <c r="L62" s="19"/>
      <c r="M62" s="19"/>
      <c r="N62" s="19"/>
      <c r="O62" s="19">
        <v>0</v>
      </c>
      <c r="P62" s="19">
        <v>0</v>
      </c>
      <c r="Q62" s="19">
        <v>2</v>
      </c>
      <c r="R62" s="19">
        <v>4</v>
      </c>
      <c r="S62" s="19">
        <v>5</v>
      </c>
      <c r="T62" s="19">
        <v>3</v>
      </c>
      <c r="U62" s="19">
        <v>2</v>
      </c>
      <c r="V62" s="19">
        <v>2</v>
      </c>
      <c r="W62" s="19">
        <v>3</v>
      </c>
      <c r="X62" s="20"/>
      <c r="Y62" s="21">
        <f>SUM(L62:W62)</f>
        <v>21</v>
      </c>
      <c r="Z62" s="22">
        <f>Y62*K62</f>
        <v>61538.400000000001</v>
      </c>
    </row>
    <row r="63" spans="1:26" s="23" customFormat="1" ht="45" x14ac:dyDescent="0.25">
      <c r="A63" s="24">
        <v>279</v>
      </c>
      <c r="B63" s="12" t="str">
        <f t="shared" si="0"/>
        <v>6870501331</v>
      </c>
      <c r="C63" s="13" t="s">
        <v>159</v>
      </c>
      <c r="D63" s="31" t="s">
        <v>20</v>
      </c>
      <c r="E63" s="30">
        <v>6870501</v>
      </c>
      <c r="F63" s="30">
        <v>331</v>
      </c>
      <c r="G63" s="16"/>
      <c r="H63" s="17" t="s">
        <v>61</v>
      </c>
      <c r="I63" s="25" t="s">
        <v>134</v>
      </c>
      <c r="J63" s="26" t="s">
        <v>27</v>
      </c>
      <c r="K63" s="18">
        <v>3362.4</v>
      </c>
      <c r="L63" s="19"/>
      <c r="M63" s="19"/>
      <c r="N63" s="19"/>
      <c r="O63" s="19">
        <v>1</v>
      </c>
      <c r="P63" s="19"/>
      <c r="Q63" s="19">
        <v>10</v>
      </c>
      <c r="R63" s="19"/>
      <c r="S63" s="19">
        <v>15</v>
      </c>
      <c r="T63" s="19"/>
      <c r="U63" s="19">
        <v>10</v>
      </c>
      <c r="V63" s="19"/>
      <c r="W63" s="19">
        <v>5</v>
      </c>
      <c r="X63" s="20"/>
      <c r="Y63" s="21">
        <f>SUM(L63:W63)</f>
        <v>41</v>
      </c>
      <c r="Z63" s="22">
        <f>Y63*K63</f>
        <v>137858.4</v>
      </c>
    </row>
    <row r="64" spans="1:26" s="23" customFormat="1" ht="45" x14ac:dyDescent="0.25">
      <c r="A64" s="12">
        <v>280</v>
      </c>
      <c r="B64" s="12" t="str">
        <f t="shared" si="0"/>
        <v>6870501371</v>
      </c>
      <c r="C64" s="13" t="s">
        <v>159</v>
      </c>
      <c r="D64" s="31" t="s">
        <v>20</v>
      </c>
      <c r="E64" s="30">
        <v>6870501</v>
      </c>
      <c r="F64" s="30">
        <v>371</v>
      </c>
      <c r="G64" s="16"/>
      <c r="H64" s="17" t="s">
        <v>61</v>
      </c>
      <c r="I64" s="25" t="s">
        <v>134</v>
      </c>
      <c r="J64" s="26" t="s">
        <v>27</v>
      </c>
      <c r="K64" s="18">
        <v>3362.4</v>
      </c>
      <c r="L64" s="19"/>
      <c r="M64" s="19"/>
      <c r="N64" s="19"/>
      <c r="O64" s="19">
        <v>1</v>
      </c>
      <c r="P64" s="19"/>
      <c r="Q64" s="19">
        <v>10</v>
      </c>
      <c r="R64" s="19"/>
      <c r="S64" s="19">
        <v>15</v>
      </c>
      <c r="T64" s="19"/>
      <c r="U64" s="19">
        <v>10</v>
      </c>
      <c r="V64" s="19"/>
      <c r="W64" s="19">
        <v>5</v>
      </c>
      <c r="X64" s="20"/>
      <c r="Y64" s="21">
        <f>SUM(L64:W64)</f>
        <v>41</v>
      </c>
      <c r="Z64" s="22">
        <f>Y64*K64</f>
        <v>137858.4</v>
      </c>
    </row>
    <row r="65" spans="1:26" s="23" customFormat="1" ht="45" x14ac:dyDescent="0.25">
      <c r="A65" s="24">
        <v>282</v>
      </c>
      <c r="B65" s="12" t="str">
        <f t="shared" ref="B65:B128" si="1">E65&amp;F65</f>
        <v>7720501331</v>
      </c>
      <c r="C65" s="13" t="s">
        <v>153</v>
      </c>
      <c r="D65" s="31" t="s">
        <v>23</v>
      </c>
      <c r="E65" s="30">
        <v>7720501</v>
      </c>
      <c r="F65" s="30">
        <v>331</v>
      </c>
      <c r="G65" s="16"/>
      <c r="H65" s="17" t="s">
        <v>61</v>
      </c>
      <c r="I65" s="25" t="s">
        <v>134</v>
      </c>
      <c r="J65" s="26" t="s">
        <v>27</v>
      </c>
      <c r="K65" s="18">
        <v>2509.92</v>
      </c>
      <c r="L65" s="19"/>
      <c r="M65" s="19"/>
      <c r="N65" s="19"/>
      <c r="O65" s="19">
        <v>1</v>
      </c>
      <c r="P65" s="19"/>
      <c r="Q65" s="19">
        <v>4</v>
      </c>
      <c r="R65" s="19"/>
      <c r="S65" s="19">
        <v>5</v>
      </c>
      <c r="T65" s="19"/>
      <c r="U65" s="19">
        <v>0</v>
      </c>
      <c r="V65" s="19"/>
      <c r="W65" s="19">
        <v>0</v>
      </c>
      <c r="X65" s="20"/>
      <c r="Y65" s="21">
        <f>SUM(L65:W65)</f>
        <v>10</v>
      </c>
      <c r="Z65" s="22">
        <f>Y65*K65</f>
        <v>25099.200000000001</v>
      </c>
    </row>
    <row r="66" spans="1:26" s="23" customFormat="1" ht="105" x14ac:dyDescent="0.25">
      <c r="A66" s="24">
        <v>285</v>
      </c>
      <c r="B66" s="12" t="str">
        <f t="shared" si="1"/>
        <v>684010731</v>
      </c>
      <c r="C66" s="13" t="s">
        <v>159</v>
      </c>
      <c r="D66" s="31" t="s">
        <v>20</v>
      </c>
      <c r="E66" s="30">
        <v>6840107</v>
      </c>
      <c r="F66" s="30">
        <v>31</v>
      </c>
      <c r="G66" s="16"/>
      <c r="H66" s="17" t="s">
        <v>150</v>
      </c>
      <c r="I66" s="25" t="s">
        <v>135</v>
      </c>
      <c r="J66" s="26" t="s">
        <v>27</v>
      </c>
      <c r="K66" s="18">
        <v>3362.4</v>
      </c>
      <c r="L66" s="19"/>
      <c r="M66" s="19"/>
      <c r="N66" s="19"/>
      <c r="O66" s="19">
        <v>1</v>
      </c>
      <c r="P66" s="19">
        <v>2</v>
      </c>
      <c r="Q66" s="19">
        <v>10</v>
      </c>
      <c r="R66" s="19">
        <v>4</v>
      </c>
      <c r="S66" s="19">
        <v>14</v>
      </c>
      <c r="T66" s="19">
        <v>4</v>
      </c>
      <c r="U66" s="19">
        <v>6</v>
      </c>
      <c r="V66" s="19">
        <v>3</v>
      </c>
      <c r="W66" s="19">
        <v>4</v>
      </c>
      <c r="X66" s="20"/>
      <c r="Y66" s="21">
        <f>SUM(L66:W66)</f>
        <v>48</v>
      </c>
      <c r="Z66" s="22">
        <f>Y66*K66</f>
        <v>161395.20000000001</v>
      </c>
    </row>
    <row r="67" spans="1:26" s="23" customFormat="1" ht="30" x14ac:dyDescent="0.25">
      <c r="A67" s="24">
        <v>291</v>
      </c>
      <c r="B67" s="12" t="str">
        <f t="shared" si="1"/>
        <v>68411391</v>
      </c>
      <c r="C67" s="13" t="s">
        <v>159</v>
      </c>
      <c r="D67" s="31" t="s">
        <v>95</v>
      </c>
      <c r="E67" s="30">
        <v>6841139</v>
      </c>
      <c r="F67" s="30">
        <v>1</v>
      </c>
      <c r="G67" s="16"/>
      <c r="H67" s="17" t="s">
        <v>72</v>
      </c>
      <c r="I67" s="25" t="s">
        <v>27</v>
      </c>
      <c r="J67" s="26" t="s">
        <v>27</v>
      </c>
      <c r="K67" s="18">
        <v>2930.4</v>
      </c>
      <c r="L67" s="19"/>
      <c r="M67" s="19"/>
      <c r="N67" s="19"/>
      <c r="O67" s="19">
        <v>0</v>
      </c>
      <c r="P67" s="19"/>
      <c r="Q67" s="19">
        <v>4</v>
      </c>
      <c r="R67" s="19"/>
      <c r="S67" s="19">
        <v>6</v>
      </c>
      <c r="T67" s="19"/>
      <c r="U67" s="19">
        <v>4</v>
      </c>
      <c r="V67" s="19"/>
      <c r="W67" s="19">
        <v>2</v>
      </c>
      <c r="X67" s="20"/>
      <c r="Y67" s="21">
        <f>SUM(L67:W67)</f>
        <v>16</v>
      </c>
      <c r="Z67" s="22">
        <f>Y67*K67</f>
        <v>46886.400000000001</v>
      </c>
    </row>
    <row r="68" spans="1:26" s="23" customFormat="1" ht="120" x14ac:dyDescent="0.25">
      <c r="A68" s="12">
        <v>295</v>
      </c>
      <c r="B68" s="12" t="str">
        <f t="shared" si="1"/>
        <v>619080162</v>
      </c>
      <c r="C68" s="13" t="s">
        <v>163</v>
      </c>
      <c r="D68" s="31" t="s">
        <v>96</v>
      </c>
      <c r="E68" s="30">
        <v>6190801</v>
      </c>
      <c r="F68" s="30">
        <v>62</v>
      </c>
      <c r="G68" s="16"/>
      <c r="H68" s="17" t="s">
        <v>61</v>
      </c>
      <c r="I68" s="25" t="s">
        <v>136</v>
      </c>
      <c r="J68" s="26" t="s">
        <v>27</v>
      </c>
      <c r="K68" s="18">
        <v>3362.4</v>
      </c>
      <c r="L68" s="19"/>
      <c r="M68" s="19"/>
      <c r="N68" s="19"/>
      <c r="O68" s="19">
        <v>0</v>
      </c>
      <c r="P68" s="19"/>
      <c r="Q68" s="19">
        <v>3</v>
      </c>
      <c r="R68" s="19"/>
      <c r="S68" s="19">
        <v>5</v>
      </c>
      <c r="T68" s="19"/>
      <c r="U68" s="19">
        <v>3</v>
      </c>
      <c r="V68" s="19"/>
      <c r="W68" s="19">
        <v>2</v>
      </c>
      <c r="X68" s="20"/>
      <c r="Y68" s="21">
        <f>SUM(L68:W68)</f>
        <v>13</v>
      </c>
      <c r="Z68" s="22">
        <f>Y68*K68</f>
        <v>43711.200000000004</v>
      </c>
    </row>
    <row r="69" spans="1:26" s="23" customFormat="1" ht="120" x14ac:dyDescent="0.25">
      <c r="A69" s="24">
        <v>296</v>
      </c>
      <c r="B69" s="12" t="str">
        <f t="shared" si="1"/>
        <v>687080362</v>
      </c>
      <c r="C69" s="13" t="s">
        <v>159</v>
      </c>
      <c r="D69" s="31" t="s">
        <v>97</v>
      </c>
      <c r="E69" s="30">
        <v>6870803</v>
      </c>
      <c r="F69" s="30">
        <v>62</v>
      </c>
      <c r="G69" s="16"/>
      <c r="H69" s="17" t="s">
        <v>61</v>
      </c>
      <c r="I69" s="25" t="s">
        <v>136</v>
      </c>
      <c r="J69" s="26" t="s">
        <v>27</v>
      </c>
      <c r="K69" s="18">
        <v>3782.8799999999997</v>
      </c>
      <c r="L69" s="19"/>
      <c r="M69" s="19"/>
      <c r="N69" s="19"/>
      <c r="O69" s="19">
        <v>2</v>
      </c>
      <c r="P69" s="19"/>
      <c r="Q69" s="19">
        <v>10</v>
      </c>
      <c r="R69" s="19"/>
      <c r="S69" s="19">
        <v>16</v>
      </c>
      <c r="T69" s="19"/>
      <c r="U69" s="19">
        <v>10</v>
      </c>
      <c r="V69" s="19"/>
      <c r="W69" s="19">
        <v>5</v>
      </c>
      <c r="X69" s="20"/>
      <c r="Y69" s="21">
        <f>SUM(L69:W69)</f>
        <v>43</v>
      </c>
      <c r="Z69" s="22">
        <f>Y69*K69</f>
        <v>162663.84</v>
      </c>
    </row>
    <row r="70" spans="1:26" s="23" customFormat="1" ht="31.5" x14ac:dyDescent="0.25">
      <c r="A70" s="24">
        <v>299</v>
      </c>
      <c r="B70" s="12" t="str">
        <f t="shared" si="1"/>
        <v>68411422</v>
      </c>
      <c r="C70" s="13" t="s">
        <v>159</v>
      </c>
      <c r="D70" s="31" t="s">
        <v>98</v>
      </c>
      <c r="E70" s="30">
        <v>6841142</v>
      </c>
      <c r="F70" s="30">
        <v>2</v>
      </c>
      <c r="G70" s="16"/>
      <c r="H70" s="17" t="s">
        <v>61</v>
      </c>
      <c r="I70" s="25" t="s">
        <v>27</v>
      </c>
      <c r="J70" s="26" t="s">
        <v>27</v>
      </c>
      <c r="K70" s="18">
        <v>3782.8799999999997</v>
      </c>
      <c r="L70" s="19"/>
      <c r="M70" s="19"/>
      <c r="N70" s="19"/>
      <c r="O70" s="19">
        <v>0</v>
      </c>
      <c r="P70" s="19"/>
      <c r="Q70" s="19">
        <v>4</v>
      </c>
      <c r="R70" s="19"/>
      <c r="S70" s="19">
        <v>6</v>
      </c>
      <c r="T70" s="19"/>
      <c r="U70" s="19">
        <v>4</v>
      </c>
      <c r="V70" s="19"/>
      <c r="W70" s="19">
        <v>2</v>
      </c>
      <c r="X70" s="20"/>
      <c r="Y70" s="21">
        <f>SUM(L70:W70)</f>
        <v>16</v>
      </c>
      <c r="Z70" s="22">
        <f>Y70*K70</f>
        <v>60526.079999999994</v>
      </c>
    </row>
    <row r="71" spans="1:26" s="23" customFormat="1" ht="31.5" x14ac:dyDescent="0.25">
      <c r="A71" s="24">
        <v>300</v>
      </c>
      <c r="B71" s="12" t="str">
        <f t="shared" si="1"/>
        <v>68411427</v>
      </c>
      <c r="C71" s="13" t="s">
        <v>159</v>
      </c>
      <c r="D71" s="31" t="s">
        <v>98</v>
      </c>
      <c r="E71" s="30">
        <v>6841142</v>
      </c>
      <c r="F71" s="30">
        <v>7</v>
      </c>
      <c r="G71" s="16"/>
      <c r="H71" s="17" t="s">
        <v>61</v>
      </c>
      <c r="I71" s="25" t="s">
        <v>27</v>
      </c>
      <c r="J71" s="26" t="s">
        <v>27</v>
      </c>
      <c r="K71" s="18">
        <v>3782.8799999999997</v>
      </c>
      <c r="L71" s="19"/>
      <c r="M71" s="19"/>
      <c r="N71" s="19"/>
      <c r="O71" s="19">
        <v>0</v>
      </c>
      <c r="P71" s="19"/>
      <c r="Q71" s="19">
        <v>4</v>
      </c>
      <c r="R71" s="19"/>
      <c r="S71" s="19">
        <v>6</v>
      </c>
      <c r="T71" s="19"/>
      <c r="U71" s="19">
        <v>4</v>
      </c>
      <c r="V71" s="19"/>
      <c r="W71" s="19">
        <v>2</v>
      </c>
      <c r="X71" s="20"/>
      <c r="Y71" s="21">
        <f>SUM(L71:W71)</f>
        <v>16</v>
      </c>
      <c r="Z71" s="22">
        <f>Y71*K71</f>
        <v>60526.079999999994</v>
      </c>
    </row>
    <row r="72" spans="1:26" s="23" customFormat="1" ht="31.5" x14ac:dyDescent="0.25">
      <c r="A72" s="12">
        <v>301</v>
      </c>
      <c r="B72" s="12" t="str">
        <f t="shared" si="1"/>
        <v>6190602419</v>
      </c>
      <c r="C72" s="13" t="s">
        <v>158</v>
      </c>
      <c r="D72" s="31" t="s">
        <v>19</v>
      </c>
      <c r="E72" s="30">
        <v>6190602</v>
      </c>
      <c r="F72" s="30">
        <v>419</v>
      </c>
      <c r="G72" s="16"/>
      <c r="H72" s="17" t="s">
        <v>147</v>
      </c>
      <c r="I72" s="25" t="s">
        <v>21</v>
      </c>
      <c r="J72" s="26" t="s">
        <v>27</v>
      </c>
      <c r="K72" s="18">
        <v>4633.92</v>
      </c>
      <c r="L72" s="19"/>
      <c r="M72" s="19"/>
      <c r="N72" s="19"/>
      <c r="O72" s="19">
        <v>0</v>
      </c>
      <c r="P72" s="19">
        <v>0</v>
      </c>
      <c r="Q72" s="19">
        <v>3</v>
      </c>
      <c r="R72" s="19">
        <v>0</v>
      </c>
      <c r="S72" s="19">
        <v>5</v>
      </c>
      <c r="T72" s="19">
        <v>0</v>
      </c>
      <c r="U72" s="19">
        <v>3</v>
      </c>
      <c r="V72" s="19">
        <v>0</v>
      </c>
      <c r="W72" s="19">
        <v>2</v>
      </c>
      <c r="X72" s="20"/>
      <c r="Y72" s="21">
        <f>SUM(L72:W72)</f>
        <v>13</v>
      </c>
      <c r="Z72" s="22">
        <f>Y72*K72</f>
        <v>60240.959999999999</v>
      </c>
    </row>
    <row r="73" spans="1:26" s="23" customFormat="1" ht="30" x14ac:dyDescent="0.25">
      <c r="A73" s="24">
        <v>302</v>
      </c>
      <c r="B73" s="12" t="str">
        <f t="shared" si="1"/>
        <v>6870601419</v>
      </c>
      <c r="C73" s="13" t="s">
        <v>159</v>
      </c>
      <c r="D73" s="31" t="s">
        <v>20</v>
      </c>
      <c r="E73" s="30">
        <v>6870601</v>
      </c>
      <c r="F73" s="30">
        <v>419</v>
      </c>
      <c r="G73" s="16"/>
      <c r="H73" s="17" t="s">
        <v>147</v>
      </c>
      <c r="I73" s="25" t="s">
        <v>21</v>
      </c>
      <c r="J73" s="26" t="s">
        <v>27</v>
      </c>
      <c r="K73" s="18">
        <v>5064.4800000000005</v>
      </c>
      <c r="L73" s="19"/>
      <c r="M73" s="19"/>
      <c r="N73" s="19"/>
      <c r="O73" s="19">
        <v>0</v>
      </c>
      <c r="P73" s="19">
        <v>0</v>
      </c>
      <c r="Q73" s="19">
        <v>6</v>
      </c>
      <c r="R73" s="19">
        <v>2</v>
      </c>
      <c r="S73" s="19">
        <v>9</v>
      </c>
      <c r="T73" s="19">
        <v>2</v>
      </c>
      <c r="U73" s="19">
        <v>5</v>
      </c>
      <c r="V73" s="19">
        <v>2</v>
      </c>
      <c r="W73" s="19">
        <v>2</v>
      </c>
      <c r="X73" s="20"/>
      <c r="Y73" s="21">
        <f>SUM(L73:W73)</f>
        <v>28</v>
      </c>
      <c r="Z73" s="22">
        <f>Y73*K73</f>
        <v>141805.44</v>
      </c>
    </row>
    <row r="74" spans="1:26" s="23" customFormat="1" ht="31.5" x14ac:dyDescent="0.25">
      <c r="A74" s="12">
        <v>307</v>
      </c>
      <c r="B74" s="12" t="str">
        <f t="shared" si="1"/>
        <v>664060356</v>
      </c>
      <c r="C74" s="13" t="s">
        <v>159</v>
      </c>
      <c r="D74" s="31" t="s">
        <v>99</v>
      </c>
      <c r="E74" s="30">
        <v>6640603</v>
      </c>
      <c r="F74" s="30">
        <v>56</v>
      </c>
      <c r="G74" s="16"/>
      <c r="H74" s="17" t="s">
        <v>61</v>
      </c>
      <c r="I74" s="25" t="s">
        <v>125</v>
      </c>
      <c r="J74" s="26" t="s">
        <v>27</v>
      </c>
      <c r="K74" s="18">
        <v>4213.4400000000005</v>
      </c>
      <c r="L74" s="19"/>
      <c r="M74" s="19"/>
      <c r="N74" s="19"/>
      <c r="O74" s="19">
        <v>1</v>
      </c>
      <c r="P74" s="19">
        <v>2</v>
      </c>
      <c r="Q74" s="19">
        <v>11</v>
      </c>
      <c r="R74" s="19">
        <v>2</v>
      </c>
      <c r="S74" s="19">
        <v>16</v>
      </c>
      <c r="T74" s="19">
        <v>2</v>
      </c>
      <c r="U74" s="19">
        <v>10</v>
      </c>
      <c r="V74" s="19">
        <v>2</v>
      </c>
      <c r="W74" s="19">
        <v>5</v>
      </c>
      <c r="X74" s="20"/>
      <c r="Y74" s="21">
        <f>SUM(L74:W74)</f>
        <v>51</v>
      </c>
      <c r="Z74" s="22">
        <f>Y74*K74</f>
        <v>214885.44000000003</v>
      </c>
    </row>
    <row r="75" spans="1:26" s="23" customFormat="1" ht="31.5" x14ac:dyDescent="0.25">
      <c r="A75" s="24">
        <v>308</v>
      </c>
      <c r="B75" s="12" t="str">
        <f t="shared" si="1"/>
        <v>664060371</v>
      </c>
      <c r="C75" s="13" t="s">
        <v>159</v>
      </c>
      <c r="D75" s="31" t="s">
        <v>99</v>
      </c>
      <c r="E75" s="30">
        <v>6640603</v>
      </c>
      <c r="F75" s="30">
        <v>71</v>
      </c>
      <c r="G75" s="16"/>
      <c r="H75" s="17" t="s">
        <v>61</v>
      </c>
      <c r="I75" s="25" t="s">
        <v>125</v>
      </c>
      <c r="J75" s="26" t="s">
        <v>27</v>
      </c>
      <c r="K75" s="18">
        <v>4213.4400000000005</v>
      </c>
      <c r="L75" s="19"/>
      <c r="M75" s="19"/>
      <c r="N75" s="19"/>
      <c r="O75" s="19">
        <v>1</v>
      </c>
      <c r="P75" s="19">
        <v>2</v>
      </c>
      <c r="Q75" s="19">
        <v>11</v>
      </c>
      <c r="R75" s="19">
        <v>2</v>
      </c>
      <c r="S75" s="19">
        <v>16</v>
      </c>
      <c r="T75" s="19">
        <v>2</v>
      </c>
      <c r="U75" s="19">
        <v>10</v>
      </c>
      <c r="V75" s="19">
        <v>2</v>
      </c>
      <c r="W75" s="19">
        <v>5</v>
      </c>
      <c r="X75" s="20"/>
      <c r="Y75" s="21">
        <f>SUM(L75:W75)</f>
        <v>51</v>
      </c>
      <c r="Z75" s="22">
        <f>Y75*K75</f>
        <v>214885.44000000003</v>
      </c>
    </row>
    <row r="76" spans="1:26" s="23" customFormat="1" ht="78.75" x14ac:dyDescent="0.25">
      <c r="A76" s="24">
        <v>309</v>
      </c>
      <c r="B76" s="12" t="str">
        <f t="shared" si="1"/>
        <v>6380502333</v>
      </c>
      <c r="C76" s="13" t="s">
        <v>158</v>
      </c>
      <c r="D76" s="31" t="s">
        <v>100</v>
      </c>
      <c r="E76" s="30">
        <v>6380502</v>
      </c>
      <c r="F76" s="30">
        <v>333</v>
      </c>
      <c r="G76" s="16"/>
      <c r="H76" s="17" t="s">
        <v>146</v>
      </c>
      <c r="I76" s="25" t="s">
        <v>21</v>
      </c>
      <c r="J76" s="26" t="s">
        <v>27</v>
      </c>
      <c r="K76" s="18">
        <v>3782.8799999999997</v>
      </c>
      <c r="L76" s="19"/>
      <c r="M76" s="19"/>
      <c r="N76" s="19"/>
      <c r="O76" s="19">
        <v>0</v>
      </c>
      <c r="P76" s="19">
        <v>0</v>
      </c>
      <c r="Q76" s="19">
        <v>3</v>
      </c>
      <c r="R76" s="19">
        <v>0</v>
      </c>
      <c r="S76" s="19">
        <v>0</v>
      </c>
      <c r="T76" s="19">
        <v>0</v>
      </c>
      <c r="U76" s="19">
        <v>3</v>
      </c>
      <c r="V76" s="19">
        <v>0</v>
      </c>
      <c r="W76" s="19">
        <v>0</v>
      </c>
      <c r="X76" s="20"/>
      <c r="Y76" s="21">
        <f>SUM(L76:W76)</f>
        <v>6</v>
      </c>
      <c r="Z76" s="22">
        <f>Y76*K76</f>
        <v>22697.279999999999</v>
      </c>
    </row>
    <row r="77" spans="1:26" s="23" customFormat="1" ht="78.75" x14ac:dyDescent="0.25">
      <c r="A77" s="24">
        <v>315</v>
      </c>
      <c r="B77" s="12" t="str">
        <f t="shared" si="1"/>
        <v>6610501333</v>
      </c>
      <c r="C77" s="13" t="s">
        <v>163</v>
      </c>
      <c r="D77" s="31" t="s">
        <v>101</v>
      </c>
      <c r="E77" s="30">
        <v>6610501</v>
      </c>
      <c r="F77" s="30">
        <v>333</v>
      </c>
      <c r="G77" s="16"/>
      <c r="H77" s="17" t="s">
        <v>146</v>
      </c>
      <c r="I77" s="25" t="s">
        <v>21</v>
      </c>
      <c r="J77" s="26" t="s">
        <v>27</v>
      </c>
      <c r="K77" s="18">
        <v>3362.4</v>
      </c>
      <c r="L77" s="19"/>
      <c r="M77" s="19"/>
      <c r="N77" s="19"/>
      <c r="O77" s="19">
        <v>0</v>
      </c>
      <c r="P77" s="19"/>
      <c r="Q77" s="19">
        <v>0</v>
      </c>
      <c r="R77" s="19"/>
      <c r="S77" s="19">
        <v>2</v>
      </c>
      <c r="T77" s="19"/>
      <c r="U77" s="19">
        <v>0</v>
      </c>
      <c r="V77" s="19"/>
      <c r="W77" s="19">
        <v>1</v>
      </c>
      <c r="X77" s="20"/>
      <c r="Y77" s="21">
        <f>SUM(L77:W77)</f>
        <v>3</v>
      </c>
      <c r="Z77" s="22">
        <f>Y77*K77</f>
        <v>10087.200000000001</v>
      </c>
    </row>
    <row r="78" spans="1:26" s="23" customFormat="1" ht="78.75" x14ac:dyDescent="0.25">
      <c r="A78" s="24">
        <v>318</v>
      </c>
      <c r="B78" s="12" t="str">
        <f t="shared" si="1"/>
        <v>6840514321</v>
      </c>
      <c r="C78" s="13" t="s">
        <v>159</v>
      </c>
      <c r="D78" s="31" t="s">
        <v>102</v>
      </c>
      <c r="E78" s="30">
        <v>6840514</v>
      </c>
      <c r="F78" s="30">
        <v>321</v>
      </c>
      <c r="G78" s="16"/>
      <c r="H78" s="17" t="s">
        <v>146</v>
      </c>
      <c r="I78" s="25" t="s">
        <v>21</v>
      </c>
      <c r="J78" s="26" t="s">
        <v>27</v>
      </c>
      <c r="K78" s="18">
        <v>3782.8799999999997</v>
      </c>
      <c r="L78" s="19"/>
      <c r="M78" s="19"/>
      <c r="N78" s="19"/>
      <c r="O78" s="19">
        <v>3</v>
      </c>
      <c r="P78" s="19">
        <v>2</v>
      </c>
      <c r="Q78" s="19">
        <v>14</v>
      </c>
      <c r="R78" s="19">
        <v>4</v>
      </c>
      <c r="S78" s="19">
        <v>21</v>
      </c>
      <c r="T78" s="19">
        <v>3</v>
      </c>
      <c r="U78" s="19">
        <v>11</v>
      </c>
      <c r="V78" s="19">
        <v>2</v>
      </c>
      <c r="W78" s="19">
        <v>4</v>
      </c>
      <c r="X78" s="20"/>
      <c r="Y78" s="21">
        <f>SUM(L78:W78)</f>
        <v>64</v>
      </c>
      <c r="Z78" s="22">
        <f>Y78*K78</f>
        <v>242104.31999999998</v>
      </c>
    </row>
    <row r="79" spans="1:26" s="23" customFormat="1" ht="78.75" x14ac:dyDescent="0.25">
      <c r="A79" s="12">
        <v>319</v>
      </c>
      <c r="B79" s="12" t="str">
        <f t="shared" si="1"/>
        <v>6840514333</v>
      </c>
      <c r="C79" s="13" t="s">
        <v>159</v>
      </c>
      <c r="D79" s="31" t="s">
        <v>102</v>
      </c>
      <c r="E79" s="30">
        <v>6840514</v>
      </c>
      <c r="F79" s="30">
        <v>333</v>
      </c>
      <c r="G79" s="16"/>
      <c r="H79" s="17" t="s">
        <v>146</v>
      </c>
      <c r="I79" s="25" t="s">
        <v>21</v>
      </c>
      <c r="J79" s="26" t="s">
        <v>27</v>
      </c>
      <c r="K79" s="18">
        <v>3782.8799999999997</v>
      </c>
      <c r="L79" s="19"/>
      <c r="M79" s="19"/>
      <c r="N79" s="19"/>
      <c r="O79" s="19">
        <v>2</v>
      </c>
      <c r="P79" s="19">
        <v>2</v>
      </c>
      <c r="Q79" s="19">
        <v>7</v>
      </c>
      <c r="R79" s="19">
        <v>7</v>
      </c>
      <c r="S79" s="19">
        <v>13</v>
      </c>
      <c r="T79" s="19">
        <v>4</v>
      </c>
      <c r="U79" s="19">
        <v>0</v>
      </c>
      <c r="V79" s="19">
        <v>2</v>
      </c>
      <c r="W79" s="19">
        <v>3</v>
      </c>
      <c r="X79" s="20"/>
      <c r="Y79" s="21">
        <f>SUM(L79:W79)</f>
        <v>40</v>
      </c>
      <c r="Z79" s="22">
        <f>Y79*K79</f>
        <v>151315.19999999998</v>
      </c>
    </row>
    <row r="80" spans="1:26" s="23" customFormat="1" ht="78.75" x14ac:dyDescent="0.25">
      <c r="A80" s="24">
        <v>320</v>
      </c>
      <c r="B80" s="12" t="str">
        <f t="shared" si="1"/>
        <v>6840514351</v>
      </c>
      <c r="C80" s="13" t="s">
        <v>159</v>
      </c>
      <c r="D80" s="31" t="s">
        <v>102</v>
      </c>
      <c r="E80" s="30">
        <v>6840514</v>
      </c>
      <c r="F80" s="30">
        <v>351</v>
      </c>
      <c r="G80" s="16"/>
      <c r="H80" s="17" t="s">
        <v>146</v>
      </c>
      <c r="I80" s="25" t="s">
        <v>21</v>
      </c>
      <c r="J80" s="26" t="s">
        <v>27</v>
      </c>
      <c r="K80" s="18">
        <v>3782.8799999999997</v>
      </c>
      <c r="L80" s="19"/>
      <c r="M80" s="19"/>
      <c r="N80" s="19"/>
      <c r="O80" s="19">
        <v>3</v>
      </c>
      <c r="P80" s="19">
        <v>2</v>
      </c>
      <c r="Q80" s="19">
        <v>14</v>
      </c>
      <c r="R80" s="19">
        <v>4</v>
      </c>
      <c r="S80" s="19">
        <v>21</v>
      </c>
      <c r="T80" s="19">
        <v>3</v>
      </c>
      <c r="U80" s="19">
        <v>11</v>
      </c>
      <c r="V80" s="19">
        <v>2</v>
      </c>
      <c r="W80" s="19">
        <v>5</v>
      </c>
      <c r="X80" s="20"/>
      <c r="Y80" s="21">
        <f>SUM(L80:W80)</f>
        <v>65</v>
      </c>
      <c r="Z80" s="22">
        <f>Y80*K80</f>
        <v>245887.19999999998</v>
      </c>
    </row>
    <row r="81" spans="1:26" s="23" customFormat="1" ht="78.75" x14ac:dyDescent="0.25">
      <c r="A81" s="24">
        <v>321</v>
      </c>
      <c r="B81" s="12" t="str">
        <f t="shared" si="1"/>
        <v>6840529311</v>
      </c>
      <c r="C81" s="13" t="s">
        <v>161</v>
      </c>
      <c r="D81" s="31" t="s">
        <v>69</v>
      </c>
      <c r="E81" s="30">
        <v>6840529</v>
      </c>
      <c r="F81" s="30">
        <v>311</v>
      </c>
      <c r="G81" s="16"/>
      <c r="H81" s="17" t="s">
        <v>146</v>
      </c>
      <c r="I81" s="25" t="s">
        <v>21</v>
      </c>
      <c r="J81" s="26" t="s">
        <v>120</v>
      </c>
      <c r="K81" s="18">
        <v>4213.4400000000005</v>
      </c>
      <c r="L81" s="19"/>
      <c r="M81" s="19"/>
      <c r="N81" s="19"/>
      <c r="O81" s="19">
        <v>3</v>
      </c>
      <c r="P81" s="19">
        <v>2</v>
      </c>
      <c r="Q81" s="19">
        <v>14</v>
      </c>
      <c r="R81" s="19">
        <v>4</v>
      </c>
      <c r="S81" s="19">
        <v>21</v>
      </c>
      <c r="T81" s="19">
        <v>3</v>
      </c>
      <c r="U81" s="19">
        <v>11</v>
      </c>
      <c r="V81" s="19">
        <v>2</v>
      </c>
      <c r="W81" s="19">
        <v>5</v>
      </c>
      <c r="X81" s="20"/>
      <c r="Y81" s="21">
        <f>SUM(L81:W81)</f>
        <v>65</v>
      </c>
      <c r="Z81" s="22">
        <f>Y81*K81</f>
        <v>273873.60000000003</v>
      </c>
    </row>
    <row r="82" spans="1:26" s="23" customFormat="1" ht="78.75" x14ac:dyDescent="0.25">
      <c r="A82" s="12">
        <v>322</v>
      </c>
      <c r="B82" s="12" t="str">
        <f t="shared" si="1"/>
        <v>6840529333</v>
      </c>
      <c r="C82" s="13" t="s">
        <v>161</v>
      </c>
      <c r="D82" s="31" t="s">
        <v>69</v>
      </c>
      <c r="E82" s="30">
        <v>6840529</v>
      </c>
      <c r="F82" s="30">
        <v>333</v>
      </c>
      <c r="G82" s="16"/>
      <c r="H82" s="17" t="s">
        <v>146</v>
      </c>
      <c r="I82" s="25" t="s">
        <v>21</v>
      </c>
      <c r="J82" s="26" t="s">
        <v>120</v>
      </c>
      <c r="K82" s="18">
        <v>4213.4400000000005</v>
      </c>
      <c r="L82" s="19"/>
      <c r="M82" s="19"/>
      <c r="N82" s="19"/>
      <c r="O82" s="19">
        <v>3</v>
      </c>
      <c r="P82" s="19">
        <v>2</v>
      </c>
      <c r="Q82" s="19">
        <v>8</v>
      </c>
      <c r="R82" s="19">
        <v>4</v>
      </c>
      <c r="S82" s="19">
        <v>21</v>
      </c>
      <c r="T82" s="19">
        <v>3</v>
      </c>
      <c r="U82" s="19">
        <v>11</v>
      </c>
      <c r="V82" s="19">
        <v>2</v>
      </c>
      <c r="W82" s="19">
        <v>5</v>
      </c>
      <c r="X82" s="20"/>
      <c r="Y82" s="21">
        <f>SUM(L82:W82)</f>
        <v>59</v>
      </c>
      <c r="Z82" s="22">
        <f>Y82*K82</f>
        <v>248592.96000000002</v>
      </c>
    </row>
    <row r="83" spans="1:26" s="23" customFormat="1" ht="78.75" x14ac:dyDescent="0.25">
      <c r="A83" s="24">
        <v>323</v>
      </c>
      <c r="B83" s="12" t="str">
        <f t="shared" si="1"/>
        <v>7720502311</v>
      </c>
      <c r="C83" s="13" t="s">
        <v>153</v>
      </c>
      <c r="D83" s="31" t="s">
        <v>103</v>
      </c>
      <c r="E83" s="30">
        <v>7720502</v>
      </c>
      <c r="F83" s="30">
        <v>311</v>
      </c>
      <c r="G83" s="16"/>
      <c r="H83" s="17" t="s">
        <v>146</v>
      </c>
      <c r="I83" s="25" t="s">
        <v>21</v>
      </c>
      <c r="J83" s="26" t="s">
        <v>27</v>
      </c>
      <c r="K83" s="18">
        <v>2930.4</v>
      </c>
      <c r="L83" s="19"/>
      <c r="M83" s="19"/>
      <c r="N83" s="19"/>
      <c r="O83" s="19">
        <v>2</v>
      </c>
      <c r="P83" s="19">
        <v>0</v>
      </c>
      <c r="Q83" s="19">
        <v>10</v>
      </c>
      <c r="R83" s="19">
        <v>0</v>
      </c>
      <c r="S83" s="19">
        <v>14</v>
      </c>
      <c r="T83" s="19">
        <v>0</v>
      </c>
      <c r="U83" s="19">
        <v>8</v>
      </c>
      <c r="V83" s="19">
        <v>0</v>
      </c>
      <c r="W83" s="19">
        <v>2</v>
      </c>
      <c r="X83" s="20"/>
      <c r="Y83" s="21">
        <f>SUM(L83:W83)</f>
        <v>36</v>
      </c>
      <c r="Z83" s="22">
        <f>Y83*K83</f>
        <v>105494.40000000001</v>
      </c>
    </row>
    <row r="84" spans="1:26" s="23" customFormat="1" ht="78.75" x14ac:dyDescent="0.25">
      <c r="A84" s="24">
        <v>324</v>
      </c>
      <c r="B84" s="12" t="str">
        <f t="shared" si="1"/>
        <v>7720502321</v>
      </c>
      <c r="C84" s="13" t="s">
        <v>153</v>
      </c>
      <c r="D84" s="31" t="s">
        <v>103</v>
      </c>
      <c r="E84" s="30">
        <v>7720502</v>
      </c>
      <c r="F84" s="30">
        <v>321</v>
      </c>
      <c r="G84" s="16"/>
      <c r="H84" s="17" t="s">
        <v>146</v>
      </c>
      <c r="I84" s="25" t="s">
        <v>21</v>
      </c>
      <c r="J84" s="26" t="s">
        <v>27</v>
      </c>
      <c r="K84" s="18">
        <v>2930.4</v>
      </c>
      <c r="L84" s="19"/>
      <c r="M84" s="19"/>
      <c r="N84" s="19"/>
      <c r="O84" s="19">
        <v>2</v>
      </c>
      <c r="P84" s="19">
        <v>0</v>
      </c>
      <c r="Q84" s="19">
        <v>10</v>
      </c>
      <c r="R84" s="19">
        <v>0</v>
      </c>
      <c r="S84" s="19">
        <v>14</v>
      </c>
      <c r="T84" s="19">
        <v>0</v>
      </c>
      <c r="U84" s="19">
        <v>7</v>
      </c>
      <c r="V84" s="19">
        <v>0</v>
      </c>
      <c r="W84" s="19">
        <v>2</v>
      </c>
      <c r="X84" s="20"/>
      <c r="Y84" s="21">
        <f>SUM(L84:W84)</f>
        <v>35</v>
      </c>
      <c r="Z84" s="22">
        <f>Y84*K84</f>
        <v>102564</v>
      </c>
    </row>
    <row r="85" spans="1:26" s="23" customFormat="1" ht="78.75" x14ac:dyDescent="0.25">
      <c r="A85" s="12">
        <v>325</v>
      </c>
      <c r="B85" s="12" t="str">
        <f t="shared" si="1"/>
        <v>7720502333</v>
      </c>
      <c r="C85" s="13" t="s">
        <v>153</v>
      </c>
      <c r="D85" s="31" t="s">
        <v>103</v>
      </c>
      <c r="E85" s="30">
        <v>7720502</v>
      </c>
      <c r="F85" s="30">
        <v>333</v>
      </c>
      <c r="G85" s="16"/>
      <c r="H85" s="17" t="s">
        <v>146</v>
      </c>
      <c r="I85" s="25" t="s">
        <v>21</v>
      </c>
      <c r="J85" s="26" t="s">
        <v>27</v>
      </c>
      <c r="K85" s="18">
        <v>2930.4</v>
      </c>
      <c r="L85" s="19"/>
      <c r="M85" s="19"/>
      <c r="N85" s="19"/>
      <c r="O85" s="19">
        <v>0</v>
      </c>
      <c r="P85" s="19">
        <v>0</v>
      </c>
      <c r="Q85" s="19">
        <v>2</v>
      </c>
      <c r="R85" s="19">
        <v>0</v>
      </c>
      <c r="S85" s="19">
        <v>2</v>
      </c>
      <c r="T85" s="19">
        <v>0</v>
      </c>
      <c r="U85" s="19">
        <v>0</v>
      </c>
      <c r="V85" s="19">
        <v>0</v>
      </c>
      <c r="W85" s="19">
        <v>0</v>
      </c>
      <c r="X85" s="20"/>
      <c r="Y85" s="21">
        <f>SUM(L85:W85)</f>
        <v>4</v>
      </c>
      <c r="Z85" s="22">
        <f>Y85*K85</f>
        <v>11721.6</v>
      </c>
    </row>
    <row r="86" spans="1:26" s="23" customFormat="1" ht="78.75" x14ac:dyDescent="0.25">
      <c r="A86" s="24">
        <v>344</v>
      </c>
      <c r="B86" s="12" t="str">
        <f t="shared" si="1"/>
        <v>6380512375</v>
      </c>
      <c r="C86" s="13" t="s">
        <v>158</v>
      </c>
      <c r="D86" s="31" t="s">
        <v>44</v>
      </c>
      <c r="E86" s="30">
        <v>6380512</v>
      </c>
      <c r="F86" s="30">
        <v>375</v>
      </c>
      <c r="G86" s="16"/>
      <c r="H86" s="17" t="s">
        <v>146</v>
      </c>
      <c r="I86" s="25" t="s">
        <v>125</v>
      </c>
      <c r="J86" s="26" t="s">
        <v>27</v>
      </c>
      <c r="K86" s="18">
        <v>4213.4400000000005</v>
      </c>
      <c r="L86" s="19"/>
      <c r="M86" s="19"/>
      <c r="N86" s="19"/>
      <c r="O86" s="19">
        <v>0</v>
      </c>
      <c r="P86" s="19">
        <v>0</v>
      </c>
      <c r="Q86" s="19">
        <v>4</v>
      </c>
      <c r="R86" s="19">
        <v>3</v>
      </c>
      <c r="S86" s="19">
        <v>6</v>
      </c>
      <c r="T86" s="19">
        <v>2</v>
      </c>
      <c r="U86" s="19">
        <v>3</v>
      </c>
      <c r="V86" s="19">
        <v>1</v>
      </c>
      <c r="W86" s="19">
        <v>2</v>
      </c>
      <c r="X86" s="20"/>
      <c r="Y86" s="21">
        <f>SUM(L86:W86)</f>
        <v>21</v>
      </c>
      <c r="Z86" s="22">
        <f>Y86*K86</f>
        <v>88482.240000000005</v>
      </c>
    </row>
    <row r="87" spans="1:26" s="23" customFormat="1" ht="78.75" x14ac:dyDescent="0.25">
      <c r="A87" s="24">
        <v>347</v>
      </c>
      <c r="B87" s="12" t="str">
        <f t="shared" si="1"/>
        <v>6840511352</v>
      </c>
      <c r="C87" s="13" t="s">
        <v>159</v>
      </c>
      <c r="D87" s="31" t="s">
        <v>45</v>
      </c>
      <c r="E87" s="30">
        <v>6840511</v>
      </c>
      <c r="F87" s="30">
        <v>352</v>
      </c>
      <c r="G87" s="16"/>
      <c r="H87" s="17" t="s">
        <v>146</v>
      </c>
      <c r="I87" s="25" t="s">
        <v>125</v>
      </c>
      <c r="J87" s="26" t="s">
        <v>27</v>
      </c>
      <c r="K87" s="18">
        <v>4213.4400000000005</v>
      </c>
      <c r="L87" s="19"/>
      <c r="M87" s="19"/>
      <c r="N87" s="19"/>
      <c r="O87" s="19">
        <v>0</v>
      </c>
      <c r="P87" s="19">
        <v>0</v>
      </c>
      <c r="Q87" s="19">
        <v>0</v>
      </c>
      <c r="R87" s="19">
        <v>0</v>
      </c>
      <c r="S87" s="19">
        <v>4</v>
      </c>
      <c r="T87" s="19">
        <v>0</v>
      </c>
      <c r="U87" s="19">
        <v>0</v>
      </c>
      <c r="V87" s="19">
        <v>0</v>
      </c>
      <c r="W87" s="19">
        <v>0</v>
      </c>
      <c r="X87" s="20"/>
      <c r="Y87" s="21">
        <f>SUM(L87:W87)</f>
        <v>4</v>
      </c>
      <c r="Z87" s="22">
        <f>Y87*K87</f>
        <v>16853.760000000002</v>
      </c>
    </row>
    <row r="88" spans="1:26" s="23" customFormat="1" ht="47.25" x14ac:dyDescent="0.25">
      <c r="A88" s="24">
        <v>357</v>
      </c>
      <c r="B88" s="12" t="str">
        <f t="shared" si="1"/>
        <v>6840502327</v>
      </c>
      <c r="C88" s="13" t="s">
        <v>159</v>
      </c>
      <c r="D88" s="35" t="s">
        <v>40</v>
      </c>
      <c r="E88" s="36">
        <v>6840502</v>
      </c>
      <c r="F88" s="36">
        <v>327</v>
      </c>
      <c r="G88" s="16"/>
      <c r="H88" s="17" t="s">
        <v>61</v>
      </c>
      <c r="I88" s="25" t="s">
        <v>125</v>
      </c>
      <c r="J88" s="26" t="s">
        <v>27</v>
      </c>
      <c r="K88" s="18">
        <v>4213.4400000000005</v>
      </c>
      <c r="L88" s="19"/>
      <c r="M88" s="19"/>
      <c r="N88" s="19"/>
      <c r="O88" s="19">
        <v>0</v>
      </c>
      <c r="P88" s="19">
        <v>4</v>
      </c>
      <c r="Q88" s="19">
        <v>22</v>
      </c>
      <c r="R88" s="19">
        <v>16</v>
      </c>
      <c r="S88" s="19">
        <v>25</v>
      </c>
      <c r="T88" s="19">
        <v>11</v>
      </c>
      <c r="U88" s="19">
        <v>11</v>
      </c>
      <c r="V88" s="19">
        <v>3</v>
      </c>
      <c r="W88" s="19">
        <v>3</v>
      </c>
      <c r="X88" s="20">
        <v>3</v>
      </c>
      <c r="Y88" s="21">
        <f>SUM(L88:X88)</f>
        <v>98</v>
      </c>
      <c r="Z88" s="22">
        <f>Y88*K88</f>
        <v>412917.12000000005</v>
      </c>
    </row>
    <row r="89" spans="1:26" s="23" customFormat="1" ht="47.25" x14ac:dyDescent="0.25">
      <c r="A89" s="12">
        <v>358</v>
      </c>
      <c r="B89" s="12" t="str">
        <f t="shared" si="1"/>
        <v>6840502331</v>
      </c>
      <c r="C89" s="13" t="s">
        <v>159</v>
      </c>
      <c r="D89" s="35" t="s">
        <v>40</v>
      </c>
      <c r="E89" s="36">
        <v>6840502</v>
      </c>
      <c r="F89" s="36">
        <v>331</v>
      </c>
      <c r="G89" s="16"/>
      <c r="H89" s="17" t="s">
        <v>61</v>
      </c>
      <c r="I89" s="25" t="s">
        <v>125</v>
      </c>
      <c r="J89" s="26" t="s">
        <v>27</v>
      </c>
      <c r="K89" s="18">
        <v>4213.4400000000005</v>
      </c>
      <c r="L89" s="19"/>
      <c r="M89" s="19"/>
      <c r="N89" s="19"/>
      <c r="O89" s="19">
        <v>1</v>
      </c>
      <c r="P89" s="19">
        <v>0</v>
      </c>
      <c r="Q89" s="19">
        <v>13</v>
      </c>
      <c r="R89" s="19">
        <v>3</v>
      </c>
      <c r="S89" s="19">
        <v>16</v>
      </c>
      <c r="T89" s="19">
        <v>6</v>
      </c>
      <c r="U89" s="19">
        <v>11</v>
      </c>
      <c r="V89" s="19">
        <v>3</v>
      </c>
      <c r="W89" s="19">
        <v>2</v>
      </c>
      <c r="X89" s="20">
        <v>2</v>
      </c>
      <c r="Y89" s="21">
        <f>SUM(L89:X89)</f>
        <v>57</v>
      </c>
      <c r="Z89" s="22">
        <f>Y89*K89</f>
        <v>240166.08000000002</v>
      </c>
    </row>
    <row r="90" spans="1:26" s="23" customFormat="1" ht="47.25" x14ac:dyDescent="0.25">
      <c r="A90" s="24">
        <v>359</v>
      </c>
      <c r="B90" s="12" t="str">
        <f t="shared" si="1"/>
        <v>6840502333</v>
      </c>
      <c r="C90" s="13" t="s">
        <v>159</v>
      </c>
      <c r="D90" s="35" t="s">
        <v>40</v>
      </c>
      <c r="E90" s="36">
        <v>6840502</v>
      </c>
      <c r="F90" s="36">
        <v>333</v>
      </c>
      <c r="G90" s="16"/>
      <c r="H90" s="17" t="s">
        <v>61</v>
      </c>
      <c r="I90" s="25" t="s">
        <v>125</v>
      </c>
      <c r="J90" s="26" t="s">
        <v>27</v>
      </c>
      <c r="K90" s="18">
        <v>4213.4400000000005</v>
      </c>
      <c r="L90" s="19"/>
      <c r="M90" s="19"/>
      <c r="N90" s="19"/>
      <c r="O90" s="19">
        <v>1</v>
      </c>
      <c r="P90" s="19">
        <v>5</v>
      </c>
      <c r="Q90" s="19">
        <v>15</v>
      </c>
      <c r="R90" s="19">
        <v>16</v>
      </c>
      <c r="S90" s="19">
        <v>26</v>
      </c>
      <c r="T90" s="19">
        <v>11</v>
      </c>
      <c r="U90" s="19">
        <v>3</v>
      </c>
      <c r="V90" s="19">
        <v>6</v>
      </c>
      <c r="W90" s="19">
        <v>6</v>
      </c>
      <c r="X90" s="20">
        <v>1</v>
      </c>
      <c r="Y90" s="21">
        <f>SUM(L90:X90)</f>
        <v>90</v>
      </c>
      <c r="Z90" s="22">
        <f>Y90*K90</f>
        <v>379209.60000000003</v>
      </c>
    </row>
    <row r="91" spans="1:26" s="23" customFormat="1" ht="47.25" x14ac:dyDescent="0.25">
      <c r="A91" s="24">
        <v>360</v>
      </c>
      <c r="B91" s="12" t="str">
        <f t="shared" si="1"/>
        <v>6840502337</v>
      </c>
      <c r="C91" s="13" t="s">
        <v>159</v>
      </c>
      <c r="D91" s="35" t="s">
        <v>40</v>
      </c>
      <c r="E91" s="36">
        <v>6840502</v>
      </c>
      <c r="F91" s="36">
        <v>337</v>
      </c>
      <c r="G91" s="16"/>
      <c r="H91" s="17" t="s">
        <v>61</v>
      </c>
      <c r="I91" s="25" t="s">
        <v>125</v>
      </c>
      <c r="J91" s="26" t="s">
        <v>27</v>
      </c>
      <c r="K91" s="18">
        <v>4213.4400000000005</v>
      </c>
      <c r="L91" s="19"/>
      <c r="M91" s="19"/>
      <c r="N91" s="19"/>
      <c r="O91" s="19">
        <v>1</v>
      </c>
      <c r="P91" s="19">
        <v>5</v>
      </c>
      <c r="Q91" s="19">
        <v>17</v>
      </c>
      <c r="R91" s="19">
        <v>10</v>
      </c>
      <c r="S91" s="19">
        <v>25</v>
      </c>
      <c r="T91" s="19">
        <v>9</v>
      </c>
      <c r="U91" s="19">
        <v>12</v>
      </c>
      <c r="V91" s="19">
        <v>6</v>
      </c>
      <c r="W91" s="19">
        <v>6</v>
      </c>
      <c r="X91" s="20">
        <v>3</v>
      </c>
      <c r="Y91" s="21">
        <f>SUM(L91:X91)</f>
        <v>94</v>
      </c>
      <c r="Z91" s="22">
        <f>Y91*K91</f>
        <v>396063.36000000004</v>
      </c>
    </row>
    <row r="92" spans="1:26" s="23" customFormat="1" ht="47.25" x14ac:dyDescent="0.25">
      <c r="A92" s="12">
        <v>361</v>
      </c>
      <c r="B92" s="12" t="str">
        <f t="shared" si="1"/>
        <v>6840502347</v>
      </c>
      <c r="C92" s="13" t="s">
        <v>159</v>
      </c>
      <c r="D92" s="35" t="s">
        <v>40</v>
      </c>
      <c r="E92" s="36">
        <v>6840502</v>
      </c>
      <c r="F92" s="36">
        <v>347</v>
      </c>
      <c r="G92" s="16"/>
      <c r="H92" s="17" t="s">
        <v>61</v>
      </c>
      <c r="I92" s="25" t="s">
        <v>125</v>
      </c>
      <c r="J92" s="26" t="s">
        <v>27</v>
      </c>
      <c r="K92" s="18">
        <v>4213.4400000000005</v>
      </c>
      <c r="L92" s="19"/>
      <c r="M92" s="19"/>
      <c r="N92" s="19"/>
      <c r="O92" s="19">
        <v>2</v>
      </c>
      <c r="P92" s="19">
        <v>0</v>
      </c>
      <c r="Q92" s="19">
        <v>0</v>
      </c>
      <c r="R92" s="19">
        <v>7</v>
      </c>
      <c r="S92" s="19">
        <v>8</v>
      </c>
      <c r="T92" s="19">
        <v>4</v>
      </c>
      <c r="U92" s="19">
        <v>0</v>
      </c>
      <c r="V92" s="19">
        <v>1</v>
      </c>
      <c r="W92" s="19">
        <v>0</v>
      </c>
      <c r="X92" s="20">
        <v>2</v>
      </c>
      <c r="Y92" s="21">
        <f>SUM(L92:X92)</f>
        <v>24</v>
      </c>
      <c r="Z92" s="22">
        <f>Y92*K92</f>
        <v>101122.56000000001</v>
      </c>
    </row>
    <row r="93" spans="1:26" s="23" customFormat="1" ht="47.25" x14ac:dyDescent="0.25">
      <c r="A93" s="24">
        <v>362</v>
      </c>
      <c r="B93" s="12" t="str">
        <f t="shared" si="1"/>
        <v>6840502355</v>
      </c>
      <c r="C93" s="13" t="s">
        <v>159</v>
      </c>
      <c r="D93" s="35" t="s">
        <v>40</v>
      </c>
      <c r="E93" s="36">
        <v>6840502</v>
      </c>
      <c r="F93" s="36">
        <v>355</v>
      </c>
      <c r="G93" s="16"/>
      <c r="H93" s="17" t="s">
        <v>61</v>
      </c>
      <c r="I93" s="25" t="s">
        <v>125</v>
      </c>
      <c r="J93" s="26" t="s">
        <v>27</v>
      </c>
      <c r="K93" s="18">
        <v>4213.4400000000005</v>
      </c>
      <c r="L93" s="19"/>
      <c r="M93" s="19"/>
      <c r="N93" s="19"/>
      <c r="O93" s="19">
        <v>0</v>
      </c>
      <c r="P93" s="19">
        <v>1</v>
      </c>
      <c r="Q93" s="19">
        <v>7</v>
      </c>
      <c r="R93" s="19">
        <v>5</v>
      </c>
      <c r="S93" s="19">
        <v>11</v>
      </c>
      <c r="T93" s="19">
        <v>4</v>
      </c>
      <c r="U93" s="19">
        <v>6</v>
      </c>
      <c r="V93" s="19">
        <v>2</v>
      </c>
      <c r="W93" s="19">
        <v>2</v>
      </c>
      <c r="X93" s="20">
        <v>0</v>
      </c>
      <c r="Y93" s="21">
        <f>SUM(L93:W93)</f>
        <v>38</v>
      </c>
      <c r="Z93" s="22">
        <f>Y93*K93</f>
        <v>160110.72000000003</v>
      </c>
    </row>
    <row r="94" spans="1:26" s="23" customFormat="1" ht="31.5" x14ac:dyDescent="0.25">
      <c r="A94" s="24">
        <v>371</v>
      </c>
      <c r="B94" s="12" t="str">
        <f t="shared" si="1"/>
        <v>6640601427</v>
      </c>
      <c r="C94" s="13" t="s">
        <v>159</v>
      </c>
      <c r="D94" s="35" t="s">
        <v>43</v>
      </c>
      <c r="E94" s="36">
        <v>6640601</v>
      </c>
      <c r="F94" s="36">
        <v>427</v>
      </c>
      <c r="G94" s="16"/>
      <c r="H94" s="17" t="s">
        <v>61</v>
      </c>
      <c r="I94" s="25" t="s">
        <v>125</v>
      </c>
      <c r="J94" s="26" t="s">
        <v>27</v>
      </c>
      <c r="K94" s="18">
        <v>4213.4400000000005</v>
      </c>
      <c r="L94" s="19"/>
      <c r="M94" s="19"/>
      <c r="N94" s="19"/>
      <c r="O94" s="19">
        <v>0</v>
      </c>
      <c r="P94" s="19">
        <v>0</v>
      </c>
      <c r="Q94" s="19">
        <v>2</v>
      </c>
      <c r="R94" s="19">
        <v>0</v>
      </c>
      <c r="S94" s="19">
        <v>4</v>
      </c>
      <c r="T94" s="19">
        <v>0</v>
      </c>
      <c r="U94" s="19">
        <v>2</v>
      </c>
      <c r="V94" s="19">
        <v>0</v>
      </c>
      <c r="W94" s="19">
        <v>0</v>
      </c>
      <c r="X94" s="20"/>
      <c r="Y94" s="21">
        <f>SUM(L94:W94)</f>
        <v>8</v>
      </c>
      <c r="Z94" s="22">
        <f>Y94*K94</f>
        <v>33707.520000000004</v>
      </c>
    </row>
    <row r="95" spans="1:26" s="23" customFormat="1" ht="31.5" x14ac:dyDescent="0.25">
      <c r="A95" s="24">
        <v>372</v>
      </c>
      <c r="B95" s="12" t="str">
        <f t="shared" si="1"/>
        <v>6640601433</v>
      </c>
      <c r="C95" s="13" t="s">
        <v>159</v>
      </c>
      <c r="D95" s="35" t="s">
        <v>43</v>
      </c>
      <c r="E95" s="36">
        <v>6640601</v>
      </c>
      <c r="F95" s="36">
        <v>433</v>
      </c>
      <c r="G95" s="16"/>
      <c r="H95" s="17" t="s">
        <v>61</v>
      </c>
      <c r="I95" s="25" t="s">
        <v>125</v>
      </c>
      <c r="J95" s="26" t="s">
        <v>27</v>
      </c>
      <c r="K95" s="18">
        <v>4213.4400000000005</v>
      </c>
      <c r="L95" s="19"/>
      <c r="M95" s="19"/>
      <c r="N95" s="19"/>
      <c r="O95" s="19">
        <v>0</v>
      </c>
      <c r="P95" s="19">
        <v>0</v>
      </c>
      <c r="Q95" s="19">
        <v>4</v>
      </c>
      <c r="R95" s="19">
        <v>3</v>
      </c>
      <c r="S95" s="19">
        <v>5</v>
      </c>
      <c r="T95" s="19">
        <v>1</v>
      </c>
      <c r="U95" s="19">
        <v>2</v>
      </c>
      <c r="V95" s="19">
        <v>1</v>
      </c>
      <c r="W95" s="19"/>
      <c r="X95" s="20"/>
      <c r="Y95" s="21">
        <f>SUM(L95:W95)</f>
        <v>16</v>
      </c>
      <c r="Z95" s="22">
        <f>Y95*K95</f>
        <v>67415.040000000008</v>
      </c>
    </row>
    <row r="96" spans="1:26" s="23" customFormat="1" ht="31.5" x14ac:dyDescent="0.25">
      <c r="A96" s="24">
        <v>377</v>
      </c>
      <c r="B96" s="12" t="str">
        <f t="shared" si="1"/>
        <v>6840601422</v>
      </c>
      <c r="C96" s="13" t="s">
        <v>159</v>
      </c>
      <c r="D96" s="35" t="s">
        <v>39</v>
      </c>
      <c r="E96" s="36">
        <v>6840601</v>
      </c>
      <c r="F96" s="36">
        <v>422</v>
      </c>
      <c r="G96" s="16"/>
      <c r="H96" s="17" t="s">
        <v>61</v>
      </c>
      <c r="I96" s="25" t="s">
        <v>125</v>
      </c>
      <c r="J96" s="26" t="s">
        <v>27</v>
      </c>
      <c r="K96" s="18">
        <v>4213.4400000000005</v>
      </c>
      <c r="L96" s="19"/>
      <c r="M96" s="19"/>
      <c r="N96" s="19"/>
      <c r="O96" s="19">
        <v>0</v>
      </c>
      <c r="P96" s="19">
        <v>0</v>
      </c>
      <c r="Q96" s="19">
        <v>0</v>
      </c>
      <c r="R96" s="19">
        <v>5</v>
      </c>
      <c r="S96" s="19">
        <v>6</v>
      </c>
      <c r="T96" s="19">
        <v>3</v>
      </c>
      <c r="U96" s="19">
        <v>0</v>
      </c>
      <c r="V96" s="19">
        <v>2</v>
      </c>
      <c r="W96" s="19">
        <v>2</v>
      </c>
      <c r="X96" s="20">
        <v>2</v>
      </c>
      <c r="Y96" s="21">
        <f>SUM(L96:X96)</f>
        <v>20</v>
      </c>
      <c r="Z96" s="22">
        <f>Y96*K96</f>
        <v>84268.800000000017</v>
      </c>
    </row>
    <row r="97" spans="1:26" s="23" customFormat="1" ht="31.5" x14ac:dyDescent="0.25">
      <c r="A97" s="24">
        <v>378</v>
      </c>
      <c r="B97" s="12" t="str">
        <f t="shared" si="1"/>
        <v>6840601427</v>
      </c>
      <c r="C97" s="13" t="s">
        <v>159</v>
      </c>
      <c r="D97" s="35" t="s">
        <v>39</v>
      </c>
      <c r="E97" s="36">
        <v>6840601</v>
      </c>
      <c r="F97" s="36">
        <v>427</v>
      </c>
      <c r="G97" s="16"/>
      <c r="H97" s="17" t="s">
        <v>61</v>
      </c>
      <c r="I97" s="25" t="s">
        <v>125</v>
      </c>
      <c r="J97" s="26" t="s">
        <v>27</v>
      </c>
      <c r="K97" s="18">
        <v>4213.4400000000005</v>
      </c>
      <c r="L97" s="19"/>
      <c r="M97" s="19"/>
      <c r="N97" s="19"/>
      <c r="O97" s="19">
        <v>0</v>
      </c>
      <c r="P97" s="19">
        <v>0</v>
      </c>
      <c r="Q97" s="19">
        <v>0</v>
      </c>
      <c r="R97" s="19">
        <v>4</v>
      </c>
      <c r="S97" s="19">
        <v>8</v>
      </c>
      <c r="T97" s="19">
        <v>4</v>
      </c>
      <c r="U97" s="19">
        <v>0</v>
      </c>
      <c r="V97" s="19">
        <v>2</v>
      </c>
      <c r="W97" s="19">
        <v>0</v>
      </c>
      <c r="X97" s="20">
        <v>1</v>
      </c>
      <c r="Y97" s="21">
        <f>SUM(L97:X97)</f>
        <v>19</v>
      </c>
      <c r="Z97" s="22">
        <f>Y97*K97</f>
        <v>80055.360000000015</v>
      </c>
    </row>
    <row r="98" spans="1:26" s="23" customFormat="1" ht="31.5" x14ac:dyDescent="0.25">
      <c r="A98" s="12">
        <v>379</v>
      </c>
      <c r="B98" s="12" t="str">
        <f t="shared" si="1"/>
        <v>6840601433</v>
      </c>
      <c r="C98" s="13" t="s">
        <v>159</v>
      </c>
      <c r="D98" s="35" t="s">
        <v>39</v>
      </c>
      <c r="E98" s="36">
        <v>6840601</v>
      </c>
      <c r="F98" s="36">
        <v>433</v>
      </c>
      <c r="G98" s="16"/>
      <c r="H98" s="17" t="s">
        <v>61</v>
      </c>
      <c r="I98" s="25" t="s">
        <v>125</v>
      </c>
      <c r="J98" s="26" t="s">
        <v>27</v>
      </c>
      <c r="K98" s="18">
        <v>4213.4400000000005</v>
      </c>
      <c r="L98" s="19"/>
      <c r="M98" s="19"/>
      <c r="N98" s="19"/>
      <c r="O98" s="19">
        <v>0</v>
      </c>
      <c r="P98" s="19">
        <v>0</v>
      </c>
      <c r="Q98" s="19">
        <v>0</v>
      </c>
      <c r="R98" s="19">
        <v>6</v>
      </c>
      <c r="S98" s="19">
        <v>4</v>
      </c>
      <c r="T98" s="19">
        <v>2</v>
      </c>
      <c r="U98" s="19">
        <v>0</v>
      </c>
      <c r="V98" s="19">
        <v>2</v>
      </c>
      <c r="W98" s="19">
        <v>2</v>
      </c>
      <c r="X98" s="20">
        <v>2</v>
      </c>
      <c r="Y98" s="21">
        <f>SUM(L98:X98)</f>
        <v>18</v>
      </c>
      <c r="Z98" s="22">
        <f>Y98*K98</f>
        <v>75841.920000000013</v>
      </c>
    </row>
    <row r="99" spans="1:26" s="23" customFormat="1" ht="31.5" x14ac:dyDescent="0.25">
      <c r="A99" s="24">
        <v>380</v>
      </c>
      <c r="B99" s="12" t="str">
        <f t="shared" si="1"/>
        <v>6840601471</v>
      </c>
      <c r="C99" s="13" t="s">
        <v>159</v>
      </c>
      <c r="D99" s="35" t="s">
        <v>39</v>
      </c>
      <c r="E99" s="36">
        <v>6840601</v>
      </c>
      <c r="F99" s="36">
        <v>471</v>
      </c>
      <c r="G99" s="16"/>
      <c r="H99" s="17" t="s">
        <v>61</v>
      </c>
      <c r="I99" s="25" t="s">
        <v>125</v>
      </c>
      <c r="J99" s="26" t="s">
        <v>27</v>
      </c>
      <c r="K99" s="18">
        <v>4213.4400000000005</v>
      </c>
      <c r="L99" s="19"/>
      <c r="M99" s="19"/>
      <c r="N99" s="19"/>
      <c r="O99" s="19">
        <v>0</v>
      </c>
      <c r="P99" s="19">
        <v>0</v>
      </c>
      <c r="Q99" s="19">
        <v>0</v>
      </c>
      <c r="R99" s="19">
        <v>3</v>
      </c>
      <c r="S99" s="19">
        <v>5</v>
      </c>
      <c r="T99" s="19">
        <v>2</v>
      </c>
      <c r="U99" s="19">
        <v>0</v>
      </c>
      <c r="V99" s="19">
        <v>2</v>
      </c>
      <c r="W99" s="19">
        <v>2</v>
      </c>
      <c r="X99" s="20">
        <v>2</v>
      </c>
      <c r="Y99" s="21">
        <f>SUM(L99:X99)</f>
        <v>16</v>
      </c>
      <c r="Z99" s="22">
        <f>Y99*K99</f>
        <v>67415.040000000008</v>
      </c>
    </row>
    <row r="100" spans="1:26" s="23" customFormat="1" ht="31.5" x14ac:dyDescent="0.25">
      <c r="A100" s="12">
        <v>382</v>
      </c>
      <c r="B100" s="12" t="str">
        <f t="shared" si="1"/>
        <v>6840601437</v>
      </c>
      <c r="C100" s="13" t="s">
        <v>159</v>
      </c>
      <c r="D100" s="35" t="s">
        <v>39</v>
      </c>
      <c r="E100" s="36">
        <v>6840601</v>
      </c>
      <c r="F100" s="36">
        <v>437</v>
      </c>
      <c r="G100" s="16"/>
      <c r="H100" s="17" t="s">
        <v>61</v>
      </c>
      <c r="I100" s="25" t="s">
        <v>125</v>
      </c>
      <c r="J100" s="26" t="s">
        <v>27</v>
      </c>
      <c r="K100" s="18">
        <v>4213.4400000000005</v>
      </c>
      <c r="L100" s="19"/>
      <c r="M100" s="19"/>
      <c r="N100" s="19"/>
      <c r="O100" s="19">
        <v>0</v>
      </c>
      <c r="P100" s="19">
        <v>0</v>
      </c>
      <c r="Q100" s="19">
        <v>4</v>
      </c>
      <c r="R100" s="19">
        <v>2</v>
      </c>
      <c r="S100" s="19">
        <v>8</v>
      </c>
      <c r="T100" s="19">
        <v>2</v>
      </c>
      <c r="U100" s="19">
        <v>4</v>
      </c>
      <c r="V100" s="19">
        <v>0</v>
      </c>
      <c r="W100" s="19">
        <v>2</v>
      </c>
      <c r="X100" s="20">
        <v>0</v>
      </c>
      <c r="Y100" s="21">
        <f>SUM(L100:W100)</f>
        <v>22</v>
      </c>
      <c r="Z100" s="22">
        <f>Y100*K100</f>
        <v>92695.680000000008</v>
      </c>
    </row>
    <row r="101" spans="1:26" s="23" customFormat="1" ht="31.5" x14ac:dyDescent="0.25">
      <c r="A101" s="24">
        <v>383</v>
      </c>
      <c r="B101" s="12" t="str">
        <f t="shared" si="1"/>
        <v>6840606433</v>
      </c>
      <c r="C101" s="13" t="s">
        <v>161</v>
      </c>
      <c r="D101" s="35" t="s">
        <v>26</v>
      </c>
      <c r="E101" s="36">
        <v>6840606</v>
      </c>
      <c r="F101" s="36">
        <v>433</v>
      </c>
      <c r="G101" s="16"/>
      <c r="H101" s="17" t="s">
        <v>61</v>
      </c>
      <c r="I101" s="25" t="s">
        <v>125</v>
      </c>
      <c r="J101" s="26" t="s">
        <v>27</v>
      </c>
      <c r="K101" s="18">
        <v>4633.92</v>
      </c>
      <c r="L101" s="19"/>
      <c r="M101" s="19"/>
      <c r="N101" s="19"/>
      <c r="O101" s="19">
        <v>2</v>
      </c>
      <c r="P101" s="19">
        <v>1</v>
      </c>
      <c r="Q101" s="19">
        <v>8</v>
      </c>
      <c r="R101" s="19">
        <v>3</v>
      </c>
      <c r="S101" s="19">
        <v>22</v>
      </c>
      <c r="T101" s="19">
        <v>3</v>
      </c>
      <c r="U101" s="19">
        <v>12</v>
      </c>
      <c r="V101" s="19">
        <v>2</v>
      </c>
      <c r="W101" s="19">
        <v>2</v>
      </c>
      <c r="X101" s="19"/>
      <c r="Y101" s="21">
        <f>SUM(L101:W101)</f>
        <v>55</v>
      </c>
      <c r="Z101" s="22">
        <f>Y101*K101</f>
        <v>254865.6</v>
      </c>
    </row>
    <row r="102" spans="1:26" s="23" customFormat="1" ht="31.5" x14ac:dyDescent="0.25">
      <c r="A102" s="24">
        <v>384</v>
      </c>
      <c r="B102" s="12" t="str">
        <f t="shared" si="1"/>
        <v>6840606437</v>
      </c>
      <c r="C102" s="13" t="s">
        <v>161</v>
      </c>
      <c r="D102" s="35" t="s">
        <v>26</v>
      </c>
      <c r="E102" s="36">
        <v>6840606</v>
      </c>
      <c r="F102" s="36">
        <v>437</v>
      </c>
      <c r="G102" s="16"/>
      <c r="H102" s="17" t="s">
        <v>61</v>
      </c>
      <c r="I102" s="25" t="s">
        <v>125</v>
      </c>
      <c r="J102" s="26" t="s">
        <v>27</v>
      </c>
      <c r="K102" s="18">
        <v>4633.92</v>
      </c>
      <c r="L102" s="19"/>
      <c r="M102" s="19"/>
      <c r="N102" s="19"/>
      <c r="O102" s="19">
        <v>1</v>
      </c>
      <c r="P102" s="19">
        <v>1</v>
      </c>
      <c r="Q102" s="19">
        <v>11</v>
      </c>
      <c r="R102" s="19">
        <v>4</v>
      </c>
      <c r="S102" s="19">
        <v>17</v>
      </c>
      <c r="T102" s="19">
        <v>4</v>
      </c>
      <c r="U102" s="19">
        <v>10</v>
      </c>
      <c r="V102" s="19">
        <v>1</v>
      </c>
      <c r="W102" s="19">
        <v>2</v>
      </c>
      <c r="X102" s="19"/>
      <c r="Y102" s="21">
        <f>SUM(L102:W102)</f>
        <v>51</v>
      </c>
      <c r="Z102" s="22">
        <f>Y102*K102</f>
        <v>236329.92</v>
      </c>
    </row>
    <row r="103" spans="1:26" s="23" customFormat="1" ht="31.5" x14ac:dyDescent="0.25">
      <c r="A103" s="12">
        <v>385</v>
      </c>
      <c r="B103" s="12" t="str">
        <f t="shared" si="1"/>
        <v>7720601471</v>
      </c>
      <c r="C103" s="13" t="s">
        <v>153</v>
      </c>
      <c r="D103" s="35" t="s">
        <v>104</v>
      </c>
      <c r="E103" s="36">
        <v>7720601</v>
      </c>
      <c r="F103" s="36">
        <v>471</v>
      </c>
      <c r="G103" s="16"/>
      <c r="H103" s="17" t="s">
        <v>61</v>
      </c>
      <c r="I103" s="25" t="s">
        <v>125</v>
      </c>
      <c r="J103" s="26" t="s">
        <v>119</v>
      </c>
      <c r="K103" s="18">
        <v>3362.4</v>
      </c>
      <c r="L103" s="19">
        <v>12</v>
      </c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20"/>
      <c r="Y103" s="21">
        <f>SUM(L103:W103)</f>
        <v>12</v>
      </c>
      <c r="Z103" s="22">
        <f>Y103*K103</f>
        <v>40348.800000000003</v>
      </c>
    </row>
    <row r="104" spans="1:26" s="23" customFormat="1" ht="60" x14ac:dyDescent="0.25">
      <c r="A104" s="24">
        <v>389</v>
      </c>
      <c r="B104" s="12" t="str">
        <f t="shared" si="1"/>
        <v>6840501333</v>
      </c>
      <c r="C104" s="13" t="s">
        <v>159</v>
      </c>
      <c r="D104" s="35" t="s">
        <v>46</v>
      </c>
      <c r="E104" s="36">
        <v>6840501</v>
      </c>
      <c r="F104" s="36">
        <v>333</v>
      </c>
      <c r="G104" s="16"/>
      <c r="H104" s="17" t="s">
        <v>61</v>
      </c>
      <c r="I104" s="25" t="s">
        <v>137</v>
      </c>
      <c r="J104" s="26" t="s">
        <v>122</v>
      </c>
      <c r="K104" s="18">
        <v>6337.44</v>
      </c>
      <c r="L104" s="19"/>
      <c r="M104" s="19"/>
      <c r="N104" s="19"/>
      <c r="O104" s="19">
        <v>0</v>
      </c>
      <c r="P104" s="19">
        <v>0</v>
      </c>
      <c r="Q104" s="19">
        <v>2</v>
      </c>
      <c r="R104" s="19">
        <v>1</v>
      </c>
      <c r="S104" s="19">
        <v>2</v>
      </c>
      <c r="T104" s="19">
        <v>1</v>
      </c>
      <c r="U104" s="19">
        <v>3</v>
      </c>
      <c r="V104" s="19">
        <v>1</v>
      </c>
      <c r="W104" s="19">
        <v>1</v>
      </c>
      <c r="X104" s="20"/>
      <c r="Y104" s="21">
        <f>SUM(L104:W104)</f>
        <v>11</v>
      </c>
      <c r="Z104" s="22">
        <f>Y104*K104</f>
        <v>69711.839999999997</v>
      </c>
    </row>
    <row r="105" spans="1:26" s="23" customFormat="1" ht="60" x14ac:dyDescent="0.25">
      <c r="A105" s="12">
        <v>391</v>
      </c>
      <c r="B105" s="12" t="str">
        <f t="shared" si="1"/>
        <v>687080531</v>
      </c>
      <c r="C105" s="13" t="s">
        <v>159</v>
      </c>
      <c r="D105" s="35" t="s">
        <v>105</v>
      </c>
      <c r="E105" s="36">
        <v>6870805</v>
      </c>
      <c r="F105" s="36">
        <v>31</v>
      </c>
      <c r="G105" s="16"/>
      <c r="H105" s="17" t="s">
        <v>61</v>
      </c>
      <c r="I105" s="25" t="s">
        <v>50</v>
      </c>
      <c r="J105" s="26" t="s">
        <v>122</v>
      </c>
      <c r="K105" s="18">
        <v>8460</v>
      </c>
      <c r="L105" s="19"/>
      <c r="M105" s="19"/>
      <c r="N105" s="19"/>
      <c r="O105" s="19">
        <v>0</v>
      </c>
      <c r="P105" s="19">
        <v>0</v>
      </c>
      <c r="Q105" s="19">
        <v>1</v>
      </c>
      <c r="R105" s="19">
        <v>0</v>
      </c>
      <c r="S105" s="19">
        <v>2</v>
      </c>
      <c r="T105" s="19">
        <v>0</v>
      </c>
      <c r="U105" s="19">
        <v>1</v>
      </c>
      <c r="V105" s="19">
        <v>0</v>
      </c>
      <c r="W105" s="19">
        <v>0</v>
      </c>
      <c r="X105" s="20"/>
      <c r="Y105" s="21">
        <f>SUM(L105:W105)</f>
        <v>4</v>
      </c>
      <c r="Z105" s="22">
        <f>Y105*K105</f>
        <v>33840</v>
      </c>
    </row>
    <row r="106" spans="1:26" s="23" customFormat="1" ht="60" x14ac:dyDescent="0.25">
      <c r="A106" s="24">
        <v>392</v>
      </c>
      <c r="B106" s="12" t="str">
        <f t="shared" si="1"/>
        <v>6844301226</v>
      </c>
      <c r="C106" s="13" t="s">
        <v>159</v>
      </c>
      <c r="D106" s="35" t="s">
        <v>105</v>
      </c>
      <c r="E106" s="36">
        <v>6844301</v>
      </c>
      <c r="F106" s="36">
        <v>226</v>
      </c>
      <c r="G106" s="16"/>
      <c r="H106" s="17" t="s">
        <v>61</v>
      </c>
      <c r="I106" s="25" t="s">
        <v>50</v>
      </c>
      <c r="J106" s="26" t="s">
        <v>122</v>
      </c>
      <c r="K106" s="18">
        <v>10594.079999999998</v>
      </c>
      <c r="L106" s="19"/>
      <c r="M106" s="19"/>
      <c r="N106" s="19"/>
      <c r="O106" s="19">
        <v>0</v>
      </c>
      <c r="P106" s="19">
        <v>0</v>
      </c>
      <c r="Q106" s="19">
        <v>1</v>
      </c>
      <c r="R106" s="19">
        <v>0</v>
      </c>
      <c r="S106" s="19">
        <v>2</v>
      </c>
      <c r="T106" s="19">
        <v>0</v>
      </c>
      <c r="U106" s="19">
        <v>1</v>
      </c>
      <c r="V106" s="19">
        <v>0</v>
      </c>
      <c r="W106" s="19">
        <v>0</v>
      </c>
      <c r="X106" s="20"/>
      <c r="Y106" s="21">
        <f>SUM(L106:W106)</f>
        <v>4</v>
      </c>
      <c r="Z106" s="22">
        <f>Y106*K106</f>
        <v>42376.319999999992</v>
      </c>
    </row>
    <row r="107" spans="1:26" s="23" customFormat="1" ht="60" x14ac:dyDescent="0.25">
      <c r="A107" s="12">
        <v>394</v>
      </c>
      <c r="B107" s="12" t="str">
        <f t="shared" si="1"/>
        <v>6874501362</v>
      </c>
      <c r="C107" s="13" t="s">
        <v>159</v>
      </c>
      <c r="D107" s="35" t="s">
        <v>106</v>
      </c>
      <c r="E107" s="36">
        <v>6874501</v>
      </c>
      <c r="F107" s="36">
        <v>362</v>
      </c>
      <c r="G107" s="16"/>
      <c r="H107" s="17" t="s">
        <v>61</v>
      </c>
      <c r="I107" s="25" t="s">
        <v>138</v>
      </c>
      <c r="J107" s="26" t="s">
        <v>122</v>
      </c>
      <c r="K107" s="18">
        <v>6337.44</v>
      </c>
      <c r="L107" s="19"/>
      <c r="M107" s="19"/>
      <c r="N107" s="19"/>
      <c r="O107" s="19">
        <v>0</v>
      </c>
      <c r="P107" s="19">
        <v>0</v>
      </c>
      <c r="Q107" s="19">
        <v>2</v>
      </c>
      <c r="R107" s="19">
        <v>1</v>
      </c>
      <c r="S107" s="19">
        <v>4</v>
      </c>
      <c r="T107" s="19">
        <v>1</v>
      </c>
      <c r="U107" s="19">
        <v>2</v>
      </c>
      <c r="V107" s="19">
        <v>0</v>
      </c>
      <c r="W107" s="19">
        <v>1</v>
      </c>
      <c r="X107" s="20"/>
      <c r="Y107" s="21">
        <f>SUM(L107:W107)</f>
        <v>11</v>
      </c>
      <c r="Z107" s="22">
        <f>Y107*K107</f>
        <v>69711.839999999997</v>
      </c>
    </row>
    <row r="108" spans="1:26" s="23" customFormat="1" ht="60" x14ac:dyDescent="0.25">
      <c r="A108" s="24">
        <v>395</v>
      </c>
      <c r="B108" s="12" t="str">
        <f t="shared" si="1"/>
        <v>189010126</v>
      </c>
      <c r="C108" s="13" t="s">
        <v>154</v>
      </c>
      <c r="D108" s="35" t="s">
        <v>107</v>
      </c>
      <c r="E108" s="36">
        <v>1890101</v>
      </c>
      <c r="F108" s="36">
        <v>26</v>
      </c>
      <c r="G108" s="16"/>
      <c r="H108" s="17" t="s">
        <v>61</v>
      </c>
      <c r="I108" s="25" t="s">
        <v>139</v>
      </c>
      <c r="J108" s="26" t="s">
        <v>122</v>
      </c>
      <c r="K108" s="18">
        <v>5484.9600000000009</v>
      </c>
      <c r="L108" s="19"/>
      <c r="M108" s="19"/>
      <c r="N108" s="19"/>
      <c r="O108" s="19">
        <v>1</v>
      </c>
      <c r="P108" s="19"/>
      <c r="Q108" s="19">
        <v>2</v>
      </c>
      <c r="R108" s="19"/>
      <c r="S108" s="19">
        <v>2</v>
      </c>
      <c r="T108" s="19"/>
      <c r="U108" s="19">
        <v>1</v>
      </c>
      <c r="V108" s="19"/>
      <c r="W108" s="19"/>
      <c r="X108" s="20"/>
      <c r="Y108" s="21">
        <f>SUM(L108:W108)</f>
        <v>6</v>
      </c>
      <c r="Z108" s="22">
        <f>Y108*K108</f>
        <v>32909.760000000009</v>
      </c>
    </row>
    <row r="109" spans="1:26" s="23" customFormat="1" ht="60" x14ac:dyDescent="0.25">
      <c r="A109" s="24">
        <v>396</v>
      </c>
      <c r="B109" s="12" t="str">
        <f t="shared" si="1"/>
        <v>684011326</v>
      </c>
      <c r="C109" s="13" t="s">
        <v>159</v>
      </c>
      <c r="D109" s="35" t="s">
        <v>108</v>
      </c>
      <c r="E109" s="36">
        <v>6840113</v>
      </c>
      <c r="F109" s="36">
        <v>26</v>
      </c>
      <c r="G109" s="16"/>
      <c r="H109" s="17" t="s">
        <v>61</v>
      </c>
      <c r="I109" s="25" t="s">
        <v>139</v>
      </c>
      <c r="J109" s="26" t="s">
        <v>122</v>
      </c>
      <c r="K109" s="18">
        <v>7188.48</v>
      </c>
      <c r="L109" s="19"/>
      <c r="M109" s="19"/>
      <c r="N109" s="19"/>
      <c r="O109" s="19">
        <v>0</v>
      </c>
      <c r="P109" s="19">
        <v>0</v>
      </c>
      <c r="Q109" s="19">
        <v>2</v>
      </c>
      <c r="R109" s="19">
        <v>1</v>
      </c>
      <c r="S109" s="19">
        <v>4</v>
      </c>
      <c r="T109" s="19">
        <v>1</v>
      </c>
      <c r="U109" s="19">
        <v>2</v>
      </c>
      <c r="V109" s="19">
        <v>0</v>
      </c>
      <c r="W109" s="19">
        <v>1</v>
      </c>
      <c r="X109" s="20"/>
      <c r="Y109" s="21">
        <f>SUM(L109:W109)</f>
        <v>11</v>
      </c>
      <c r="Z109" s="22">
        <f>Y109*K109</f>
        <v>79073.279999999999</v>
      </c>
    </row>
    <row r="110" spans="1:26" s="23" customFormat="1" ht="31.5" x14ac:dyDescent="0.25">
      <c r="A110" s="24">
        <v>407</v>
      </c>
      <c r="B110" s="12" t="str">
        <f t="shared" si="1"/>
        <v>684751067</v>
      </c>
      <c r="C110" s="13" t="s">
        <v>159</v>
      </c>
      <c r="D110" s="35" t="s">
        <v>109</v>
      </c>
      <c r="E110" s="36">
        <v>6847510</v>
      </c>
      <c r="F110" s="36">
        <v>67</v>
      </c>
      <c r="G110" s="16"/>
      <c r="H110" s="17" t="s">
        <v>11</v>
      </c>
      <c r="I110" s="25" t="s">
        <v>28</v>
      </c>
      <c r="J110" s="26" t="s">
        <v>27</v>
      </c>
      <c r="K110" s="18">
        <v>6337.44</v>
      </c>
      <c r="L110" s="19"/>
      <c r="M110" s="19"/>
      <c r="N110" s="19"/>
      <c r="O110" s="19">
        <v>0</v>
      </c>
      <c r="P110" s="19"/>
      <c r="Q110" s="19">
        <v>2</v>
      </c>
      <c r="R110" s="19"/>
      <c r="S110" s="19">
        <v>4</v>
      </c>
      <c r="T110" s="19"/>
      <c r="U110" s="19">
        <v>2</v>
      </c>
      <c r="V110" s="19"/>
      <c r="W110" s="19">
        <v>1</v>
      </c>
      <c r="X110" s="20"/>
      <c r="Y110" s="21">
        <f>SUM(L110:W110)</f>
        <v>9</v>
      </c>
      <c r="Z110" s="22">
        <f>Y110*K110</f>
        <v>57036.959999999999</v>
      </c>
    </row>
    <row r="111" spans="1:26" s="23" customFormat="1" ht="45" x14ac:dyDescent="0.25">
      <c r="A111" s="24">
        <v>408</v>
      </c>
      <c r="B111" s="12" t="str">
        <f t="shared" si="1"/>
        <v>27973011</v>
      </c>
      <c r="C111" s="13" t="s">
        <v>155</v>
      </c>
      <c r="D111" s="35" t="s">
        <v>110</v>
      </c>
      <c r="E111" s="36">
        <v>2797301</v>
      </c>
      <c r="F111" s="36">
        <v>1</v>
      </c>
      <c r="G111" s="16"/>
      <c r="H111" s="17" t="s">
        <v>11</v>
      </c>
      <c r="I111" s="25" t="s">
        <v>141</v>
      </c>
      <c r="J111" s="26" t="s">
        <v>120</v>
      </c>
      <c r="K111" s="18">
        <v>5484.9600000000009</v>
      </c>
      <c r="L111" s="19"/>
      <c r="M111" s="19"/>
      <c r="N111" s="19"/>
      <c r="O111" s="19">
        <v>2</v>
      </c>
      <c r="P111" s="19"/>
      <c r="Q111" s="19">
        <v>6</v>
      </c>
      <c r="R111" s="19"/>
      <c r="S111" s="19">
        <v>11</v>
      </c>
      <c r="T111" s="19"/>
      <c r="U111" s="19">
        <v>7</v>
      </c>
      <c r="V111" s="19"/>
      <c r="W111" s="19"/>
      <c r="X111" s="20"/>
      <c r="Y111" s="21">
        <f>SUM(L111:W111)</f>
        <v>26</v>
      </c>
      <c r="Z111" s="22">
        <f>Y111*K111</f>
        <v>142608.96000000002</v>
      </c>
    </row>
    <row r="112" spans="1:26" s="23" customFormat="1" ht="45" x14ac:dyDescent="0.25">
      <c r="A112" s="12">
        <v>409</v>
      </c>
      <c r="B112" s="12" t="str">
        <f t="shared" si="1"/>
        <v>27973016</v>
      </c>
      <c r="C112" s="13" t="s">
        <v>155</v>
      </c>
      <c r="D112" s="35" t="s">
        <v>110</v>
      </c>
      <c r="E112" s="36">
        <v>2797301</v>
      </c>
      <c r="F112" s="36">
        <v>6</v>
      </c>
      <c r="G112" s="16"/>
      <c r="H112" s="17" t="s">
        <v>11</v>
      </c>
      <c r="I112" s="25" t="s">
        <v>141</v>
      </c>
      <c r="J112" s="26" t="s">
        <v>120</v>
      </c>
      <c r="K112" s="18">
        <v>5484.9600000000009</v>
      </c>
      <c r="L112" s="19"/>
      <c r="M112" s="19"/>
      <c r="N112" s="19"/>
      <c r="O112" s="19">
        <v>2</v>
      </c>
      <c r="P112" s="19"/>
      <c r="Q112" s="19">
        <v>6</v>
      </c>
      <c r="R112" s="19"/>
      <c r="S112" s="19">
        <v>11</v>
      </c>
      <c r="T112" s="19"/>
      <c r="U112" s="19">
        <v>7</v>
      </c>
      <c r="V112" s="19"/>
      <c r="W112" s="19"/>
      <c r="X112" s="20"/>
      <c r="Y112" s="21">
        <f>SUM(L112:W112)</f>
        <v>26</v>
      </c>
      <c r="Z112" s="22">
        <f>Y112*K112</f>
        <v>142608.96000000002</v>
      </c>
    </row>
    <row r="113" spans="1:26" s="23" customFormat="1" ht="31.5" x14ac:dyDescent="0.25">
      <c r="A113" s="24">
        <v>419</v>
      </c>
      <c r="B113" s="12" t="str">
        <f t="shared" si="1"/>
        <v>68471095</v>
      </c>
      <c r="C113" s="13" t="s">
        <v>159</v>
      </c>
      <c r="D113" s="35" t="s">
        <v>31</v>
      </c>
      <c r="E113" s="36">
        <v>6847109</v>
      </c>
      <c r="F113" s="36">
        <v>5</v>
      </c>
      <c r="G113" s="16"/>
      <c r="H113" s="17" t="s">
        <v>11</v>
      </c>
      <c r="I113" s="25" t="s">
        <v>28</v>
      </c>
      <c r="J113" s="26" t="s">
        <v>27</v>
      </c>
      <c r="K113" s="18">
        <v>5484.9600000000009</v>
      </c>
      <c r="L113" s="19"/>
      <c r="M113" s="19"/>
      <c r="N113" s="19"/>
      <c r="O113" s="19">
        <v>0</v>
      </c>
      <c r="P113" s="19"/>
      <c r="Q113" s="19">
        <v>2</v>
      </c>
      <c r="R113" s="19"/>
      <c r="S113" s="19">
        <v>4</v>
      </c>
      <c r="T113" s="19"/>
      <c r="U113" s="19">
        <v>2</v>
      </c>
      <c r="V113" s="19"/>
      <c r="W113" s="19">
        <v>1</v>
      </c>
      <c r="X113" s="20"/>
      <c r="Y113" s="21">
        <f>SUM(L113:W113)</f>
        <v>9</v>
      </c>
      <c r="Z113" s="22">
        <f>Y113*K113</f>
        <v>49364.640000000007</v>
      </c>
    </row>
    <row r="114" spans="1:26" s="23" customFormat="1" ht="31.5" x14ac:dyDescent="0.25">
      <c r="A114" s="24">
        <v>423</v>
      </c>
      <c r="B114" s="12" t="str">
        <f t="shared" si="1"/>
        <v>77271015</v>
      </c>
      <c r="C114" s="13" t="s">
        <v>153</v>
      </c>
      <c r="D114" s="35" t="s">
        <v>111</v>
      </c>
      <c r="E114" s="36">
        <v>7727101</v>
      </c>
      <c r="F114" s="36">
        <v>5</v>
      </c>
      <c r="G114" s="16"/>
      <c r="H114" s="17" t="s">
        <v>11</v>
      </c>
      <c r="I114" s="25" t="s">
        <v>28</v>
      </c>
      <c r="J114" s="26" t="s">
        <v>119</v>
      </c>
      <c r="K114" s="18">
        <v>4213.4400000000005</v>
      </c>
      <c r="L114" s="19">
        <v>6</v>
      </c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20"/>
      <c r="Y114" s="21">
        <f>SUM(L114:W114)</f>
        <v>6</v>
      </c>
      <c r="Z114" s="22">
        <f>Y114*K114</f>
        <v>25280.640000000003</v>
      </c>
    </row>
    <row r="115" spans="1:26" s="23" customFormat="1" ht="45" x14ac:dyDescent="0.25">
      <c r="A115" s="24">
        <v>432</v>
      </c>
      <c r="B115" s="12" t="str">
        <f t="shared" si="1"/>
        <v>929730223</v>
      </c>
      <c r="C115" s="13" t="s">
        <v>157</v>
      </c>
      <c r="D115" s="35" t="s">
        <v>70</v>
      </c>
      <c r="E115" s="36">
        <v>9297302</v>
      </c>
      <c r="F115" s="36">
        <v>23</v>
      </c>
      <c r="G115" s="16"/>
      <c r="H115" s="17" t="s">
        <v>11</v>
      </c>
      <c r="I115" s="25" t="s">
        <v>142</v>
      </c>
      <c r="J115" s="26" t="s">
        <v>27</v>
      </c>
      <c r="K115" s="18">
        <v>5916.96</v>
      </c>
      <c r="L115" s="19"/>
      <c r="M115" s="19"/>
      <c r="N115" s="19"/>
      <c r="O115" s="19">
        <v>0</v>
      </c>
      <c r="P115" s="19"/>
      <c r="Q115" s="19">
        <v>6</v>
      </c>
      <c r="R115" s="19"/>
      <c r="S115" s="19">
        <v>12</v>
      </c>
      <c r="T115" s="19"/>
      <c r="U115" s="19">
        <v>6</v>
      </c>
      <c r="V115" s="19"/>
      <c r="W115" s="19">
        <v>0</v>
      </c>
      <c r="X115" s="20"/>
      <c r="Y115" s="21">
        <f>SUM(L115:W115)</f>
        <v>24</v>
      </c>
      <c r="Z115" s="22">
        <f>Y115*K115</f>
        <v>142007.04000000001</v>
      </c>
    </row>
    <row r="116" spans="1:26" s="23" customFormat="1" ht="45" x14ac:dyDescent="0.25">
      <c r="A116" s="12">
        <v>433</v>
      </c>
      <c r="B116" s="12" t="str">
        <f t="shared" si="1"/>
        <v>92973023</v>
      </c>
      <c r="C116" s="13" t="s">
        <v>157</v>
      </c>
      <c r="D116" s="35" t="s">
        <v>70</v>
      </c>
      <c r="E116" s="36">
        <v>9297302</v>
      </c>
      <c r="F116" s="36">
        <v>3</v>
      </c>
      <c r="G116" s="16"/>
      <c r="H116" s="17" t="s">
        <v>11</v>
      </c>
      <c r="I116" s="25" t="s">
        <v>142</v>
      </c>
      <c r="J116" s="26" t="s">
        <v>27</v>
      </c>
      <c r="K116" s="18">
        <v>5916.96</v>
      </c>
      <c r="L116" s="19"/>
      <c r="M116" s="19"/>
      <c r="N116" s="19"/>
      <c r="O116" s="19">
        <v>0</v>
      </c>
      <c r="P116" s="19"/>
      <c r="Q116" s="19">
        <v>6</v>
      </c>
      <c r="R116" s="19"/>
      <c r="S116" s="19">
        <v>12</v>
      </c>
      <c r="T116" s="19"/>
      <c r="U116" s="19">
        <v>6</v>
      </c>
      <c r="V116" s="19"/>
      <c r="W116" s="19">
        <v>0</v>
      </c>
      <c r="X116" s="20"/>
      <c r="Y116" s="21">
        <f>SUM(L116:W116)</f>
        <v>24</v>
      </c>
      <c r="Z116" s="22">
        <f>Y116*K116</f>
        <v>142007.04000000001</v>
      </c>
    </row>
    <row r="117" spans="1:26" s="23" customFormat="1" ht="45" x14ac:dyDescent="0.25">
      <c r="A117" s="24">
        <v>434</v>
      </c>
      <c r="B117" s="12" t="str">
        <f t="shared" si="1"/>
        <v>92973026</v>
      </c>
      <c r="C117" s="13" t="s">
        <v>157</v>
      </c>
      <c r="D117" s="35" t="s">
        <v>70</v>
      </c>
      <c r="E117" s="36">
        <v>9297302</v>
      </c>
      <c r="F117" s="36">
        <v>6</v>
      </c>
      <c r="G117" s="16"/>
      <c r="H117" s="17" t="s">
        <v>11</v>
      </c>
      <c r="I117" s="25" t="s">
        <v>142</v>
      </c>
      <c r="J117" s="26" t="s">
        <v>27</v>
      </c>
      <c r="K117" s="18">
        <v>5916.96</v>
      </c>
      <c r="L117" s="19"/>
      <c r="M117" s="19"/>
      <c r="N117" s="19"/>
      <c r="O117" s="19">
        <v>0</v>
      </c>
      <c r="P117" s="19"/>
      <c r="Q117" s="19">
        <v>6</v>
      </c>
      <c r="R117" s="19"/>
      <c r="S117" s="19">
        <v>12</v>
      </c>
      <c r="T117" s="19"/>
      <c r="U117" s="19">
        <v>6</v>
      </c>
      <c r="V117" s="19"/>
      <c r="W117" s="19">
        <v>0</v>
      </c>
      <c r="X117" s="20"/>
      <c r="Y117" s="21">
        <f>SUM(L117:W117)</f>
        <v>24</v>
      </c>
      <c r="Z117" s="22">
        <f>Y117*K117</f>
        <v>142007.04000000001</v>
      </c>
    </row>
    <row r="118" spans="1:26" s="23" customFormat="1" ht="45" x14ac:dyDescent="0.25">
      <c r="A118" s="24">
        <v>435</v>
      </c>
      <c r="B118" s="12" t="str">
        <f t="shared" si="1"/>
        <v>118710163</v>
      </c>
      <c r="C118" s="13" t="s">
        <v>155</v>
      </c>
      <c r="D118" s="35" t="s">
        <v>47</v>
      </c>
      <c r="E118" s="36">
        <v>1187101</v>
      </c>
      <c r="F118" s="36">
        <v>63</v>
      </c>
      <c r="G118" s="16"/>
      <c r="H118" s="17" t="s">
        <v>151</v>
      </c>
      <c r="I118" s="25" t="s">
        <v>140</v>
      </c>
      <c r="J118" s="26" t="s">
        <v>27</v>
      </c>
      <c r="K118" s="18">
        <v>6337.44</v>
      </c>
      <c r="L118" s="19"/>
      <c r="M118" s="19"/>
      <c r="N118" s="19"/>
      <c r="O118" s="19">
        <v>0</v>
      </c>
      <c r="P118" s="19"/>
      <c r="Q118" s="19">
        <v>5</v>
      </c>
      <c r="R118" s="19"/>
      <c r="S118" s="19">
        <v>8</v>
      </c>
      <c r="T118" s="19"/>
      <c r="U118" s="19">
        <v>4</v>
      </c>
      <c r="V118" s="19"/>
      <c r="W118" s="19">
        <v>0</v>
      </c>
      <c r="X118" s="20"/>
      <c r="Y118" s="21">
        <f>SUM(L118:W118)</f>
        <v>17</v>
      </c>
      <c r="Z118" s="22">
        <f>Y118*K118</f>
        <v>107736.48</v>
      </c>
    </row>
    <row r="119" spans="1:26" s="23" customFormat="1" ht="45" x14ac:dyDescent="0.25">
      <c r="A119" s="12">
        <v>436</v>
      </c>
      <c r="B119" s="12" t="str">
        <f t="shared" si="1"/>
        <v>16971011</v>
      </c>
      <c r="C119" s="13" t="s">
        <v>155</v>
      </c>
      <c r="D119" s="35" t="s">
        <v>48</v>
      </c>
      <c r="E119" s="36">
        <v>1697101</v>
      </c>
      <c r="F119" s="36">
        <v>1</v>
      </c>
      <c r="G119" s="16"/>
      <c r="H119" s="17" t="s">
        <v>151</v>
      </c>
      <c r="I119" s="25" t="s">
        <v>140</v>
      </c>
      <c r="J119" s="26" t="s">
        <v>27</v>
      </c>
      <c r="K119" s="18">
        <v>6337.44</v>
      </c>
      <c r="L119" s="19"/>
      <c r="M119" s="19"/>
      <c r="N119" s="19"/>
      <c r="O119" s="19">
        <v>0</v>
      </c>
      <c r="P119" s="19"/>
      <c r="Q119" s="19">
        <v>0</v>
      </c>
      <c r="R119" s="19"/>
      <c r="S119" s="19">
        <v>8</v>
      </c>
      <c r="T119" s="19"/>
      <c r="U119" s="19">
        <v>2</v>
      </c>
      <c r="V119" s="19"/>
      <c r="W119" s="19">
        <v>2</v>
      </c>
      <c r="X119" s="20"/>
      <c r="Y119" s="21">
        <f>SUM(L119:W119)</f>
        <v>12</v>
      </c>
      <c r="Z119" s="22">
        <f>Y119*K119</f>
        <v>76049.279999999999</v>
      </c>
    </row>
    <row r="120" spans="1:26" s="23" customFormat="1" ht="45" x14ac:dyDescent="0.25">
      <c r="A120" s="24">
        <v>437</v>
      </c>
      <c r="B120" s="12" t="str">
        <f t="shared" si="1"/>
        <v>25271026</v>
      </c>
      <c r="C120" s="13" t="s">
        <v>155</v>
      </c>
      <c r="D120" s="35" t="s">
        <v>49</v>
      </c>
      <c r="E120" s="36">
        <v>2527102</v>
      </c>
      <c r="F120" s="36">
        <v>6</v>
      </c>
      <c r="G120" s="16"/>
      <c r="H120" s="17" t="s">
        <v>151</v>
      </c>
      <c r="I120" s="25" t="s">
        <v>140</v>
      </c>
      <c r="J120" s="26" t="s">
        <v>27</v>
      </c>
      <c r="K120" s="18">
        <v>7188.48</v>
      </c>
      <c r="L120" s="19"/>
      <c r="M120" s="19"/>
      <c r="N120" s="19"/>
      <c r="O120" s="19">
        <v>1</v>
      </c>
      <c r="P120" s="19"/>
      <c r="Q120" s="19">
        <v>4</v>
      </c>
      <c r="R120" s="19"/>
      <c r="S120" s="19">
        <v>10</v>
      </c>
      <c r="T120" s="19"/>
      <c r="U120" s="19">
        <v>6</v>
      </c>
      <c r="V120" s="19"/>
      <c r="W120" s="19">
        <v>0</v>
      </c>
      <c r="X120" s="20"/>
      <c r="Y120" s="21">
        <f>SUM(L120:W120)</f>
        <v>21</v>
      </c>
      <c r="Z120" s="22">
        <f>Y120*K120</f>
        <v>150958.07999999999</v>
      </c>
    </row>
    <row r="121" spans="1:26" s="23" customFormat="1" ht="45" x14ac:dyDescent="0.25">
      <c r="A121" s="24">
        <v>438</v>
      </c>
      <c r="B121" s="12" t="str">
        <f t="shared" si="1"/>
        <v>61271021</v>
      </c>
      <c r="C121" s="13" t="s">
        <v>163</v>
      </c>
      <c r="D121" s="35" t="s">
        <v>29</v>
      </c>
      <c r="E121" s="36">
        <v>6127102</v>
      </c>
      <c r="F121" s="36">
        <v>1</v>
      </c>
      <c r="G121" s="16"/>
      <c r="H121" s="17" t="s">
        <v>151</v>
      </c>
      <c r="I121" s="25" t="s">
        <v>140</v>
      </c>
      <c r="J121" s="26" t="s">
        <v>27</v>
      </c>
      <c r="K121" s="18">
        <v>4213.4400000000005</v>
      </c>
      <c r="L121" s="19"/>
      <c r="M121" s="19"/>
      <c r="N121" s="19"/>
      <c r="O121" s="19">
        <v>0</v>
      </c>
      <c r="P121" s="19"/>
      <c r="Q121" s="19">
        <v>0</v>
      </c>
      <c r="R121" s="19"/>
      <c r="S121" s="19">
        <v>6</v>
      </c>
      <c r="T121" s="19"/>
      <c r="U121" s="19">
        <v>0</v>
      </c>
      <c r="V121" s="19"/>
      <c r="W121" s="19">
        <v>0</v>
      </c>
      <c r="X121" s="20"/>
      <c r="Y121" s="21">
        <f>SUM(L121:W121)</f>
        <v>6</v>
      </c>
      <c r="Z121" s="22">
        <f>Y121*K121</f>
        <v>25280.640000000003</v>
      </c>
    </row>
    <row r="122" spans="1:26" s="23" customFormat="1" ht="45" x14ac:dyDescent="0.25">
      <c r="A122" s="12">
        <v>439</v>
      </c>
      <c r="B122" s="12" t="str">
        <f t="shared" si="1"/>
        <v>612710263</v>
      </c>
      <c r="C122" s="13" t="s">
        <v>163</v>
      </c>
      <c r="D122" s="35" t="s">
        <v>29</v>
      </c>
      <c r="E122" s="36">
        <v>6127102</v>
      </c>
      <c r="F122" s="36">
        <v>63</v>
      </c>
      <c r="G122" s="16"/>
      <c r="H122" s="17" t="s">
        <v>151</v>
      </c>
      <c r="I122" s="25" t="s">
        <v>140</v>
      </c>
      <c r="J122" s="26" t="s">
        <v>27</v>
      </c>
      <c r="K122" s="18">
        <v>4213.4400000000005</v>
      </c>
      <c r="L122" s="19"/>
      <c r="M122" s="19"/>
      <c r="N122" s="19"/>
      <c r="O122" s="19">
        <v>0</v>
      </c>
      <c r="P122" s="19"/>
      <c r="Q122" s="19">
        <v>2</v>
      </c>
      <c r="R122" s="19"/>
      <c r="S122" s="19">
        <v>3</v>
      </c>
      <c r="T122" s="19"/>
      <c r="U122" s="19">
        <v>2</v>
      </c>
      <c r="V122" s="19"/>
      <c r="W122" s="19">
        <v>0</v>
      </c>
      <c r="X122" s="20"/>
      <c r="Y122" s="21">
        <f>SUM(L122:W122)</f>
        <v>7</v>
      </c>
      <c r="Z122" s="22">
        <f>Y122*K122</f>
        <v>29494.080000000002</v>
      </c>
    </row>
    <row r="123" spans="1:26" s="23" customFormat="1" ht="45" x14ac:dyDescent="0.25">
      <c r="A123" s="24">
        <v>440</v>
      </c>
      <c r="B123" s="12" t="str">
        <f t="shared" si="1"/>
        <v>62171021</v>
      </c>
      <c r="C123" s="13" t="s">
        <v>161</v>
      </c>
      <c r="D123" s="35" t="s">
        <v>112</v>
      </c>
      <c r="E123" s="36">
        <v>6217102</v>
      </c>
      <c r="F123" s="36">
        <v>1</v>
      </c>
      <c r="G123" s="16"/>
      <c r="H123" s="17" t="s">
        <v>151</v>
      </c>
      <c r="I123" s="25" t="s">
        <v>140</v>
      </c>
      <c r="J123" s="26" t="s">
        <v>120</v>
      </c>
      <c r="K123" s="18">
        <v>4213.4400000000005</v>
      </c>
      <c r="L123" s="19"/>
      <c r="M123" s="19"/>
      <c r="N123" s="19"/>
      <c r="O123" s="19">
        <v>0</v>
      </c>
      <c r="P123" s="19"/>
      <c r="Q123" s="19">
        <v>3</v>
      </c>
      <c r="R123" s="19"/>
      <c r="S123" s="19">
        <v>5</v>
      </c>
      <c r="T123" s="19"/>
      <c r="U123" s="19">
        <v>3</v>
      </c>
      <c r="V123" s="19"/>
      <c r="W123" s="19">
        <v>0</v>
      </c>
      <c r="X123" s="20"/>
      <c r="Y123" s="21">
        <f>SUM(L123:W123)</f>
        <v>11</v>
      </c>
      <c r="Z123" s="22">
        <f>Y123*K123</f>
        <v>46347.840000000004</v>
      </c>
    </row>
    <row r="124" spans="1:26" s="23" customFormat="1" ht="45" x14ac:dyDescent="0.25">
      <c r="A124" s="24">
        <v>441</v>
      </c>
      <c r="B124" s="12" t="str">
        <f t="shared" si="1"/>
        <v>621710263</v>
      </c>
      <c r="C124" s="13" t="s">
        <v>161</v>
      </c>
      <c r="D124" s="35" t="s">
        <v>112</v>
      </c>
      <c r="E124" s="36">
        <v>6217102</v>
      </c>
      <c r="F124" s="36">
        <v>63</v>
      </c>
      <c r="G124" s="16"/>
      <c r="H124" s="17" t="s">
        <v>151</v>
      </c>
      <c r="I124" s="25" t="s">
        <v>140</v>
      </c>
      <c r="J124" s="26" t="s">
        <v>120</v>
      </c>
      <c r="K124" s="18">
        <v>4213.4400000000005</v>
      </c>
      <c r="L124" s="19"/>
      <c r="M124" s="19"/>
      <c r="N124" s="19"/>
      <c r="O124" s="19">
        <v>0</v>
      </c>
      <c r="P124" s="19"/>
      <c r="Q124" s="19">
        <v>3</v>
      </c>
      <c r="R124" s="19"/>
      <c r="S124" s="19">
        <v>5</v>
      </c>
      <c r="T124" s="19"/>
      <c r="U124" s="19">
        <v>3</v>
      </c>
      <c r="V124" s="19"/>
      <c r="W124" s="19">
        <v>0</v>
      </c>
      <c r="X124" s="20"/>
      <c r="Y124" s="21">
        <f>SUM(L124:W124)</f>
        <v>11</v>
      </c>
      <c r="Z124" s="22">
        <f>Y124*K124</f>
        <v>46347.840000000004</v>
      </c>
    </row>
    <row r="125" spans="1:26" s="23" customFormat="1" ht="45" x14ac:dyDescent="0.25">
      <c r="A125" s="24">
        <v>444</v>
      </c>
      <c r="B125" s="12" t="str">
        <f t="shared" si="1"/>
        <v>66471031</v>
      </c>
      <c r="C125" s="13" t="s">
        <v>159</v>
      </c>
      <c r="D125" s="35" t="s">
        <v>30</v>
      </c>
      <c r="E125" s="36">
        <v>6647103</v>
      </c>
      <c r="F125" s="36">
        <v>1</v>
      </c>
      <c r="G125" s="16"/>
      <c r="H125" s="17" t="s">
        <v>151</v>
      </c>
      <c r="I125" s="25" t="s">
        <v>140</v>
      </c>
      <c r="J125" s="26" t="s">
        <v>27</v>
      </c>
      <c r="K125" s="18">
        <v>5064.4800000000005</v>
      </c>
      <c r="L125" s="19"/>
      <c r="M125" s="19"/>
      <c r="N125" s="19"/>
      <c r="O125" s="19">
        <v>0</v>
      </c>
      <c r="P125" s="19"/>
      <c r="Q125" s="19">
        <v>0</v>
      </c>
      <c r="R125" s="19"/>
      <c r="S125" s="19">
        <v>3</v>
      </c>
      <c r="T125" s="19"/>
      <c r="U125" s="19">
        <v>0</v>
      </c>
      <c r="V125" s="19"/>
      <c r="W125" s="19">
        <v>0</v>
      </c>
      <c r="X125" s="20"/>
      <c r="Y125" s="21">
        <f>SUM(L125:W125)</f>
        <v>3</v>
      </c>
      <c r="Z125" s="22">
        <f>Y125*K125</f>
        <v>15193.440000000002</v>
      </c>
    </row>
    <row r="126" spans="1:26" s="23" customFormat="1" ht="45" x14ac:dyDescent="0.25">
      <c r="A126" s="24">
        <v>446</v>
      </c>
      <c r="B126" s="12" t="str">
        <f t="shared" si="1"/>
        <v>68471021</v>
      </c>
      <c r="C126" s="13" t="s">
        <v>159</v>
      </c>
      <c r="D126" s="35" t="s">
        <v>31</v>
      </c>
      <c r="E126" s="36">
        <v>6847102</v>
      </c>
      <c r="F126" s="36">
        <v>1</v>
      </c>
      <c r="G126" s="16"/>
      <c r="H126" s="17" t="s">
        <v>151</v>
      </c>
      <c r="I126" s="25" t="s">
        <v>140</v>
      </c>
      <c r="J126" s="26" t="s">
        <v>27</v>
      </c>
      <c r="K126" s="18">
        <v>5064.4800000000005</v>
      </c>
      <c r="L126" s="19"/>
      <c r="M126" s="19"/>
      <c r="N126" s="19"/>
      <c r="O126" s="19">
        <v>0</v>
      </c>
      <c r="P126" s="19"/>
      <c r="Q126" s="19">
        <v>0</v>
      </c>
      <c r="R126" s="19"/>
      <c r="S126" s="19">
        <v>3</v>
      </c>
      <c r="T126" s="19"/>
      <c r="U126" s="19">
        <v>0</v>
      </c>
      <c r="V126" s="19"/>
      <c r="W126" s="19">
        <v>2</v>
      </c>
      <c r="X126" s="20"/>
      <c r="Y126" s="21">
        <f>SUM(L126:W126)</f>
        <v>5</v>
      </c>
      <c r="Z126" s="22">
        <f>Y126*K126</f>
        <v>25322.400000000001</v>
      </c>
    </row>
    <row r="127" spans="1:26" s="23" customFormat="1" ht="45" x14ac:dyDescent="0.25">
      <c r="A127" s="24">
        <v>447</v>
      </c>
      <c r="B127" s="12" t="str">
        <f t="shared" si="1"/>
        <v>684710263</v>
      </c>
      <c r="C127" s="13" t="s">
        <v>159</v>
      </c>
      <c r="D127" s="35" t="s">
        <v>31</v>
      </c>
      <c r="E127" s="36">
        <v>6847102</v>
      </c>
      <c r="F127" s="36">
        <v>63</v>
      </c>
      <c r="G127" s="16"/>
      <c r="H127" s="17" t="s">
        <v>151</v>
      </c>
      <c r="I127" s="25" t="s">
        <v>140</v>
      </c>
      <c r="J127" s="26" t="s">
        <v>27</v>
      </c>
      <c r="K127" s="18">
        <v>5064.4800000000005</v>
      </c>
      <c r="L127" s="19"/>
      <c r="M127" s="19"/>
      <c r="N127" s="19"/>
      <c r="O127" s="19">
        <v>0</v>
      </c>
      <c r="P127" s="19"/>
      <c r="Q127" s="19">
        <v>0</v>
      </c>
      <c r="R127" s="19"/>
      <c r="S127" s="19">
        <v>5</v>
      </c>
      <c r="T127" s="19"/>
      <c r="U127" s="19">
        <v>3</v>
      </c>
      <c r="V127" s="19"/>
      <c r="W127" s="19">
        <v>0</v>
      </c>
      <c r="X127" s="20"/>
      <c r="Y127" s="21">
        <f>SUM(L127:W127)</f>
        <v>8</v>
      </c>
      <c r="Z127" s="22">
        <f>Y127*K127</f>
        <v>40515.840000000004</v>
      </c>
    </row>
    <row r="128" spans="1:26" s="23" customFormat="1" ht="45" x14ac:dyDescent="0.25">
      <c r="A128" s="24">
        <v>450</v>
      </c>
      <c r="B128" s="12" t="str">
        <f t="shared" si="1"/>
        <v>77171051</v>
      </c>
      <c r="C128" s="13" t="s">
        <v>153</v>
      </c>
      <c r="D128" s="35" t="s">
        <v>32</v>
      </c>
      <c r="E128" s="36">
        <v>7717105</v>
      </c>
      <c r="F128" s="36">
        <v>1</v>
      </c>
      <c r="G128" s="16"/>
      <c r="H128" s="17" t="s">
        <v>151</v>
      </c>
      <c r="I128" s="25" t="s">
        <v>140</v>
      </c>
      <c r="J128" s="26" t="s">
        <v>27</v>
      </c>
      <c r="K128" s="18">
        <v>3362.4</v>
      </c>
      <c r="L128" s="19">
        <v>8</v>
      </c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20"/>
      <c r="Y128" s="21">
        <f>SUM(L128:W128)</f>
        <v>8</v>
      </c>
      <c r="Z128" s="22">
        <f>Y128*K128</f>
        <v>26899.200000000001</v>
      </c>
    </row>
    <row r="129" spans="1:26" s="23" customFormat="1" ht="45" x14ac:dyDescent="0.25">
      <c r="A129" s="12">
        <v>451</v>
      </c>
      <c r="B129" s="12" t="str">
        <f t="shared" ref="B129:B184" si="2">E129&amp;F129</f>
        <v>88271011</v>
      </c>
      <c r="C129" s="13" t="s">
        <v>164</v>
      </c>
      <c r="D129" s="35" t="s">
        <v>58</v>
      </c>
      <c r="E129" s="36">
        <v>8827101</v>
      </c>
      <c r="F129" s="36">
        <v>1</v>
      </c>
      <c r="G129" s="16"/>
      <c r="H129" s="17" t="s">
        <v>151</v>
      </c>
      <c r="I129" s="25" t="s">
        <v>140</v>
      </c>
      <c r="J129" s="26" t="s">
        <v>120</v>
      </c>
      <c r="K129" s="18">
        <v>4213.4400000000005</v>
      </c>
      <c r="L129" s="19"/>
      <c r="M129" s="19"/>
      <c r="N129" s="19"/>
      <c r="O129" s="19">
        <v>0</v>
      </c>
      <c r="P129" s="19"/>
      <c r="Q129" s="19">
        <v>3</v>
      </c>
      <c r="R129" s="19"/>
      <c r="S129" s="19">
        <v>3</v>
      </c>
      <c r="T129" s="19"/>
      <c r="U129" s="19">
        <v>3</v>
      </c>
      <c r="V129" s="19"/>
      <c r="W129" s="19">
        <v>0</v>
      </c>
      <c r="X129" s="20"/>
      <c r="Y129" s="21">
        <f>SUM(L129:W129)</f>
        <v>9</v>
      </c>
      <c r="Z129" s="22">
        <f>Y129*K129</f>
        <v>37920.960000000006</v>
      </c>
    </row>
    <row r="130" spans="1:26" s="23" customFormat="1" ht="47.25" x14ac:dyDescent="0.25">
      <c r="A130" s="24">
        <v>462</v>
      </c>
      <c r="B130" s="12" t="str">
        <f t="shared" si="2"/>
        <v>77211315</v>
      </c>
      <c r="C130" s="13" t="s">
        <v>153</v>
      </c>
      <c r="D130" s="35" t="s">
        <v>113</v>
      </c>
      <c r="E130" s="36">
        <v>7721131</v>
      </c>
      <c r="F130" s="36">
        <v>5</v>
      </c>
      <c r="G130" s="16"/>
      <c r="H130" s="17" t="s">
        <v>11</v>
      </c>
      <c r="I130" s="25" t="s">
        <v>27</v>
      </c>
      <c r="J130" s="26" t="s">
        <v>27</v>
      </c>
      <c r="K130" s="18">
        <v>2079.36</v>
      </c>
      <c r="L130" s="19">
        <v>8</v>
      </c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20"/>
      <c r="Y130" s="21">
        <f>SUM(L130:W130)</f>
        <v>8</v>
      </c>
      <c r="Z130" s="22">
        <f>Y130*K130</f>
        <v>16634.88</v>
      </c>
    </row>
    <row r="131" spans="1:26" s="23" customFormat="1" ht="47.25" x14ac:dyDescent="0.25">
      <c r="A131" s="12">
        <v>463</v>
      </c>
      <c r="B131" s="12" t="str">
        <f t="shared" si="2"/>
        <v>77211316</v>
      </c>
      <c r="C131" s="13" t="s">
        <v>153</v>
      </c>
      <c r="D131" s="35" t="s">
        <v>113</v>
      </c>
      <c r="E131" s="36">
        <v>7721131</v>
      </c>
      <c r="F131" s="36">
        <v>6</v>
      </c>
      <c r="G131" s="16"/>
      <c r="H131" s="17" t="s">
        <v>11</v>
      </c>
      <c r="I131" s="25" t="s">
        <v>27</v>
      </c>
      <c r="J131" s="26" t="s">
        <v>27</v>
      </c>
      <c r="K131" s="18">
        <v>2079.36</v>
      </c>
      <c r="L131" s="19">
        <v>8</v>
      </c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20"/>
      <c r="Y131" s="21">
        <f>SUM(L131:W131)</f>
        <v>8</v>
      </c>
      <c r="Z131" s="22">
        <f>Y131*K131</f>
        <v>16634.88</v>
      </c>
    </row>
    <row r="132" spans="1:26" s="23" customFormat="1" ht="75" x14ac:dyDescent="0.25">
      <c r="A132" s="24">
        <v>464</v>
      </c>
      <c r="B132" s="12" t="str">
        <f t="shared" si="2"/>
        <v>859937822</v>
      </c>
      <c r="C132" s="13" t="s">
        <v>152</v>
      </c>
      <c r="D132" s="35" t="s">
        <v>114</v>
      </c>
      <c r="E132" s="36">
        <v>8599378</v>
      </c>
      <c r="F132" s="36">
        <v>22</v>
      </c>
      <c r="G132" s="16"/>
      <c r="H132" s="17" t="s">
        <v>61</v>
      </c>
      <c r="I132" s="25" t="s">
        <v>143</v>
      </c>
      <c r="J132" s="26" t="s">
        <v>119</v>
      </c>
      <c r="K132" s="18">
        <v>3362.4</v>
      </c>
      <c r="L132" s="19">
        <v>6</v>
      </c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20"/>
      <c r="Y132" s="21">
        <f>SUM(L132:W132)</f>
        <v>6</v>
      </c>
      <c r="Z132" s="22">
        <f>Y132*K132</f>
        <v>20174.400000000001</v>
      </c>
    </row>
    <row r="133" spans="1:26" s="23" customFormat="1" ht="75" x14ac:dyDescent="0.25">
      <c r="A133" s="24">
        <v>465</v>
      </c>
      <c r="B133" s="12" t="str">
        <f t="shared" si="2"/>
        <v>859937868</v>
      </c>
      <c r="C133" s="13" t="s">
        <v>152</v>
      </c>
      <c r="D133" s="35" t="s">
        <v>114</v>
      </c>
      <c r="E133" s="36">
        <v>8599378</v>
      </c>
      <c r="F133" s="36">
        <v>68</v>
      </c>
      <c r="G133" s="16"/>
      <c r="H133" s="17" t="s">
        <v>61</v>
      </c>
      <c r="I133" s="25" t="s">
        <v>143</v>
      </c>
      <c r="J133" s="26" t="s">
        <v>119</v>
      </c>
      <c r="K133" s="18">
        <v>3362.4</v>
      </c>
      <c r="L133" s="19">
        <v>6</v>
      </c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20"/>
      <c r="Y133" s="21">
        <f>SUM(L133:W133)</f>
        <v>6</v>
      </c>
      <c r="Z133" s="22">
        <f>Y133*K133</f>
        <v>20174.400000000001</v>
      </c>
    </row>
    <row r="134" spans="1:26" s="23" customFormat="1" ht="75" x14ac:dyDescent="0.25">
      <c r="A134" s="12">
        <v>466</v>
      </c>
      <c r="B134" s="12" t="str">
        <f t="shared" si="2"/>
        <v>859937922</v>
      </c>
      <c r="C134" s="13" t="s">
        <v>152</v>
      </c>
      <c r="D134" s="35" t="s">
        <v>114</v>
      </c>
      <c r="E134" s="36">
        <v>8599379</v>
      </c>
      <c r="F134" s="36">
        <v>22</v>
      </c>
      <c r="G134" s="16"/>
      <c r="H134" s="17" t="s">
        <v>61</v>
      </c>
      <c r="I134" s="25" t="s">
        <v>143</v>
      </c>
      <c r="J134" s="26" t="s">
        <v>119</v>
      </c>
      <c r="K134" s="18">
        <v>3362.4</v>
      </c>
      <c r="L134" s="19">
        <v>16</v>
      </c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20"/>
      <c r="Y134" s="21">
        <f>SUM(L134:W134)</f>
        <v>16</v>
      </c>
      <c r="Z134" s="22">
        <f>Y134*K134</f>
        <v>53798.400000000001</v>
      </c>
    </row>
    <row r="135" spans="1:26" s="23" customFormat="1" ht="75" x14ac:dyDescent="0.25">
      <c r="A135" s="24">
        <v>467</v>
      </c>
      <c r="B135" s="12" t="str">
        <f t="shared" si="2"/>
        <v>859937968</v>
      </c>
      <c r="C135" s="13" t="s">
        <v>152</v>
      </c>
      <c r="D135" s="35" t="s">
        <v>114</v>
      </c>
      <c r="E135" s="36">
        <v>8599379</v>
      </c>
      <c r="F135" s="36">
        <v>68</v>
      </c>
      <c r="G135" s="16"/>
      <c r="H135" s="17" t="s">
        <v>61</v>
      </c>
      <c r="I135" s="25" t="s">
        <v>143</v>
      </c>
      <c r="J135" s="26" t="s">
        <v>119</v>
      </c>
      <c r="K135" s="18">
        <v>3362.4</v>
      </c>
      <c r="L135" s="19">
        <v>16</v>
      </c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20"/>
      <c r="Y135" s="21">
        <f>SUM(L135:W135)</f>
        <v>16</v>
      </c>
      <c r="Z135" s="22">
        <f>Y135*K135</f>
        <v>53798.400000000001</v>
      </c>
    </row>
    <row r="136" spans="1:26" s="23" customFormat="1" ht="47.25" x14ac:dyDescent="0.25">
      <c r="A136" s="24">
        <v>470</v>
      </c>
      <c r="B136" s="12" t="str">
        <f t="shared" si="2"/>
        <v>77211235</v>
      </c>
      <c r="C136" s="13" t="s">
        <v>153</v>
      </c>
      <c r="D136" s="35" t="s">
        <v>62</v>
      </c>
      <c r="E136" s="36">
        <v>7721123</v>
      </c>
      <c r="F136" s="36">
        <v>5</v>
      </c>
      <c r="G136" s="16"/>
      <c r="H136" s="17" t="s">
        <v>11</v>
      </c>
      <c r="I136" s="25" t="s">
        <v>27</v>
      </c>
      <c r="J136" s="26" t="s">
        <v>27</v>
      </c>
      <c r="K136" s="18">
        <v>2079.36</v>
      </c>
      <c r="L136" s="19">
        <v>10</v>
      </c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20"/>
      <c r="Y136" s="21">
        <f>SUM(L136:W136)</f>
        <v>10</v>
      </c>
      <c r="Z136" s="22">
        <f>Y136*K136</f>
        <v>20793.600000000002</v>
      </c>
    </row>
    <row r="137" spans="1:26" s="23" customFormat="1" ht="47.25" x14ac:dyDescent="0.25">
      <c r="A137" s="24">
        <v>471</v>
      </c>
      <c r="B137" s="12" t="str">
        <f t="shared" si="2"/>
        <v>77211292</v>
      </c>
      <c r="C137" s="13" t="s">
        <v>153</v>
      </c>
      <c r="D137" s="35" t="s">
        <v>115</v>
      </c>
      <c r="E137" s="36">
        <v>7721129</v>
      </c>
      <c r="F137" s="36">
        <v>2</v>
      </c>
      <c r="G137" s="16"/>
      <c r="H137" s="17" t="s">
        <v>11</v>
      </c>
      <c r="I137" s="25" t="s">
        <v>27</v>
      </c>
      <c r="J137" s="26" t="s">
        <v>27</v>
      </c>
      <c r="K137" s="18">
        <v>1658.8799999999999</v>
      </c>
      <c r="L137" s="19">
        <v>20</v>
      </c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20"/>
      <c r="Y137" s="21">
        <f>SUM(L137:W137)</f>
        <v>20</v>
      </c>
      <c r="Z137" s="22">
        <f>Y137*K137</f>
        <v>33177.599999999999</v>
      </c>
    </row>
    <row r="138" spans="1:26" s="23" customFormat="1" ht="45" x14ac:dyDescent="0.25">
      <c r="A138" s="24">
        <v>489</v>
      </c>
      <c r="B138" s="12" t="str">
        <f t="shared" si="2"/>
        <v>27911036</v>
      </c>
      <c r="C138" s="13" t="s">
        <v>155</v>
      </c>
      <c r="D138" s="35" t="s">
        <v>56</v>
      </c>
      <c r="E138" s="36">
        <v>2791103</v>
      </c>
      <c r="F138" s="36">
        <v>6</v>
      </c>
      <c r="G138" s="16"/>
      <c r="H138" s="17" t="s">
        <v>74</v>
      </c>
      <c r="I138" s="25" t="s">
        <v>118</v>
      </c>
      <c r="J138" s="26" t="s">
        <v>123</v>
      </c>
      <c r="K138" s="18">
        <v>3362.4</v>
      </c>
      <c r="L138" s="19"/>
      <c r="M138" s="19"/>
      <c r="N138" s="19"/>
      <c r="O138" s="19">
        <v>0</v>
      </c>
      <c r="P138" s="19"/>
      <c r="Q138" s="19">
        <v>6</v>
      </c>
      <c r="R138" s="19"/>
      <c r="S138" s="19">
        <v>15</v>
      </c>
      <c r="T138" s="19"/>
      <c r="U138" s="19">
        <v>7</v>
      </c>
      <c r="V138" s="19"/>
      <c r="W138" s="19">
        <v>0</v>
      </c>
      <c r="X138" s="20"/>
      <c r="Y138" s="21">
        <f>SUM(L138:W138)</f>
        <v>28</v>
      </c>
      <c r="Z138" s="22">
        <f>Y138*K138</f>
        <v>94147.199999999997</v>
      </c>
    </row>
    <row r="139" spans="1:26" s="23" customFormat="1" ht="45" x14ac:dyDescent="0.25">
      <c r="A139" s="12">
        <v>496</v>
      </c>
      <c r="B139" s="12" t="str">
        <f t="shared" si="2"/>
        <v>74911021</v>
      </c>
      <c r="C139" s="13" t="s">
        <v>162</v>
      </c>
      <c r="D139" s="35" t="s">
        <v>67</v>
      </c>
      <c r="E139" s="36">
        <v>7491102</v>
      </c>
      <c r="F139" s="36">
        <v>1</v>
      </c>
      <c r="G139" s="16"/>
      <c r="H139" s="17" t="s">
        <v>74</v>
      </c>
      <c r="I139" s="25" t="s">
        <v>118</v>
      </c>
      <c r="J139" s="26" t="s">
        <v>123</v>
      </c>
      <c r="K139" s="18">
        <v>1658.8799999999999</v>
      </c>
      <c r="L139" s="19"/>
      <c r="M139" s="19"/>
      <c r="N139" s="19"/>
      <c r="O139" s="19">
        <v>0</v>
      </c>
      <c r="P139" s="19"/>
      <c r="Q139" s="19">
        <v>0</v>
      </c>
      <c r="R139" s="19"/>
      <c r="S139" s="19">
        <v>8</v>
      </c>
      <c r="T139" s="19"/>
      <c r="U139" s="19">
        <v>0</v>
      </c>
      <c r="V139" s="19"/>
      <c r="W139" s="19">
        <v>0</v>
      </c>
      <c r="X139" s="20"/>
      <c r="Y139" s="21">
        <f>SUM(L139:W139)</f>
        <v>8</v>
      </c>
      <c r="Z139" s="22">
        <f>Y139*K139</f>
        <v>13271.039999999999</v>
      </c>
    </row>
    <row r="140" spans="1:26" s="23" customFormat="1" ht="45" x14ac:dyDescent="0.25">
      <c r="A140" s="24">
        <v>500</v>
      </c>
      <c r="B140" s="12" t="str">
        <f t="shared" si="2"/>
        <v>77611056</v>
      </c>
      <c r="C140" s="13" t="s">
        <v>153</v>
      </c>
      <c r="D140" s="35" t="s">
        <v>57</v>
      </c>
      <c r="E140" s="36">
        <v>7761105</v>
      </c>
      <c r="F140" s="36">
        <v>6</v>
      </c>
      <c r="G140" s="16"/>
      <c r="H140" s="17" t="s">
        <v>74</v>
      </c>
      <c r="I140" s="25" t="s">
        <v>118</v>
      </c>
      <c r="J140" s="26" t="s">
        <v>27</v>
      </c>
      <c r="K140" s="18">
        <v>1658.8799999999999</v>
      </c>
      <c r="L140" s="19"/>
      <c r="M140" s="19"/>
      <c r="N140" s="19"/>
      <c r="O140" s="19"/>
      <c r="P140" s="19"/>
      <c r="Q140" s="19">
        <v>6</v>
      </c>
      <c r="R140" s="19"/>
      <c r="S140" s="19">
        <v>6</v>
      </c>
      <c r="T140" s="19"/>
      <c r="U140" s="19"/>
      <c r="V140" s="19"/>
      <c r="W140" s="19"/>
      <c r="X140" s="20"/>
      <c r="Y140" s="21">
        <f>SUM(L140:W140)</f>
        <v>12</v>
      </c>
      <c r="Z140" s="22">
        <f>Y140*K140</f>
        <v>19906.559999999998</v>
      </c>
    </row>
    <row r="141" spans="1:26" s="23" customFormat="1" ht="78.75" x14ac:dyDescent="0.25">
      <c r="A141" s="24">
        <v>506</v>
      </c>
      <c r="B141" s="12" t="str">
        <f t="shared" si="2"/>
        <v>6840532370</v>
      </c>
      <c r="C141" s="13" t="s">
        <v>159</v>
      </c>
      <c r="D141" s="35" t="s">
        <v>116</v>
      </c>
      <c r="E141" s="36">
        <v>6840532</v>
      </c>
      <c r="F141" s="36">
        <v>370</v>
      </c>
      <c r="G141" s="16"/>
      <c r="H141" s="17" t="s">
        <v>146</v>
      </c>
      <c r="I141" s="25" t="s">
        <v>125</v>
      </c>
      <c r="J141" s="26" t="s">
        <v>27</v>
      </c>
      <c r="K141" s="18">
        <v>4213.4400000000005</v>
      </c>
      <c r="L141" s="19"/>
      <c r="M141" s="19"/>
      <c r="N141" s="19"/>
      <c r="O141" s="19">
        <v>0</v>
      </c>
      <c r="P141" s="19"/>
      <c r="Q141" s="19">
        <v>6</v>
      </c>
      <c r="R141" s="19"/>
      <c r="S141" s="19">
        <v>12</v>
      </c>
      <c r="T141" s="19"/>
      <c r="U141" s="19">
        <v>6</v>
      </c>
      <c r="V141" s="19"/>
      <c r="W141" s="19">
        <v>2</v>
      </c>
      <c r="X141" s="20"/>
      <c r="Y141" s="21">
        <f>SUM(L141:W141)</f>
        <v>26</v>
      </c>
      <c r="Z141" s="22">
        <f>Y141*K141</f>
        <v>109549.44000000002</v>
      </c>
    </row>
    <row r="142" spans="1:26" s="23" customFormat="1" ht="31.5" x14ac:dyDescent="0.25">
      <c r="A142" s="12">
        <v>511</v>
      </c>
      <c r="B142" s="12" t="str">
        <f t="shared" si="2"/>
        <v>85392011</v>
      </c>
      <c r="C142" s="13" t="s">
        <v>152</v>
      </c>
      <c r="D142" s="35" t="s">
        <v>51</v>
      </c>
      <c r="E142" s="36">
        <v>8539201</v>
      </c>
      <c r="F142" s="36">
        <v>1</v>
      </c>
      <c r="G142" s="16"/>
      <c r="H142" s="17" t="s">
        <v>11</v>
      </c>
      <c r="I142" s="25" t="s">
        <v>50</v>
      </c>
      <c r="J142" s="26" t="s">
        <v>119</v>
      </c>
      <c r="K142" s="18">
        <v>4213.4400000000005</v>
      </c>
      <c r="L142" s="19">
        <v>18</v>
      </c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20"/>
      <c r="Y142" s="21">
        <f>SUM(L142:W142)</f>
        <v>18</v>
      </c>
      <c r="Z142" s="22">
        <f>Y142*K142</f>
        <v>75841.920000000013</v>
      </c>
    </row>
    <row r="143" spans="1:26" s="23" customFormat="1" ht="31.5" x14ac:dyDescent="0.25">
      <c r="A143" s="24">
        <v>512</v>
      </c>
      <c r="B143" s="12" t="str">
        <f t="shared" si="2"/>
        <v>85392012</v>
      </c>
      <c r="C143" s="13" t="s">
        <v>152</v>
      </c>
      <c r="D143" s="35" t="s">
        <v>51</v>
      </c>
      <c r="E143" s="36">
        <v>8539201</v>
      </c>
      <c r="F143" s="36">
        <v>2</v>
      </c>
      <c r="G143" s="16"/>
      <c r="H143" s="17" t="s">
        <v>11</v>
      </c>
      <c r="I143" s="25" t="s">
        <v>50</v>
      </c>
      <c r="J143" s="26" t="s">
        <v>119</v>
      </c>
      <c r="K143" s="18">
        <v>4213.4400000000005</v>
      </c>
      <c r="L143" s="19">
        <v>4</v>
      </c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20"/>
      <c r="Y143" s="21">
        <f>SUM(L143:W143)</f>
        <v>4</v>
      </c>
      <c r="Z143" s="22">
        <f>Y143*K143</f>
        <v>16853.760000000002</v>
      </c>
    </row>
    <row r="144" spans="1:26" s="23" customFormat="1" ht="31.5" x14ac:dyDescent="0.25">
      <c r="A144" s="24">
        <v>513</v>
      </c>
      <c r="B144" s="12" t="str">
        <f t="shared" si="2"/>
        <v>85392013</v>
      </c>
      <c r="C144" s="13" t="s">
        <v>152</v>
      </c>
      <c r="D144" s="35" t="s">
        <v>51</v>
      </c>
      <c r="E144" s="36">
        <v>8539201</v>
      </c>
      <c r="F144" s="36">
        <v>3</v>
      </c>
      <c r="G144" s="16"/>
      <c r="H144" s="17" t="s">
        <v>11</v>
      </c>
      <c r="I144" s="25" t="s">
        <v>50</v>
      </c>
      <c r="J144" s="26" t="s">
        <v>119</v>
      </c>
      <c r="K144" s="18">
        <v>4213.4400000000005</v>
      </c>
      <c r="L144" s="19">
        <v>18</v>
      </c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20"/>
      <c r="Y144" s="21">
        <f>SUM(L144:W144)</f>
        <v>18</v>
      </c>
      <c r="Z144" s="22">
        <f>Y144*K144</f>
        <v>75841.920000000013</v>
      </c>
    </row>
    <row r="145" spans="1:26" s="23" customFormat="1" ht="31.5" x14ac:dyDescent="0.25">
      <c r="A145" s="12">
        <v>514</v>
      </c>
      <c r="B145" s="12" t="str">
        <f t="shared" si="2"/>
        <v>853920132</v>
      </c>
      <c r="C145" s="13" t="s">
        <v>152</v>
      </c>
      <c r="D145" s="35" t="s">
        <v>51</v>
      </c>
      <c r="E145" s="36">
        <v>8539201</v>
      </c>
      <c r="F145" s="36">
        <v>32</v>
      </c>
      <c r="G145" s="16"/>
      <c r="H145" s="17" t="s">
        <v>11</v>
      </c>
      <c r="I145" s="25" t="s">
        <v>50</v>
      </c>
      <c r="J145" s="26" t="s">
        <v>119</v>
      </c>
      <c r="K145" s="18">
        <v>4213.4400000000005</v>
      </c>
      <c r="L145" s="19">
        <v>6</v>
      </c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20"/>
      <c r="Y145" s="21">
        <f>SUM(L145:W145)</f>
        <v>6</v>
      </c>
      <c r="Z145" s="22">
        <f>Y145*K145</f>
        <v>25280.640000000003</v>
      </c>
    </row>
    <row r="146" spans="1:26" s="23" customFormat="1" ht="31.5" x14ac:dyDescent="0.25">
      <c r="A146" s="24">
        <v>518</v>
      </c>
      <c r="B146" s="12" t="str">
        <f t="shared" si="2"/>
        <v>85992111</v>
      </c>
      <c r="C146" s="13" t="s">
        <v>152</v>
      </c>
      <c r="D146" s="35" t="s">
        <v>51</v>
      </c>
      <c r="E146" s="36">
        <v>8599211</v>
      </c>
      <c r="F146" s="36">
        <v>1</v>
      </c>
      <c r="G146" s="16"/>
      <c r="H146" s="17" t="s">
        <v>11</v>
      </c>
      <c r="I146" s="25" t="s">
        <v>50</v>
      </c>
      <c r="J146" s="26" t="s">
        <v>119</v>
      </c>
      <c r="K146" s="18">
        <v>4213.4400000000005</v>
      </c>
      <c r="L146" s="19">
        <v>7</v>
      </c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20"/>
      <c r="Y146" s="21">
        <f>SUM(L146:W146)</f>
        <v>7</v>
      </c>
      <c r="Z146" s="22">
        <f>Y146*K146</f>
        <v>29494.080000000002</v>
      </c>
    </row>
    <row r="147" spans="1:26" s="23" customFormat="1" ht="31.5" x14ac:dyDescent="0.25">
      <c r="A147" s="24">
        <v>521</v>
      </c>
      <c r="B147" s="12" t="str">
        <f t="shared" si="2"/>
        <v>85992113</v>
      </c>
      <c r="C147" s="13" t="s">
        <v>152</v>
      </c>
      <c r="D147" s="35" t="s">
        <v>51</v>
      </c>
      <c r="E147" s="36">
        <v>8599211</v>
      </c>
      <c r="F147" s="36">
        <v>3</v>
      </c>
      <c r="G147" s="16"/>
      <c r="H147" s="17" t="s">
        <v>11</v>
      </c>
      <c r="I147" s="25" t="s">
        <v>50</v>
      </c>
      <c r="J147" s="26" t="s">
        <v>119</v>
      </c>
      <c r="K147" s="18">
        <v>4213.4400000000005</v>
      </c>
      <c r="L147" s="19">
        <v>7</v>
      </c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20"/>
      <c r="Y147" s="21">
        <f>SUM(L147:W147)</f>
        <v>7</v>
      </c>
      <c r="Z147" s="22">
        <f>Y147*K147</f>
        <v>29494.080000000002</v>
      </c>
    </row>
    <row r="148" spans="1:26" s="23" customFormat="1" ht="31.5" x14ac:dyDescent="0.25">
      <c r="A148" s="24">
        <v>527</v>
      </c>
      <c r="B148" s="12" t="str">
        <f t="shared" si="2"/>
        <v>86992031</v>
      </c>
      <c r="C148" s="13" t="s">
        <v>152</v>
      </c>
      <c r="D148" s="35" t="s">
        <v>52</v>
      </c>
      <c r="E148" s="36">
        <v>8699203</v>
      </c>
      <c r="F148" s="36">
        <v>1</v>
      </c>
      <c r="G148" s="16"/>
      <c r="H148" s="17" t="s">
        <v>11</v>
      </c>
      <c r="I148" s="25" t="s">
        <v>50</v>
      </c>
      <c r="J148" s="26" t="s">
        <v>119</v>
      </c>
      <c r="K148" s="18">
        <v>4213.4400000000005</v>
      </c>
      <c r="L148" s="19">
        <v>4</v>
      </c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20"/>
      <c r="Y148" s="21">
        <f>SUM(L148:W148)</f>
        <v>4</v>
      </c>
      <c r="Z148" s="22">
        <f>Y148*K148</f>
        <v>16853.760000000002</v>
      </c>
    </row>
    <row r="149" spans="1:26" s="23" customFormat="1" ht="31.5" x14ac:dyDescent="0.25">
      <c r="A149" s="12">
        <v>529</v>
      </c>
      <c r="B149" s="12" t="str">
        <f t="shared" si="2"/>
        <v>86992033</v>
      </c>
      <c r="C149" s="13" t="s">
        <v>152</v>
      </c>
      <c r="D149" s="35" t="s">
        <v>52</v>
      </c>
      <c r="E149" s="36">
        <v>8699203</v>
      </c>
      <c r="F149" s="36">
        <v>3</v>
      </c>
      <c r="G149" s="16"/>
      <c r="H149" s="17" t="s">
        <v>11</v>
      </c>
      <c r="I149" s="25" t="s">
        <v>50</v>
      </c>
      <c r="J149" s="26" t="s">
        <v>119</v>
      </c>
      <c r="K149" s="18">
        <v>4213.4400000000005</v>
      </c>
      <c r="L149" s="19">
        <v>3</v>
      </c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20"/>
      <c r="Y149" s="21">
        <f>SUM(L149:W149)</f>
        <v>3</v>
      </c>
      <c r="Z149" s="22">
        <f>Y149*K149</f>
        <v>12640.320000000002</v>
      </c>
    </row>
    <row r="150" spans="1:26" s="23" customFormat="1" ht="31.5" x14ac:dyDescent="0.25">
      <c r="A150" s="24">
        <v>545</v>
      </c>
      <c r="B150" s="12" t="str">
        <f t="shared" si="2"/>
        <v>85193011</v>
      </c>
      <c r="C150" s="13" t="s">
        <v>152</v>
      </c>
      <c r="D150" s="35" t="s">
        <v>33</v>
      </c>
      <c r="E150" s="36">
        <v>8519301</v>
      </c>
      <c r="F150" s="36">
        <v>1</v>
      </c>
      <c r="G150" s="16"/>
      <c r="H150" s="17" t="s">
        <v>72</v>
      </c>
      <c r="I150" s="25" t="s">
        <v>21</v>
      </c>
      <c r="J150" s="26" t="s">
        <v>119</v>
      </c>
      <c r="K150" s="18">
        <v>2930.4</v>
      </c>
      <c r="L150" s="19">
        <v>44</v>
      </c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20"/>
      <c r="Y150" s="21">
        <f>SUM(L150:W150)</f>
        <v>44</v>
      </c>
      <c r="Z150" s="22">
        <f>Y150*K150</f>
        <v>128937.60000000001</v>
      </c>
    </row>
    <row r="151" spans="1:26" s="23" customFormat="1" ht="31.5" x14ac:dyDescent="0.25">
      <c r="A151" s="24">
        <v>546</v>
      </c>
      <c r="B151" s="12" t="str">
        <f t="shared" si="2"/>
        <v>85193012</v>
      </c>
      <c r="C151" s="13" t="s">
        <v>152</v>
      </c>
      <c r="D151" s="35" t="s">
        <v>33</v>
      </c>
      <c r="E151" s="36">
        <v>8519301</v>
      </c>
      <c r="F151" s="36">
        <v>2</v>
      </c>
      <c r="G151" s="16"/>
      <c r="H151" s="17" t="s">
        <v>72</v>
      </c>
      <c r="I151" s="25" t="s">
        <v>21</v>
      </c>
      <c r="J151" s="26" t="s">
        <v>119</v>
      </c>
      <c r="K151" s="18">
        <v>2930.4</v>
      </c>
      <c r="L151" s="19">
        <v>12</v>
      </c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20"/>
      <c r="Y151" s="21">
        <f>SUM(L151:W151)</f>
        <v>12</v>
      </c>
      <c r="Z151" s="22">
        <f>Y151*K151</f>
        <v>35164.800000000003</v>
      </c>
    </row>
    <row r="152" spans="1:26" s="23" customFormat="1" ht="31.5" x14ac:dyDescent="0.25">
      <c r="A152" s="24">
        <v>548</v>
      </c>
      <c r="B152" s="12" t="str">
        <f t="shared" si="2"/>
        <v>851930122</v>
      </c>
      <c r="C152" s="13" t="s">
        <v>152</v>
      </c>
      <c r="D152" s="35" t="s">
        <v>33</v>
      </c>
      <c r="E152" s="36">
        <v>8519301</v>
      </c>
      <c r="F152" s="36">
        <v>22</v>
      </c>
      <c r="G152" s="16"/>
      <c r="H152" s="17" t="s">
        <v>72</v>
      </c>
      <c r="I152" s="25" t="s">
        <v>21</v>
      </c>
      <c r="J152" s="26" t="s">
        <v>119</v>
      </c>
      <c r="K152" s="18">
        <v>2930.4</v>
      </c>
      <c r="L152" s="19">
        <v>20</v>
      </c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20"/>
      <c r="Y152" s="21">
        <f>SUM(L152:W152)</f>
        <v>20</v>
      </c>
      <c r="Z152" s="22">
        <f>Y152*K152</f>
        <v>58608</v>
      </c>
    </row>
    <row r="153" spans="1:26" s="23" customFormat="1" ht="31.5" x14ac:dyDescent="0.25">
      <c r="A153" s="24">
        <v>549</v>
      </c>
      <c r="B153" s="12" t="str">
        <f t="shared" si="2"/>
        <v>851930133</v>
      </c>
      <c r="C153" s="13" t="s">
        <v>152</v>
      </c>
      <c r="D153" s="35" t="s">
        <v>33</v>
      </c>
      <c r="E153" s="36">
        <v>8519301</v>
      </c>
      <c r="F153" s="36">
        <v>33</v>
      </c>
      <c r="G153" s="16"/>
      <c r="H153" s="17" t="s">
        <v>72</v>
      </c>
      <c r="I153" s="25" t="s">
        <v>21</v>
      </c>
      <c r="J153" s="26" t="s">
        <v>119</v>
      </c>
      <c r="K153" s="18">
        <v>2930.4</v>
      </c>
      <c r="L153" s="19">
        <v>40</v>
      </c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20"/>
      <c r="Y153" s="21">
        <f>SUM(L153:W153)</f>
        <v>40</v>
      </c>
      <c r="Z153" s="22">
        <f>Y153*K153</f>
        <v>117216</v>
      </c>
    </row>
    <row r="154" spans="1:26" s="23" customFormat="1" ht="31.5" x14ac:dyDescent="0.25">
      <c r="A154" s="12">
        <v>550</v>
      </c>
      <c r="B154" s="12" t="str">
        <f t="shared" si="2"/>
        <v>851930152</v>
      </c>
      <c r="C154" s="13" t="s">
        <v>152</v>
      </c>
      <c r="D154" s="35" t="s">
        <v>33</v>
      </c>
      <c r="E154" s="36">
        <v>8519301</v>
      </c>
      <c r="F154" s="36">
        <v>52</v>
      </c>
      <c r="G154" s="16"/>
      <c r="H154" s="17" t="s">
        <v>72</v>
      </c>
      <c r="I154" s="25" t="s">
        <v>21</v>
      </c>
      <c r="J154" s="26" t="s">
        <v>119</v>
      </c>
      <c r="K154" s="18">
        <v>2930.4</v>
      </c>
      <c r="L154" s="19">
        <v>27</v>
      </c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20"/>
      <c r="Y154" s="21">
        <f>SUM(L154:W154)</f>
        <v>27</v>
      </c>
      <c r="Z154" s="22">
        <f>Y154*K154</f>
        <v>79120.800000000003</v>
      </c>
    </row>
    <row r="155" spans="1:26" s="23" customFormat="1" ht="31.5" x14ac:dyDescent="0.25">
      <c r="A155" s="24">
        <v>551</v>
      </c>
      <c r="B155" s="12" t="str">
        <f t="shared" si="2"/>
        <v>851930161</v>
      </c>
      <c r="C155" s="13" t="s">
        <v>152</v>
      </c>
      <c r="D155" s="35" t="s">
        <v>33</v>
      </c>
      <c r="E155" s="36">
        <v>8519301</v>
      </c>
      <c r="F155" s="36">
        <v>61</v>
      </c>
      <c r="G155" s="16"/>
      <c r="H155" s="17" t="s">
        <v>72</v>
      </c>
      <c r="I155" s="25" t="s">
        <v>21</v>
      </c>
      <c r="J155" s="26" t="s">
        <v>119</v>
      </c>
      <c r="K155" s="18">
        <v>2930.4</v>
      </c>
      <c r="L155" s="19">
        <v>19</v>
      </c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20"/>
      <c r="Y155" s="21">
        <f>SUM(L155:W155)</f>
        <v>19</v>
      </c>
      <c r="Z155" s="22">
        <f>Y155*K155</f>
        <v>55677.599999999999</v>
      </c>
    </row>
    <row r="156" spans="1:26" s="23" customFormat="1" ht="31.5" x14ac:dyDescent="0.25">
      <c r="A156" s="24">
        <v>552</v>
      </c>
      <c r="B156" s="12" t="str">
        <f t="shared" si="2"/>
        <v>851930181</v>
      </c>
      <c r="C156" s="13" t="s">
        <v>152</v>
      </c>
      <c r="D156" s="35" t="s">
        <v>33</v>
      </c>
      <c r="E156" s="36">
        <v>8519301</v>
      </c>
      <c r="F156" s="36">
        <v>81</v>
      </c>
      <c r="G156" s="16"/>
      <c r="H156" s="17" t="s">
        <v>72</v>
      </c>
      <c r="I156" s="25" t="s">
        <v>21</v>
      </c>
      <c r="J156" s="26" t="s">
        <v>119</v>
      </c>
      <c r="K156" s="18">
        <v>2930.4</v>
      </c>
      <c r="L156" s="19">
        <v>6</v>
      </c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20"/>
      <c r="Y156" s="21">
        <f>SUM(L156:W156)</f>
        <v>6</v>
      </c>
      <c r="Z156" s="22">
        <f>Y156*K156</f>
        <v>17582.400000000001</v>
      </c>
    </row>
    <row r="157" spans="1:26" s="23" customFormat="1" ht="31.5" x14ac:dyDescent="0.25">
      <c r="A157" s="12">
        <v>553</v>
      </c>
      <c r="B157" s="12" t="str">
        <f t="shared" si="2"/>
        <v>85293011</v>
      </c>
      <c r="C157" s="13" t="s">
        <v>152</v>
      </c>
      <c r="D157" s="35" t="s">
        <v>33</v>
      </c>
      <c r="E157" s="36">
        <v>8529301</v>
      </c>
      <c r="F157" s="36">
        <v>1</v>
      </c>
      <c r="G157" s="16"/>
      <c r="H157" s="17" t="s">
        <v>72</v>
      </c>
      <c r="I157" s="25" t="s">
        <v>21</v>
      </c>
      <c r="J157" s="26" t="s">
        <v>119</v>
      </c>
      <c r="K157" s="18">
        <v>2079.36</v>
      </c>
      <c r="L157" s="19">
        <v>46</v>
      </c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20"/>
      <c r="Y157" s="21">
        <f>SUM(L157:W157)</f>
        <v>46</v>
      </c>
      <c r="Z157" s="22">
        <f>Y157*K157</f>
        <v>95650.560000000012</v>
      </c>
    </row>
    <row r="158" spans="1:26" s="23" customFormat="1" ht="31.5" x14ac:dyDescent="0.25">
      <c r="A158" s="24">
        <v>554</v>
      </c>
      <c r="B158" s="12" t="str">
        <f t="shared" si="2"/>
        <v>85293012</v>
      </c>
      <c r="C158" s="13" t="s">
        <v>152</v>
      </c>
      <c r="D158" s="35" t="s">
        <v>33</v>
      </c>
      <c r="E158" s="36">
        <v>8529301</v>
      </c>
      <c r="F158" s="36">
        <v>2</v>
      </c>
      <c r="G158" s="16"/>
      <c r="H158" s="17" t="s">
        <v>72</v>
      </c>
      <c r="I158" s="25" t="s">
        <v>21</v>
      </c>
      <c r="J158" s="26" t="s">
        <v>119</v>
      </c>
      <c r="K158" s="18">
        <v>2079.36</v>
      </c>
      <c r="L158" s="19">
        <v>47</v>
      </c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20"/>
      <c r="Y158" s="21">
        <f>SUM(L158:W158)</f>
        <v>47</v>
      </c>
      <c r="Z158" s="22">
        <f>Y158*K158</f>
        <v>97729.920000000013</v>
      </c>
    </row>
    <row r="159" spans="1:26" s="23" customFormat="1" ht="31.5" x14ac:dyDescent="0.25">
      <c r="A159" s="24">
        <v>555</v>
      </c>
      <c r="B159" s="12" t="str">
        <f t="shared" si="2"/>
        <v>852930122</v>
      </c>
      <c r="C159" s="13" t="s">
        <v>152</v>
      </c>
      <c r="D159" s="35" t="s">
        <v>33</v>
      </c>
      <c r="E159" s="36">
        <v>8529301</v>
      </c>
      <c r="F159" s="36">
        <v>22</v>
      </c>
      <c r="G159" s="16"/>
      <c r="H159" s="17" t="s">
        <v>72</v>
      </c>
      <c r="I159" s="25" t="s">
        <v>21</v>
      </c>
      <c r="J159" s="26" t="s">
        <v>119</v>
      </c>
      <c r="K159" s="18">
        <v>2079.36</v>
      </c>
      <c r="L159" s="19">
        <v>31</v>
      </c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20"/>
      <c r="Y159" s="21">
        <f>SUM(L159:W159)</f>
        <v>31</v>
      </c>
      <c r="Z159" s="22">
        <f>Y159*K159</f>
        <v>64460.160000000003</v>
      </c>
    </row>
    <row r="160" spans="1:26" s="23" customFormat="1" ht="31.5" x14ac:dyDescent="0.25">
      <c r="A160" s="12">
        <v>556</v>
      </c>
      <c r="B160" s="12" t="str">
        <f t="shared" si="2"/>
        <v>852930133</v>
      </c>
      <c r="C160" s="13" t="s">
        <v>152</v>
      </c>
      <c r="D160" s="35" t="s">
        <v>33</v>
      </c>
      <c r="E160" s="36">
        <v>8529301</v>
      </c>
      <c r="F160" s="36">
        <v>33</v>
      </c>
      <c r="G160" s="16"/>
      <c r="H160" s="17" t="s">
        <v>72</v>
      </c>
      <c r="I160" s="25" t="s">
        <v>21</v>
      </c>
      <c r="J160" s="26" t="s">
        <v>119</v>
      </c>
      <c r="K160" s="18">
        <v>2079.36</v>
      </c>
      <c r="L160" s="19">
        <v>25</v>
      </c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20"/>
      <c r="Y160" s="21">
        <f>SUM(L160:W160)</f>
        <v>25</v>
      </c>
      <c r="Z160" s="22">
        <f>Y160*K160</f>
        <v>51984</v>
      </c>
    </row>
    <row r="161" spans="1:26" s="23" customFormat="1" ht="31.5" x14ac:dyDescent="0.25">
      <c r="A161" s="24">
        <v>557</v>
      </c>
      <c r="B161" s="12" t="str">
        <f t="shared" si="2"/>
        <v>852930152</v>
      </c>
      <c r="C161" s="13" t="s">
        <v>152</v>
      </c>
      <c r="D161" s="35" t="s">
        <v>33</v>
      </c>
      <c r="E161" s="36">
        <v>8529301</v>
      </c>
      <c r="F161" s="36">
        <v>52</v>
      </c>
      <c r="G161" s="16"/>
      <c r="H161" s="17" t="s">
        <v>72</v>
      </c>
      <c r="I161" s="25" t="s">
        <v>21</v>
      </c>
      <c r="J161" s="26" t="s">
        <v>119</v>
      </c>
      <c r="K161" s="18">
        <v>2079.36</v>
      </c>
      <c r="L161" s="19">
        <v>33</v>
      </c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20"/>
      <c r="Y161" s="21">
        <f>SUM(L161:W161)</f>
        <v>33</v>
      </c>
      <c r="Z161" s="22">
        <f>Y161*K161</f>
        <v>68618.880000000005</v>
      </c>
    </row>
    <row r="162" spans="1:26" s="37" customFormat="1" ht="31.5" x14ac:dyDescent="0.25">
      <c r="A162" s="24">
        <v>558</v>
      </c>
      <c r="B162" s="12" t="str">
        <f t="shared" si="2"/>
        <v>852930161</v>
      </c>
      <c r="C162" s="13" t="s">
        <v>152</v>
      </c>
      <c r="D162" s="35" t="s">
        <v>33</v>
      </c>
      <c r="E162" s="36">
        <v>8529301</v>
      </c>
      <c r="F162" s="36">
        <v>61</v>
      </c>
      <c r="G162" s="16"/>
      <c r="H162" s="17" t="s">
        <v>72</v>
      </c>
      <c r="I162" s="25" t="s">
        <v>21</v>
      </c>
      <c r="J162" s="26" t="s">
        <v>119</v>
      </c>
      <c r="K162" s="18">
        <v>2079.36</v>
      </c>
      <c r="L162" s="19">
        <v>12</v>
      </c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20"/>
      <c r="Y162" s="21">
        <f>SUM(L162:W162)</f>
        <v>12</v>
      </c>
      <c r="Z162" s="22">
        <f>Y162*K162</f>
        <v>24952.32</v>
      </c>
    </row>
    <row r="163" spans="1:26" s="23" customFormat="1" ht="31.5" x14ac:dyDescent="0.25">
      <c r="A163" s="12">
        <v>559</v>
      </c>
      <c r="B163" s="12" t="str">
        <f t="shared" si="2"/>
        <v>852930181</v>
      </c>
      <c r="C163" s="13" t="s">
        <v>152</v>
      </c>
      <c r="D163" s="35" t="s">
        <v>33</v>
      </c>
      <c r="E163" s="36">
        <v>8529301</v>
      </c>
      <c r="F163" s="36">
        <v>81</v>
      </c>
      <c r="G163" s="16"/>
      <c r="H163" s="17" t="s">
        <v>72</v>
      </c>
      <c r="I163" s="25" t="s">
        <v>21</v>
      </c>
      <c r="J163" s="26" t="s">
        <v>119</v>
      </c>
      <c r="K163" s="18">
        <v>2079.36</v>
      </c>
      <c r="L163" s="19">
        <v>9</v>
      </c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20"/>
      <c r="Y163" s="21">
        <f>SUM(L163:W163)</f>
        <v>9</v>
      </c>
      <c r="Z163" s="22">
        <f>Y163*K163</f>
        <v>18714.240000000002</v>
      </c>
    </row>
    <row r="164" spans="1:26" s="23" customFormat="1" ht="31.5" x14ac:dyDescent="0.25">
      <c r="A164" s="24">
        <v>560</v>
      </c>
      <c r="B164" s="12" t="str">
        <f t="shared" si="2"/>
        <v>85993021</v>
      </c>
      <c r="C164" s="13" t="s">
        <v>152</v>
      </c>
      <c r="D164" s="35" t="s">
        <v>33</v>
      </c>
      <c r="E164" s="36">
        <v>8599302</v>
      </c>
      <c r="F164" s="36">
        <v>1</v>
      </c>
      <c r="G164" s="16"/>
      <c r="H164" s="17" t="s">
        <v>72</v>
      </c>
      <c r="I164" s="25" t="s">
        <v>21</v>
      </c>
      <c r="J164" s="26" t="s">
        <v>119</v>
      </c>
      <c r="K164" s="18">
        <v>2079.36</v>
      </c>
      <c r="L164" s="19">
        <v>8</v>
      </c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20"/>
      <c r="Y164" s="21">
        <f>SUM(L164:W164)</f>
        <v>8</v>
      </c>
      <c r="Z164" s="22">
        <f>Y164*K164</f>
        <v>16634.88</v>
      </c>
    </row>
    <row r="165" spans="1:26" s="23" customFormat="1" ht="31.5" x14ac:dyDescent="0.25">
      <c r="A165" s="24">
        <v>561</v>
      </c>
      <c r="B165" s="12" t="str">
        <f t="shared" si="2"/>
        <v>85993022</v>
      </c>
      <c r="C165" s="13" t="s">
        <v>152</v>
      </c>
      <c r="D165" s="35" t="s">
        <v>33</v>
      </c>
      <c r="E165" s="36">
        <v>8599302</v>
      </c>
      <c r="F165" s="36">
        <v>2</v>
      </c>
      <c r="G165" s="16"/>
      <c r="H165" s="17" t="s">
        <v>72</v>
      </c>
      <c r="I165" s="25" t="s">
        <v>21</v>
      </c>
      <c r="J165" s="26" t="s">
        <v>119</v>
      </c>
      <c r="K165" s="18">
        <v>2079.36</v>
      </c>
      <c r="L165" s="19">
        <v>6</v>
      </c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20"/>
      <c r="Y165" s="21">
        <f>SUM(L165:W165)</f>
        <v>6</v>
      </c>
      <c r="Z165" s="22">
        <f>Y165*K165</f>
        <v>12476.16</v>
      </c>
    </row>
    <row r="166" spans="1:26" s="23" customFormat="1" ht="47.25" x14ac:dyDescent="0.25">
      <c r="A166" s="24">
        <v>566</v>
      </c>
      <c r="B166" s="12" t="str">
        <f t="shared" si="2"/>
        <v>85993381</v>
      </c>
      <c r="C166" s="13" t="s">
        <v>152</v>
      </c>
      <c r="D166" s="35" t="s">
        <v>34</v>
      </c>
      <c r="E166" s="36">
        <v>8599338</v>
      </c>
      <c r="F166" s="36">
        <v>1</v>
      </c>
      <c r="G166" s="16"/>
      <c r="H166" s="17" t="s">
        <v>72</v>
      </c>
      <c r="I166" s="25" t="s">
        <v>21</v>
      </c>
      <c r="J166" s="26" t="s">
        <v>119</v>
      </c>
      <c r="K166" s="18">
        <v>2509.92</v>
      </c>
      <c r="L166" s="19">
        <v>34</v>
      </c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20"/>
      <c r="Y166" s="21">
        <f>SUM(L166:W166)</f>
        <v>34</v>
      </c>
      <c r="Z166" s="22">
        <f>Y166*K166</f>
        <v>85337.279999999999</v>
      </c>
    </row>
    <row r="167" spans="1:26" s="23" customFormat="1" ht="47.25" x14ac:dyDescent="0.25">
      <c r="A167" s="24">
        <v>567</v>
      </c>
      <c r="B167" s="12" t="str">
        <f t="shared" si="2"/>
        <v>85993382</v>
      </c>
      <c r="C167" s="13" t="s">
        <v>152</v>
      </c>
      <c r="D167" s="35" t="s">
        <v>34</v>
      </c>
      <c r="E167" s="36">
        <v>8599338</v>
      </c>
      <c r="F167" s="36">
        <v>2</v>
      </c>
      <c r="G167" s="16"/>
      <c r="H167" s="17" t="s">
        <v>72</v>
      </c>
      <c r="I167" s="25" t="s">
        <v>21</v>
      </c>
      <c r="J167" s="26" t="s">
        <v>119</v>
      </c>
      <c r="K167" s="18">
        <v>2509.92</v>
      </c>
      <c r="L167" s="19">
        <v>26</v>
      </c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20"/>
      <c r="Y167" s="21">
        <f>SUM(L167:W167)</f>
        <v>26</v>
      </c>
      <c r="Z167" s="22">
        <f>Y167*K167</f>
        <v>65257.919999999998</v>
      </c>
    </row>
    <row r="168" spans="1:26" s="23" customFormat="1" ht="47.25" x14ac:dyDescent="0.25">
      <c r="A168" s="12">
        <v>568</v>
      </c>
      <c r="B168" s="12" t="str">
        <f t="shared" si="2"/>
        <v>859933833</v>
      </c>
      <c r="C168" s="13" t="s">
        <v>152</v>
      </c>
      <c r="D168" s="35" t="s">
        <v>34</v>
      </c>
      <c r="E168" s="36">
        <v>8599338</v>
      </c>
      <c r="F168" s="36">
        <v>33</v>
      </c>
      <c r="G168" s="16"/>
      <c r="H168" s="17" t="s">
        <v>72</v>
      </c>
      <c r="I168" s="25" t="s">
        <v>21</v>
      </c>
      <c r="J168" s="26" t="s">
        <v>119</v>
      </c>
      <c r="K168" s="18">
        <v>2509.92</v>
      </c>
      <c r="L168" s="19">
        <v>24</v>
      </c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20"/>
      <c r="Y168" s="21">
        <f>SUM(L168:W168)</f>
        <v>24</v>
      </c>
      <c r="Z168" s="22">
        <f>Y168*K168</f>
        <v>60238.080000000002</v>
      </c>
    </row>
    <row r="169" spans="1:26" s="23" customFormat="1" ht="31.5" x14ac:dyDescent="0.25">
      <c r="A169" s="24">
        <v>569</v>
      </c>
      <c r="B169" s="12" t="str">
        <f t="shared" si="2"/>
        <v>85993451</v>
      </c>
      <c r="C169" s="13" t="s">
        <v>152</v>
      </c>
      <c r="D169" s="35" t="s">
        <v>33</v>
      </c>
      <c r="E169" s="36">
        <v>8599345</v>
      </c>
      <c r="F169" s="36">
        <v>1</v>
      </c>
      <c r="G169" s="16"/>
      <c r="H169" s="17" t="s">
        <v>72</v>
      </c>
      <c r="I169" s="25" t="s">
        <v>21</v>
      </c>
      <c r="J169" s="26" t="s">
        <v>119</v>
      </c>
      <c r="K169" s="18">
        <v>2509.92</v>
      </c>
      <c r="L169" s="19">
        <v>8</v>
      </c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20"/>
      <c r="Y169" s="21">
        <f>SUM(L169:W169)</f>
        <v>8</v>
      </c>
      <c r="Z169" s="22">
        <f>Y169*K169</f>
        <v>20079.36</v>
      </c>
    </row>
    <row r="170" spans="1:26" s="23" customFormat="1" ht="31.5" x14ac:dyDescent="0.25">
      <c r="A170" s="24">
        <v>570</v>
      </c>
      <c r="B170" s="12" t="str">
        <f t="shared" si="2"/>
        <v>85993452</v>
      </c>
      <c r="C170" s="13" t="s">
        <v>152</v>
      </c>
      <c r="D170" s="35" t="s">
        <v>33</v>
      </c>
      <c r="E170" s="36">
        <v>8599345</v>
      </c>
      <c r="F170" s="36">
        <v>2</v>
      </c>
      <c r="G170" s="16"/>
      <c r="H170" s="17" t="s">
        <v>72</v>
      </c>
      <c r="I170" s="25" t="s">
        <v>21</v>
      </c>
      <c r="J170" s="26" t="s">
        <v>119</v>
      </c>
      <c r="K170" s="18">
        <v>2509.92</v>
      </c>
      <c r="L170" s="19">
        <v>6</v>
      </c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20"/>
      <c r="Y170" s="21">
        <f>SUM(L170:W170)</f>
        <v>6</v>
      </c>
      <c r="Z170" s="22">
        <f>Y170*K170</f>
        <v>15059.52</v>
      </c>
    </row>
    <row r="171" spans="1:26" ht="31.5" x14ac:dyDescent="0.25">
      <c r="A171" s="12">
        <v>571</v>
      </c>
      <c r="B171" s="12" t="str">
        <f t="shared" si="2"/>
        <v>859934533</v>
      </c>
      <c r="C171" s="13" t="s">
        <v>152</v>
      </c>
      <c r="D171" s="35" t="s">
        <v>33</v>
      </c>
      <c r="E171" s="36">
        <v>8599345</v>
      </c>
      <c r="F171" s="36">
        <v>33</v>
      </c>
      <c r="G171" s="16"/>
      <c r="H171" s="17" t="s">
        <v>72</v>
      </c>
      <c r="I171" s="25" t="s">
        <v>21</v>
      </c>
      <c r="J171" s="26" t="s">
        <v>119</v>
      </c>
      <c r="K171" s="18">
        <v>2509.92</v>
      </c>
      <c r="L171" s="19">
        <v>6</v>
      </c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20"/>
      <c r="Y171" s="21">
        <f>SUM(L171:W171)</f>
        <v>6</v>
      </c>
      <c r="Z171" s="22">
        <f>Y171*K171</f>
        <v>15059.52</v>
      </c>
    </row>
    <row r="172" spans="1:26" ht="31.5" x14ac:dyDescent="0.25">
      <c r="A172" s="24">
        <v>572</v>
      </c>
      <c r="B172" s="12" t="str">
        <f t="shared" si="2"/>
        <v>859936513</v>
      </c>
      <c r="C172" s="13" t="s">
        <v>152</v>
      </c>
      <c r="D172" s="35" t="s">
        <v>33</v>
      </c>
      <c r="E172" s="36">
        <v>8599365</v>
      </c>
      <c r="F172" s="36">
        <v>13</v>
      </c>
      <c r="G172" s="16"/>
      <c r="H172" s="17" t="s">
        <v>72</v>
      </c>
      <c r="I172" s="25" t="s">
        <v>21</v>
      </c>
      <c r="J172" s="26" t="s">
        <v>119</v>
      </c>
      <c r="K172" s="18">
        <v>2509.92</v>
      </c>
      <c r="L172" s="19">
        <v>12</v>
      </c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20"/>
      <c r="Y172" s="21">
        <f>SUM(L172:W172)</f>
        <v>12</v>
      </c>
      <c r="Z172" s="22">
        <f>Y172*K172</f>
        <v>30119.040000000001</v>
      </c>
    </row>
    <row r="173" spans="1:26" ht="31.5" x14ac:dyDescent="0.25">
      <c r="A173" s="24">
        <v>573</v>
      </c>
      <c r="B173" s="12" t="str">
        <f t="shared" si="2"/>
        <v>859936562</v>
      </c>
      <c r="C173" s="13" t="s">
        <v>152</v>
      </c>
      <c r="D173" s="35" t="s">
        <v>33</v>
      </c>
      <c r="E173" s="36">
        <v>8599365</v>
      </c>
      <c r="F173" s="36">
        <v>62</v>
      </c>
      <c r="G173" s="16"/>
      <c r="H173" s="17" t="s">
        <v>72</v>
      </c>
      <c r="I173" s="25" t="s">
        <v>21</v>
      </c>
      <c r="J173" s="26" t="s">
        <v>119</v>
      </c>
      <c r="K173" s="18">
        <v>2509.92</v>
      </c>
      <c r="L173" s="19">
        <v>10</v>
      </c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20"/>
      <c r="Y173" s="21">
        <f>SUM(L173:W173)</f>
        <v>10</v>
      </c>
      <c r="Z173" s="22">
        <f>Y173*K173</f>
        <v>25099.200000000001</v>
      </c>
    </row>
    <row r="174" spans="1:26" ht="31.5" x14ac:dyDescent="0.25">
      <c r="A174" s="12">
        <v>574</v>
      </c>
      <c r="B174" s="12" t="str">
        <f t="shared" si="2"/>
        <v>859937526</v>
      </c>
      <c r="C174" s="13" t="s">
        <v>152</v>
      </c>
      <c r="D174" s="35" t="s">
        <v>33</v>
      </c>
      <c r="E174" s="36">
        <v>8599375</v>
      </c>
      <c r="F174" s="36">
        <v>26</v>
      </c>
      <c r="G174" s="16"/>
      <c r="H174" s="17" t="s">
        <v>72</v>
      </c>
      <c r="I174" s="25" t="s">
        <v>21</v>
      </c>
      <c r="J174" s="26" t="s">
        <v>119</v>
      </c>
      <c r="K174" s="18">
        <v>2509.92</v>
      </c>
      <c r="L174" s="19">
        <v>14</v>
      </c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20"/>
      <c r="Y174" s="21">
        <f>SUM(L174:W174)</f>
        <v>14</v>
      </c>
      <c r="Z174" s="22">
        <f>Y174*K174</f>
        <v>35138.880000000005</v>
      </c>
    </row>
    <row r="175" spans="1:26" ht="31.5" x14ac:dyDescent="0.25">
      <c r="A175" s="24">
        <v>575</v>
      </c>
      <c r="B175" s="12" t="str">
        <f t="shared" si="2"/>
        <v>859937538</v>
      </c>
      <c r="C175" s="13" t="s">
        <v>152</v>
      </c>
      <c r="D175" s="35" t="s">
        <v>33</v>
      </c>
      <c r="E175" s="36">
        <v>8599375</v>
      </c>
      <c r="F175" s="36">
        <v>38</v>
      </c>
      <c r="G175" s="16"/>
      <c r="H175" s="17" t="s">
        <v>72</v>
      </c>
      <c r="I175" s="25" t="s">
        <v>21</v>
      </c>
      <c r="J175" s="26" t="s">
        <v>119</v>
      </c>
      <c r="K175" s="18">
        <v>2509.92</v>
      </c>
      <c r="L175" s="19">
        <v>14</v>
      </c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20"/>
      <c r="Y175" s="21">
        <f>SUM(L175:W175)</f>
        <v>14</v>
      </c>
      <c r="Z175" s="22">
        <f>Y175*K175</f>
        <v>35138.880000000005</v>
      </c>
    </row>
    <row r="176" spans="1:26" x14ac:dyDescent="0.25">
      <c r="A176" s="24">
        <v>578</v>
      </c>
      <c r="B176" s="12" t="str">
        <f t="shared" si="2"/>
        <v>86993521</v>
      </c>
      <c r="C176" s="13" t="s">
        <v>152</v>
      </c>
      <c r="D176" s="35" t="s">
        <v>35</v>
      </c>
      <c r="E176" s="36">
        <v>8699352</v>
      </c>
      <c r="F176" s="36">
        <v>1</v>
      </c>
      <c r="G176" s="16"/>
      <c r="H176" s="17" t="s">
        <v>72</v>
      </c>
      <c r="I176" s="25" t="s">
        <v>21</v>
      </c>
      <c r="J176" s="26" t="s">
        <v>119</v>
      </c>
      <c r="K176" s="18">
        <v>2509.92</v>
      </c>
      <c r="L176" s="19">
        <v>6</v>
      </c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20"/>
      <c r="Y176" s="21">
        <f>SUM(L176:W176)</f>
        <v>6</v>
      </c>
      <c r="Z176" s="22">
        <f>Y176*K176</f>
        <v>15059.52</v>
      </c>
    </row>
    <row r="177" spans="1:26" x14ac:dyDescent="0.25">
      <c r="A177" s="12">
        <v>589</v>
      </c>
      <c r="B177" s="12" t="str">
        <f t="shared" si="2"/>
        <v>859938136</v>
      </c>
      <c r="C177" s="13" t="s">
        <v>152</v>
      </c>
      <c r="D177" s="35" t="s">
        <v>35</v>
      </c>
      <c r="E177" s="36">
        <v>8599381</v>
      </c>
      <c r="F177" s="36">
        <v>36</v>
      </c>
      <c r="G177" s="16"/>
      <c r="H177" s="17" t="s">
        <v>61</v>
      </c>
      <c r="I177" s="25" t="s">
        <v>21</v>
      </c>
      <c r="J177" s="26" t="s">
        <v>119</v>
      </c>
      <c r="K177" s="18">
        <v>2509.92</v>
      </c>
      <c r="L177" s="19">
        <v>8</v>
      </c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20"/>
      <c r="Y177" s="21">
        <f>SUM(L177:W177)</f>
        <v>8</v>
      </c>
      <c r="Z177" s="22">
        <f>Y177*K177</f>
        <v>20079.36</v>
      </c>
    </row>
    <row r="178" spans="1:26" ht="105" x14ac:dyDescent="0.25">
      <c r="A178" s="24">
        <v>591</v>
      </c>
      <c r="B178" s="12" t="str">
        <f t="shared" si="2"/>
        <v>859938024</v>
      </c>
      <c r="C178" s="13" t="s">
        <v>152</v>
      </c>
      <c r="D178" s="35" t="s">
        <v>117</v>
      </c>
      <c r="E178" s="36">
        <v>8599380</v>
      </c>
      <c r="F178" s="36">
        <v>24</v>
      </c>
      <c r="G178" s="16"/>
      <c r="H178" s="17" t="s">
        <v>61</v>
      </c>
      <c r="I178" s="25" t="s">
        <v>144</v>
      </c>
      <c r="J178" s="26" t="s">
        <v>119</v>
      </c>
      <c r="K178" s="18">
        <v>2509.92</v>
      </c>
      <c r="L178" s="19">
        <v>8</v>
      </c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20"/>
      <c r="Y178" s="21">
        <f t="shared" ref="Y178:Y179" si="3">SUM(L178:W178)</f>
        <v>8</v>
      </c>
      <c r="Z178" s="22">
        <f>Y178*K178</f>
        <v>20079.36</v>
      </c>
    </row>
    <row r="179" spans="1:26" ht="105" x14ac:dyDescent="0.25">
      <c r="A179" s="12">
        <v>592</v>
      </c>
      <c r="B179" s="12" t="str">
        <f t="shared" si="2"/>
        <v>859938026</v>
      </c>
      <c r="C179" s="13" t="s">
        <v>152</v>
      </c>
      <c r="D179" s="35" t="s">
        <v>117</v>
      </c>
      <c r="E179" s="36">
        <v>8599380</v>
      </c>
      <c r="F179" s="36">
        <v>26</v>
      </c>
      <c r="G179" s="16"/>
      <c r="H179" s="17" t="s">
        <v>61</v>
      </c>
      <c r="I179" s="25" t="s">
        <v>144</v>
      </c>
      <c r="J179" s="26" t="s">
        <v>119</v>
      </c>
      <c r="K179" s="18">
        <v>2509.92</v>
      </c>
      <c r="L179" s="19">
        <v>8</v>
      </c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20"/>
      <c r="Y179" s="21">
        <f t="shared" si="3"/>
        <v>8</v>
      </c>
      <c r="Z179" s="22">
        <f>Y179*K179</f>
        <v>20079.36</v>
      </c>
    </row>
    <row r="180" spans="1:26" x14ac:dyDescent="0.25">
      <c r="A180" s="12">
        <v>595</v>
      </c>
      <c r="B180" s="12" t="str">
        <f t="shared" si="2"/>
        <v>85993821</v>
      </c>
      <c r="C180" s="13" t="s">
        <v>152</v>
      </c>
      <c r="D180" s="35" t="s">
        <v>35</v>
      </c>
      <c r="E180" s="36">
        <v>8599382</v>
      </c>
      <c r="F180" s="36">
        <v>1</v>
      </c>
      <c r="G180" s="16"/>
      <c r="H180" s="17" t="s">
        <v>61</v>
      </c>
      <c r="I180" s="25" t="s">
        <v>21</v>
      </c>
      <c r="J180" s="26" t="s">
        <v>119</v>
      </c>
      <c r="K180" s="18">
        <v>2930.4</v>
      </c>
      <c r="L180" s="19">
        <v>40</v>
      </c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20"/>
      <c r="Y180" s="21">
        <f>SUM(L180:W180)</f>
        <v>40</v>
      </c>
      <c r="Z180" s="22">
        <f>Y180*K180</f>
        <v>117216</v>
      </c>
    </row>
    <row r="181" spans="1:26" x14ac:dyDescent="0.25">
      <c r="A181" s="24">
        <v>596</v>
      </c>
      <c r="B181" s="12" t="str">
        <f t="shared" si="2"/>
        <v>859938210</v>
      </c>
      <c r="C181" s="13" t="s">
        <v>152</v>
      </c>
      <c r="D181" s="35" t="s">
        <v>35</v>
      </c>
      <c r="E181" s="36">
        <v>8599382</v>
      </c>
      <c r="F181" s="36">
        <v>10</v>
      </c>
      <c r="G181" s="16"/>
      <c r="H181" s="17" t="s">
        <v>61</v>
      </c>
      <c r="I181" s="25" t="s">
        <v>21</v>
      </c>
      <c r="J181" s="26" t="s">
        <v>119</v>
      </c>
      <c r="K181" s="18">
        <v>2930.4</v>
      </c>
      <c r="L181" s="19">
        <v>10</v>
      </c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20"/>
      <c r="Y181" s="21">
        <f>SUM(L181:W181)</f>
        <v>10</v>
      </c>
      <c r="Z181" s="22">
        <f>Y181*K181</f>
        <v>29304</v>
      </c>
    </row>
    <row r="182" spans="1:26" x14ac:dyDescent="0.25">
      <c r="A182" s="12">
        <v>598</v>
      </c>
      <c r="B182" s="12" t="str">
        <f t="shared" si="2"/>
        <v>859938230</v>
      </c>
      <c r="C182" s="13" t="s">
        <v>152</v>
      </c>
      <c r="D182" s="35" t="s">
        <v>35</v>
      </c>
      <c r="E182" s="36">
        <v>8599382</v>
      </c>
      <c r="F182" s="36">
        <v>30</v>
      </c>
      <c r="G182" s="16"/>
      <c r="H182" s="17" t="s">
        <v>61</v>
      </c>
      <c r="I182" s="25" t="s">
        <v>21</v>
      </c>
      <c r="J182" s="26" t="s">
        <v>119</v>
      </c>
      <c r="K182" s="18">
        <v>2930.4</v>
      </c>
      <c r="L182" s="19">
        <v>30</v>
      </c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20"/>
      <c r="Y182" s="21">
        <f>SUM(L182:W182)</f>
        <v>30</v>
      </c>
      <c r="Z182" s="22">
        <f>Y182*K182</f>
        <v>87912</v>
      </c>
    </row>
    <row r="183" spans="1:26" x14ac:dyDescent="0.25">
      <c r="A183" s="24">
        <v>599</v>
      </c>
      <c r="B183" s="12" t="str">
        <f t="shared" si="2"/>
        <v>85993824</v>
      </c>
      <c r="C183" s="13" t="s">
        <v>152</v>
      </c>
      <c r="D183" s="35" t="s">
        <v>35</v>
      </c>
      <c r="E183" s="36">
        <v>8599382</v>
      </c>
      <c r="F183" s="36">
        <v>4</v>
      </c>
      <c r="G183" s="16"/>
      <c r="H183" s="17" t="s">
        <v>61</v>
      </c>
      <c r="I183" s="25" t="s">
        <v>21</v>
      </c>
      <c r="J183" s="26" t="s">
        <v>119</v>
      </c>
      <c r="K183" s="18">
        <v>2930.4</v>
      </c>
      <c r="L183" s="19">
        <v>20</v>
      </c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20"/>
      <c r="Y183" s="21">
        <f>SUM(L183:W183)</f>
        <v>20</v>
      </c>
      <c r="Z183" s="22">
        <f>Y183*K183</f>
        <v>58608</v>
      </c>
    </row>
    <row r="184" spans="1:26" x14ac:dyDescent="0.25">
      <c r="A184" s="24">
        <v>600</v>
      </c>
      <c r="B184" s="12" t="str">
        <f t="shared" si="2"/>
        <v>859938289</v>
      </c>
      <c r="C184" s="13" t="s">
        <v>152</v>
      </c>
      <c r="D184" s="35" t="s">
        <v>35</v>
      </c>
      <c r="E184" s="36">
        <v>8599382</v>
      </c>
      <c r="F184" s="36">
        <v>89</v>
      </c>
      <c r="G184" s="16"/>
      <c r="H184" s="17" t="s">
        <v>61</v>
      </c>
      <c r="I184" s="25" t="s">
        <v>21</v>
      </c>
      <c r="J184" s="26" t="s">
        <v>119</v>
      </c>
      <c r="K184" s="18">
        <v>2930.4</v>
      </c>
      <c r="L184" s="19">
        <v>10</v>
      </c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20"/>
      <c r="Y184" s="21">
        <f>SUM(L184:W184)</f>
        <v>10</v>
      </c>
      <c r="Z184" s="22">
        <f>Y184*K184</f>
        <v>29304</v>
      </c>
    </row>
  </sheetData>
  <autoFilter ref="A1:Z184" xr:uid="{00000000-0001-0000-0000-000000000000}"/>
  <conditionalFormatting sqref="X100 L180:Z184 L141:Y179 L113:Y139 L110:Y110 L103:Y107 L88:Y99 L86:Y86 L77:Y80 L74:Y75 L67:Y67 L2:Y65 L69:Y69 L68:P68 L70:P72 L108:V108 L111:V112 L66:V66 L73:V73 Z2:Z179">
    <cfRule type="expression" dxfId="75" priority="80" stopIfTrue="1">
      <formula>AND(L2&lt;&gt;"",ISNUMBER(L2),L2&gt;0)</formula>
    </cfRule>
    <cfRule type="cellIs" dxfId="74" priority="81" stopIfTrue="1" operator="equal">
      <formula>"-"</formula>
    </cfRule>
  </conditionalFormatting>
  <conditionalFormatting sqref="C176:C184 C2:C174">
    <cfRule type="containsBlanks" dxfId="73" priority="79">
      <formula>LEN(TRIM(C2))=0</formula>
    </cfRule>
  </conditionalFormatting>
  <conditionalFormatting sqref="Y68 Y70:Y71">
    <cfRule type="expression" dxfId="72" priority="77" stopIfTrue="1">
      <formula>AND(Y68&lt;&gt;"",ISNUMBER(Y68),Y68&gt;0)</formula>
    </cfRule>
    <cfRule type="cellIs" dxfId="71" priority="78" stopIfTrue="1" operator="equal">
      <formula>"-"</formula>
    </cfRule>
  </conditionalFormatting>
  <conditionalFormatting sqref="Y108">
    <cfRule type="expression" dxfId="70" priority="75" stopIfTrue="1">
      <formula>AND(Y108&lt;&gt;"",ISNUMBER(Y108),Y108&gt;0)</formula>
    </cfRule>
    <cfRule type="cellIs" dxfId="69" priority="76" stopIfTrue="1" operator="equal">
      <formula>"-"</formula>
    </cfRule>
  </conditionalFormatting>
  <conditionalFormatting sqref="W108:X108">
    <cfRule type="expression" dxfId="68" priority="73" stopIfTrue="1">
      <formula>AND(W108&lt;&gt;"",ISNUMBER(W108),W108&gt;0)</formula>
    </cfRule>
    <cfRule type="cellIs" dxfId="67" priority="74" stopIfTrue="1" operator="equal">
      <formula>"-"</formula>
    </cfRule>
  </conditionalFormatting>
  <conditionalFormatting sqref="Y112">
    <cfRule type="expression" dxfId="66" priority="71" stopIfTrue="1">
      <formula>AND(Y112&lt;&gt;"",ISNUMBER(Y112),Y112&gt;0)</formula>
    </cfRule>
    <cfRule type="cellIs" dxfId="65" priority="72" stopIfTrue="1" operator="equal">
      <formula>"-"</formula>
    </cfRule>
  </conditionalFormatting>
  <conditionalFormatting sqref="W112:X112">
    <cfRule type="expression" dxfId="64" priority="69" stopIfTrue="1">
      <formula>AND(W112&lt;&gt;"",ISNUMBER(W112),W112&gt;0)</formula>
    </cfRule>
    <cfRule type="cellIs" dxfId="63" priority="70" stopIfTrue="1" operator="equal">
      <formula>"-"</formula>
    </cfRule>
  </conditionalFormatting>
  <conditionalFormatting sqref="L140:N140 P140:T140 V140 Y140">
    <cfRule type="expression" dxfId="62" priority="67" stopIfTrue="1">
      <formula>AND(L140&lt;&gt;"",ISNUMBER(L140),L140&gt;0)</formula>
    </cfRule>
    <cfRule type="cellIs" dxfId="61" priority="68" stopIfTrue="1" operator="equal">
      <formula>"-"</formula>
    </cfRule>
  </conditionalFormatting>
  <conditionalFormatting sqref="O140">
    <cfRule type="expression" dxfId="60" priority="65" stopIfTrue="1">
      <formula>AND(O140&lt;&gt;"",ISNUMBER(O140),O140&gt;0)</formula>
    </cfRule>
    <cfRule type="cellIs" dxfId="59" priority="66" stopIfTrue="1" operator="equal">
      <formula>"-"</formula>
    </cfRule>
  </conditionalFormatting>
  <conditionalFormatting sqref="U140">
    <cfRule type="expression" dxfId="58" priority="63" stopIfTrue="1">
      <formula>AND(U140&lt;&gt;"",ISNUMBER(U140),U140&gt;0)</formula>
    </cfRule>
    <cfRule type="cellIs" dxfId="57" priority="64" stopIfTrue="1" operator="equal">
      <formula>"-"</formula>
    </cfRule>
  </conditionalFormatting>
  <conditionalFormatting sqref="W140:X140">
    <cfRule type="expression" dxfId="56" priority="61" stopIfTrue="1">
      <formula>AND(W140&lt;&gt;"",ISNUMBER(W140),W140&gt;0)</formula>
    </cfRule>
    <cfRule type="cellIs" dxfId="55" priority="62" stopIfTrue="1" operator="equal">
      <formula>"-"</formula>
    </cfRule>
  </conditionalFormatting>
  <conditionalFormatting sqref="L76:N76 Y76">
    <cfRule type="expression" dxfId="54" priority="41" stopIfTrue="1">
      <formula>AND(L76&lt;&gt;"",ISNUMBER(L76),L76&gt;0)</formula>
    </cfRule>
    <cfRule type="cellIs" dxfId="53" priority="42" stopIfTrue="1" operator="equal">
      <formula>"-"</formula>
    </cfRule>
  </conditionalFormatting>
  <conditionalFormatting sqref="W66:X66">
    <cfRule type="expression" dxfId="52" priority="59" stopIfTrue="1">
      <formula>AND(W66&lt;&gt;"",ISNUMBER(W66),W66&gt;0)</formula>
    </cfRule>
    <cfRule type="cellIs" dxfId="51" priority="60" stopIfTrue="1" operator="equal">
      <formula>"-"</formula>
    </cfRule>
  </conditionalFormatting>
  <conditionalFormatting sqref="Y66">
    <cfRule type="expression" dxfId="50" priority="57" stopIfTrue="1">
      <formula>AND(Y66&lt;&gt;"",ISNUMBER(Y66),Y66&gt;0)</formula>
    </cfRule>
    <cfRule type="cellIs" dxfId="49" priority="58" stopIfTrue="1" operator="equal">
      <formula>"-"</formula>
    </cfRule>
  </conditionalFormatting>
  <conditionalFormatting sqref="W73:X73">
    <cfRule type="expression" dxfId="48" priority="55" stopIfTrue="1">
      <formula>AND(W73&lt;&gt;"",ISNUMBER(W73),W73&gt;0)</formula>
    </cfRule>
    <cfRule type="cellIs" dxfId="47" priority="56" stopIfTrue="1" operator="equal">
      <formula>"-"</formula>
    </cfRule>
  </conditionalFormatting>
  <conditionalFormatting sqref="Y72:Y73">
    <cfRule type="expression" dxfId="46" priority="53" stopIfTrue="1">
      <formula>AND(Y72&lt;&gt;"",ISNUMBER(Y72),Y72&gt;0)</formula>
    </cfRule>
    <cfRule type="cellIs" dxfId="45" priority="54" stopIfTrue="1" operator="equal">
      <formula>"-"</formula>
    </cfRule>
  </conditionalFormatting>
  <conditionalFormatting sqref="Q70:X71">
    <cfRule type="expression" dxfId="44" priority="45" stopIfTrue="1">
      <formula>AND(Q70&lt;&gt;"",ISNUMBER(Q70),Q70&gt;0)</formula>
    </cfRule>
    <cfRule type="cellIs" dxfId="43" priority="46" stopIfTrue="1" operator="equal">
      <formula>"-"</formula>
    </cfRule>
  </conditionalFormatting>
  <conditionalFormatting sqref="Q68:X68">
    <cfRule type="expression" dxfId="42" priority="47" stopIfTrue="1">
      <formula>AND(Q68&lt;&gt;"",ISNUMBER(Q68),Q68&gt;0)</formula>
    </cfRule>
    <cfRule type="cellIs" dxfId="41" priority="48" stopIfTrue="1" operator="equal">
      <formula>"-"</formula>
    </cfRule>
  </conditionalFormatting>
  <conditionalFormatting sqref="O76:X76">
    <cfRule type="expression" dxfId="40" priority="39" stopIfTrue="1">
      <formula>AND(O76&lt;&gt;"",ISNUMBER(O76),O76&gt;0)</formula>
    </cfRule>
    <cfRule type="cellIs" dxfId="39" priority="40" stopIfTrue="1" operator="equal">
      <formula>"-"</formula>
    </cfRule>
  </conditionalFormatting>
  <conditionalFormatting sqref="Q72:X72">
    <cfRule type="expression" dxfId="38" priority="43" stopIfTrue="1">
      <formula>AND(Q72&lt;&gt;"",ISNUMBER(Q72),Q72&gt;0)</formula>
    </cfRule>
    <cfRule type="cellIs" dxfId="37" priority="44" stopIfTrue="1" operator="equal">
      <formula>"-"</formula>
    </cfRule>
  </conditionalFormatting>
  <conditionalFormatting sqref="X101:X102">
    <cfRule type="expression" dxfId="36" priority="9" stopIfTrue="1">
      <formula>AND(X101&lt;&gt;"",ISNUMBER(X101),X101&gt;0)</formula>
    </cfRule>
    <cfRule type="cellIs" dxfId="35" priority="10" stopIfTrue="1" operator="equal">
      <formula>"-"</formula>
    </cfRule>
  </conditionalFormatting>
  <conditionalFormatting sqref="L81:N81 Y81">
    <cfRule type="expression" dxfId="34" priority="37" stopIfTrue="1">
      <formula>AND(L81&lt;&gt;"",ISNUMBER(L81),L81&gt;0)</formula>
    </cfRule>
    <cfRule type="cellIs" dxfId="33" priority="38" stopIfTrue="1" operator="equal">
      <formula>"-"</formula>
    </cfRule>
  </conditionalFormatting>
  <conditionalFormatting sqref="O81:X81">
    <cfRule type="expression" dxfId="32" priority="35" stopIfTrue="1">
      <formula>AND(O81&lt;&gt;"",ISNUMBER(O81),O81&gt;0)</formula>
    </cfRule>
    <cfRule type="cellIs" dxfId="31" priority="36" stopIfTrue="1" operator="equal">
      <formula>"-"</formula>
    </cfRule>
  </conditionalFormatting>
  <conditionalFormatting sqref="L82:N82 Y82">
    <cfRule type="expression" dxfId="30" priority="33" stopIfTrue="1">
      <formula>AND(L82&lt;&gt;"",ISNUMBER(L82),L82&gt;0)</formula>
    </cfRule>
    <cfRule type="cellIs" dxfId="29" priority="34" stopIfTrue="1" operator="equal">
      <formula>"-"</formula>
    </cfRule>
  </conditionalFormatting>
  <conditionalFormatting sqref="O82:X82">
    <cfRule type="expression" dxfId="28" priority="31" stopIfTrue="1">
      <formula>AND(O82&lt;&gt;"",ISNUMBER(O82),O82&gt;0)</formula>
    </cfRule>
    <cfRule type="cellIs" dxfId="27" priority="32" stopIfTrue="1" operator="equal">
      <formula>"-"</formula>
    </cfRule>
  </conditionalFormatting>
  <conditionalFormatting sqref="L83:N85 Y83:Y85">
    <cfRule type="expression" dxfId="26" priority="29" stopIfTrue="1">
      <formula>AND(L83&lt;&gt;"",ISNUMBER(L83),L83&gt;0)</formula>
    </cfRule>
    <cfRule type="cellIs" dxfId="25" priority="30" stopIfTrue="1" operator="equal">
      <formula>"-"</formula>
    </cfRule>
  </conditionalFormatting>
  <conditionalFormatting sqref="O83:X85">
    <cfRule type="expression" dxfId="24" priority="27" stopIfTrue="1">
      <formula>AND(O83&lt;&gt;"",ISNUMBER(O83),O83&gt;0)</formula>
    </cfRule>
    <cfRule type="cellIs" dxfId="23" priority="28" stopIfTrue="1" operator="equal">
      <formula>"-"</formula>
    </cfRule>
  </conditionalFormatting>
  <conditionalFormatting sqref="L87:N87 Y87">
    <cfRule type="expression" dxfId="22" priority="25" stopIfTrue="1">
      <formula>AND(L87&lt;&gt;"",ISNUMBER(L87),L87&gt;0)</formula>
    </cfRule>
    <cfRule type="cellIs" dxfId="21" priority="26" stopIfTrue="1" operator="equal">
      <formula>"-"</formula>
    </cfRule>
  </conditionalFormatting>
  <conditionalFormatting sqref="O87:X87">
    <cfRule type="expression" dxfId="20" priority="23" stopIfTrue="1">
      <formula>AND(O87&lt;&gt;"",ISNUMBER(O87),O87&gt;0)</formula>
    </cfRule>
    <cfRule type="cellIs" dxfId="19" priority="24" stopIfTrue="1" operator="equal">
      <formula>"-"</formula>
    </cfRule>
  </conditionalFormatting>
  <conditionalFormatting sqref="Y101:Y102 L101:N102">
    <cfRule type="expression" dxfId="18" priority="21" stopIfTrue="1">
      <formula>AND(L101&lt;&gt;"",ISNUMBER(L101),L101&gt;0)</formula>
    </cfRule>
    <cfRule type="cellIs" dxfId="17" priority="22" stopIfTrue="1" operator="equal">
      <formula>"-"</formula>
    </cfRule>
  </conditionalFormatting>
  <conditionalFormatting sqref="O101:W102">
    <cfRule type="expression" dxfId="16" priority="19" stopIfTrue="1">
      <formula>AND(O101&lt;&gt;"",ISNUMBER(O101),O101&gt;0)</formula>
    </cfRule>
    <cfRule type="cellIs" dxfId="15" priority="20" stopIfTrue="1" operator="equal">
      <formula>"-"</formula>
    </cfRule>
  </conditionalFormatting>
  <conditionalFormatting sqref="L109:N109 Y109">
    <cfRule type="expression" dxfId="14" priority="17" stopIfTrue="1">
      <formula>AND(L109&lt;&gt;"",ISNUMBER(L109),L109&gt;0)</formula>
    </cfRule>
    <cfRule type="cellIs" dxfId="13" priority="18" stopIfTrue="1" operator="equal">
      <formula>"-"</formula>
    </cfRule>
  </conditionalFormatting>
  <conditionalFormatting sqref="O109:P109 X109">
    <cfRule type="expression" dxfId="12" priority="15" stopIfTrue="1">
      <formula>AND(O109&lt;&gt;"",ISNUMBER(O109),O109&gt;0)</formula>
    </cfRule>
    <cfRule type="cellIs" dxfId="11" priority="16" stopIfTrue="1" operator="equal">
      <formula>"-"</formula>
    </cfRule>
  </conditionalFormatting>
  <conditionalFormatting sqref="W111:X111">
    <cfRule type="expression" dxfId="10" priority="3" stopIfTrue="1">
      <formula>AND(W111&lt;&gt;"",ISNUMBER(W111),W111&gt;0)</formula>
    </cfRule>
    <cfRule type="cellIs" dxfId="9" priority="4" stopIfTrue="1" operator="equal">
      <formula>"-"</formula>
    </cfRule>
  </conditionalFormatting>
  <conditionalFormatting sqref="Y100 L100:N100">
    <cfRule type="expression" dxfId="8" priority="13" stopIfTrue="1">
      <formula>AND(L100&lt;&gt;"",ISNUMBER(L100),L100&gt;0)</formula>
    </cfRule>
    <cfRule type="cellIs" dxfId="7" priority="14" stopIfTrue="1" operator="equal">
      <formula>"-"</formula>
    </cfRule>
  </conditionalFormatting>
  <conditionalFormatting sqref="O100:W100">
    <cfRule type="expression" dxfId="6" priority="11" stopIfTrue="1">
      <formula>AND(O100&lt;&gt;"",ISNUMBER(O100),O100&gt;0)</formula>
    </cfRule>
    <cfRule type="cellIs" dxfId="5" priority="12" stopIfTrue="1" operator="equal">
      <formula>"-"</formula>
    </cfRule>
  </conditionalFormatting>
  <conditionalFormatting sqref="Q109:W109">
    <cfRule type="expression" dxfId="4" priority="7" stopIfTrue="1">
      <formula>AND(Q109&lt;&gt;"",ISNUMBER(Q109),Q109&gt;0)</formula>
    </cfRule>
    <cfRule type="cellIs" dxfId="3" priority="8" stopIfTrue="1" operator="equal">
      <formula>"-"</formula>
    </cfRule>
  </conditionalFormatting>
  <conditionalFormatting sqref="Y111">
    <cfRule type="expression" dxfId="2" priority="5" stopIfTrue="1">
      <formula>AND(Y111&lt;&gt;"",ISNUMBER(Y111),Y111&gt;0)</formula>
    </cfRule>
    <cfRule type="cellIs" dxfId="1" priority="6" stopIfTrue="1" operator="equal">
      <formula>"-"</formula>
    </cfRule>
  </conditionalFormatting>
  <conditionalFormatting sqref="C175">
    <cfRule type="containsBlanks" dxfId="0" priority="2">
      <formula>LEN(TRIM(C175))=0</formula>
    </cfRule>
  </conditionalFormatting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order</vt:lpstr>
      <vt:lpstr>Лист1</vt:lpstr>
      <vt:lpstr>order (2)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commerce</dc:creator>
  <cp:lastModifiedBy>BUH</cp:lastModifiedBy>
  <cp:lastPrinted>2020-02-26T12:31:40Z</cp:lastPrinted>
  <dcterms:created xsi:type="dcterms:W3CDTF">2018-02-07T12:25:50Z</dcterms:created>
  <dcterms:modified xsi:type="dcterms:W3CDTF">2022-03-17T10:05:30Z</dcterms:modified>
</cp:coreProperties>
</file>