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D0A38DD-2478-48CC-B5B8-4CDDC3A3DD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2" l="1"/>
  <c r="I10" i="2"/>
  <c r="I12" i="2"/>
  <c r="I9" i="2"/>
  <c r="I8" i="2"/>
  <c r="I7" i="2"/>
  <c r="I6" i="2"/>
  <c r="I5" i="2"/>
  <c r="I4" i="2"/>
  <c r="I3" i="2"/>
  <c r="I2" i="2"/>
  <c r="AB9199" i="8"/>
  <c r="AC9199" i="8"/>
  <c r="AB9200" i="8"/>
  <c r="AC9200" i="8"/>
  <c r="AD9200" i="8"/>
  <c r="AB9201" i="8"/>
  <c r="AC9201" i="8"/>
  <c r="AD9201" i="8" s="1"/>
  <c r="AB9202" i="8"/>
  <c r="AD9202" i="8" s="1"/>
  <c r="AC9202" i="8"/>
  <c r="AB9203" i="8"/>
  <c r="AD9203" i="8" s="1"/>
  <c r="AC9203" i="8"/>
  <c r="AB9204" i="8"/>
  <c r="AD9204" i="8" s="1"/>
  <c r="AC9204" i="8"/>
  <c r="AB9205" i="8"/>
  <c r="AC9205" i="8"/>
  <c r="AD9205" i="8" s="1"/>
  <c r="AB9206" i="8"/>
  <c r="AC9206" i="8"/>
  <c r="AD9206" i="8"/>
  <c r="AB9207" i="8"/>
  <c r="AD9207" i="8" s="1"/>
  <c r="AC9207" i="8"/>
  <c r="AB9208" i="8"/>
  <c r="AC9208" i="8"/>
  <c r="AD9208" i="8"/>
  <c r="AB9209" i="8"/>
  <c r="AD9209" i="8" s="1"/>
  <c r="AC9209" i="8"/>
  <c r="AB9210" i="8"/>
  <c r="AD9210" i="8" s="1"/>
  <c r="AC9210" i="8"/>
  <c r="AB9211" i="8"/>
  <c r="AC9211" i="8"/>
  <c r="AD9211" i="8" s="1"/>
  <c r="AB9212" i="8"/>
  <c r="AD9212" i="8" s="1"/>
  <c r="AC9212" i="8"/>
  <c r="AB9213" i="8"/>
  <c r="AC9213" i="8"/>
  <c r="AD9213" i="8"/>
  <c r="AB9214" i="8"/>
  <c r="AC9214" i="8"/>
  <c r="AD9214" i="8"/>
  <c r="AB9215" i="8"/>
  <c r="AD9215" i="8" s="1"/>
  <c r="AC9215" i="8"/>
  <c r="AB9216" i="8"/>
  <c r="AC9216" i="8"/>
  <c r="AD9216" i="8"/>
  <c r="AB9217" i="8"/>
  <c r="AC9217" i="8"/>
  <c r="AB9218" i="8"/>
  <c r="AD9218" i="8" s="1"/>
  <c r="AC9218" i="8"/>
  <c r="AB9219" i="8"/>
  <c r="AD9219" i="8" s="1"/>
  <c r="AC9219" i="8"/>
  <c r="AB9220" i="8"/>
  <c r="AD9220" i="8" s="1"/>
  <c r="AC9220" i="8"/>
  <c r="AB9221" i="8"/>
  <c r="AC9221" i="8"/>
  <c r="AD9221" i="8"/>
  <c r="AB9222" i="8"/>
  <c r="AC9222" i="8"/>
  <c r="AD9222" i="8"/>
  <c r="AB9223" i="8"/>
  <c r="AD9223" i="8" s="1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D9228" i="8" s="1"/>
  <c r="AC9228" i="8"/>
  <c r="AB9229" i="8"/>
  <c r="AC9229" i="8"/>
  <c r="AD9229" i="8"/>
  <c r="AB9230" i="8"/>
  <c r="AC9230" i="8"/>
  <c r="AD9230" i="8"/>
  <c r="AB9231" i="8"/>
  <c r="AD9231" i="8" s="1"/>
  <c r="AC9231" i="8"/>
  <c r="AB9232" i="8"/>
  <c r="AC9232" i="8"/>
  <c r="AD9232" i="8"/>
  <c r="AB9233" i="8"/>
  <c r="AC9233" i="8"/>
  <c r="AD9233" i="8" s="1"/>
  <c r="AB9234" i="8"/>
  <c r="AD9234" i="8" s="1"/>
  <c r="AC9234" i="8"/>
  <c r="AB9235" i="8"/>
  <c r="AD9235" i="8" s="1"/>
  <c r="AC9235" i="8"/>
  <c r="AB9236" i="8"/>
  <c r="AD9236" i="8" s="1"/>
  <c r="AC9236" i="8"/>
  <c r="AB9237" i="8"/>
  <c r="AC9237" i="8"/>
  <c r="AD9237" i="8"/>
  <c r="AB9238" i="8"/>
  <c r="AC9238" i="8"/>
  <c r="AD9238" i="8"/>
  <c r="AB9239" i="8"/>
  <c r="AD9239" i="8" s="1"/>
  <c r="AC9239" i="8"/>
  <c r="AB9240" i="8"/>
  <c r="AC9240" i="8"/>
  <c r="AD9240" i="8"/>
  <c r="AB9241" i="8"/>
  <c r="AD9241" i="8" s="1"/>
  <c r="AC9241" i="8"/>
  <c r="AB9242" i="8"/>
  <c r="AD9242" i="8" s="1"/>
  <c r="AC9242" i="8"/>
  <c r="AB9243" i="8"/>
  <c r="AD9243" i="8" s="1"/>
  <c r="AC9243" i="8"/>
  <c r="AB9244" i="8"/>
  <c r="AD9244" i="8" s="1"/>
  <c r="AC9244" i="8"/>
  <c r="AB9245" i="8"/>
  <c r="AC9245" i="8"/>
  <c r="AD9245" i="8"/>
  <c r="AB9246" i="8"/>
  <c r="AC9246" i="8"/>
  <c r="AD9246" i="8"/>
  <c r="AB9247" i="8"/>
  <c r="AD9247" i="8" s="1"/>
  <c r="AC9247" i="8"/>
  <c r="AB9248" i="8"/>
  <c r="AC9248" i="8"/>
  <c r="AD9248" i="8"/>
  <c r="AB9249" i="8"/>
  <c r="AC9249" i="8"/>
  <c r="AB9250" i="8"/>
  <c r="AD9250" i="8" s="1"/>
  <c r="AC9250" i="8"/>
  <c r="AB9251" i="8"/>
  <c r="AD9251" i="8" s="1"/>
  <c r="AC9251" i="8"/>
  <c r="AB9252" i="8"/>
  <c r="AD9252" i="8" s="1"/>
  <c r="AC9252" i="8"/>
  <c r="AB9253" i="8"/>
  <c r="AC9253" i="8"/>
  <c r="AD9253" i="8"/>
  <c r="AB9254" i="8"/>
  <c r="AC9254" i="8"/>
  <c r="AD9254" i="8"/>
  <c r="AB9255" i="8"/>
  <c r="AD9255" i="8" s="1"/>
  <c r="AC9255" i="8"/>
  <c r="AB9256" i="8"/>
  <c r="AC9256" i="8"/>
  <c r="AD9256" i="8"/>
  <c r="AB9257" i="8"/>
  <c r="AD9257" i="8" s="1"/>
  <c r="AC9257" i="8"/>
  <c r="AB9258" i="8"/>
  <c r="AD9258" i="8" s="1"/>
  <c r="AC9258" i="8"/>
  <c r="AB9259" i="8"/>
  <c r="AD9259" i="8" s="1"/>
  <c r="AC9259" i="8"/>
  <c r="AB9260" i="8"/>
  <c r="AD9260" i="8" s="1"/>
  <c r="AC9260" i="8"/>
  <c r="AB9261" i="8"/>
  <c r="AC9261" i="8"/>
  <c r="AD9261" i="8"/>
  <c r="AB9262" i="8"/>
  <c r="AC9262" i="8"/>
  <c r="AD9262" i="8"/>
  <c r="AB9263" i="8"/>
  <c r="AC9263" i="8"/>
  <c r="AD9263" i="8"/>
  <c r="AB9264" i="8"/>
  <c r="AC9264" i="8"/>
  <c r="AD9264" i="8"/>
  <c r="AB9265" i="8"/>
  <c r="AC9265" i="8"/>
  <c r="AB9266" i="8"/>
  <c r="AD9266" i="8" s="1"/>
  <c r="AC9266" i="8"/>
  <c r="AB9267" i="8"/>
  <c r="AD9267" i="8" s="1"/>
  <c r="AC9267" i="8"/>
  <c r="AB9268" i="8"/>
  <c r="AD9268" i="8" s="1"/>
  <c r="AC9268" i="8"/>
  <c r="AB9269" i="8"/>
  <c r="AC9269" i="8"/>
  <c r="AD9269" i="8"/>
  <c r="AB9270" i="8"/>
  <c r="AC9270" i="8"/>
  <c r="AD9270" i="8"/>
  <c r="AB9271" i="8"/>
  <c r="AC9271" i="8"/>
  <c r="AD9271" i="8"/>
  <c r="AB9272" i="8"/>
  <c r="AC9272" i="8"/>
  <c r="AD9272" i="8"/>
  <c r="AB9273" i="8"/>
  <c r="AD9273" i="8" s="1"/>
  <c r="AC9273" i="8"/>
  <c r="AB9274" i="8"/>
  <c r="AC9274" i="8"/>
  <c r="AD9274" i="8" s="1"/>
  <c r="AB9275" i="8"/>
  <c r="AD9275" i="8" s="1"/>
  <c r="AC9275" i="8"/>
  <c r="AB9276" i="8"/>
  <c r="AD9276" i="8" s="1"/>
  <c r="AC9276" i="8"/>
  <c r="AB9277" i="8"/>
  <c r="AC9277" i="8"/>
  <c r="AD9277" i="8"/>
  <c r="AB9278" i="8"/>
  <c r="AC9278" i="8"/>
  <c r="AD9278" i="8"/>
  <c r="AB9279" i="8"/>
  <c r="AC9279" i="8"/>
  <c r="AD9279" i="8"/>
  <c r="AB9280" i="8"/>
  <c r="AC9280" i="8"/>
  <c r="AD9280" i="8"/>
  <c r="AB9281" i="8"/>
  <c r="AC9281" i="8"/>
  <c r="AB9282" i="8"/>
  <c r="AD9282" i="8" s="1"/>
  <c r="AC9282" i="8"/>
  <c r="AB9283" i="8"/>
  <c r="AD9283" i="8" s="1"/>
  <c r="AC9283" i="8"/>
  <c r="AB9284" i="8"/>
  <c r="AD9284" i="8" s="1"/>
  <c r="AC9284" i="8"/>
  <c r="AB9285" i="8"/>
  <c r="AC9285" i="8"/>
  <c r="AD9285" i="8"/>
  <c r="AB9286" i="8"/>
  <c r="AC9286" i="8"/>
  <c r="AD9286" i="8"/>
  <c r="AB9287" i="8"/>
  <c r="AC9287" i="8"/>
  <c r="AD9287" i="8"/>
  <c r="AB9288" i="8"/>
  <c r="AC9288" i="8"/>
  <c r="AD9288" i="8"/>
  <c r="AB9289" i="8"/>
  <c r="AD9289" i="8" s="1"/>
  <c r="AC9289" i="8"/>
  <c r="AB9290" i="8"/>
  <c r="AD9290" i="8" s="1"/>
  <c r="AC9290" i="8"/>
  <c r="AB9291" i="8"/>
  <c r="AD9291" i="8" s="1"/>
  <c r="AC9291" i="8"/>
  <c r="AB9292" i="8"/>
  <c r="AD9292" i="8" s="1"/>
  <c r="AC9292" i="8"/>
  <c r="AB9293" i="8"/>
  <c r="AC9293" i="8"/>
  <c r="AD9293" i="8"/>
  <c r="AB9294" i="8"/>
  <c r="AC9294" i="8"/>
  <c r="AD9294" i="8"/>
  <c r="AB9295" i="8"/>
  <c r="AC9295" i="8"/>
  <c r="AD9295" i="8"/>
  <c r="AB9296" i="8"/>
  <c r="AC9296" i="8"/>
  <c r="AD9296" i="8"/>
  <c r="AB9297" i="8"/>
  <c r="AC9297" i="8"/>
  <c r="AB9298" i="8"/>
  <c r="AC9298" i="8"/>
  <c r="AD9298" i="8" s="1"/>
  <c r="AB9299" i="8"/>
  <c r="AD9299" i="8" s="1"/>
  <c r="AC9299" i="8"/>
  <c r="AB9300" i="8"/>
  <c r="AD9300" i="8" s="1"/>
  <c r="AC9300" i="8"/>
  <c r="AB9301" i="8"/>
  <c r="AC9301" i="8"/>
  <c r="AD9301" i="8"/>
  <c r="AB9302" i="8"/>
  <c r="AC9302" i="8"/>
  <c r="AD9302" i="8"/>
  <c r="AB9303" i="8"/>
  <c r="AC9303" i="8"/>
  <c r="AD9303" i="8"/>
  <c r="AB9304" i="8"/>
  <c r="AC9304" i="8"/>
  <c r="AD9304" i="8"/>
  <c r="AB9305" i="8"/>
  <c r="AD9305" i="8" s="1"/>
  <c r="AC9305" i="8"/>
  <c r="AB9306" i="8"/>
  <c r="AC9306" i="8"/>
  <c r="AD9306" i="8" s="1"/>
  <c r="AB9307" i="8"/>
  <c r="AD9307" i="8" s="1"/>
  <c r="AC9307" i="8"/>
  <c r="AB9308" i="8"/>
  <c r="AD9308" i="8" s="1"/>
  <c r="AC9308" i="8"/>
  <c r="AB9309" i="8"/>
  <c r="AC9309" i="8"/>
  <c r="AD9309" i="8"/>
  <c r="AB9310" i="8"/>
  <c r="AC9310" i="8"/>
  <c r="AD9310" i="8"/>
  <c r="AB9311" i="8"/>
  <c r="AC9311" i="8"/>
  <c r="AD9311" i="8"/>
  <c r="AB9312" i="8"/>
  <c r="AC9312" i="8"/>
  <c r="AD9312" i="8"/>
  <c r="AB9313" i="8"/>
  <c r="AC9313" i="8"/>
  <c r="AB9314" i="8"/>
  <c r="AC9314" i="8"/>
  <c r="AD9314" i="8" s="1"/>
  <c r="AB9315" i="8"/>
  <c r="AD9315" i="8" s="1"/>
  <c r="AC9315" i="8"/>
  <c r="AB9316" i="8"/>
  <c r="AD9316" i="8" s="1"/>
  <c r="AC9316" i="8"/>
  <c r="AB9317" i="8"/>
  <c r="AC9317" i="8"/>
  <c r="AD9317" i="8"/>
  <c r="AB9318" i="8"/>
  <c r="AC9318" i="8"/>
  <c r="AD9318" i="8"/>
  <c r="AB9319" i="8"/>
  <c r="AC9319" i="8"/>
  <c r="AD9319" i="8"/>
  <c r="AB9320" i="8"/>
  <c r="AC9320" i="8"/>
  <c r="AD9320" i="8"/>
  <c r="AB9321" i="8"/>
  <c r="AD9321" i="8" s="1"/>
  <c r="AC9321" i="8"/>
  <c r="AB9322" i="8"/>
  <c r="AC9322" i="8"/>
  <c r="AD9322" i="8" s="1"/>
  <c r="AB9323" i="8"/>
  <c r="AD9323" i="8" s="1"/>
  <c r="AC9323" i="8"/>
  <c r="AB9324" i="8"/>
  <c r="AD9324" i="8" s="1"/>
  <c r="AC9324" i="8"/>
  <c r="AB9325" i="8"/>
  <c r="AC9325" i="8"/>
  <c r="AD9325" i="8"/>
  <c r="AB9326" i="8"/>
  <c r="AC9326" i="8"/>
  <c r="AD9326" i="8"/>
  <c r="AB9327" i="8"/>
  <c r="AC9327" i="8"/>
  <c r="AD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D9332" i="8" s="1"/>
  <c r="AC9332" i="8"/>
  <c r="AB9333" i="8"/>
  <c r="AC9333" i="8"/>
  <c r="AD9333" i="8"/>
  <c r="AB9334" i="8"/>
  <c r="AC9334" i="8"/>
  <c r="AD9334" i="8"/>
  <c r="AB9335" i="8"/>
  <c r="AC9335" i="8"/>
  <c r="AD9335" i="8"/>
  <c r="AB9336" i="8"/>
  <c r="AC9336" i="8"/>
  <c r="AD9336" i="8"/>
  <c r="AB9337" i="8"/>
  <c r="AC9337" i="8"/>
  <c r="AD9337" i="8" s="1"/>
  <c r="AB9338" i="8"/>
  <c r="AD9338" i="8" s="1"/>
  <c r="AC9338" i="8"/>
  <c r="AB9339" i="8"/>
  <c r="AD9339" i="8" s="1"/>
  <c r="AC9339" i="8"/>
  <c r="AB9340" i="8"/>
  <c r="AD9340" i="8" s="1"/>
  <c r="AC9340" i="8"/>
  <c r="AB9341" i="8"/>
  <c r="AC9341" i="8"/>
  <c r="AD9341" i="8"/>
  <c r="AB9342" i="8"/>
  <c r="AC9342" i="8"/>
  <c r="AD9342" i="8"/>
  <c r="AB9343" i="8"/>
  <c r="AC9343" i="8"/>
  <c r="AD9343" i="8"/>
  <c r="AB9344" i="8"/>
  <c r="AC9344" i="8"/>
  <c r="AD9344" i="8"/>
  <c r="AB9345" i="8"/>
  <c r="AC9345" i="8"/>
  <c r="AD9345" i="8" s="1"/>
  <c r="AB9346" i="8"/>
  <c r="AD9346" i="8" s="1"/>
  <c r="AC9346" i="8"/>
  <c r="AB9347" i="8"/>
  <c r="AD9347" i="8" s="1"/>
  <c r="AC9347" i="8"/>
  <c r="AB9348" i="8"/>
  <c r="AD9348" i="8" s="1"/>
  <c r="AC9348" i="8"/>
  <c r="AB9349" i="8"/>
  <c r="AC9349" i="8"/>
  <c r="AD9349" i="8"/>
  <c r="AB9350" i="8"/>
  <c r="AC9350" i="8"/>
  <c r="AD9350" i="8"/>
  <c r="AB9351" i="8"/>
  <c r="AC9351" i="8"/>
  <c r="AD9351" i="8"/>
  <c r="AB9352" i="8"/>
  <c r="AC9352" i="8"/>
  <c r="AD9352" i="8"/>
  <c r="AB9353" i="8"/>
  <c r="AC9353" i="8"/>
  <c r="AD9353" i="8" s="1"/>
  <c r="AB9354" i="8"/>
  <c r="AD9354" i="8" s="1"/>
  <c r="AC9354" i="8"/>
  <c r="AB9355" i="8"/>
  <c r="AD9355" i="8" s="1"/>
  <c r="AC9355" i="8"/>
  <c r="AB9356" i="8"/>
  <c r="AD9356" i="8" s="1"/>
  <c r="AC9356" i="8"/>
  <c r="AB9357" i="8"/>
  <c r="AC9357" i="8"/>
  <c r="AD9357" i="8"/>
  <c r="AB9358" i="8"/>
  <c r="AC9358" i="8"/>
  <c r="AD9358" i="8"/>
  <c r="AB9359" i="8"/>
  <c r="AC9359" i="8"/>
  <c r="AD9359" i="8"/>
  <c r="AB9360" i="8"/>
  <c r="AC9360" i="8"/>
  <c r="AD9360" i="8"/>
  <c r="AB9361" i="8"/>
  <c r="AC9361" i="8"/>
  <c r="AD9361" i="8" s="1"/>
  <c r="AB9362" i="8"/>
  <c r="AD9362" i="8" s="1"/>
  <c r="AC9362" i="8"/>
  <c r="AB9363" i="8"/>
  <c r="AD9363" i="8" s="1"/>
  <c r="AC9363" i="8"/>
  <c r="AB9364" i="8"/>
  <c r="AD9364" i="8" s="1"/>
  <c r="AC9364" i="8"/>
  <c r="AB9365" i="8"/>
  <c r="AC9365" i="8"/>
  <c r="AD9365" i="8"/>
  <c r="AB9366" i="8"/>
  <c r="AC9366" i="8"/>
  <c r="AD9366" i="8"/>
  <c r="AB9367" i="8"/>
  <c r="AC9367" i="8"/>
  <c r="AD9367" i="8"/>
  <c r="AB9368" i="8"/>
  <c r="AC9368" i="8"/>
  <c r="AD9368" i="8"/>
  <c r="AB9369" i="8"/>
  <c r="AC9369" i="8"/>
  <c r="AD9369" i="8" s="1"/>
  <c r="AB9370" i="8"/>
  <c r="AD9370" i="8" s="1"/>
  <c r="AC9370" i="8"/>
  <c r="AB9371" i="8"/>
  <c r="AD9371" i="8" s="1"/>
  <c r="AC9371" i="8"/>
  <c r="AB9372" i="8"/>
  <c r="AD9372" i="8" s="1"/>
  <c r="AC9372" i="8"/>
  <c r="AB9373" i="8"/>
  <c r="AC9373" i="8"/>
  <c r="AD9373" i="8"/>
  <c r="AB9374" i="8"/>
  <c r="AC9374" i="8"/>
  <c r="AD9374" i="8"/>
  <c r="AB9375" i="8"/>
  <c r="AC9375" i="8"/>
  <c r="AD9375" i="8"/>
  <c r="AB9376" i="8"/>
  <c r="AC9376" i="8"/>
  <c r="AD9376" i="8"/>
  <c r="AB9377" i="8"/>
  <c r="AC9377" i="8"/>
  <c r="AD9377" i="8" s="1"/>
  <c r="AB9378" i="8"/>
  <c r="AD9378" i="8" s="1"/>
  <c r="AC9378" i="8"/>
  <c r="AB9379" i="8"/>
  <c r="AD9379" i="8" s="1"/>
  <c r="AC9379" i="8"/>
  <c r="AB9380" i="8"/>
  <c r="AD9380" i="8" s="1"/>
  <c r="AC9380" i="8"/>
  <c r="AB9381" i="8"/>
  <c r="AC9381" i="8"/>
  <c r="AD9381" i="8"/>
  <c r="AB9382" i="8"/>
  <c r="AC9382" i="8"/>
  <c r="AD9382" i="8"/>
  <c r="AB9383" i="8"/>
  <c r="AC9383" i="8"/>
  <c r="AD9383" i="8"/>
  <c r="AB9384" i="8"/>
  <c r="AC9384" i="8"/>
  <c r="AD9384" i="8"/>
  <c r="AB9385" i="8"/>
  <c r="AC9385" i="8"/>
  <c r="AD9385" i="8" s="1"/>
  <c r="AB9386" i="8"/>
  <c r="AD9386" i="8" s="1"/>
  <c r="AC9386" i="8"/>
  <c r="AB9387" i="8"/>
  <c r="AD9387" i="8" s="1"/>
  <c r="AC9387" i="8"/>
  <c r="AB9388" i="8"/>
  <c r="AD9388" i="8" s="1"/>
  <c r="AC9388" i="8"/>
  <c r="AB9389" i="8"/>
  <c r="AC9389" i="8"/>
  <c r="AD9389" i="8"/>
  <c r="AB9390" i="8"/>
  <c r="AC9390" i="8"/>
  <c r="AD9390" i="8"/>
  <c r="AB9391" i="8"/>
  <c r="AC9391" i="8"/>
  <c r="AD9391" i="8"/>
  <c r="AB9392" i="8"/>
  <c r="AC9392" i="8"/>
  <c r="AD9392" i="8"/>
  <c r="AB9393" i="8"/>
  <c r="AC9393" i="8"/>
  <c r="AD9393" i="8" s="1"/>
  <c r="AB9394" i="8"/>
  <c r="AD9394" i="8" s="1"/>
  <c r="AC9394" i="8"/>
  <c r="AB9395" i="8"/>
  <c r="AD9395" i="8" s="1"/>
  <c r="AC9395" i="8"/>
  <c r="AB9396" i="8"/>
  <c r="AD9396" i="8" s="1"/>
  <c r="AC9396" i="8"/>
  <c r="AB9397" i="8"/>
  <c r="AC9397" i="8"/>
  <c r="AD9397" i="8"/>
  <c r="AB9398" i="8"/>
  <c r="AC9398" i="8"/>
  <c r="AD9398" i="8"/>
  <c r="AB9399" i="8"/>
  <c r="AC9399" i="8"/>
  <c r="AD9399" i="8"/>
  <c r="AB9400" i="8"/>
  <c r="AC9400" i="8"/>
  <c r="AD9400" i="8"/>
  <c r="AB9401" i="8"/>
  <c r="AC9401" i="8"/>
  <c r="AD9401" i="8" s="1"/>
  <c r="AB9402" i="8"/>
  <c r="AD9402" i="8" s="1"/>
  <c r="AC9402" i="8"/>
  <c r="AB9403" i="8"/>
  <c r="AD9403" i="8" s="1"/>
  <c r="AC9403" i="8"/>
  <c r="AB9404" i="8"/>
  <c r="AD9404" i="8" s="1"/>
  <c r="AC9404" i="8"/>
  <c r="AB9405" i="8"/>
  <c r="AC9405" i="8"/>
  <c r="AD9405" i="8"/>
  <c r="AB9406" i="8"/>
  <c r="AC9406" i="8"/>
  <c r="AD9406" i="8"/>
  <c r="AB9407" i="8"/>
  <c r="AC9407" i="8"/>
  <c r="AD9407" i="8"/>
  <c r="AB9408" i="8"/>
  <c r="AC9408" i="8"/>
  <c r="AD9408" i="8"/>
  <c r="AB9409" i="8"/>
  <c r="AC9409" i="8"/>
  <c r="AD9409" i="8" s="1"/>
  <c r="AB9410" i="8"/>
  <c r="AC9410" i="8"/>
  <c r="AD9410" i="8" s="1"/>
  <c r="AB9411" i="8"/>
  <c r="AD9411" i="8" s="1"/>
  <c r="AC9411" i="8"/>
  <c r="AB9412" i="8"/>
  <c r="AD9412" i="8" s="1"/>
  <c r="AC9412" i="8"/>
  <c r="AB9413" i="8"/>
  <c r="AC9413" i="8"/>
  <c r="AD9413" i="8"/>
  <c r="AB9414" i="8"/>
  <c r="AC9414" i="8"/>
  <c r="AD9414" i="8"/>
  <c r="AB9415" i="8"/>
  <c r="AC9415" i="8"/>
  <c r="AD9415" i="8"/>
  <c r="AB9416" i="8"/>
  <c r="AC9416" i="8"/>
  <c r="AD9416" i="8"/>
  <c r="AB9417" i="8"/>
  <c r="AC9417" i="8"/>
  <c r="AD9417" i="8" s="1"/>
  <c r="AB9418" i="8"/>
  <c r="AC9418" i="8"/>
  <c r="AD9418" i="8" s="1"/>
  <c r="AB9419" i="8"/>
  <c r="AC9419" i="8"/>
  <c r="AB9420" i="8"/>
  <c r="AD9420" i="8" s="1"/>
  <c r="AC9420" i="8"/>
  <c r="AB9421" i="8"/>
  <c r="AD9421" i="8" s="1"/>
  <c r="AC9421" i="8"/>
  <c r="AB9422" i="8"/>
  <c r="AD9422" i="8" s="1"/>
  <c r="AC9422" i="8"/>
  <c r="AB9423" i="8"/>
  <c r="AC9423" i="8"/>
  <c r="AD9423" i="8"/>
  <c r="AB9424" i="8"/>
  <c r="AC9424" i="8"/>
  <c r="AD9424" i="8"/>
  <c r="AB9425" i="8"/>
  <c r="AC9425" i="8"/>
  <c r="AD9425" i="8" s="1"/>
  <c r="AB9426" i="8"/>
  <c r="AC9426" i="8"/>
  <c r="AD9426" i="8" s="1"/>
  <c r="AB9427" i="8"/>
  <c r="AC9427" i="8"/>
  <c r="AB9428" i="8"/>
  <c r="AD9428" i="8" s="1"/>
  <c r="AC9428" i="8"/>
  <c r="AB9429" i="8"/>
  <c r="AD9429" i="8" s="1"/>
  <c r="AC9429" i="8"/>
  <c r="AB9430" i="8"/>
  <c r="AC9430" i="8"/>
  <c r="AD9430" i="8"/>
  <c r="AB9431" i="8"/>
  <c r="AC9431" i="8"/>
  <c r="AD9431" i="8"/>
  <c r="AB9432" i="8"/>
  <c r="AC9432" i="8"/>
  <c r="AD9432" i="8"/>
  <c r="AB9433" i="8"/>
  <c r="AC9433" i="8"/>
  <c r="AD9433" i="8" s="1"/>
  <c r="AB9434" i="8"/>
  <c r="AC9434" i="8"/>
  <c r="AD9434" i="8" s="1"/>
  <c r="AB9435" i="8"/>
  <c r="AD9435" i="8" s="1"/>
  <c r="AC9435" i="8"/>
  <c r="AB9436" i="8"/>
  <c r="AD9436" i="8" s="1"/>
  <c r="AC9436" i="8"/>
  <c r="AB9437" i="8"/>
  <c r="AD9437" i="8" s="1"/>
  <c r="AC9437" i="8"/>
  <c r="AB9438" i="8"/>
  <c r="AD9438" i="8" s="1"/>
  <c r="AC9438" i="8"/>
  <c r="AB9439" i="8"/>
  <c r="AC9439" i="8"/>
  <c r="AD9439" i="8"/>
  <c r="AB9440" i="8"/>
  <c r="AC9440" i="8"/>
  <c r="AD9440" i="8"/>
  <c r="AB9441" i="8"/>
  <c r="AC9441" i="8"/>
  <c r="AD9441" i="8" s="1"/>
  <c r="AB9442" i="8"/>
  <c r="AC9442" i="8"/>
  <c r="AD9442" i="8" s="1"/>
  <c r="AB9443" i="8"/>
  <c r="AC9443" i="8"/>
  <c r="AB9444" i="8"/>
  <c r="AD9444" i="8" s="1"/>
  <c r="AC9444" i="8"/>
  <c r="AB9445" i="8"/>
  <c r="AD9445" i="8" s="1"/>
  <c r="AC9445" i="8"/>
  <c r="AB9446" i="8"/>
  <c r="AD9446" i="8" s="1"/>
  <c r="AC9446" i="8"/>
  <c r="AB9447" i="8"/>
  <c r="AD9447" i="8" s="1"/>
  <c r="AC9447" i="8"/>
  <c r="AB9448" i="8"/>
  <c r="AC9448" i="8"/>
  <c r="AD9448" i="8"/>
  <c r="AB9449" i="8"/>
  <c r="AC9449" i="8"/>
  <c r="AD9449" i="8" s="1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C9454" i="8"/>
  <c r="AD9454" i="8"/>
  <c r="AB9455" i="8"/>
  <c r="AD9455" i="8" s="1"/>
  <c r="AC9455" i="8"/>
  <c r="AB9456" i="8"/>
  <c r="AC9456" i="8"/>
  <c r="AD9456" i="8"/>
  <c r="AB9457" i="8"/>
  <c r="AC9457" i="8"/>
  <c r="AD9457" i="8" s="1"/>
  <c r="AB9458" i="8"/>
  <c r="AC9458" i="8"/>
  <c r="AD9458" i="8" s="1"/>
  <c r="AB9459" i="8"/>
  <c r="AC9459" i="8"/>
  <c r="AB9460" i="8"/>
  <c r="AD9460" i="8" s="1"/>
  <c r="AC9460" i="8"/>
  <c r="AB9461" i="8"/>
  <c r="AD9461" i="8" s="1"/>
  <c r="AC9461" i="8"/>
  <c r="AB9462" i="8"/>
  <c r="AD9462" i="8" s="1"/>
  <c r="AC9462" i="8"/>
  <c r="AB9463" i="8"/>
  <c r="AD9463" i="8" s="1"/>
  <c r="AC9463" i="8"/>
  <c r="AB9464" i="8"/>
  <c r="AC9464" i="8"/>
  <c r="AD9464" i="8"/>
  <c r="AB9465" i="8"/>
  <c r="AC9465" i="8"/>
  <c r="AD9465" i="8" s="1"/>
  <c r="AB9466" i="8"/>
  <c r="AC9466" i="8"/>
  <c r="AD9466" i="8" s="1"/>
  <c r="AB9467" i="8"/>
  <c r="AD9467" i="8" s="1"/>
  <c r="AC9467" i="8"/>
  <c r="AB9468" i="8"/>
  <c r="AD9468" i="8" s="1"/>
  <c r="AC9468" i="8"/>
  <c r="AB9469" i="8"/>
  <c r="AD9469" i="8" s="1"/>
  <c r="AC9469" i="8"/>
  <c r="AB9470" i="8"/>
  <c r="AC9470" i="8"/>
  <c r="AD9470" i="8"/>
  <c r="AB9471" i="8"/>
  <c r="AD9471" i="8" s="1"/>
  <c r="AC9471" i="8"/>
  <c r="AB9472" i="8"/>
  <c r="AC9472" i="8"/>
  <c r="AD9472" i="8"/>
  <c r="AB9473" i="8"/>
  <c r="AC9473" i="8"/>
  <c r="AD9473" i="8" s="1"/>
  <c r="AB9474" i="8"/>
  <c r="AD9474" i="8" s="1"/>
  <c r="AC9474" i="8"/>
  <c r="AB9475" i="8"/>
  <c r="AC9475" i="8"/>
  <c r="AB9476" i="8"/>
  <c r="AD9476" i="8" s="1"/>
  <c r="AC9476" i="8"/>
  <c r="AB9477" i="8"/>
  <c r="AD9477" i="8" s="1"/>
  <c r="AC9477" i="8"/>
  <c r="AB9478" i="8"/>
  <c r="AD9478" i="8" s="1"/>
  <c r="AC9478" i="8"/>
  <c r="AB9479" i="8"/>
  <c r="AD9479" i="8" s="1"/>
  <c r="AC9479" i="8"/>
  <c r="AB9480" i="8"/>
  <c r="AC9480" i="8"/>
  <c r="AD9480" i="8"/>
  <c r="AB9481" i="8"/>
  <c r="AC9481" i="8"/>
  <c r="AD9481" i="8" s="1"/>
  <c r="AB9482" i="8"/>
  <c r="AD9482" i="8" s="1"/>
  <c r="AC9482" i="8"/>
  <c r="AB9483" i="8"/>
  <c r="AC9483" i="8"/>
  <c r="AB9484" i="8"/>
  <c r="AD9484" i="8" s="1"/>
  <c r="AC9484" i="8"/>
  <c r="AB9485" i="8"/>
  <c r="AD9485" i="8" s="1"/>
  <c r="AC9485" i="8"/>
  <c r="AB9486" i="8"/>
  <c r="AC9486" i="8"/>
  <c r="AD9486" i="8"/>
  <c r="AB9487" i="8"/>
  <c r="AD9487" i="8" s="1"/>
  <c r="AC9487" i="8"/>
  <c r="AB9488" i="8"/>
  <c r="AC9488" i="8"/>
  <c r="AD9488" i="8"/>
  <c r="AB9489" i="8"/>
  <c r="AC9489" i="8"/>
  <c r="AD9489" i="8" s="1"/>
  <c r="AB9490" i="8"/>
  <c r="AD9490" i="8" s="1"/>
  <c r="AC9490" i="8"/>
  <c r="AB9491" i="8"/>
  <c r="AC9491" i="8"/>
  <c r="AB9492" i="8"/>
  <c r="AD9492" i="8" s="1"/>
  <c r="AC9492" i="8"/>
  <c r="AB9493" i="8"/>
  <c r="AD9493" i="8" s="1"/>
  <c r="AC9493" i="8"/>
  <c r="AB9494" i="8"/>
  <c r="AD9494" i="8" s="1"/>
  <c r="AC9494" i="8"/>
  <c r="AB9495" i="8"/>
  <c r="AD9495" i="8" s="1"/>
  <c r="AC9495" i="8"/>
  <c r="AB9496" i="8"/>
  <c r="AC9496" i="8"/>
  <c r="AD9496" i="8"/>
  <c r="AB9497" i="8"/>
  <c r="AC9497" i="8"/>
  <c r="AD9497" i="8" s="1"/>
  <c r="AB9498" i="8"/>
  <c r="AD9498" i="8" s="1"/>
  <c r="AC9498" i="8"/>
  <c r="AB9499" i="8"/>
  <c r="AD9499" i="8" s="1"/>
  <c r="AC9499" i="8"/>
  <c r="AB9500" i="8"/>
  <c r="AD9500" i="8" s="1"/>
  <c r="AC9500" i="8"/>
  <c r="AB9501" i="8"/>
  <c r="AD9501" i="8" s="1"/>
  <c r="AC9501" i="8"/>
  <c r="AB9502" i="8"/>
  <c r="AC9502" i="8"/>
  <c r="AD9502" i="8"/>
  <c r="AB9503" i="8"/>
  <c r="AD9503" i="8" s="1"/>
  <c r="AC9503" i="8"/>
  <c r="AB9504" i="8"/>
  <c r="AC9504" i="8"/>
  <c r="AD9504" i="8"/>
  <c r="AB9505" i="8"/>
  <c r="AC9505" i="8"/>
  <c r="AD9505" i="8" s="1"/>
  <c r="AB9506" i="8"/>
  <c r="AD9506" i="8" s="1"/>
  <c r="AC9506" i="8"/>
  <c r="AB9507" i="8"/>
  <c r="AC9507" i="8"/>
  <c r="AB9508" i="8"/>
  <c r="AD9508" i="8" s="1"/>
  <c r="AC9508" i="8"/>
  <c r="AB9509" i="8"/>
  <c r="AD9509" i="8" s="1"/>
  <c r="AC9509" i="8"/>
  <c r="AB9510" i="8"/>
  <c r="AD9510" i="8" s="1"/>
  <c r="AC9510" i="8"/>
  <c r="AB9511" i="8"/>
  <c r="AD9511" i="8" s="1"/>
  <c r="AC9511" i="8"/>
  <c r="AB9512" i="8"/>
  <c r="AC9512" i="8"/>
  <c r="AD9512" i="8"/>
  <c r="AB9513" i="8"/>
  <c r="AC9513" i="8"/>
  <c r="AD9513" i="8" s="1"/>
  <c r="AB9514" i="8"/>
  <c r="AD9514" i="8" s="1"/>
  <c r="AC9514" i="8"/>
  <c r="AB9515" i="8"/>
  <c r="AC9515" i="8"/>
  <c r="AB9516" i="8"/>
  <c r="AD9516" i="8" s="1"/>
  <c r="AC9516" i="8"/>
  <c r="AB9517" i="8"/>
  <c r="AD9517" i="8" s="1"/>
  <c r="AC9517" i="8"/>
  <c r="AB9518" i="8"/>
  <c r="AC9518" i="8"/>
  <c r="AD9518" i="8"/>
  <c r="AB9519" i="8"/>
  <c r="AD9519" i="8" s="1"/>
  <c r="AC9519" i="8"/>
  <c r="AB9520" i="8"/>
  <c r="AC9520" i="8"/>
  <c r="AD9520" i="8"/>
  <c r="AB9521" i="8"/>
  <c r="AC9521" i="8"/>
  <c r="AD9521" i="8" s="1"/>
  <c r="AB9522" i="8"/>
  <c r="AD9522" i="8" s="1"/>
  <c r="AC9522" i="8"/>
  <c r="AB9523" i="8"/>
  <c r="AC9523" i="8"/>
  <c r="AB9524" i="8"/>
  <c r="AD9524" i="8" s="1"/>
  <c r="AC9524" i="8"/>
  <c r="AB9525" i="8"/>
  <c r="AD9525" i="8" s="1"/>
  <c r="AC9525" i="8"/>
  <c r="AB9526" i="8"/>
  <c r="AD9526" i="8" s="1"/>
  <c r="AC9526" i="8"/>
  <c r="AB9527" i="8"/>
  <c r="AD9527" i="8" s="1"/>
  <c r="AC9527" i="8"/>
  <c r="AB9528" i="8"/>
  <c r="AC9528" i="8"/>
  <c r="AD9528" i="8"/>
  <c r="AB9529" i="8"/>
  <c r="AC9529" i="8"/>
  <c r="AD9529" i="8" s="1"/>
  <c r="AB9530" i="8"/>
  <c r="AD9530" i="8" s="1"/>
  <c r="AC9530" i="8"/>
  <c r="AB9531" i="8"/>
  <c r="AD9531" i="8" s="1"/>
  <c r="AC9531" i="8"/>
  <c r="AB9532" i="8"/>
  <c r="AD9532" i="8" s="1"/>
  <c r="AC9532" i="8"/>
  <c r="AB9533" i="8"/>
  <c r="AD9533" i="8" s="1"/>
  <c r="AC9533" i="8"/>
  <c r="AB9534" i="8"/>
  <c r="AC9534" i="8"/>
  <c r="AD9534" i="8"/>
  <c r="AB9535" i="8"/>
  <c r="AD9535" i="8" s="1"/>
  <c r="AC9535" i="8"/>
  <c r="AB9536" i="8"/>
  <c r="AC9536" i="8"/>
  <c r="AD9536" i="8"/>
  <c r="AB9537" i="8"/>
  <c r="AC9537" i="8"/>
  <c r="AD9537" i="8" s="1"/>
  <c r="AB9538" i="8"/>
  <c r="AC9538" i="8"/>
  <c r="AD9538" i="8" s="1"/>
  <c r="AB9539" i="8"/>
  <c r="AC9539" i="8"/>
  <c r="AB9540" i="8"/>
  <c r="AD9540" i="8" s="1"/>
  <c r="AC9540" i="8"/>
  <c r="AB9541" i="8"/>
  <c r="AD9541" i="8" s="1"/>
  <c r="AC9541" i="8"/>
  <c r="AB9542" i="8"/>
  <c r="AD9542" i="8" s="1"/>
  <c r="AC9542" i="8"/>
  <c r="AB9543" i="8"/>
  <c r="AD9543" i="8" s="1"/>
  <c r="AC9543" i="8"/>
  <c r="AB9544" i="8"/>
  <c r="AC9544" i="8"/>
  <c r="AD9544" i="8"/>
  <c r="AB9545" i="8"/>
  <c r="AC9545" i="8"/>
  <c r="AD9545" i="8" s="1"/>
  <c r="AB9546" i="8"/>
  <c r="AC9546" i="8"/>
  <c r="AD9546" i="8" s="1"/>
  <c r="AB9547" i="8"/>
  <c r="AC9547" i="8"/>
  <c r="AB9548" i="8"/>
  <c r="AD9548" i="8" s="1"/>
  <c r="AC9548" i="8"/>
  <c r="AB9549" i="8"/>
  <c r="AD9549" i="8" s="1"/>
  <c r="AC9549" i="8"/>
  <c r="AB9550" i="8"/>
  <c r="AC9550" i="8"/>
  <c r="AD9550" i="8"/>
  <c r="AB9551" i="8"/>
  <c r="AD9551" i="8" s="1"/>
  <c r="AC9551" i="8"/>
  <c r="AB9552" i="8"/>
  <c r="AC9552" i="8"/>
  <c r="AD9552" i="8"/>
  <c r="AB9553" i="8"/>
  <c r="AC9553" i="8"/>
  <c r="AD9553" i="8" s="1"/>
  <c r="AB9554" i="8"/>
  <c r="AC9554" i="8"/>
  <c r="AD9554" i="8" s="1"/>
  <c r="AB9555" i="8"/>
  <c r="AC9555" i="8"/>
  <c r="AB9556" i="8"/>
  <c r="AD9556" i="8" s="1"/>
  <c r="AC9556" i="8"/>
  <c r="AB9557" i="8"/>
  <c r="AD9557" i="8" s="1"/>
  <c r="AC9557" i="8"/>
  <c r="AB9558" i="8"/>
  <c r="AD9558" i="8" s="1"/>
  <c r="AC9558" i="8"/>
  <c r="AB9559" i="8"/>
  <c r="AD9559" i="8" s="1"/>
  <c r="AC9559" i="8"/>
  <c r="AB9560" i="8"/>
  <c r="AC9560" i="8"/>
  <c r="AD9560" i="8"/>
  <c r="AB9561" i="8"/>
  <c r="AC9561" i="8"/>
  <c r="AD9561" i="8" s="1"/>
  <c r="AB9562" i="8"/>
  <c r="AC9562" i="8"/>
  <c r="AD9562" i="8" s="1"/>
  <c r="AB9563" i="8"/>
  <c r="AD9563" i="8" s="1"/>
  <c r="AC9563" i="8"/>
  <c r="AB9564" i="8"/>
  <c r="AD9564" i="8" s="1"/>
  <c r="AC9564" i="8"/>
  <c r="AB9565" i="8"/>
  <c r="AD9565" i="8" s="1"/>
  <c r="AC9565" i="8"/>
  <c r="AB9566" i="8"/>
  <c r="AC9566" i="8"/>
  <c r="AD9566" i="8"/>
  <c r="AB9567" i="8"/>
  <c r="AD9567" i="8" s="1"/>
  <c r="AC9567" i="8"/>
  <c r="AB9568" i="8"/>
  <c r="AC9568" i="8"/>
  <c r="AD9568" i="8"/>
  <c r="AB9569" i="8"/>
  <c r="AC9569" i="8"/>
  <c r="AD9569" i="8" s="1"/>
  <c r="AB9570" i="8"/>
  <c r="AC9570" i="8"/>
  <c r="AD9570" i="8" s="1"/>
  <c r="AB9571" i="8"/>
  <c r="AC9571" i="8"/>
  <c r="AB9572" i="8"/>
  <c r="AD9572" i="8" s="1"/>
  <c r="AC9572" i="8"/>
  <c r="AB9573" i="8"/>
  <c r="AD9573" i="8" s="1"/>
  <c r="AC9573" i="8"/>
  <c r="AB9574" i="8"/>
  <c r="AD9574" i="8" s="1"/>
  <c r="AC9574" i="8"/>
  <c r="AB9575" i="8"/>
  <c r="AD9575" i="8" s="1"/>
  <c r="AC9575" i="8"/>
  <c r="AB9576" i="8"/>
  <c r="AC9576" i="8"/>
  <c r="AD9576" i="8"/>
  <c r="AB9577" i="8"/>
  <c r="AC9577" i="8"/>
  <c r="AD9577" i="8" s="1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D9582" i="8"/>
  <c r="AB9583" i="8"/>
  <c r="AD9583" i="8" s="1"/>
  <c r="AC9583" i="8"/>
  <c r="AB9584" i="8"/>
  <c r="AC9584" i="8"/>
  <c r="AD9584" i="8"/>
  <c r="AB9585" i="8"/>
  <c r="AC9585" i="8"/>
  <c r="AD9585" i="8" s="1"/>
  <c r="AB9586" i="8"/>
  <c r="AC9586" i="8"/>
  <c r="AD9586" i="8" s="1"/>
  <c r="AB9587" i="8"/>
  <c r="AC9587" i="8"/>
  <c r="AB9588" i="8"/>
  <c r="AD9588" i="8" s="1"/>
  <c r="AC9588" i="8"/>
  <c r="AB9589" i="8"/>
  <c r="AD9589" i="8" s="1"/>
  <c r="AC9589" i="8"/>
  <c r="AB9590" i="8"/>
  <c r="AD9590" i="8" s="1"/>
  <c r="AC9590" i="8"/>
  <c r="AB9591" i="8"/>
  <c r="AD9591" i="8" s="1"/>
  <c r="AC9591" i="8"/>
  <c r="AB9592" i="8"/>
  <c r="AC9592" i="8"/>
  <c r="AD9592" i="8"/>
  <c r="AB9593" i="8"/>
  <c r="AC9593" i="8"/>
  <c r="AD9593" i="8" s="1"/>
  <c r="AB9594" i="8"/>
  <c r="AD9594" i="8" s="1"/>
  <c r="AC9594" i="8"/>
  <c r="AB9595" i="8"/>
  <c r="AD9595" i="8" s="1"/>
  <c r="AC9595" i="8"/>
  <c r="AB9596" i="8"/>
  <c r="AD9596" i="8" s="1"/>
  <c r="AC9596" i="8"/>
  <c r="AB9597" i="8"/>
  <c r="AD9597" i="8" s="1"/>
  <c r="AC9597" i="8"/>
  <c r="AB9598" i="8"/>
  <c r="AC9598" i="8"/>
  <c r="AD9598" i="8"/>
  <c r="AB9599" i="8"/>
  <c r="AD9599" i="8" s="1"/>
  <c r="AC9599" i="8"/>
  <c r="AB9600" i="8"/>
  <c r="AC9600" i="8"/>
  <c r="AD9600" i="8"/>
  <c r="AB9601" i="8"/>
  <c r="AC9601" i="8"/>
  <c r="AD9601" i="8" s="1"/>
  <c r="AB9602" i="8"/>
  <c r="AD9602" i="8" s="1"/>
  <c r="AC9602" i="8"/>
  <c r="AB9603" i="8"/>
  <c r="AC9603" i="8"/>
  <c r="AB9604" i="8"/>
  <c r="AD9604" i="8" s="1"/>
  <c r="AC9604" i="8"/>
  <c r="AB9605" i="8"/>
  <c r="AD9605" i="8" s="1"/>
  <c r="AC9605" i="8"/>
  <c r="AB9606" i="8"/>
  <c r="AD9606" i="8" s="1"/>
  <c r="AC9606" i="8"/>
  <c r="AB9607" i="8"/>
  <c r="AD9607" i="8" s="1"/>
  <c r="AC9607" i="8"/>
  <c r="AB9608" i="8"/>
  <c r="AC9608" i="8"/>
  <c r="AD9608" i="8"/>
  <c r="AB9609" i="8"/>
  <c r="AC9609" i="8"/>
  <c r="AD9609" i="8" s="1"/>
  <c r="AB9610" i="8"/>
  <c r="AD9610" i="8" s="1"/>
  <c r="AC9610" i="8"/>
  <c r="AB9611" i="8"/>
  <c r="AC9611" i="8"/>
  <c r="AB9612" i="8"/>
  <c r="AD9612" i="8" s="1"/>
  <c r="AC9612" i="8"/>
  <c r="AB9613" i="8"/>
  <c r="AD9613" i="8" s="1"/>
  <c r="AC9613" i="8"/>
  <c r="AB9614" i="8"/>
  <c r="AD9614" i="8" s="1"/>
  <c r="AC9614" i="8"/>
  <c r="AB9615" i="8"/>
  <c r="AD9615" i="8" s="1"/>
  <c r="AC9615" i="8"/>
  <c r="AB9616" i="8"/>
  <c r="AC9616" i="8"/>
  <c r="AD9616" i="8"/>
  <c r="AB9617" i="8"/>
  <c r="AC9617" i="8"/>
  <c r="AD9617" i="8" s="1"/>
  <c r="AB9618" i="8"/>
  <c r="AD9618" i="8" s="1"/>
  <c r="AC9618" i="8"/>
  <c r="AB9619" i="8"/>
  <c r="AC9619" i="8"/>
  <c r="AB9620" i="8"/>
  <c r="AD9620" i="8" s="1"/>
  <c r="AC9620" i="8"/>
  <c r="AB9621" i="8"/>
  <c r="AD9621" i="8" s="1"/>
  <c r="AC9621" i="8"/>
  <c r="AB9622" i="8"/>
  <c r="AD9622" i="8" s="1"/>
  <c r="AC9622" i="8"/>
  <c r="AB9623" i="8"/>
  <c r="AD9623" i="8" s="1"/>
  <c r="AC9623" i="8"/>
  <c r="AB9624" i="8"/>
  <c r="AC9624" i="8"/>
  <c r="AD9624" i="8"/>
  <c r="AB9625" i="8"/>
  <c r="AC9625" i="8"/>
  <c r="AD9625" i="8" s="1"/>
  <c r="AB9626" i="8"/>
  <c r="AD9626" i="8" s="1"/>
  <c r="AC9626" i="8"/>
  <c r="AB9627" i="8"/>
  <c r="AD9627" i="8" s="1"/>
  <c r="AC9627" i="8"/>
  <c r="AB9628" i="8"/>
  <c r="AD9628" i="8" s="1"/>
  <c r="AC9628" i="8"/>
  <c r="AB9629" i="8"/>
  <c r="AD9629" i="8" s="1"/>
  <c r="AC9629" i="8"/>
  <c r="AB9630" i="8"/>
  <c r="AC9630" i="8"/>
  <c r="AD9630" i="8"/>
  <c r="AB9631" i="8"/>
  <c r="AD9631" i="8" s="1"/>
  <c r="AC9631" i="8"/>
  <c r="AB9632" i="8"/>
  <c r="AC9632" i="8"/>
  <c r="AD9632" i="8"/>
  <c r="AB9633" i="8"/>
  <c r="AC9633" i="8"/>
  <c r="AD9633" i="8" s="1"/>
  <c r="AB9634" i="8"/>
  <c r="AD9634" i="8" s="1"/>
  <c r="AC9634" i="8"/>
  <c r="AB9635" i="8"/>
  <c r="AC9635" i="8"/>
  <c r="AB9636" i="8"/>
  <c r="AD9636" i="8" s="1"/>
  <c r="AC9636" i="8"/>
  <c r="AB9637" i="8"/>
  <c r="AD9637" i="8" s="1"/>
  <c r="AC9637" i="8"/>
  <c r="AB9638" i="8"/>
  <c r="AD9638" i="8" s="1"/>
  <c r="AC9638" i="8"/>
  <c r="AB9639" i="8"/>
  <c r="AD9639" i="8" s="1"/>
  <c r="AC9639" i="8"/>
  <c r="AB9640" i="8"/>
  <c r="AC9640" i="8"/>
  <c r="AD9640" i="8"/>
  <c r="AB9641" i="8"/>
  <c r="AC9641" i="8"/>
  <c r="AD9641" i="8" s="1"/>
  <c r="AB9642" i="8"/>
  <c r="AD9642" i="8" s="1"/>
  <c r="AC9642" i="8"/>
  <c r="AB9643" i="8"/>
  <c r="AC9643" i="8"/>
  <c r="AB9644" i="8"/>
  <c r="AD9644" i="8" s="1"/>
  <c r="AC9644" i="8"/>
  <c r="AB9645" i="8"/>
  <c r="AD9645" i="8" s="1"/>
  <c r="AC9645" i="8"/>
  <c r="AB9646" i="8"/>
  <c r="AD9646" i="8" s="1"/>
  <c r="AC9646" i="8"/>
  <c r="AB9647" i="8"/>
  <c r="AD9647" i="8" s="1"/>
  <c r="AC9647" i="8"/>
  <c r="AB9648" i="8"/>
  <c r="AC9648" i="8"/>
  <c r="AD9648" i="8"/>
  <c r="AB9649" i="8"/>
  <c r="AC9649" i="8"/>
  <c r="AD9649" i="8" s="1"/>
  <c r="AB9650" i="8"/>
  <c r="AD9650" i="8" s="1"/>
  <c r="AC9650" i="8"/>
  <c r="AB9651" i="8"/>
  <c r="AC9651" i="8"/>
  <c r="AB9652" i="8"/>
  <c r="AD9652" i="8" s="1"/>
  <c r="AC9652" i="8"/>
  <c r="AB9653" i="8"/>
  <c r="AC9653" i="8"/>
  <c r="AD9653" i="8"/>
  <c r="AB9654" i="8"/>
  <c r="AD9654" i="8" s="1"/>
  <c r="AC9654" i="8"/>
  <c r="AB9655" i="8"/>
  <c r="AD9655" i="8" s="1"/>
  <c r="AC9655" i="8"/>
  <c r="AB9656" i="8"/>
  <c r="AC9656" i="8"/>
  <c r="AD9656" i="8"/>
  <c r="AB9657" i="8"/>
  <c r="AC9657" i="8"/>
  <c r="AD9657" i="8" s="1"/>
  <c r="AB9658" i="8"/>
  <c r="AD9658" i="8" s="1"/>
  <c r="AC9658" i="8"/>
  <c r="AB9659" i="8"/>
  <c r="AC9659" i="8"/>
  <c r="AB9660" i="8"/>
  <c r="AD9660" i="8" s="1"/>
  <c r="AC9660" i="8"/>
  <c r="AB9661" i="8"/>
  <c r="AC9661" i="8"/>
  <c r="AD9661" i="8"/>
  <c r="AB9662" i="8"/>
  <c r="AD9662" i="8" s="1"/>
  <c r="AC9662" i="8"/>
  <c r="AB9663" i="8"/>
  <c r="AD9663" i="8" s="1"/>
  <c r="AC9663" i="8"/>
  <c r="AB9664" i="8"/>
  <c r="AC9664" i="8"/>
  <c r="AD9664" i="8"/>
  <c r="AB9665" i="8"/>
  <c r="AC9665" i="8"/>
  <c r="AD9665" i="8" s="1"/>
  <c r="AB9666" i="8"/>
  <c r="AD9666" i="8" s="1"/>
  <c r="AC9666" i="8"/>
  <c r="AB9667" i="8"/>
  <c r="AC9667" i="8"/>
  <c r="AB9668" i="8"/>
  <c r="AD9668" i="8" s="1"/>
  <c r="AC9668" i="8"/>
  <c r="AB9669" i="8"/>
  <c r="AC9669" i="8"/>
  <c r="AD9669" i="8"/>
  <c r="AB9670" i="8"/>
  <c r="AC9670" i="8"/>
  <c r="AD9670" i="8"/>
  <c r="AB9671" i="8"/>
  <c r="AD9671" i="8" s="1"/>
  <c r="AC9671" i="8"/>
  <c r="AB9672" i="8"/>
  <c r="AC9672" i="8"/>
  <c r="AD9672" i="8"/>
  <c r="AB9673" i="8"/>
  <c r="AC9673" i="8"/>
  <c r="AD9673" i="8" s="1"/>
  <c r="AB9674" i="8"/>
  <c r="AD9674" i="8" s="1"/>
  <c r="AC9674" i="8"/>
  <c r="AB9675" i="8"/>
  <c r="AD9675" i="8" s="1"/>
  <c r="AC9675" i="8"/>
  <c r="AB9676" i="8"/>
  <c r="AD9676" i="8" s="1"/>
  <c r="AC9676" i="8"/>
  <c r="AB9677" i="8"/>
  <c r="AC9677" i="8"/>
  <c r="AD9677" i="8"/>
  <c r="AB9678" i="8"/>
  <c r="AC9678" i="8"/>
  <c r="AD9678" i="8"/>
  <c r="AB9679" i="8"/>
  <c r="AD9679" i="8" s="1"/>
  <c r="AC9679" i="8"/>
  <c r="AB9680" i="8"/>
  <c r="AC9680" i="8"/>
  <c r="AD9680" i="8"/>
  <c r="AB9681" i="8"/>
  <c r="AC9681" i="8"/>
  <c r="AD9681" i="8" s="1"/>
  <c r="AB9682" i="8"/>
  <c r="AD9682" i="8" s="1"/>
  <c r="AC9682" i="8"/>
  <c r="AB9683" i="8"/>
  <c r="AC9683" i="8"/>
  <c r="AB9684" i="8"/>
  <c r="AD9684" i="8" s="1"/>
  <c r="AC9684" i="8"/>
  <c r="AB9685" i="8"/>
  <c r="AC9685" i="8"/>
  <c r="AD9685" i="8"/>
  <c r="AB9686" i="8"/>
  <c r="AC9686" i="8"/>
  <c r="AD9686" i="8"/>
  <c r="AB9687" i="8"/>
  <c r="AD9687" i="8" s="1"/>
  <c r="AC9687" i="8"/>
  <c r="AB9688" i="8"/>
  <c r="AC9688" i="8"/>
  <c r="AD9688" i="8"/>
  <c r="AB9689" i="8"/>
  <c r="AC9689" i="8"/>
  <c r="AD9689" i="8" s="1"/>
  <c r="AB9690" i="8"/>
  <c r="AD9690" i="8" s="1"/>
  <c r="AC9690" i="8"/>
  <c r="AB9691" i="8"/>
  <c r="AD9691" i="8" s="1"/>
  <c r="AC9691" i="8"/>
  <c r="AB9692" i="8"/>
  <c r="AD9692" i="8" s="1"/>
  <c r="AC9692" i="8"/>
  <c r="AB9693" i="8"/>
  <c r="AC9693" i="8"/>
  <c r="AD9693" i="8"/>
  <c r="AB9694" i="8"/>
  <c r="AD9694" i="8" s="1"/>
  <c r="AC9694" i="8"/>
  <c r="AB9695" i="8"/>
  <c r="AD9695" i="8" s="1"/>
  <c r="AC9695" i="8"/>
  <c r="AB9696" i="8"/>
  <c r="AC9696" i="8"/>
  <c r="AD9696" i="8"/>
  <c r="AB9697" i="8"/>
  <c r="AC9697" i="8"/>
  <c r="AD9697" i="8" s="1"/>
  <c r="AB9698" i="8"/>
  <c r="AD9698" i="8" s="1"/>
  <c r="AC9698" i="8"/>
  <c r="AB9699" i="8"/>
  <c r="AD9699" i="8" s="1"/>
  <c r="AC9699" i="8"/>
  <c r="AB9700" i="8"/>
  <c r="AD9700" i="8" s="1"/>
  <c r="AC9700" i="8"/>
  <c r="AB9701" i="8"/>
  <c r="AC9701" i="8"/>
  <c r="AD9701" i="8"/>
  <c r="AB9702" i="8"/>
  <c r="AD9702" i="8" s="1"/>
  <c r="AC9702" i="8"/>
  <c r="AB9703" i="8"/>
  <c r="AD9703" i="8" s="1"/>
  <c r="AC9703" i="8"/>
  <c r="AB9704" i="8"/>
  <c r="AC9704" i="8"/>
  <c r="AD9704" i="8"/>
  <c r="AB9705" i="8"/>
  <c r="AC9705" i="8"/>
  <c r="AD9705" i="8" s="1"/>
  <c r="AB9706" i="8"/>
  <c r="AD9706" i="8" s="1"/>
  <c r="AC9706" i="8"/>
  <c r="AB9707" i="8"/>
  <c r="AD9707" i="8" s="1"/>
  <c r="AC9707" i="8"/>
  <c r="AB9708" i="8"/>
  <c r="AD9708" i="8" s="1"/>
  <c r="AC9708" i="8"/>
  <c r="AB9709" i="8"/>
  <c r="AC9709" i="8"/>
  <c r="AD9709" i="8"/>
  <c r="AB9710" i="8"/>
  <c r="AD9710" i="8" s="1"/>
  <c r="AC9710" i="8"/>
  <c r="AB9711" i="8"/>
  <c r="AD9711" i="8" s="1"/>
  <c r="AC9711" i="8"/>
  <c r="AB9712" i="8"/>
  <c r="AC9712" i="8"/>
  <c r="AD9712" i="8"/>
  <c r="AB9713" i="8"/>
  <c r="AC9713" i="8"/>
  <c r="AD9713" i="8" s="1"/>
  <c r="AB9714" i="8"/>
  <c r="AD9714" i="8" s="1"/>
  <c r="AC9714" i="8"/>
  <c r="AB9715" i="8"/>
  <c r="AC9715" i="8"/>
  <c r="AB9716" i="8"/>
  <c r="AD9716" i="8" s="1"/>
  <c r="AC9716" i="8"/>
  <c r="AB9717" i="8"/>
  <c r="AC9717" i="8"/>
  <c r="AD9717" i="8"/>
  <c r="AB9718" i="8"/>
  <c r="AD9718" i="8" s="1"/>
  <c r="AC9718" i="8"/>
  <c r="AB9719" i="8"/>
  <c r="AD9719" i="8" s="1"/>
  <c r="AC9719" i="8"/>
  <c r="AB9720" i="8"/>
  <c r="AC9720" i="8"/>
  <c r="AD9720" i="8"/>
  <c r="AB9721" i="8"/>
  <c r="AC9721" i="8"/>
  <c r="AD9721" i="8" s="1"/>
  <c r="AB9722" i="8"/>
  <c r="AD9722" i="8" s="1"/>
  <c r="AC9722" i="8"/>
  <c r="AB9723" i="8"/>
  <c r="AC9723" i="8"/>
  <c r="AB9724" i="8"/>
  <c r="AD9724" i="8" s="1"/>
  <c r="AC9724" i="8"/>
  <c r="AB9725" i="8"/>
  <c r="AC9725" i="8"/>
  <c r="AD9725" i="8"/>
  <c r="AB9726" i="8"/>
  <c r="AD9726" i="8" s="1"/>
  <c r="AC9726" i="8"/>
  <c r="AB9727" i="8"/>
  <c r="AD9727" i="8" s="1"/>
  <c r="AC9727" i="8"/>
  <c r="AB9728" i="8"/>
  <c r="AC9728" i="8"/>
  <c r="AD9728" i="8"/>
  <c r="AB9729" i="8"/>
  <c r="AC9729" i="8"/>
  <c r="AD9729" i="8" s="1"/>
  <c r="AB9730" i="8"/>
  <c r="AD9730" i="8" s="1"/>
  <c r="AC9730" i="8"/>
  <c r="AB9731" i="8"/>
  <c r="AC9731" i="8"/>
  <c r="AB9732" i="8"/>
  <c r="AD9732" i="8" s="1"/>
  <c r="AC9732" i="8"/>
  <c r="AB9733" i="8"/>
  <c r="AC9733" i="8"/>
  <c r="AD9733" i="8"/>
  <c r="AB9734" i="8"/>
  <c r="AC9734" i="8"/>
  <c r="AD9734" i="8"/>
  <c r="AB9735" i="8"/>
  <c r="AD9735" i="8" s="1"/>
  <c r="AC9735" i="8"/>
  <c r="AB9736" i="8"/>
  <c r="AC9736" i="8"/>
  <c r="AD9736" i="8"/>
  <c r="AB9737" i="8"/>
  <c r="AC9737" i="8"/>
  <c r="AD9737" i="8" s="1"/>
  <c r="AB9738" i="8"/>
  <c r="AD9738" i="8" s="1"/>
  <c r="AC9738" i="8"/>
  <c r="AB9739" i="8"/>
  <c r="AD9739" i="8" s="1"/>
  <c r="AC9739" i="8"/>
  <c r="AB9740" i="8"/>
  <c r="AD9740" i="8" s="1"/>
  <c r="AC9740" i="8"/>
  <c r="AB9741" i="8"/>
  <c r="AC9741" i="8"/>
  <c r="AD9741" i="8"/>
  <c r="AB9742" i="8"/>
  <c r="AC9742" i="8"/>
  <c r="AD9742" i="8"/>
  <c r="AB9743" i="8"/>
  <c r="AD9743" i="8" s="1"/>
  <c r="AC9743" i="8"/>
  <c r="AB9744" i="8"/>
  <c r="AC9744" i="8"/>
  <c r="AD9744" i="8"/>
  <c r="AB9745" i="8"/>
  <c r="AC9745" i="8"/>
  <c r="AD9745" i="8" s="1"/>
  <c r="AB9746" i="8"/>
  <c r="AD9746" i="8" s="1"/>
  <c r="AC9746" i="8"/>
  <c r="AB9747" i="8"/>
  <c r="AC9747" i="8"/>
  <c r="AB9748" i="8"/>
  <c r="AD9748" i="8" s="1"/>
  <c r="AC9748" i="8"/>
  <c r="AB9749" i="8"/>
  <c r="AC9749" i="8"/>
  <c r="AD9749" i="8"/>
  <c r="AB9750" i="8"/>
  <c r="AC9750" i="8"/>
  <c r="AD9750" i="8"/>
  <c r="AB9751" i="8"/>
  <c r="AD9751" i="8" s="1"/>
  <c r="AC9751" i="8"/>
  <c r="AB9752" i="8"/>
  <c r="AC9752" i="8"/>
  <c r="AD9752" i="8"/>
  <c r="AB9753" i="8"/>
  <c r="AC9753" i="8"/>
  <c r="AD9753" i="8" s="1"/>
  <c r="AB9754" i="8"/>
  <c r="AD9754" i="8" s="1"/>
  <c r="AC9754" i="8"/>
  <c r="AB9755" i="8"/>
  <c r="AD9755" i="8" s="1"/>
  <c r="AC9755" i="8"/>
  <c r="AB9756" i="8"/>
  <c r="AD9756" i="8" s="1"/>
  <c r="AC9756" i="8"/>
  <c r="AB9757" i="8"/>
  <c r="AC9757" i="8"/>
  <c r="AD9757" i="8"/>
  <c r="AB9758" i="8"/>
  <c r="AD9758" i="8" s="1"/>
  <c r="AC9758" i="8"/>
  <c r="AB9759" i="8"/>
  <c r="AD9759" i="8" s="1"/>
  <c r="AC9759" i="8"/>
  <c r="AB9760" i="8"/>
  <c r="AC9760" i="8"/>
  <c r="AD9760" i="8"/>
  <c r="AB9761" i="8"/>
  <c r="AC9761" i="8"/>
  <c r="AD9761" i="8" s="1"/>
  <c r="AB9762" i="8"/>
  <c r="AD9762" i="8" s="1"/>
  <c r="AC9762" i="8"/>
  <c r="AB9763" i="8"/>
  <c r="AD9763" i="8" s="1"/>
  <c r="AC9763" i="8"/>
  <c r="AB9764" i="8"/>
  <c r="AD9764" i="8" s="1"/>
  <c r="AC9764" i="8"/>
  <c r="AB9765" i="8"/>
  <c r="AC9765" i="8"/>
  <c r="AD9765" i="8"/>
  <c r="AB9766" i="8"/>
  <c r="AD9766" i="8" s="1"/>
  <c r="AC9766" i="8"/>
  <c r="AB9767" i="8"/>
  <c r="AD9767" i="8" s="1"/>
  <c r="AC9767" i="8"/>
  <c r="AB9768" i="8"/>
  <c r="AC9768" i="8"/>
  <c r="AD9768" i="8"/>
  <c r="AB9769" i="8"/>
  <c r="AC9769" i="8"/>
  <c r="AD9769" i="8" s="1"/>
  <c r="AB9770" i="8"/>
  <c r="AD9770" i="8" s="1"/>
  <c r="AC9770" i="8"/>
  <c r="AB9771" i="8"/>
  <c r="AD9771" i="8" s="1"/>
  <c r="AC9771" i="8"/>
  <c r="AB9772" i="8"/>
  <c r="AD9772" i="8" s="1"/>
  <c r="AC9772" i="8"/>
  <c r="AB9773" i="8"/>
  <c r="AC9773" i="8"/>
  <c r="AD9773" i="8"/>
  <c r="AB9774" i="8"/>
  <c r="AD9774" i="8" s="1"/>
  <c r="AC9774" i="8"/>
  <c r="AB9775" i="8"/>
  <c r="AD9775" i="8" s="1"/>
  <c r="AC9775" i="8"/>
  <c r="AB9776" i="8"/>
  <c r="AC9776" i="8"/>
  <c r="AD9776" i="8"/>
  <c r="AB9777" i="8"/>
  <c r="AC9777" i="8"/>
  <c r="AD9777" i="8" s="1"/>
  <c r="AB9778" i="8"/>
  <c r="AD9778" i="8" s="1"/>
  <c r="AC9778" i="8"/>
  <c r="AB9779" i="8"/>
  <c r="AC9779" i="8"/>
  <c r="AB9780" i="8"/>
  <c r="AD9780" i="8" s="1"/>
  <c r="AC9780" i="8"/>
  <c r="AB9781" i="8"/>
  <c r="AC9781" i="8"/>
  <c r="AD9781" i="8"/>
  <c r="AB9782" i="8"/>
  <c r="AD9782" i="8" s="1"/>
  <c r="AC9782" i="8"/>
  <c r="AB9783" i="8"/>
  <c r="AD9783" i="8" s="1"/>
  <c r="AC9783" i="8"/>
  <c r="AB9784" i="8"/>
  <c r="AC9784" i="8"/>
  <c r="AD9784" i="8" s="1"/>
  <c r="AB9785" i="8"/>
  <c r="AC9785" i="8"/>
  <c r="AD9785" i="8" s="1"/>
  <c r="AB9786" i="8"/>
  <c r="AC9786" i="8"/>
  <c r="AD9786" i="8"/>
  <c r="AB9787" i="8"/>
  <c r="AC9787" i="8"/>
  <c r="AB9788" i="8"/>
  <c r="AD9788" i="8" s="1"/>
  <c r="AC9788" i="8"/>
  <c r="AB9789" i="8"/>
  <c r="AC9789" i="8"/>
  <c r="AD9789" i="8"/>
  <c r="AB9790" i="8"/>
  <c r="AC9790" i="8"/>
  <c r="AD9790" i="8"/>
  <c r="AB9791" i="8"/>
  <c r="AD9791" i="8" s="1"/>
  <c r="AC9791" i="8"/>
  <c r="AB9792" i="8"/>
  <c r="AC9792" i="8"/>
  <c r="AD9792" i="8" s="1"/>
  <c r="AB9793" i="8"/>
  <c r="AC9793" i="8"/>
  <c r="AD9793" i="8" s="1"/>
  <c r="AB9794" i="8"/>
  <c r="AC9794" i="8"/>
  <c r="AD9794" i="8"/>
  <c r="AB9795" i="8"/>
  <c r="AC9795" i="8"/>
  <c r="AB9796" i="8"/>
  <c r="AD9796" i="8" s="1"/>
  <c r="AC9796" i="8"/>
  <c r="AB9797" i="8"/>
  <c r="AC9797" i="8"/>
  <c r="AD9797" i="8" s="1"/>
  <c r="AB9798" i="8"/>
  <c r="AD9798" i="8" s="1"/>
  <c r="AC9798" i="8"/>
  <c r="AB9799" i="8"/>
  <c r="AD9799" i="8" s="1"/>
  <c r="AC9799" i="8"/>
  <c r="AB9800" i="8"/>
  <c r="AD9800" i="8" s="1"/>
  <c r="AC9800" i="8"/>
  <c r="AB9801" i="8"/>
  <c r="AC9801" i="8"/>
  <c r="AD9801" i="8" s="1"/>
  <c r="AB9802" i="8"/>
  <c r="AC9802" i="8"/>
  <c r="AD9802" i="8"/>
  <c r="AB9803" i="8"/>
  <c r="AC9803" i="8"/>
  <c r="AB9804" i="8"/>
  <c r="AD9804" i="8" s="1"/>
  <c r="AC9804" i="8"/>
  <c r="AB9805" i="8"/>
  <c r="AC9805" i="8"/>
  <c r="AD9805" i="8" s="1"/>
  <c r="AB9806" i="8"/>
  <c r="AC9806" i="8"/>
  <c r="AD9806" i="8"/>
  <c r="AB9807" i="8"/>
  <c r="AD9807" i="8" s="1"/>
  <c r="AC9807" i="8"/>
  <c r="AB9808" i="8"/>
  <c r="AC9808" i="8"/>
  <c r="AD9808" i="8" s="1"/>
  <c r="AB9809" i="8"/>
  <c r="AC9809" i="8"/>
  <c r="AD9809" i="8" s="1"/>
  <c r="AB9810" i="8"/>
  <c r="AC9810" i="8"/>
  <c r="AD9810" i="8"/>
  <c r="AB9811" i="8"/>
  <c r="AC9811" i="8"/>
  <c r="AB9812" i="8"/>
  <c r="AD9812" i="8" s="1"/>
  <c r="AC9812" i="8"/>
  <c r="AB9813" i="8"/>
  <c r="AC9813" i="8"/>
  <c r="AD9813" i="8" s="1"/>
  <c r="AB9814" i="8"/>
  <c r="AD9814" i="8" s="1"/>
  <c r="AC9814" i="8"/>
  <c r="AB9815" i="8"/>
  <c r="AD9815" i="8" s="1"/>
  <c r="AC9815" i="8"/>
  <c r="AB9816" i="8"/>
  <c r="AD9816" i="8" s="1"/>
  <c r="AC9816" i="8"/>
  <c r="AB9817" i="8"/>
  <c r="AC9817" i="8"/>
  <c r="AD9817" i="8"/>
  <c r="AB9818" i="8"/>
  <c r="AC9818" i="8"/>
  <c r="AD9818" i="8"/>
  <c r="AB9819" i="8"/>
  <c r="AD9819" i="8" s="1"/>
  <c r="AC9819" i="8"/>
  <c r="AB9820" i="8"/>
  <c r="AD9820" i="8" s="1"/>
  <c r="AC9820" i="8"/>
  <c r="AB9821" i="8"/>
  <c r="AC9821" i="8"/>
  <c r="AD9821" i="8" s="1"/>
  <c r="AB9822" i="8"/>
  <c r="AD9822" i="8" s="1"/>
  <c r="AC9822" i="8"/>
  <c r="AB9823" i="8"/>
  <c r="AD9823" i="8" s="1"/>
  <c r="AC9823" i="8"/>
  <c r="AB9824" i="8"/>
  <c r="AD9824" i="8" s="1"/>
  <c r="AC9824" i="8"/>
  <c r="AB9825" i="8"/>
  <c r="AC9825" i="8"/>
  <c r="AD9825" i="8" s="1"/>
  <c r="AB9826" i="8"/>
  <c r="AC9826" i="8"/>
  <c r="AD9826" i="8"/>
  <c r="AB9827" i="8"/>
  <c r="AD9827" i="8" s="1"/>
  <c r="AC9827" i="8"/>
  <c r="AB9828" i="8"/>
  <c r="AC9828" i="8"/>
  <c r="AB9829" i="8"/>
  <c r="AC9829" i="8"/>
  <c r="AD9829" i="8" s="1"/>
  <c r="AB9830" i="8"/>
  <c r="AD9830" i="8" s="1"/>
  <c r="AC9830" i="8"/>
  <c r="AB9831" i="8"/>
  <c r="AD9831" i="8" s="1"/>
  <c r="AC9831" i="8"/>
  <c r="AB9832" i="8"/>
  <c r="AD9832" i="8" s="1"/>
  <c r="AC9832" i="8"/>
  <c r="AB9833" i="8"/>
  <c r="AC9833" i="8"/>
  <c r="AD9833" i="8" s="1"/>
  <c r="AB9834" i="8"/>
  <c r="AC9834" i="8"/>
  <c r="AD9834" i="8"/>
  <c r="AB9835" i="8"/>
  <c r="AD9835" i="8" s="1"/>
  <c r="AC9835" i="8"/>
  <c r="AB9836" i="8"/>
  <c r="AD9836" i="8" s="1"/>
  <c r="AC9836" i="8"/>
  <c r="AB9837" i="8"/>
  <c r="AC9837" i="8"/>
  <c r="AD9837" i="8"/>
  <c r="AB9838" i="8"/>
  <c r="AD9838" i="8" s="1"/>
  <c r="AC9838" i="8"/>
  <c r="AB9839" i="8"/>
  <c r="AD9839" i="8" s="1"/>
  <c r="AC9839" i="8"/>
  <c r="AB9840" i="8"/>
  <c r="AC9840" i="8"/>
  <c r="AD9840" i="8"/>
  <c r="AB9841" i="8"/>
  <c r="AC9841" i="8"/>
  <c r="AD9841" i="8" s="1"/>
  <c r="AB9842" i="8"/>
  <c r="AC9842" i="8"/>
  <c r="AD9842" i="8"/>
  <c r="AB9843" i="8"/>
  <c r="AC9843" i="8"/>
  <c r="AB9844" i="8"/>
  <c r="AC9844" i="8"/>
  <c r="AB9845" i="8"/>
  <c r="AC9845" i="8"/>
  <c r="AD9845" i="8" s="1"/>
  <c r="AB9846" i="8"/>
  <c r="AC9846" i="8"/>
  <c r="AD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/>
  <c r="AB9851" i="8"/>
  <c r="AD9851" i="8" s="1"/>
  <c r="AC9851" i="8"/>
  <c r="AB9852" i="8"/>
  <c r="AC9852" i="8"/>
  <c r="AB9853" i="8"/>
  <c r="AC9853" i="8"/>
  <c r="AD9853" i="8"/>
  <c r="AB9854" i="8"/>
  <c r="AC9854" i="8"/>
  <c r="AD9854" i="8"/>
  <c r="AB9855" i="8"/>
  <c r="AD9855" i="8" s="1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C9861" i="8"/>
  <c r="AD9861" i="8"/>
  <c r="AB9862" i="8"/>
  <c r="AC9862" i="8"/>
  <c r="AD9862" i="8"/>
  <c r="AB9863" i="8"/>
  <c r="AC9863" i="8"/>
  <c r="AD9863" i="8"/>
  <c r="AB9864" i="8"/>
  <c r="AC9864" i="8"/>
  <c r="AD9864" i="8"/>
  <c r="AB9865" i="8"/>
  <c r="AC9865" i="8"/>
  <c r="AD9865" i="8" s="1"/>
  <c r="AB9866" i="8"/>
  <c r="AC9866" i="8"/>
  <c r="AD9866" i="8" s="1"/>
  <c r="AB9867" i="8"/>
  <c r="AC9867" i="8"/>
  <c r="AB9868" i="8"/>
  <c r="AC9868" i="8"/>
  <c r="AB9869" i="8"/>
  <c r="AC9869" i="8"/>
  <c r="AD9869" i="8" s="1"/>
  <c r="AB9870" i="8"/>
  <c r="AC9870" i="8"/>
  <c r="AD9870" i="8"/>
  <c r="AB9871" i="8"/>
  <c r="AD9871" i="8" s="1"/>
  <c r="AC9871" i="8"/>
  <c r="AB9872" i="8"/>
  <c r="AD9872" i="8" s="1"/>
  <c r="AC9872" i="8"/>
  <c r="AB9873" i="8"/>
  <c r="AC9873" i="8"/>
  <c r="AD9873" i="8" s="1"/>
  <c r="AB9874" i="8"/>
  <c r="AC9874" i="8"/>
  <c r="AD9874" i="8"/>
  <c r="AB9875" i="8"/>
  <c r="AD9875" i="8" s="1"/>
  <c r="AC9875" i="8"/>
  <c r="AB9876" i="8"/>
  <c r="AD9876" i="8" s="1"/>
  <c r="AC9876" i="8"/>
  <c r="AB9877" i="8"/>
  <c r="AD9877" i="8" s="1"/>
  <c r="AC9877" i="8"/>
  <c r="AB9878" i="8"/>
  <c r="AD9878" i="8" s="1"/>
  <c r="AC9878" i="8"/>
  <c r="AB9879" i="8"/>
  <c r="AC9879" i="8"/>
  <c r="AD9879" i="8"/>
  <c r="AB9880" i="8"/>
  <c r="AC9880" i="8"/>
  <c r="AD9880" i="8" s="1"/>
  <c r="AB9881" i="8"/>
  <c r="AC9881" i="8"/>
  <c r="AD9881" i="8"/>
  <c r="AB9882" i="8"/>
  <c r="AD9882" i="8" s="1"/>
  <c r="AC9882" i="8"/>
  <c r="AB9883" i="8"/>
  <c r="AD9883" i="8" s="1"/>
  <c r="AC9883" i="8"/>
  <c r="AB9884" i="8"/>
  <c r="AD9884" i="8" s="1"/>
  <c r="AC9884" i="8"/>
  <c r="AB9885" i="8"/>
  <c r="AD9885" i="8" s="1"/>
  <c r="AC9885" i="8"/>
  <c r="AB9886" i="8"/>
  <c r="AD9886" i="8" s="1"/>
  <c r="AC9886" i="8"/>
  <c r="AB9887" i="8"/>
  <c r="AC9887" i="8"/>
  <c r="AD9887" i="8"/>
  <c r="AB9888" i="8"/>
  <c r="AC9888" i="8"/>
  <c r="AD9888" i="8" s="1"/>
  <c r="AB9889" i="8"/>
  <c r="AC9889" i="8"/>
  <c r="AD9889" i="8"/>
  <c r="AB9890" i="8"/>
  <c r="AD9890" i="8" s="1"/>
  <c r="AC9890" i="8"/>
  <c r="AB9891" i="8"/>
  <c r="AD9891" i="8" s="1"/>
  <c r="AC9891" i="8"/>
  <c r="AB9892" i="8"/>
  <c r="AD9892" i="8" s="1"/>
  <c r="AC9892" i="8"/>
  <c r="AB9893" i="8"/>
  <c r="AD9893" i="8" s="1"/>
  <c r="AC9893" i="8"/>
  <c r="AB9894" i="8"/>
  <c r="AD9894" i="8" s="1"/>
  <c r="AC9894" i="8"/>
  <c r="AB9895" i="8"/>
  <c r="AC9895" i="8"/>
  <c r="AD9895" i="8"/>
  <c r="AB9896" i="8"/>
  <c r="AC9896" i="8"/>
  <c r="AD9896" i="8" s="1"/>
  <c r="AB9897" i="8"/>
  <c r="AC9897" i="8"/>
  <c r="AD9897" i="8"/>
  <c r="AB9898" i="8"/>
  <c r="AD9898" i="8" s="1"/>
  <c r="AC9898" i="8"/>
  <c r="AB9899" i="8"/>
  <c r="AD9899" i="8" s="1"/>
  <c r="AC9899" i="8"/>
  <c r="AB9900" i="8"/>
  <c r="AD9900" i="8" s="1"/>
  <c r="AC9900" i="8"/>
  <c r="AB9901" i="8"/>
  <c r="AD9901" i="8" s="1"/>
  <c r="AC9901" i="8"/>
  <c r="AB9902" i="8"/>
  <c r="AD9902" i="8" s="1"/>
  <c r="AC9902" i="8"/>
  <c r="AB9903" i="8"/>
  <c r="AC9903" i="8"/>
  <c r="AD9903" i="8"/>
  <c r="AB9904" i="8"/>
  <c r="AC9904" i="8"/>
  <c r="AD9904" i="8" s="1"/>
  <c r="AB9905" i="8"/>
  <c r="AC9905" i="8"/>
  <c r="AD9905" i="8"/>
  <c r="AB9906" i="8"/>
  <c r="AD9906" i="8" s="1"/>
  <c r="AC9906" i="8"/>
  <c r="AB9907" i="8"/>
  <c r="AD9907" i="8" s="1"/>
  <c r="AC9907" i="8"/>
  <c r="AB9908" i="8"/>
  <c r="AD9908" i="8" s="1"/>
  <c r="AC9908" i="8"/>
  <c r="AB9909" i="8"/>
  <c r="AD9909" i="8" s="1"/>
  <c r="AC9909" i="8"/>
  <c r="AB9910" i="8"/>
  <c r="AD9910" i="8" s="1"/>
  <c r="AC9910" i="8"/>
  <c r="AB9911" i="8"/>
  <c r="AC9911" i="8"/>
  <c r="AD9911" i="8"/>
  <c r="AB9912" i="8"/>
  <c r="AC9912" i="8"/>
  <c r="AD9912" i="8" s="1"/>
  <c r="AB9913" i="8"/>
  <c r="AC9913" i="8"/>
  <c r="AD9913" i="8"/>
  <c r="AB9914" i="8"/>
  <c r="AD9914" i="8" s="1"/>
  <c r="AC9914" i="8"/>
  <c r="AB9915" i="8"/>
  <c r="AD9915" i="8" s="1"/>
  <c r="AC9915" i="8"/>
  <c r="AB9916" i="8"/>
  <c r="AD9916" i="8" s="1"/>
  <c r="AC9916" i="8"/>
  <c r="AB9917" i="8"/>
  <c r="AD9917" i="8" s="1"/>
  <c r="AC9917" i="8"/>
  <c r="AB9918" i="8"/>
  <c r="AD9918" i="8" s="1"/>
  <c r="AC9918" i="8"/>
  <c r="AB9919" i="8"/>
  <c r="AC9919" i="8"/>
  <c r="AD9919" i="8"/>
  <c r="AB9920" i="8"/>
  <c r="AC9920" i="8"/>
  <c r="AD9920" i="8" s="1"/>
  <c r="AB9921" i="8"/>
  <c r="AC9921" i="8"/>
  <c r="AD9921" i="8"/>
  <c r="AB9922" i="8"/>
  <c r="AD9922" i="8" s="1"/>
  <c r="AC9922" i="8"/>
  <c r="AB9923" i="8"/>
  <c r="AD9923" i="8" s="1"/>
  <c r="AC9923" i="8"/>
  <c r="AB9924" i="8"/>
  <c r="AD9924" i="8" s="1"/>
  <c r="AC9924" i="8"/>
  <c r="AB9925" i="8"/>
  <c r="AD9925" i="8" s="1"/>
  <c r="AC9925" i="8"/>
  <c r="AB9926" i="8"/>
  <c r="AD9926" i="8" s="1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D9930" i="8" s="1"/>
  <c r="AC9930" i="8"/>
  <c r="AB9931" i="8"/>
  <c r="AD9931" i="8" s="1"/>
  <c r="AC9931" i="8"/>
  <c r="AB9932" i="8"/>
  <c r="AD9932" i="8" s="1"/>
  <c r="AC9932" i="8"/>
  <c r="AB9933" i="8"/>
  <c r="AD9933" i="8" s="1"/>
  <c r="AC9933" i="8"/>
  <c r="AB9934" i="8"/>
  <c r="AD9934" i="8" s="1"/>
  <c r="AC9934" i="8"/>
  <c r="AB9935" i="8"/>
  <c r="AC9935" i="8"/>
  <c r="AD9935" i="8"/>
  <c r="AB9936" i="8"/>
  <c r="AC9936" i="8"/>
  <c r="AD9936" i="8" s="1"/>
  <c r="AB9937" i="8"/>
  <c r="AC9937" i="8"/>
  <c r="AD9937" i="8"/>
  <c r="AB9938" i="8"/>
  <c r="AD9938" i="8" s="1"/>
  <c r="AC9938" i="8"/>
  <c r="AB9939" i="8"/>
  <c r="AD9939" i="8" s="1"/>
  <c r="AC9939" i="8"/>
  <c r="AB9940" i="8"/>
  <c r="AD9940" i="8" s="1"/>
  <c r="AC9940" i="8"/>
  <c r="AB9941" i="8"/>
  <c r="AD9941" i="8" s="1"/>
  <c r="AC9941" i="8"/>
  <c r="AB9942" i="8"/>
  <c r="AD9942" i="8" s="1"/>
  <c r="AC9942" i="8"/>
  <c r="AB9943" i="8"/>
  <c r="AC9943" i="8"/>
  <c r="AD9943" i="8"/>
  <c r="AB9944" i="8"/>
  <c r="AC9944" i="8"/>
  <c r="AD9944" i="8" s="1"/>
  <c r="AB9945" i="8"/>
  <c r="AC9945" i="8"/>
  <c r="AD9945" i="8"/>
  <c r="AB9946" i="8"/>
  <c r="AD9946" i="8" s="1"/>
  <c r="AC9946" i="8"/>
  <c r="AB9947" i="8"/>
  <c r="AD9947" i="8" s="1"/>
  <c r="AC9947" i="8"/>
  <c r="AB9948" i="8"/>
  <c r="AD9948" i="8" s="1"/>
  <c r="AC9948" i="8"/>
  <c r="AB9949" i="8"/>
  <c r="AD9949" i="8" s="1"/>
  <c r="AC9949" i="8"/>
  <c r="AB9950" i="8"/>
  <c r="AD9950" i="8" s="1"/>
  <c r="AC9950" i="8"/>
  <c r="AB9951" i="8"/>
  <c r="AC9951" i="8"/>
  <c r="AD9951" i="8"/>
  <c r="AB9952" i="8"/>
  <c r="AC9952" i="8"/>
  <c r="AD9952" i="8" s="1"/>
  <c r="AB9953" i="8"/>
  <c r="AC9953" i="8"/>
  <c r="AD9953" i="8"/>
  <c r="AB9954" i="8"/>
  <c r="AD9954" i="8" s="1"/>
  <c r="AC9954" i="8"/>
  <c r="AB9955" i="8"/>
  <c r="AD9955" i="8" s="1"/>
  <c r="AC9955" i="8"/>
  <c r="AB9956" i="8"/>
  <c r="AD9956" i="8" s="1"/>
  <c r="AC9956" i="8"/>
  <c r="AB9957" i="8"/>
  <c r="AD9957" i="8" s="1"/>
  <c r="AC9957" i="8"/>
  <c r="AB9958" i="8"/>
  <c r="AD9958" i="8" s="1"/>
  <c r="AC9958" i="8"/>
  <c r="AB9959" i="8"/>
  <c r="AC9959" i="8"/>
  <c r="AD9959" i="8"/>
  <c r="AB9960" i="8"/>
  <c r="AC9960" i="8"/>
  <c r="AD9960" i="8" s="1"/>
  <c r="AB9961" i="8"/>
  <c r="AC9961" i="8"/>
  <c r="AD9961" i="8"/>
  <c r="AB9962" i="8"/>
  <c r="AD9962" i="8" s="1"/>
  <c r="AC9962" i="8"/>
  <c r="AB9963" i="8"/>
  <c r="AD9963" i="8" s="1"/>
  <c r="AC9963" i="8"/>
  <c r="AB9964" i="8"/>
  <c r="AD9964" i="8" s="1"/>
  <c r="AC9964" i="8"/>
  <c r="AB9965" i="8"/>
  <c r="AD9965" i="8" s="1"/>
  <c r="AC9965" i="8"/>
  <c r="AB9966" i="8"/>
  <c r="AD9966" i="8" s="1"/>
  <c r="AC9966" i="8"/>
  <c r="AB9967" i="8"/>
  <c r="AC9967" i="8"/>
  <c r="AD9967" i="8"/>
  <c r="AB9968" i="8"/>
  <c r="AC9968" i="8"/>
  <c r="AD9968" i="8" s="1"/>
  <c r="AB9969" i="8"/>
  <c r="AC9969" i="8"/>
  <c r="AD9969" i="8"/>
  <c r="AB9970" i="8"/>
  <c r="AD9970" i="8" s="1"/>
  <c r="AC9970" i="8"/>
  <c r="AB9971" i="8"/>
  <c r="AD9971" i="8" s="1"/>
  <c r="AC9971" i="8"/>
  <c r="AB9972" i="8"/>
  <c r="AD9972" i="8" s="1"/>
  <c r="AC9972" i="8"/>
  <c r="AB9973" i="8"/>
  <c r="AD9973" i="8" s="1"/>
  <c r="AC9973" i="8"/>
  <c r="AB9974" i="8"/>
  <c r="AD9974" i="8" s="1"/>
  <c r="AC9974" i="8"/>
  <c r="AB9975" i="8"/>
  <c r="AC9975" i="8"/>
  <c r="AD9975" i="8"/>
  <c r="AB9976" i="8"/>
  <c r="AC9976" i="8"/>
  <c r="AD9976" i="8" s="1"/>
  <c r="AB9977" i="8"/>
  <c r="AC9977" i="8"/>
  <c r="AD9977" i="8"/>
  <c r="AB9978" i="8"/>
  <c r="AD9978" i="8" s="1"/>
  <c r="AC9978" i="8"/>
  <c r="AB9979" i="8"/>
  <c r="AD9979" i="8" s="1"/>
  <c r="AC9979" i="8"/>
  <c r="AB9980" i="8"/>
  <c r="AD9980" i="8" s="1"/>
  <c r="AC9980" i="8"/>
  <c r="AB9981" i="8"/>
  <c r="AD9981" i="8" s="1"/>
  <c r="AC9981" i="8"/>
  <c r="AB9982" i="8"/>
  <c r="AD9982" i="8" s="1"/>
  <c r="AC9982" i="8"/>
  <c r="AB9983" i="8"/>
  <c r="AC9983" i="8"/>
  <c r="AD9983" i="8"/>
  <c r="AB9984" i="8"/>
  <c r="AC9984" i="8"/>
  <c r="AD9984" i="8" s="1"/>
  <c r="AB9985" i="8"/>
  <c r="AC9985" i="8"/>
  <c r="AD9985" i="8"/>
  <c r="AB9986" i="8"/>
  <c r="AD9986" i="8" s="1"/>
  <c r="AC9986" i="8"/>
  <c r="AB9987" i="8"/>
  <c r="AD9987" i="8" s="1"/>
  <c r="AC9987" i="8"/>
  <c r="AB9988" i="8"/>
  <c r="AD9988" i="8" s="1"/>
  <c r="AC9988" i="8"/>
  <c r="AB9989" i="8"/>
  <c r="AD9989" i="8" s="1"/>
  <c r="AC9989" i="8"/>
  <c r="AB9990" i="8"/>
  <c r="AD9990" i="8" s="1"/>
  <c r="AC9990" i="8"/>
  <c r="AB9991" i="8"/>
  <c r="AC9991" i="8"/>
  <c r="AD9991" i="8"/>
  <c r="AB9992" i="8"/>
  <c r="AC9992" i="8"/>
  <c r="AD9992" i="8" s="1"/>
  <c r="AB9993" i="8"/>
  <c r="AC9993" i="8"/>
  <c r="AD9993" i="8"/>
  <c r="AB9994" i="8"/>
  <c r="AD9994" i="8" s="1"/>
  <c r="AC9994" i="8"/>
  <c r="AB9995" i="8"/>
  <c r="AD9995" i="8" s="1"/>
  <c r="AC9995" i="8"/>
  <c r="AB9996" i="8"/>
  <c r="AD9996" i="8" s="1"/>
  <c r="AC9996" i="8"/>
  <c r="AB9997" i="8"/>
  <c r="AD9997" i="8" s="1"/>
  <c r="AC9997" i="8"/>
  <c r="AB9998" i="8"/>
  <c r="AD9998" i="8" s="1"/>
  <c r="AC9998" i="8"/>
  <c r="AB9999" i="8"/>
  <c r="AC9999" i="8"/>
  <c r="AD9999" i="8"/>
  <c r="AB10000" i="8"/>
  <c r="AC10000" i="8"/>
  <c r="AD10000" i="8" s="1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D6002" i="8" s="1"/>
  <c r="AB6003" i="8"/>
  <c r="AC6003" i="8"/>
  <c r="AD6003" i="8" s="1"/>
  <c r="AB6004" i="8"/>
  <c r="AD6004" i="8" s="1"/>
  <c r="AC6004" i="8"/>
  <c r="AB6005" i="8"/>
  <c r="AD6005" i="8" s="1"/>
  <c r="AC6005" i="8"/>
  <c r="AB6006" i="8"/>
  <c r="AD6006" i="8" s="1"/>
  <c r="AC6006" i="8"/>
  <c r="AB6007" i="8"/>
  <c r="AC6007" i="8"/>
  <c r="AD6007" i="8"/>
  <c r="AB6008" i="8"/>
  <c r="AC6008" i="8"/>
  <c r="AD6008" i="8"/>
  <c r="AB6009" i="8"/>
  <c r="AD6009" i="8" s="1"/>
  <c r="AC6009" i="8"/>
  <c r="AB6010" i="8"/>
  <c r="AC6010" i="8"/>
  <c r="AD6010" i="8" s="1"/>
  <c r="AB6011" i="8"/>
  <c r="AC6011" i="8"/>
  <c r="AD6011" i="8" s="1"/>
  <c r="AB6012" i="8"/>
  <c r="AD6012" i="8" s="1"/>
  <c r="AC6012" i="8"/>
  <c r="AB6013" i="8"/>
  <c r="AD6013" i="8" s="1"/>
  <c r="AC6013" i="8"/>
  <c r="AB6014" i="8"/>
  <c r="AD6014" i="8" s="1"/>
  <c r="AC6014" i="8"/>
  <c r="AB6015" i="8"/>
  <c r="AC6015" i="8"/>
  <c r="AD6015" i="8"/>
  <c r="AB6016" i="8"/>
  <c r="AC6016" i="8"/>
  <c r="AD6016" i="8"/>
  <c r="AB6017" i="8"/>
  <c r="AD6017" i="8" s="1"/>
  <c r="AC6017" i="8"/>
  <c r="AB6018" i="8"/>
  <c r="AC6018" i="8"/>
  <c r="AD6018" i="8" s="1"/>
  <c r="AB6019" i="8"/>
  <c r="AC6019" i="8"/>
  <c r="AD6019" i="8" s="1"/>
  <c r="AB6020" i="8"/>
  <c r="AD6020" i="8" s="1"/>
  <c r="AC6020" i="8"/>
  <c r="AB6021" i="8"/>
  <c r="AD6021" i="8" s="1"/>
  <c r="AC6021" i="8"/>
  <c r="AB6022" i="8"/>
  <c r="AD6022" i="8" s="1"/>
  <c r="AC6022" i="8"/>
  <c r="AB6023" i="8"/>
  <c r="AC6023" i="8"/>
  <c r="AD6023" i="8"/>
  <c r="AB6024" i="8"/>
  <c r="AC6024" i="8"/>
  <c r="AD6024" i="8"/>
  <c r="AB6025" i="8"/>
  <c r="AD6025" i="8" s="1"/>
  <c r="AC6025" i="8"/>
  <c r="AB6026" i="8"/>
  <c r="AC6026" i="8"/>
  <c r="AD6026" i="8" s="1"/>
  <c r="AB6027" i="8"/>
  <c r="AC6027" i="8"/>
  <c r="AD6027" i="8" s="1"/>
  <c r="AB6028" i="8"/>
  <c r="AD6028" i="8" s="1"/>
  <c r="AC6028" i="8"/>
  <c r="AB6029" i="8"/>
  <c r="AD6029" i="8" s="1"/>
  <c r="AC6029" i="8"/>
  <c r="AB6030" i="8"/>
  <c r="AD6030" i="8" s="1"/>
  <c r="AC6030" i="8"/>
  <c r="AB6031" i="8"/>
  <c r="AC6031" i="8"/>
  <c r="AD6031" i="8"/>
  <c r="AB6032" i="8"/>
  <c r="AC6032" i="8"/>
  <c r="AD6032" i="8"/>
  <c r="AB6033" i="8"/>
  <c r="AD6033" i="8" s="1"/>
  <c r="AC6033" i="8"/>
  <c r="AB6034" i="8"/>
  <c r="AC6034" i="8"/>
  <c r="AD6034" i="8" s="1"/>
  <c r="AB6035" i="8"/>
  <c r="AC6035" i="8"/>
  <c r="AD6035" i="8" s="1"/>
  <c r="AB6036" i="8"/>
  <c r="AD6036" i="8" s="1"/>
  <c r="AC6036" i="8"/>
  <c r="AB6037" i="8"/>
  <c r="AD6037" i="8" s="1"/>
  <c r="AC6037" i="8"/>
  <c r="AB6038" i="8"/>
  <c r="AD6038" i="8" s="1"/>
  <c r="AC6038" i="8"/>
  <c r="AB6039" i="8"/>
  <c r="AC6039" i="8"/>
  <c r="AD6039" i="8"/>
  <c r="AB6040" i="8"/>
  <c r="AC6040" i="8"/>
  <c r="AD6040" i="8"/>
  <c r="AB6041" i="8"/>
  <c r="AD6041" i="8" s="1"/>
  <c r="AC6041" i="8"/>
  <c r="AB6042" i="8"/>
  <c r="AC6042" i="8"/>
  <c r="AD6042" i="8" s="1"/>
  <c r="AB6043" i="8"/>
  <c r="AC6043" i="8"/>
  <c r="AD6043" i="8" s="1"/>
  <c r="AB6044" i="8"/>
  <c r="AD6044" i="8" s="1"/>
  <c r="AC6044" i="8"/>
  <c r="AB6045" i="8"/>
  <c r="AD6045" i="8" s="1"/>
  <c r="AC6045" i="8"/>
  <c r="AB6046" i="8"/>
  <c r="AD6046" i="8" s="1"/>
  <c r="AC6046" i="8"/>
  <c r="AB6047" i="8"/>
  <c r="AC6047" i="8"/>
  <c r="AD6047" i="8"/>
  <c r="AB6048" i="8"/>
  <c r="AC6048" i="8"/>
  <c r="AD6048" i="8"/>
  <c r="AB6049" i="8"/>
  <c r="AD6049" i="8" s="1"/>
  <c r="AC6049" i="8"/>
  <c r="AB6050" i="8"/>
  <c r="AC6050" i="8"/>
  <c r="AD6050" i="8" s="1"/>
  <c r="AB6051" i="8"/>
  <c r="AD6051" i="8" s="1"/>
  <c r="AC6051" i="8"/>
  <c r="AB6052" i="8"/>
  <c r="AD6052" i="8" s="1"/>
  <c r="AC6052" i="8"/>
  <c r="AB6053" i="8"/>
  <c r="AD6053" i="8" s="1"/>
  <c r="AC6053" i="8"/>
  <c r="AB6054" i="8"/>
  <c r="AD6054" i="8" s="1"/>
  <c r="AC6054" i="8"/>
  <c r="AB6055" i="8"/>
  <c r="AC6055" i="8"/>
  <c r="AD6055" i="8"/>
  <c r="AB6056" i="8"/>
  <c r="AC6056" i="8"/>
  <c r="AD6056" i="8"/>
  <c r="AB6057" i="8"/>
  <c r="AD6057" i="8" s="1"/>
  <c r="AC6057" i="8"/>
  <c r="AB6058" i="8"/>
  <c r="AC6058" i="8"/>
  <c r="AD6058" i="8" s="1"/>
  <c r="AB6059" i="8"/>
  <c r="AC6059" i="8"/>
  <c r="AD6059" i="8" s="1"/>
  <c r="AB6060" i="8"/>
  <c r="AD6060" i="8" s="1"/>
  <c r="AC6060" i="8"/>
  <c r="AB6061" i="8"/>
  <c r="AD6061" i="8" s="1"/>
  <c r="AC6061" i="8"/>
  <c r="AB6062" i="8"/>
  <c r="AD6062" i="8" s="1"/>
  <c r="AC6062" i="8"/>
  <c r="AB6063" i="8"/>
  <c r="AC6063" i="8"/>
  <c r="AD6063" i="8"/>
  <c r="AB6064" i="8"/>
  <c r="AC6064" i="8"/>
  <c r="AD6064" i="8"/>
  <c r="AB6065" i="8"/>
  <c r="AC6065" i="8"/>
  <c r="AD6065" i="8" s="1"/>
  <c r="AB6066" i="8"/>
  <c r="AC6066" i="8"/>
  <c r="AD6066" i="8" s="1"/>
  <c r="AB6067" i="8"/>
  <c r="AC6067" i="8"/>
  <c r="AD6067" i="8" s="1"/>
  <c r="AB6068" i="8"/>
  <c r="AD6068" i="8" s="1"/>
  <c r="AC6068" i="8"/>
  <c r="AB6069" i="8"/>
  <c r="AD6069" i="8" s="1"/>
  <c r="AC6069" i="8"/>
  <c r="AB6070" i="8"/>
  <c r="AD6070" i="8" s="1"/>
  <c r="AC6070" i="8"/>
  <c r="AB6071" i="8"/>
  <c r="AC6071" i="8"/>
  <c r="AD6071" i="8"/>
  <c r="AB6072" i="8"/>
  <c r="AC6072" i="8"/>
  <c r="AD6072" i="8"/>
  <c r="AB6073" i="8"/>
  <c r="AC6073" i="8"/>
  <c r="AD6073" i="8" s="1"/>
  <c r="AB6074" i="8"/>
  <c r="AC6074" i="8"/>
  <c r="AD6074" i="8" s="1"/>
  <c r="AB6075" i="8"/>
  <c r="AC6075" i="8"/>
  <c r="AD6075" i="8" s="1"/>
  <c r="AB6076" i="8"/>
  <c r="AD6076" i="8" s="1"/>
  <c r="AC6076" i="8"/>
  <c r="AB6077" i="8"/>
  <c r="AD6077" i="8" s="1"/>
  <c r="AC6077" i="8"/>
  <c r="AB6078" i="8"/>
  <c r="AD6078" i="8" s="1"/>
  <c r="AC6078" i="8"/>
  <c r="AB6079" i="8"/>
  <c r="AC6079" i="8"/>
  <c r="AD6079" i="8"/>
  <c r="AB6080" i="8"/>
  <c r="AC6080" i="8"/>
  <c r="AD6080" i="8"/>
  <c r="AB6081" i="8"/>
  <c r="AC6081" i="8"/>
  <c r="AD6081" i="8" s="1"/>
  <c r="AB6082" i="8"/>
  <c r="AC6082" i="8"/>
  <c r="AD6082" i="8" s="1"/>
  <c r="AB6083" i="8"/>
  <c r="AC6083" i="8"/>
  <c r="AD6083" i="8" s="1"/>
  <c r="AB6084" i="8"/>
  <c r="AD6084" i="8" s="1"/>
  <c r="AC6084" i="8"/>
  <c r="AB6085" i="8"/>
  <c r="AD6085" i="8" s="1"/>
  <c r="AC6085" i="8"/>
  <c r="AB6086" i="8"/>
  <c r="AD6086" i="8" s="1"/>
  <c r="AC6086" i="8"/>
  <c r="AB6087" i="8"/>
  <c r="AC6087" i="8"/>
  <c r="AD6087" i="8"/>
  <c r="AB6088" i="8"/>
  <c r="AC6088" i="8"/>
  <c r="AD6088" i="8"/>
  <c r="AB6089" i="8"/>
  <c r="AC6089" i="8"/>
  <c r="AD6089" i="8" s="1"/>
  <c r="AB6090" i="8"/>
  <c r="AC6090" i="8"/>
  <c r="AD6090" i="8" s="1"/>
  <c r="AB6091" i="8"/>
  <c r="AC6091" i="8"/>
  <c r="AD6091" i="8" s="1"/>
  <c r="AB6092" i="8"/>
  <c r="AD6092" i="8" s="1"/>
  <c r="AC6092" i="8"/>
  <c r="AB6093" i="8"/>
  <c r="AD6093" i="8" s="1"/>
  <c r="AC6093" i="8"/>
  <c r="AB6094" i="8"/>
  <c r="AD6094" i="8" s="1"/>
  <c r="AC6094" i="8"/>
  <c r="AB6095" i="8"/>
  <c r="AC6095" i="8"/>
  <c r="AD6095" i="8"/>
  <c r="AB6096" i="8"/>
  <c r="AC6096" i="8"/>
  <c r="AD6096" i="8"/>
  <c r="AB6097" i="8"/>
  <c r="AC6097" i="8"/>
  <c r="AD6097" i="8" s="1"/>
  <c r="AB6098" i="8"/>
  <c r="AC6098" i="8"/>
  <c r="AD6098" i="8" s="1"/>
  <c r="AB6099" i="8"/>
  <c r="AC6099" i="8"/>
  <c r="AD6099" i="8" s="1"/>
  <c r="AB6100" i="8"/>
  <c r="AD6100" i="8" s="1"/>
  <c r="AC6100" i="8"/>
  <c r="AB6101" i="8"/>
  <c r="AD6101" i="8" s="1"/>
  <c r="AC6101" i="8"/>
  <c r="AB6102" i="8"/>
  <c r="AD6102" i="8" s="1"/>
  <c r="AC6102" i="8"/>
  <c r="AB6103" i="8"/>
  <c r="AC6103" i="8"/>
  <c r="AD6103" i="8"/>
  <c r="AB6104" i="8"/>
  <c r="AC6104" i="8"/>
  <c r="AD6104" i="8"/>
  <c r="AB6105" i="8"/>
  <c r="AC6105" i="8"/>
  <c r="AD6105" i="8" s="1"/>
  <c r="AB6106" i="8"/>
  <c r="AC6106" i="8"/>
  <c r="AD6106" i="8" s="1"/>
  <c r="AB6107" i="8"/>
  <c r="AC6107" i="8"/>
  <c r="AB6108" i="8"/>
  <c r="AD6108" i="8" s="1"/>
  <c r="AC6108" i="8"/>
  <c r="AB6109" i="8"/>
  <c r="AD6109" i="8" s="1"/>
  <c r="AC6109" i="8"/>
  <c r="AB6110" i="8"/>
  <c r="AD6110" i="8" s="1"/>
  <c r="AC6110" i="8"/>
  <c r="AB6111" i="8"/>
  <c r="AC6111" i="8"/>
  <c r="AD6111" i="8"/>
  <c r="AB6112" i="8"/>
  <c r="AC6112" i="8"/>
  <c r="AD6112" i="8"/>
  <c r="AB6113" i="8"/>
  <c r="AC6113" i="8"/>
  <c r="AD6113" i="8" s="1"/>
  <c r="AB6114" i="8"/>
  <c r="AC6114" i="8"/>
  <c r="AD6114" i="8" s="1"/>
  <c r="AB6115" i="8"/>
  <c r="AD6115" i="8" s="1"/>
  <c r="AC6115" i="8"/>
  <c r="AB6116" i="8"/>
  <c r="AD6116" i="8" s="1"/>
  <c r="AC6116" i="8"/>
  <c r="AB6117" i="8"/>
  <c r="AD6117" i="8" s="1"/>
  <c r="AC6117" i="8"/>
  <c r="AB6118" i="8"/>
  <c r="AD6118" i="8" s="1"/>
  <c r="AC6118" i="8"/>
  <c r="AB6119" i="8"/>
  <c r="AC6119" i="8"/>
  <c r="AD6119" i="8"/>
  <c r="AB6120" i="8"/>
  <c r="AC6120" i="8"/>
  <c r="AD6120" i="8"/>
  <c r="AB6121" i="8"/>
  <c r="AC6121" i="8"/>
  <c r="AD6121" i="8" s="1"/>
  <c r="AB6122" i="8"/>
  <c r="AC6122" i="8"/>
  <c r="AD6122" i="8" s="1"/>
  <c r="AB6123" i="8"/>
  <c r="AD6123" i="8" s="1"/>
  <c r="AC6123" i="8"/>
  <c r="AB6124" i="8"/>
  <c r="AD6124" i="8" s="1"/>
  <c r="AC6124" i="8"/>
  <c r="AB6125" i="8"/>
  <c r="AD6125" i="8" s="1"/>
  <c r="AC6125" i="8"/>
  <c r="AB6126" i="8"/>
  <c r="AD6126" i="8" s="1"/>
  <c r="AC6126" i="8"/>
  <c r="AB6127" i="8"/>
  <c r="AC6127" i="8"/>
  <c r="AD6127" i="8"/>
  <c r="AB6128" i="8"/>
  <c r="AC6128" i="8"/>
  <c r="AD6128" i="8"/>
  <c r="AB6129" i="8"/>
  <c r="AC6129" i="8"/>
  <c r="AD6129" i="8" s="1"/>
  <c r="AB6130" i="8"/>
  <c r="AC6130" i="8"/>
  <c r="AD6130" i="8" s="1"/>
  <c r="AB6131" i="8"/>
  <c r="AC6131" i="8"/>
  <c r="AB6132" i="8"/>
  <c r="AD6132" i="8" s="1"/>
  <c r="AC6132" i="8"/>
  <c r="AB6133" i="8"/>
  <c r="AD6133" i="8" s="1"/>
  <c r="AC6133" i="8"/>
  <c r="AB6134" i="8"/>
  <c r="AD6134" i="8" s="1"/>
  <c r="AC6134" i="8"/>
  <c r="AB6135" i="8"/>
  <c r="AC6135" i="8"/>
  <c r="AD6135" i="8"/>
  <c r="AB6136" i="8"/>
  <c r="AC6136" i="8"/>
  <c r="AD6136" i="8"/>
  <c r="AB6137" i="8"/>
  <c r="AC6137" i="8"/>
  <c r="AD6137" i="8" s="1"/>
  <c r="AB6138" i="8"/>
  <c r="AC6138" i="8"/>
  <c r="AD6138" i="8" s="1"/>
  <c r="AB6139" i="8"/>
  <c r="AC6139" i="8"/>
  <c r="AB6140" i="8"/>
  <c r="AD6140" i="8" s="1"/>
  <c r="AC6140" i="8"/>
  <c r="AB6141" i="8"/>
  <c r="AD6141" i="8" s="1"/>
  <c r="AC6141" i="8"/>
  <c r="AB6142" i="8"/>
  <c r="AD6142" i="8" s="1"/>
  <c r="AC6142" i="8"/>
  <c r="AB6143" i="8"/>
  <c r="AC6143" i="8"/>
  <c r="AD6143" i="8"/>
  <c r="AB6144" i="8"/>
  <c r="AC6144" i="8"/>
  <c r="AD6144" i="8"/>
  <c r="AB6145" i="8"/>
  <c r="AC6145" i="8"/>
  <c r="AD6145" i="8" s="1"/>
  <c r="AB6146" i="8"/>
  <c r="AC6146" i="8"/>
  <c r="AD6146" i="8" s="1"/>
  <c r="AB6147" i="8"/>
  <c r="AD6147" i="8" s="1"/>
  <c r="AC6147" i="8"/>
  <c r="AB6148" i="8"/>
  <c r="AD6148" i="8" s="1"/>
  <c r="AC6148" i="8"/>
  <c r="AB6149" i="8"/>
  <c r="AD6149" i="8" s="1"/>
  <c r="AC6149" i="8"/>
  <c r="AB6150" i="8"/>
  <c r="AD6150" i="8" s="1"/>
  <c r="AC6150" i="8"/>
  <c r="AB6151" i="8"/>
  <c r="AC6151" i="8"/>
  <c r="AD6151" i="8"/>
  <c r="AB6152" i="8"/>
  <c r="AC6152" i="8"/>
  <c r="AD6152" i="8"/>
  <c r="AB6153" i="8"/>
  <c r="AC6153" i="8"/>
  <c r="AD6153" i="8" s="1"/>
  <c r="AB6154" i="8"/>
  <c r="AC6154" i="8"/>
  <c r="AD6154" i="8" s="1"/>
  <c r="AB6155" i="8"/>
  <c r="AD6155" i="8" s="1"/>
  <c r="AC6155" i="8"/>
  <c r="AB6156" i="8"/>
  <c r="AD6156" i="8" s="1"/>
  <c r="AC6156" i="8"/>
  <c r="AB6157" i="8"/>
  <c r="AD6157" i="8" s="1"/>
  <c r="AC6157" i="8"/>
  <c r="AB6158" i="8"/>
  <c r="AD6158" i="8" s="1"/>
  <c r="AC6158" i="8"/>
  <c r="AB6159" i="8"/>
  <c r="AC6159" i="8"/>
  <c r="AD6159" i="8"/>
  <c r="AB6160" i="8"/>
  <c r="AC6160" i="8"/>
  <c r="AD6160" i="8"/>
  <c r="AB6161" i="8"/>
  <c r="AC6161" i="8"/>
  <c r="AD6161" i="8" s="1"/>
  <c r="AB6162" i="8"/>
  <c r="AC6162" i="8"/>
  <c r="AD6162" i="8" s="1"/>
  <c r="AB6163" i="8"/>
  <c r="AC6163" i="8"/>
  <c r="AB6164" i="8"/>
  <c r="AD6164" i="8" s="1"/>
  <c r="AC6164" i="8"/>
  <c r="AB6165" i="8"/>
  <c r="AD6165" i="8" s="1"/>
  <c r="AC6165" i="8"/>
  <c r="AB6166" i="8"/>
  <c r="AD6166" i="8" s="1"/>
  <c r="AC6166" i="8"/>
  <c r="AB6167" i="8"/>
  <c r="AC6167" i="8"/>
  <c r="AD6167" i="8"/>
  <c r="AB6168" i="8"/>
  <c r="AC6168" i="8"/>
  <c r="AD6168" i="8"/>
  <c r="AB6169" i="8"/>
  <c r="AC6169" i="8"/>
  <c r="AD6169" i="8" s="1"/>
  <c r="AB6170" i="8"/>
  <c r="AC6170" i="8"/>
  <c r="AD6170" i="8" s="1"/>
  <c r="AB6171" i="8"/>
  <c r="AC6171" i="8"/>
  <c r="AB6172" i="8"/>
  <c r="AD6172" i="8" s="1"/>
  <c r="AC6172" i="8"/>
  <c r="AB6173" i="8"/>
  <c r="AD6173" i="8" s="1"/>
  <c r="AC6173" i="8"/>
  <c r="AB6174" i="8"/>
  <c r="AD6174" i="8" s="1"/>
  <c r="AC6174" i="8"/>
  <c r="AB6175" i="8"/>
  <c r="AC6175" i="8"/>
  <c r="AD6175" i="8"/>
  <c r="AB6176" i="8"/>
  <c r="AC6176" i="8"/>
  <c r="AD6176" i="8"/>
  <c r="AB6177" i="8"/>
  <c r="AC6177" i="8"/>
  <c r="AD6177" i="8" s="1"/>
  <c r="AB6178" i="8"/>
  <c r="AC6178" i="8"/>
  <c r="AD6178" i="8" s="1"/>
  <c r="AB6179" i="8"/>
  <c r="AD6179" i="8" s="1"/>
  <c r="AC6179" i="8"/>
  <c r="AB6180" i="8"/>
  <c r="AD6180" i="8" s="1"/>
  <c r="AC6180" i="8"/>
  <c r="AB6181" i="8"/>
  <c r="AD6181" i="8" s="1"/>
  <c r="AC6181" i="8"/>
  <c r="AB6182" i="8"/>
  <c r="AD6182" i="8" s="1"/>
  <c r="AC6182" i="8"/>
  <c r="AB6183" i="8"/>
  <c r="AC6183" i="8"/>
  <c r="AD6183" i="8"/>
  <c r="AB6184" i="8"/>
  <c r="AC6184" i="8"/>
  <c r="AD6184" i="8"/>
  <c r="AB6185" i="8"/>
  <c r="AC6185" i="8"/>
  <c r="AD6185" i="8" s="1"/>
  <c r="AB6186" i="8"/>
  <c r="AC6186" i="8"/>
  <c r="AD6186" i="8" s="1"/>
  <c r="AB6187" i="8"/>
  <c r="AD6187" i="8" s="1"/>
  <c r="AC6187" i="8"/>
  <c r="AB6188" i="8"/>
  <c r="AD6188" i="8" s="1"/>
  <c r="AC6188" i="8"/>
  <c r="AB6189" i="8"/>
  <c r="AD6189" i="8" s="1"/>
  <c r="AC6189" i="8"/>
  <c r="AB6190" i="8"/>
  <c r="AD6190" i="8" s="1"/>
  <c r="AC6190" i="8"/>
  <c r="AB6191" i="8"/>
  <c r="AC6191" i="8"/>
  <c r="AD6191" i="8"/>
  <c r="AB6192" i="8"/>
  <c r="AC6192" i="8"/>
  <c r="AD6192" i="8"/>
  <c r="AB6193" i="8"/>
  <c r="AC6193" i="8"/>
  <c r="AD6193" i="8" s="1"/>
  <c r="AB6194" i="8"/>
  <c r="AC6194" i="8"/>
  <c r="AD6194" i="8" s="1"/>
  <c r="AB6195" i="8"/>
  <c r="AC6195" i="8"/>
  <c r="AB6196" i="8"/>
  <c r="AD6196" i="8" s="1"/>
  <c r="AC6196" i="8"/>
  <c r="AB6197" i="8"/>
  <c r="AD6197" i="8" s="1"/>
  <c r="AC6197" i="8"/>
  <c r="AB6198" i="8"/>
  <c r="AD6198" i="8" s="1"/>
  <c r="AC6198" i="8"/>
  <c r="AB6199" i="8"/>
  <c r="AC6199" i="8"/>
  <c r="AD6199" i="8"/>
  <c r="AB6200" i="8"/>
  <c r="AC6200" i="8"/>
  <c r="AD6200" i="8"/>
  <c r="AB6201" i="8"/>
  <c r="AC6201" i="8"/>
  <c r="AD6201" i="8" s="1"/>
  <c r="AB6202" i="8"/>
  <c r="AC6202" i="8"/>
  <c r="AD6202" i="8" s="1"/>
  <c r="AB6203" i="8"/>
  <c r="AC6203" i="8"/>
  <c r="AB6204" i="8"/>
  <c r="AD6204" i="8" s="1"/>
  <c r="AC6204" i="8"/>
  <c r="AB6205" i="8"/>
  <c r="AD6205" i="8" s="1"/>
  <c r="AC6205" i="8"/>
  <c r="AB6206" i="8"/>
  <c r="AD6206" i="8" s="1"/>
  <c r="AC6206" i="8"/>
  <c r="AB6207" i="8"/>
  <c r="AC6207" i="8"/>
  <c r="AD6207" i="8"/>
  <c r="AB6208" i="8"/>
  <c r="AC6208" i="8"/>
  <c r="AD6208" i="8"/>
  <c r="AB6209" i="8"/>
  <c r="AC6209" i="8"/>
  <c r="AD6209" i="8" s="1"/>
  <c r="AB6210" i="8"/>
  <c r="AC6210" i="8"/>
  <c r="AD6210" i="8" s="1"/>
  <c r="AB6211" i="8"/>
  <c r="AD6211" i="8" s="1"/>
  <c r="AC6211" i="8"/>
  <c r="AB6212" i="8"/>
  <c r="AD6212" i="8" s="1"/>
  <c r="AC6212" i="8"/>
  <c r="AB6213" i="8"/>
  <c r="AD6213" i="8" s="1"/>
  <c r="AC6213" i="8"/>
  <c r="AB6214" i="8"/>
  <c r="AD6214" i="8" s="1"/>
  <c r="AC6214" i="8"/>
  <c r="AB6215" i="8"/>
  <c r="AC6215" i="8"/>
  <c r="AD6215" i="8"/>
  <c r="AB6216" i="8"/>
  <c r="AC6216" i="8"/>
  <c r="AD6216" i="8"/>
  <c r="AB6217" i="8"/>
  <c r="AC6217" i="8"/>
  <c r="AD6217" i="8" s="1"/>
  <c r="AB6218" i="8"/>
  <c r="AC6218" i="8"/>
  <c r="AD6218" i="8" s="1"/>
  <c r="AB6219" i="8"/>
  <c r="AD6219" i="8" s="1"/>
  <c r="AC6219" i="8"/>
  <c r="AB6220" i="8"/>
  <c r="AD6220" i="8" s="1"/>
  <c r="AC6220" i="8"/>
  <c r="AB6221" i="8"/>
  <c r="AD6221" i="8" s="1"/>
  <c r="AC6221" i="8"/>
  <c r="AB6222" i="8"/>
  <c r="AD6222" i="8" s="1"/>
  <c r="AC6222" i="8"/>
  <c r="AB6223" i="8"/>
  <c r="AC6223" i="8"/>
  <c r="AD6223" i="8"/>
  <c r="AB6224" i="8"/>
  <c r="AC6224" i="8"/>
  <c r="AD6224" i="8"/>
  <c r="AB6225" i="8"/>
  <c r="AC6225" i="8"/>
  <c r="AD6225" i="8" s="1"/>
  <c r="AB6226" i="8"/>
  <c r="AC6226" i="8"/>
  <c r="AD6226" i="8" s="1"/>
  <c r="AB6227" i="8"/>
  <c r="AC6227" i="8"/>
  <c r="AB6228" i="8"/>
  <c r="AD6228" i="8" s="1"/>
  <c r="AC6228" i="8"/>
  <c r="AB6229" i="8"/>
  <c r="AD6229" i="8" s="1"/>
  <c r="AC6229" i="8"/>
  <c r="AB6230" i="8"/>
  <c r="AD6230" i="8" s="1"/>
  <c r="AC6230" i="8"/>
  <c r="AB6231" i="8"/>
  <c r="AC6231" i="8"/>
  <c r="AD6231" i="8"/>
  <c r="AB6232" i="8"/>
  <c r="AC6232" i="8"/>
  <c r="AD6232" i="8"/>
  <c r="AB6233" i="8"/>
  <c r="AC6233" i="8"/>
  <c r="AD6233" i="8" s="1"/>
  <c r="AB6234" i="8"/>
  <c r="AC6234" i="8"/>
  <c r="AD6234" i="8" s="1"/>
  <c r="AB6235" i="8"/>
  <c r="AC6235" i="8"/>
  <c r="AB6236" i="8"/>
  <c r="AD6236" i="8" s="1"/>
  <c r="AC6236" i="8"/>
  <c r="AB6237" i="8"/>
  <c r="AD6237" i="8" s="1"/>
  <c r="AC6237" i="8"/>
  <c r="AB6238" i="8"/>
  <c r="AD6238" i="8" s="1"/>
  <c r="AC6238" i="8"/>
  <c r="AB6239" i="8"/>
  <c r="AC6239" i="8"/>
  <c r="AD6239" i="8"/>
  <c r="AB6240" i="8"/>
  <c r="AC6240" i="8"/>
  <c r="AD6240" i="8"/>
  <c r="AB6241" i="8"/>
  <c r="AC6241" i="8"/>
  <c r="AD6241" i="8" s="1"/>
  <c r="AB6242" i="8"/>
  <c r="AC6242" i="8"/>
  <c r="AD6242" i="8" s="1"/>
  <c r="AB6243" i="8"/>
  <c r="AD6243" i="8" s="1"/>
  <c r="AC6243" i="8"/>
  <c r="AB6244" i="8"/>
  <c r="AD6244" i="8" s="1"/>
  <c r="AC6244" i="8"/>
  <c r="AB6245" i="8"/>
  <c r="AD6245" i="8" s="1"/>
  <c r="AC6245" i="8"/>
  <c r="AB6246" i="8"/>
  <c r="AD6246" i="8" s="1"/>
  <c r="AC6246" i="8"/>
  <c r="AB6247" i="8"/>
  <c r="AC6247" i="8"/>
  <c r="AD6247" i="8"/>
  <c r="AB6248" i="8"/>
  <c r="AC6248" i="8"/>
  <c r="AD6248" i="8"/>
  <c r="AB6249" i="8"/>
  <c r="AC6249" i="8"/>
  <c r="AD6249" i="8" s="1"/>
  <c r="AB6250" i="8"/>
  <c r="AC6250" i="8"/>
  <c r="AD6250" i="8" s="1"/>
  <c r="AB6251" i="8"/>
  <c r="AD6251" i="8" s="1"/>
  <c r="AC6251" i="8"/>
  <c r="AB6252" i="8"/>
  <c r="AD6252" i="8" s="1"/>
  <c r="AC6252" i="8"/>
  <c r="AB6253" i="8"/>
  <c r="AD6253" i="8" s="1"/>
  <c r="AC6253" i="8"/>
  <c r="AB6254" i="8"/>
  <c r="AD6254" i="8" s="1"/>
  <c r="AC6254" i="8"/>
  <c r="AB6255" i="8"/>
  <c r="AC6255" i="8"/>
  <c r="AD6255" i="8"/>
  <c r="AB6256" i="8"/>
  <c r="AC6256" i="8"/>
  <c r="AD6256" i="8"/>
  <c r="AB6257" i="8"/>
  <c r="AD6257" i="8" s="1"/>
  <c r="AC6257" i="8"/>
  <c r="AB6258" i="8"/>
  <c r="AC6258" i="8"/>
  <c r="AD6258" i="8" s="1"/>
  <c r="AB6259" i="8"/>
  <c r="AC6259" i="8"/>
  <c r="AB6260" i="8"/>
  <c r="AD6260" i="8" s="1"/>
  <c r="AC6260" i="8"/>
  <c r="AB6261" i="8"/>
  <c r="AD6261" i="8" s="1"/>
  <c r="AC6261" i="8"/>
  <c r="AB6262" i="8"/>
  <c r="AD6262" i="8" s="1"/>
  <c r="AC6262" i="8"/>
  <c r="AB6263" i="8"/>
  <c r="AC6263" i="8"/>
  <c r="AD6263" i="8"/>
  <c r="AB6264" i="8"/>
  <c r="AC6264" i="8"/>
  <c r="AD6264" i="8"/>
  <c r="AB6265" i="8"/>
  <c r="AD6265" i="8" s="1"/>
  <c r="AC6265" i="8"/>
  <c r="AB6266" i="8"/>
  <c r="AC6266" i="8"/>
  <c r="AD6266" i="8" s="1"/>
  <c r="AB6267" i="8"/>
  <c r="AC6267" i="8"/>
  <c r="AB6268" i="8"/>
  <c r="AD6268" i="8" s="1"/>
  <c r="AC6268" i="8"/>
  <c r="AB6269" i="8"/>
  <c r="AD6269" i="8" s="1"/>
  <c r="AC6269" i="8"/>
  <c r="AB6270" i="8"/>
  <c r="AD6270" i="8" s="1"/>
  <c r="AC6270" i="8"/>
  <c r="AB6271" i="8"/>
  <c r="AC6271" i="8"/>
  <c r="AD6271" i="8"/>
  <c r="AB6272" i="8"/>
  <c r="AC6272" i="8"/>
  <c r="AD6272" i="8"/>
  <c r="AB6273" i="8"/>
  <c r="AD6273" i="8" s="1"/>
  <c r="AC6273" i="8"/>
  <c r="AB6274" i="8"/>
  <c r="AC6274" i="8"/>
  <c r="AD6274" i="8" s="1"/>
  <c r="AB6275" i="8"/>
  <c r="AD6275" i="8" s="1"/>
  <c r="AC6275" i="8"/>
  <c r="AB6276" i="8"/>
  <c r="AD6276" i="8" s="1"/>
  <c r="AC6276" i="8"/>
  <c r="AB6277" i="8"/>
  <c r="AD6277" i="8" s="1"/>
  <c r="AC6277" i="8"/>
  <c r="AB6278" i="8"/>
  <c r="AD6278" i="8" s="1"/>
  <c r="AC6278" i="8"/>
  <c r="AB6279" i="8"/>
  <c r="AC6279" i="8"/>
  <c r="AD6279" i="8"/>
  <c r="AB6280" i="8"/>
  <c r="AC6280" i="8"/>
  <c r="AD6280" i="8"/>
  <c r="AB6281" i="8"/>
  <c r="AD6281" i="8" s="1"/>
  <c r="AC6281" i="8"/>
  <c r="AB6282" i="8"/>
  <c r="AC6282" i="8"/>
  <c r="AD6282" i="8" s="1"/>
  <c r="AB6283" i="8"/>
  <c r="AD6283" i="8" s="1"/>
  <c r="AC6283" i="8"/>
  <c r="AB6284" i="8"/>
  <c r="AD6284" i="8" s="1"/>
  <c r="AC6284" i="8"/>
  <c r="AB6285" i="8"/>
  <c r="AD6285" i="8" s="1"/>
  <c r="AC6285" i="8"/>
  <c r="AB6286" i="8"/>
  <c r="AD6286" i="8" s="1"/>
  <c r="AC6286" i="8"/>
  <c r="AB6287" i="8"/>
  <c r="AC6287" i="8"/>
  <c r="AD6287" i="8"/>
  <c r="AB6288" i="8"/>
  <c r="AC6288" i="8"/>
  <c r="AD6288" i="8"/>
  <c r="AB6289" i="8"/>
  <c r="AD6289" i="8" s="1"/>
  <c r="AC6289" i="8"/>
  <c r="AB6290" i="8"/>
  <c r="AC6290" i="8"/>
  <c r="AD6290" i="8" s="1"/>
  <c r="AB6291" i="8"/>
  <c r="AC6291" i="8"/>
  <c r="AB6292" i="8"/>
  <c r="AD6292" i="8" s="1"/>
  <c r="AC6292" i="8"/>
  <c r="AB6293" i="8"/>
  <c r="AD6293" i="8" s="1"/>
  <c r="AC6293" i="8"/>
  <c r="AB6294" i="8"/>
  <c r="AD6294" i="8" s="1"/>
  <c r="AC6294" i="8"/>
  <c r="AB6295" i="8"/>
  <c r="AC6295" i="8"/>
  <c r="AD6295" i="8"/>
  <c r="AB6296" i="8"/>
  <c r="AC6296" i="8"/>
  <c r="AD6296" i="8"/>
  <c r="AB6297" i="8"/>
  <c r="AD6297" i="8" s="1"/>
  <c r="AC6297" i="8"/>
  <c r="AB6298" i="8"/>
  <c r="AC6298" i="8"/>
  <c r="AD6298" i="8" s="1"/>
  <c r="AB6299" i="8"/>
  <c r="AC6299" i="8"/>
  <c r="AD6299" i="8" s="1"/>
  <c r="AB6300" i="8"/>
  <c r="AD6300" i="8" s="1"/>
  <c r="AC6300" i="8"/>
  <c r="AB6301" i="8"/>
  <c r="AD6301" i="8" s="1"/>
  <c r="AC6301" i="8"/>
  <c r="AB6302" i="8"/>
  <c r="AD6302" i="8" s="1"/>
  <c r="AC6302" i="8"/>
  <c r="AB6303" i="8"/>
  <c r="AC6303" i="8"/>
  <c r="AD6303" i="8"/>
  <c r="AB6304" i="8"/>
  <c r="AC6304" i="8"/>
  <c r="AD6304" i="8"/>
  <c r="AB6305" i="8"/>
  <c r="AD6305" i="8" s="1"/>
  <c r="AC6305" i="8"/>
  <c r="AB6306" i="8"/>
  <c r="AC6306" i="8"/>
  <c r="AD6306" i="8" s="1"/>
  <c r="AB6307" i="8"/>
  <c r="AC6307" i="8"/>
  <c r="AD6307" i="8" s="1"/>
  <c r="AB6308" i="8"/>
  <c r="AD6308" i="8" s="1"/>
  <c r="AC6308" i="8"/>
  <c r="AB6309" i="8"/>
  <c r="AD6309" i="8" s="1"/>
  <c r="AC6309" i="8"/>
  <c r="AB6310" i="8"/>
  <c r="AD6310" i="8" s="1"/>
  <c r="AC6310" i="8"/>
  <c r="AB6311" i="8"/>
  <c r="AC6311" i="8"/>
  <c r="AD6311" i="8"/>
  <c r="AB6312" i="8"/>
  <c r="AC6312" i="8"/>
  <c r="AD6312" i="8"/>
  <c r="AB6313" i="8"/>
  <c r="AD6313" i="8" s="1"/>
  <c r="AC6313" i="8"/>
  <c r="AB6314" i="8"/>
  <c r="AC6314" i="8"/>
  <c r="AD6314" i="8" s="1"/>
  <c r="AB6315" i="8"/>
  <c r="AD6315" i="8" s="1"/>
  <c r="AC6315" i="8"/>
  <c r="AB6316" i="8"/>
  <c r="AD6316" i="8" s="1"/>
  <c r="AC6316" i="8"/>
  <c r="AB6317" i="8"/>
  <c r="AD6317" i="8" s="1"/>
  <c r="AC6317" i="8"/>
  <c r="AB6318" i="8"/>
  <c r="AD6318" i="8" s="1"/>
  <c r="AC6318" i="8"/>
  <c r="AB6319" i="8"/>
  <c r="AC6319" i="8"/>
  <c r="AD6319" i="8"/>
  <c r="AB6320" i="8"/>
  <c r="AC6320" i="8"/>
  <c r="AD6320" i="8"/>
  <c r="AB6321" i="8"/>
  <c r="AD6321" i="8" s="1"/>
  <c r="AC6321" i="8"/>
  <c r="AB6322" i="8"/>
  <c r="AC6322" i="8"/>
  <c r="AD6322" i="8" s="1"/>
  <c r="AB6323" i="8"/>
  <c r="AC6323" i="8"/>
  <c r="AB6324" i="8"/>
  <c r="AD6324" i="8" s="1"/>
  <c r="AC6324" i="8"/>
  <c r="AB6325" i="8"/>
  <c r="AD6325" i="8" s="1"/>
  <c r="AC6325" i="8"/>
  <c r="AB6326" i="8"/>
  <c r="AD6326" i="8" s="1"/>
  <c r="AC6326" i="8"/>
  <c r="AB6327" i="8"/>
  <c r="AC6327" i="8"/>
  <c r="AD6327" i="8"/>
  <c r="AB6328" i="8"/>
  <c r="AC6328" i="8"/>
  <c r="AD6328" i="8"/>
  <c r="AB6329" i="8"/>
  <c r="AD6329" i="8" s="1"/>
  <c r="AC6329" i="8"/>
  <c r="AB6330" i="8"/>
  <c r="AC6330" i="8"/>
  <c r="AD6330" i="8" s="1"/>
  <c r="AB6331" i="8"/>
  <c r="AC6331" i="8"/>
  <c r="AD6331" i="8" s="1"/>
  <c r="AB6332" i="8"/>
  <c r="AD6332" i="8" s="1"/>
  <c r="AC6332" i="8"/>
  <c r="AB6333" i="8"/>
  <c r="AD6333" i="8" s="1"/>
  <c r="AC6333" i="8"/>
  <c r="AB6334" i="8"/>
  <c r="AD6334" i="8" s="1"/>
  <c r="AC6334" i="8"/>
  <c r="AB6335" i="8"/>
  <c r="AC6335" i="8"/>
  <c r="AD6335" i="8"/>
  <c r="AB6336" i="8"/>
  <c r="AC6336" i="8"/>
  <c r="AD6336" i="8"/>
  <c r="AB6337" i="8"/>
  <c r="AD6337" i="8" s="1"/>
  <c r="AC6337" i="8"/>
  <c r="AB6338" i="8"/>
  <c r="AC6338" i="8"/>
  <c r="AD6338" i="8" s="1"/>
  <c r="AB6339" i="8"/>
  <c r="AD6339" i="8" s="1"/>
  <c r="AC6339" i="8"/>
  <c r="AB6340" i="8"/>
  <c r="AD6340" i="8" s="1"/>
  <c r="AC6340" i="8"/>
  <c r="AB6341" i="8"/>
  <c r="AD6341" i="8" s="1"/>
  <c r="AC6341" i="8"/>
  <c r="AB6342" i="8"/>
  <c r="AD6342" i="8" s="1"/>
  <c r="AC6342" i="8"/>
  <c r="AB6343" i="8"/>
  <c r="AC6343" i="8"/>
  <c r="AD6343" i="8"/>
  <c r="AB6344" i="8"/>
  <c r="AC6344" i="8"/>
  <c r="AD6344" i="8"/>
  <c r="AB6345" i="8"/>
  <c r="AD6345" i="8" s="1"/>
  <c r="AC6345" i="8"/>
  <c r="AB6346" i="8"/>
  <c r="AC6346" i="8"/>
  <c r="AD6346" i="8" s="1"/>
  <c r="AB6347" i="8"/>
  <c r="AD6347" i="8" s="1"/>
  <c r="AC6347" i="8"/>
  <c r="AB6348" i="8"/>
  <c r="AD6348" i="8" s="1"/>
  <c r="AC6348" i="8"/>
  <c r="AB6349" i="8"/>
  <c r="AD6349" i="8" s="1"/>
  <c r="AC6349" i="8"/>
  <c r="AB6350" i="8"/>
  <c r="AD6350" i="8" s="1"/>
  <c r="AC6350" i="8"/>
  <c r="AB6351" i="8"/>
  <c r="AC6351" i="8"/>
  <c r="AD6351" i="8"/>
  <c r="AB6352" i="8"/>
  <c r="AC6352" i="8"/>
  <c r="AD6352" i="8"/>
  <c r="AB6353" i="8"/>
  <c r="AD6353" i="8" s="1"/>
  <c r="AC6353" i="8"/>
  <c r="AB6354" i="8"/>
  <c r="AC6354" i="8"/>
  <c r="AD6354" i="8" s="1"/>
  <c r="AB6355" i="8"/>
  <c r="AC6355" i="8"/>
  <c r="AB6356" i="8"/>
  <c r="AD6356" i="8" s="1"/>
  <c r="AC6356" i="8"/>
  <c r="AB6357" i="8"/>
  <c r="AD6357" i="8" s="1"/>
  <c r="AC6357" i="8"/>
  <c r="AB6358" i="8"/>
  <c r="AD6358" i="8" s="1"/>
  <c r="AC6358" i="8"/>
  <c r="AB6359" i="8"/>
  <c r="AC6359" i="8"/>
  <c r="AD6359" i="8"/>
  <c r="AB6360" i="8"/>
  <c r="AC6360" i="8"/>
  <c r="AD6360" i="8"/>
  <c r="AB6361" i="8"/>
  <c r="AD6361" i="8" s="1"/>
  <c r="AC6361" i="8"/>
  <c r="AB6362" i="8"/>
  <c r="AC6362" i="8"/>
  <c r="AD6362" i="8" s="1"/>
  <c r="AB6363" i="8"/>
  <c r="AC6363" i="8"/>
  <c r="AB6364" i="8"/>
  <c r="AD6364" i="8" s="1"/>
  <c r="AC6364" i="8"/>
  <c r="AB6365" i="8"/>
  <c r="AD6365" i="8" s="1"/>
  <c r="AC6365" i="8"/>
  <c r="AB6366" i="8"/>
  <c r="AD6366" i="8" s="1"/>
  <c r="AC6366" i="8"/>
  <c r="AB6367" i="8"/>
  <c r="AC6367" i="8"/>
  <c r="AD6367" i="8"/>
  <c r="AB6368" i="8"/>
  <c r="AC6368" i="8"/>
  <c r="AD6368" i="8"/>
  <c r="AB6369" i="8"/>
  <c r="AD6369" i="8" s="1"/>
  <c r="AC6369" i="8"/>
  <c r="AB6370" i="8"/>
  <c r="AC6370" i="8"/>
  <c r="AD6370" i="8" s="1"/>
  <c r="AB6371" i="8"/>
  <c r="AD6371" i="8" s="1"/>
  <c r="AC6371" i="8"/>
  <c r="AB6372" i="8"/>
  <c r="AD6372" i="8" s="1"/>
  <c r="AC6372" i="8"/>
  <c r="AB6373" i="8"/>
  <c r="AD6373" i="8" s="1"/>
  <c r="AC6373" i="8"/>
  <c r="AB6374" i="8"/>
  <c r="AD6374" i="8" s="1"/>
  <c r="AC6374" i="8"/>
  <c r="AB6375" i="8"/>
  <c r="AC6375" i="8"/>
  <c r="AD6375" i="8"/>
  <c r="AB6376" i="8"/>
  <c r="AC6376" i="8"/>
  <c r="AD6376" i="8"/>
  <c r="AB6377" i="8"/>
  <c r="AD6377" i="8" s="1"/>
  <c r="AC6377" i="8"/>
  <c r="AB6378" i="8"/>
  <c r="AC6378" i="8"/>
  <c r="AD6378" i="8" s="1"/>
  <c r="AB6379" i="8"/>
  <c r="AD6379" i="8" s="1"/>
  <c r="AC6379" i="8"/>
  <c r="AB6380" i="8"/>
  <c r="AD6380" i="8" s="1"/>
  <c r="AC6380" i="8"/>
  <c r="AB6381" i="8"/>
  <c r="AD6381" i="8" s="1"/>
  <c r="AC6381" i="8"/>
  <c r="AB6382" i="8"/>
  <c r="AD6382" i="8" s="1"/>
  <c r="AC6382" i="8"/>
  <c r="AB6383" i="8"/>
  <c r="AC6383" i="8"/>
  <c r="AD6383" i="8"/>
  <c r="AB6384" i="8"/>
  <c r="AC6384" i="8"/>
  <c r="AD6384" i="8"/>
  <c r="AB6385" i="8"/>
  <c r="AD6385" i="8" s="1"/>
  <c r="AC6385" i="8"/>
  <c r="AB6386" i="8"/>
  <c r="AC6386" i="8"/>
  <c r="AD6386" i="8" s="1"/>
  <c r="AB6387" i="8"/>
  <c r="AC6387" i="8"/>
  <c r="AB6388" i="8"/>
  <c r="AD6388" i="8" s="1"/>
  <c r="AC6388" i="8"/>
  <c r="AB6389" i="8"/>
  <c r="AD6389" i="8" s="1"/>
  <c r="AC6389" i="8"/>
  <c r="AB6390" i="8"/>
  <c r="AD6390" i="8" s="1"/>
  <c r="AC6390" i="8"/>
  <c r="AB6391" i="8"/>
  <c r="AC6391" i="8"/>
  <c r="AD6391" i="8"/>
  <c r="AB6392" i="8"/>
  <c r="AC6392" i="8"/>
  <c r="AD6392" i="8"/>
  <c r="AB6393" i="8"/>
  <c r="AD6393" i="8" s="1"/>
  <c r="AC6393" i="8"/>
  <c r="AB6394" i="8"/>
  <c r="AC6394" i="8"/>
  <c r="AD6394" i="8" s="1"/>
  <c r="AB6395" i="8"/>
  <c r="AC6395" i="8"/>
  <c r="AB6396" i="8"/>
  <c r="AD6396" i="8" s="1"/>
  <c r="AC6396" i="8"/>
  <c r="AB6397" i="8"/>
  <c r="AD6397" i="8" s="1"/>
  <c r="AC6397" i="8"/>
  <c r="AB6398" i="8"/>
  <c r="AD6398" i="8" s="1"/>
  <c r="AC6398" i="8"/>
  <c r="AB6399" i="8"/>
  <c r="AC6399" i="8"/>
  <c r="AD6399" i="8"/>
  <c r="AB6400" i="8"/>
  <c r="AC6400" i="8"/>
  <c r="AD6400" i="8"/>
  <c r="AB6401" i="8"/>
  <c r="AD6401" i="8" s="1"/>
  <c r="AC6401" i="8"/>
  <c r="AB6402" i="8"/>
  <c r="AC6402" i="8"/>
  <c r="AD6402" i="8" s="1"/>
  <c r="AB6403" i="8"/>
  <c r="AD6403" i="8" s="1"/>
  <c r="AC6403" i="8"/>
  <c r="AB6404" i="8"/>
  <c r="AD6404" i="8" s="1"/>
  <c r="AC6404" i="8"/>
  <c r="AB6405" i="8"/>
  <c r="AD6405" i="8" s="1"/>
  <c r="AC6405" i="8"/>
  <c r="AB6406" i="8"/>
  <c r="AD6406" i="8" s="1"/>
  <c r="AC6406" i="8"/>
  <c r="AB6407" i="8"/>
  <c r="AC6407" i="8"/>
  <c r="AD6407" i="8"/>
  <c r="AB6408" i="8"/>
  <c r="AC6408" i="8"/>
  <c r="AD6408" i="8"/>
  <c r="AB6409" i="8"/>
  <c r="AD6409" i="8" s="1"/>
  <c r="AC6409" i="8"/>
  <c r="AB6410" i="8"/>
  <c r="AC6410" i="8"/>
  <c r="AD6410" i="8" s="1"/>
  <c r="AB6411" i="8"/>
  <c r="AD6411" i="8" s="1"/>
  <c r="AC6411" i="8"/>
  <c r="AB6412" i="8"/>
  <c r="AD6412" i="8" s="1"/>
  <c r="AC6412" i="8"/>
  <c r="AB6413" i="8"/>
  <c r="AD6413" i="8" s="1"/>
  <c r="AC6413" i="8"/>
  <c r="AB6414" i="8"/>
  <c r="AD6414" i="8" s="1"/>
  <c r="AC6414" i="8"/>
  <c r="AB6415" i="8"/>
  <c r="AC6415" i="8"/>
  <c r="AD6415" i="8"/>
  <c r="AB6416" i="8"/>
  <c r="AC6416" i="8"/>
  <c r="AD6416" i="8"/>
  <c r="AB6417" i="8"/>
  <c r="AD6417" i="8" s="1"/>
  <c r="AC6417" i="8"/>
  <c r="AB6418" i="8"/>
  <c r="AC6418" i="8"/>
  <c r="AD6418" i="8" s="1"/>
  <c r="AB6419" i="8"/>
  <c r="AD6419" i="8" s="1"/>
  <c r="AC6419" i="8"/>
  <c r="AB6420" i="8"/>
  <c r="AD6420" i="8" s="1"/>
  <c r="AC6420" i="8"/>
  <c r="AB6421" i="8"/>
  <c r="AD6421" i="8" s="1"/>
  <c r="AC6421" i="8"/>
  <c r="AB6422" i="8"/>
  <c r="AD6422" i="8" s="1"/>
  <c r="AC6422" i="8"/>
  <c r="AB6423" i="8"/>
  <c r="AC6423" i="8"/>
  <c r="AD6423" i="8"/>
  <c r="AB6424" i="8"/>
  <c r="AC6424" i="8"/>
  <c r="AD6424" i="8"/>
  <c r="AB6425" i="8"/>
  <c r="AD6425" i="8" s="1"/>
  <c r="AC6425" i="8"/>
  <c r="AB6426" i="8"/>
  <c r="AC6426" i="8"/>
  <c r="AD6426" i="8" s="1"/>
  <c r="AB6427" i="8"/>
  <c r="AC6427" i="8"/>
  <c r="AB6428" i="8"/>
  <c r="AD6428" i="8" s="1"/>
  <c r="AC6428" i="8"/>
  <c r="AB6429" i="8"/>
  <c r="AD6429" i="8" s="1"/>
  <c r="AC6429" i="8"/>
  <c r="AB6430" i="8"/>
  <c r="AD6430" i="8" s="1"/>
  <c r="AC6430" i="8"/>
  <c r="AB6431" i="8"/>
  <c r="AC6431" i="8"/>
  <c r="AD6431" i="8"/>
  <c r="AB6432" i="8"/>
  <c r="AC6432" i="8"/>
  <c r="AD6432" i="8"/>
  <c r="AB6433" i="8"/>
  <c r="AD6433" i="8" s="1"/>
  <c r="AC6433" i="8"/>
  <c r="AB6434" i="8"/>
  <c r="AC6434" i="8"/>
  <c r="AD6434" i="8" s="1"/>
  <c r="AB6435" i="8"/>
  <c r="AD6435" i="8" s="1"/>
  <c r="AC6435" i="8"/>
  <c r="AB6436" i="8"/>
  <c r="AD6436" i="8" s="1"/>
  <c r="AC6436" i="8"/>
  <c r="AB6437" i="8"/>
  <c r="AD6437" i="8" s="1"/>
  <c r="AC6437" i="8"/>
  <c r="AB6438" i="8"/>
  <c r="AD6438" i="8" s="1"/>
  <c r="AC6438" i="8"/>
  <c r="AB6439" i="8"/>
  <c r="AC6439" i="8"/>
  <c r="AD6439" i="8"/>
  <c r="AB6440" i="8"/>
  <c r="AC6440" i="8"/>
  <c r="AD6440" i="8"/>
  <c r="AB6441" i="8"/>
  <c r="AD6441" i="8" s="1"/>
  <c r="AC6441" i="8"/>
  <c r="AB6442" i="8"/>
  <c r="AC6442" i="8"/>
  <c r="AD6442" i="8" s="1"/>
  <c r="AB6443" i="8"/>
  <c r="AD6443" i="8" s="1"/>
  <c r="AC6443" i="8"/>
  <c r="AB6444" i="8"/>
  <c r="AD6444" i="8" s="1"/>
  <c r="AC6444" i="8"/>
  <c r="AB6445" i="8"/>
  <c r="AD6445" i="8" s="1"/>
  <c r="AC6445" i="8"/>
  <c r="AB6446" i="8"/>
  <c r="AD6446" i="8" s="1"/>
  <c r="AC6446" i="8"/>
  <c r="AB6447" i="8"/>
  <c r="AC6447" i="8"/>
  <c r="AD6447" i="8"/>
  <c r="AB6448" i="8"/>
  <c r="AC6448" i="8"/>
  <c r="AD6448" i="8"/>
  <c r="AB6449" i="8"/>
  <c r="AD6449" i="8" s="1"/>
  <c r="AC6449" i="8"/>
  <c r="AB6450" i="8"/>
  <c r="AC6450" i="8"/>
  <c r="AD6450" i="8" s="1"/>
  <c r="AB6451" i="8"/>
  <c r="AD6451" i="8" s="1"/>
  <c r="AC6451" i="8"/>
  <c r="AB6452" i="8"/>
  <c r="AD6452" i="8" s="1"/>
  <c r="AC6452" i="8"/>
  <c r="AB6453" i="8"/>
  <c r="AD6453" i="8" s="1"/>
  <c r="AC6453" i="8"/>
  <c r="AB6454" i="8"/>
  <c r="AD6454" i="8" s="1"/>
  <c r="AC6454" i="8"/>
  <c r="AB6455" i="8"/>
  <c r="AC6455" i="8"/>
  <c r="AD6455" i="8"/>
  <c r="AB6456" i="8"/>
  <c r="AC6456" i="8"/>
  <c r="AD6456" i="8"/>
  <c r="AB6457" i="8"/>
  <c r="AD6457" i="8" s="1"/>
  <c r="AC6457" i="8"/>
  <c r="AB6458" i="8"/>
  <c r="AC6458" i="8"/>
  <c r="AD6458" i="8" s="1"/>
  <c r="AB6459" i="8"/>
  <c r="AC6459" i="8"/>
  <c r="AD6459" i="8" s="1"/>
  <c r="AB6460" i="8"/>
  <c r="AD6460" i="8" s="1"/>
  <c r="AC6460" i="8"/>
  <c r="AB6461" i="8"/>
  <c r="AD6461" i="8" s="1"/>
  <c r="AC6461" i="8"/>
  <c r="AB6462" i="8"/>
  <c r="AD6462" i="8" s="1"/>
  <c r="AC6462" i="8"/>
  <c r="AB6463" i="8"/>
  <c r="AC6463" i="8"/>
  <c r="AD6463" i="8"/>
  <c r="AB6464" i="8"/>
  <c r="AC6464" i="8"/>
  <c r="AD6464" i="8"/>
  <c r="AB6465" i="8"/>
  <c r="AD6465" i="8" s="1"/>
  <c r="AC6465" i="8"/>
  <c r="AB6466" i="8"/>
  <c r="AC6466" i="8"/>
  <c r="AD6466" i="8" s="1"/>
  <c r="AB6467" i="8"/>
  <c r="AC6467" i="8"/>
  <c r="AD6467" i="8" s="1"/>
  <c r="AB6468" i="8"/>
  <c r="AD6468" i="8" s="1"/>
  <c r="AC6468" i="8"/>
  <c r="AB6469" i="8"/>
  <c r="AD6469" i="8" s="1"/>
  <c r="AC6469" i="8"/>
  <c r="AB6470" i="8"/>
  <c r="AD6470" i="8" s="1"/>
  <c r="AC6470" i="8"/>
  <c r="AB6471" i="8"/>
  <c r="AC6471" i="8"/>
  <c r="AD6471" i="8"/>
  <c r="AB6472" i="8"/>
  <c r="AC6472" i="8"/>
  <c r="AD6472" i="8"/>
  <c r="AB6473" i="8"/>
  <c r="AD6473" i="8" s="1"/>
  <c r="AC6473" i="8"/>
  <c r="AB6474" i="8"/>
  <c r="AC6474" i="8"/>
  <c r="AD6474" i="8" s="1"/>
  <c r="AB6475" i="8"/>
  <c r="AC6475" i="8"/>
  <c r="AD6475" i="8" s="1"/>
  <c r="AB6476" i="8"/>
  <c r="AD6476" i="8" s="1"/>
  <c r="AC6476" i="8"/>
  <c r="AB6477" i="8"/>
  <c r="AD6477" i="8" s="1"/>
  <c r="AC6477" i="8"/>
  <c r="AB6478" i="8"/>
  <c r="AD6478" i="8" s="1"/>
  <c r="AC6478" i="8"/>
  <c r="AB6479" i="8"/>
  <c r="AC6479" i="8"/>
  <c r="AD6479" i="8"/>
  <c r="AB6480" i="8"/>
  <c r="AC6480" i="8"/>
  <c r="AD6480" i="8"/>
  <c r="AB6481" i="8"/>
  <c r="AD6481" i="8" s="1"/>
  <c r="AC6481" i="8"/>
  <c r="AB6482" i="8"/>
  <c r="AC6482" i="8"/>
  <c r="AD6482" i="8" s="1"/>
  <c r="AB6483" i="8"/>
  <c r="AC6483" i="8"/>
  <c r="AD6483" i="8" s="1"/>
  <c r="AB6484" i="8"/>
  <c r="AD6484" i="8" s="1"/>
  <c r="AC6484" i="8"/>
  <c r="AB6485" i="8"/>
  <c r="AD6485" i="8" s="1"/>
  <c r="AC6485" i="8"/>
  <c r="AB6486" i="8"/>
  <c r="AD6486" i="8" s="1"/>
  <c r="AC6486" i="8"/>
  <c r="AB6487" i="8"/>
  <c r="AC6487" i="8"/>
  <c r="AD6487" i="8"/>
  <c r="AB6488" i="8"/>
  <c r="AC6488" i="8"/>
  <c r="AD6488" i="8"/>
  <c r="AB6489" i="8"/>
  <c r="AD6489" i="8" s="1"/>
  <c r="AC6489" i="8"/>
  <c r="AB6490" i="8"/>
  <c r="AC6490" i="8"/>
  <c r="AD6490" i="8" s="1"/>
  <c r="AB6491" i="8"/>
  <c r="AC6491" i="8"/>
  <c r="AD6491" i="8" s="1"/>
  <c r="AB6492" i="8"/>
  <c r="AD6492" i="8" s="1"/>
  <c r="AC6492" i="8"/>
  <c r="AB6493" i="8"/>
  <c r="AD6493" i="8" s="1"/>
  <c r="AC6493" i="8"/>
  <c r="AB6494" i="8"/>
  <c r="AD6494" i="8" s="1"/>
  <c r="AC6494" i="8"/>
  <c r="AB6495" i="8"/>
  <c r="AC6495" i="8"/>
  <c r="AD6495" i="8"/>
  <c r="AB6496" i="8"/>
  <c r="AC6496" i="8"/>
  <c r="AD6496" i="8"/>
  <c r="AB6497" i="8"/>
  <c r="AD6497" i="8" s="1"/>
  <c r="AC6497" i="8"/>
  <c r="AB6498" i="8"/>
  <c r="AC6498" i="8"/>
  <c r="AD6498" i="8" s="1"/>
  <c r="AB6499" i="8"/>
  <c r="AC6499" i="8"/>
  <c r="AD6499" i="8" s="1"/>
  <c r="AB6500" i="8"/>
  <c r="AD6500" i="8" s="1"/>
  <c r="AC6500" i="8"/>
  <c r="AB6501" i="8"/>
  <c r="AD6501" i="8" s="1"/>
  <c r="AC6501" i="8"/>
  <c r="AB6502" i="8"/>
  <c r="AD6502" i="8" s="1"/>
  <c r="AC6502" i="8"/>
  <c r="AB6503" i="8"/>
  <c r="AC6503" i="8"/>
  <c r="AD6503" i="8"/>
  <c r="AB6504" i="8"/>
  <c r="AC6504" i="8"/>
  <c r="AD6504" i="8"/>
  <c r="AB6505" i="8"/>
  <c r="AD6505" i="8" s="1"/>
  <c r="AC6505" i="8"/>
  <c r="AB6506" i="8"/>
  <c r="AC6506" i="8"/>
  <c r="AD6506" i="8" s="1"/>
  <c r="AB6507" i="8"/>
  <c r="AC6507" i="8"/>
  <c r="AD6507" i="8" s="1"/>
  <c r="AB6508" i="8"/>
  <c r="AD6508" i="8" s="1"/>
  <c r="AC6508" i="8"/>
  <c r="AB6509" i="8"/>
  <c r="AD6509" i="8" s="1"/>
  <c r="AC6509" i="8"/>
  <c r="AB6510" i="8"/>
  <c r="AD6510" i="8" s="1"/>
  <c r="AC6510" i="8"/>
  <c r="AB6511" i="8"/>
  <c r="AC6511" i="8"/>
  <c r="AD6511" i="8"/>
  <c r="AB6512" i="8"/>
  <c r="AC6512" i="8"/>
  <c r="AD6512" i="8"/>
  <c r="AB6513" i="8"/>
  <c r="AD6513" i="8" s="1"/>
  <c r="AC6513" i="8"/>
  <c r="AB6514" i="8"/>
  <c r="AC6514" i="8"/>
  <c r="AD6514" i="8" s="1"/>
  <c r="AB6515" i="8"/>
  <c r="AC6515" i="8"/>
  <c r="AD6515" i="8" s="1"/>
  <c r="AB6516" i="8"/>
  <c r="AD6516" i="8" s="1"/>
  <c r="AC6516" i="8"/>
  <c r="AB6517" i="8"/>
  <c r="AD6517" i="8" s="1"/>
  <c r="AC6517" i="8"/>
  <c r="AB6518" i="8"/>
  <c r="AD6518" i="8" s="1"/>
  <c r="AC6518" i="8"/>
  <c r="AB6519" i="8"/>
  <c r="AC6519" i="8"/>
  <c r="AD6519" i="8"/>
  <c r="AB6520" i="8"/>
  <c r="AC6520" i="8"/>
  <c r="AD6520" i="8"/>
  <c r="AB6521" i="8"/>
  <c r="AD6521" i="8" s="1"/>
  <c r="AC6521" i="8"/>
  <c r="AB6522" i="8"/>
  <c r="AC6522" i="8"/>
  <c r="AD6522" i="8" s="1"/>
  <c r="AB6523" i="8"/>
  <c r="AC6523" i="8"/>
  <c r="AD6523" i="8" s="1"/>
  <c r="AB6524" i="8"/>
  <c r="AD6524" i="8" s="1"/>
  <c r="AC6524" i="8"/>
  <c r="AB6525" i="8"/>
  <c r="AD6525" i="8" s="1"/>
  <c r="AC6525" i="8"/>
  <c r="AB6526" i="8"/>
  <c r="AC6526" i="8"/>
  <c r="AD6526" i="8"/>
  <c r="AB6527" i="8"/>
  <c r="AC6527" i="8"/>
  <c r="AD6527" i="8"/>
  <c r="AB6528" i="8"/>
  <c r="AC6528" i="8"/>
  <c r="AD6528" i="8"/>
  <c r="AB6529" i="8"/>
  <c r="AC6529" i="8"/>
  <c r="AB6530" i="8"/>
  <c r="AC6530" i="8"/>
  <c r="AD6530" i="8" s="1"/>
  <c r="AB6531" i="8"/>
  <c r="AC6531" i="8"/>
  <c r="AD6531" i="8" s="1"/>
  <c r="AB6532" i="8"/>
  <c r="AD6532" i="8" s="1"/>
  <c r="AC6532" i="8"/>
  <c r="AB6533" i="8"/>
  <c r="AD6533" i="8" s="1"/>
  <c r="AC6533" i="8"/>
  <c r="AB6534" i="8"/>
  <c r="AD6534" i="8" s="1"/>
  <c r="AC6534" i="8"/>
  <c r="AB6535" i="8"/>
  <c r="AC6535" i="8"/>
  <c r="AD6535" i="8"/>
  <c r="AB6536" i="8"/>
  <c r="AC6536" i="8"/>
  <c r="AD6536" i="8"/>
  <c r="AB6537" i="8"/>
  <c r="AD6537" i="8" s="1"/>
  <c r="AC6537" i="8"/>
  <c r="AB6538" i="8"/>
  <c r="AC6538" i="8"/>
  <c r="AD6538" i="8" s="1"/>
  <c r="AB6539" i="8"/>
  <c r="AC6539" i="8"/>
  <c r="AD6539" i="8" s="1"/>
  <c r="AB6540" i="8"/>
  <c r="AD6540" i="8" s="1"/>
  <c r="AC6540" i="8"/>
  <c r="AB6541" i="8"/>
  <c r="AD6541" i="8" s="1"/>
  <c r="AC6541" i="8"/>
  <c r="AB6542" i="8"/>
  <c r="AD6542" i="8" s="1"/>
  <c r="AC6542" i="8"/>
  <c r="AB6543" i="8"/>
  <c r="AC6543" i="8"/>
  <c r="AD6543" i="8"/>
  <c r="AB6544" i="8"/>
  <c r="AC6544" i="8"/>
  <c r="AD6544" i="8"/>
  <c r="AB6545" i="8"/>
  <c r="AC6545" i="8"/>
  <c r="AB6546" i="8"/>
  <c r="AC6546" i="8"/>
  <c r="AD6546" i="8" s="1"/>
  <c r="AB6547" i="8"/>
  <c r="AC6547" i="8"/>
  <c r="AD6547" i="8" s="1"/>
  <c r="AB6548" i="8"/>
  <c r="AD6548" i="8" s="1"/>
  <c r="AC6548" i="8"/>
  <c r="AB6549" i="8"/>
  <c r="AD6549" i="8" s="1"/>
  <c r="AC6549" i="8"/>
  <c r="AB6550" i="8"/>
  <c r="AC6550" i="8"/>
  <c r="AD6550" i="8"/>
  <c r="AB6551" i="8"/>
  <c r="AC6551" i="8"/>
  <c r="AD6551" i="8"/>
  <c r="AB6552" i="8"/>
  <c r="AC6552" i="8"/>
  <c r="AD6552" i="8"/>
  <c r="AB6553" i="8"/>
  <c r="AC6553" i="8"/>
  <c r="AB6554" i="8"/>
  <c r="AC6554" i="8"/>
  <c r="AD6554" i="8" s="1"/>
  <c r="AB6555" i="8"/>
  <c r="AC6555" i="8"/>
  <c r="AD6555" i="8" s="1"/>
  <c r="AB6556" i="8"/>
  <c r="AD6556" i="8" s="1"/>
  <c r="AC6556" i="8"/>
  <c r="AB6557" i="8"/>
  <c r="AD6557" i="8" s="1"/>
  <c r="AC6557" i="8"/>
  <c r="AB6558" i="8"/>
  <c r="AC6558" i="8"/>
  <c r="AD6558" i="8"/>
  <c r="AB6559" i="8"/>
  <c r="AC6559" i="8"/>
  <c r="AD6559" i="8"/>
  <c r="AB6560" i="8"/>
  <c r="AC6560" i="8"/>
  <c r="AD6560" i="8"/>
  <c r="AB6561" i="8"/>
  <c r="AC6561" i="8"/>
  <c r="AB6562" i="8"/>
  <c r="AC6562" i="8"/>
  <c r="AD6562" i="8" s="1"/>
  <c r="AB6563" i="8"/>
  <c r="AC6563" i="8"/>
  <c r="AD6563" i="8" s="1"/>
  <c r="AB6564" i="8"/>
  <c r="AD6564" i="8" s="1"/>
  <c r="AC6564" i="8"/>
  <c r="AB6565" i="8"/>
  <c r="AD6565" i="8" s="1"/>
  <c r="AC6565" i="8"/>
  <c r="AB6566" i="8"/>
  <c r="AC6566" i="8"/>
  <c r="AD6566" i="8"/>
  <c r="AB6567" i="8"/>
  <c r="AC6567" i="8"/>
  <c r="AD6567" i="8"/>
  <c r="AB6568" i="8"/>
  <c r="AC6568" i="8"/>
  <c r="AD6568" i="8"/>
  <c r="AB6569" i="8"/>
  <c r="AD6569" i="8" s="1"/>
  <c r="AC6569" i="8"/>
  <c r="AB6570" i="8"/>
  <c r="AC6570" i="8"/>
  <c r="AD6570" i="8" s="1"/>
  <c r="AB6571" i="8"/>
  <c r="AC6571" i="8"/>
  <c r="AD6571" i="8" s="1"/>
  <c r="AB6572" i="8"/>
  <c r="AD6572" i="8" s="1"/>
  <c r="AC6572" i="8"/>
  <c r="AB6573" i="8"/>
  <c r="AD6573" i="8" s="1"/>
  <c r="AC6573" i="8"/>
  <c r="AB6574" i="8"/>
  <c r="AC6574" i="8"/>
  <c r="AD6574" i="8"/>
  <c r="AB6575" i="8"/>
  <c r="AC6575" i="8"/>
  <c r="AD6575" i="8"/>
  <c r="AB6576" i="8"/>
  <c r="AC6576" i="8"/>
  <c r="AD6576" i="8"/>
  <c r="AB6577" i="8"/>
  <c r="AD6577" i="8" s="1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D6581" i="8" s="1"/>
  <c r="AC6581" i="8"/>
  <c r="AB6582" i="8"/>
  <c r="AD6582" i="8" s="1"/>
  <c r="AC6582" i="8"/>
  <c r="AB6583" i="8"/>
  <c r="AC6583" i="8"/>
  <c r="AD6583" i="8"/>
  <c r="AB6584" i="8"/>
  <c r="AC6584" i="8"/>
  <c r="AD6584" i="8"/>
  <c r="AB6585" i="8"/>
  <c r="AD6585" i="8" s="1"/>
  <c r="AC6585" i="8"/>
  <c r="AB6586" i="8"/>
  <c r="AC6586" i="8"/>
  <c r="AD6586" i="8" s="1"/>
  <c r="AB6587" i="8"/>
  <c r="AC6587" i="8"/>
  <c r="AD6587" i="8" s="1"/>
  <c r="AB6588" i="8"/>
  <c r="AD6588" i="8" s="1"/>
  <c r="AC6588" i="8"/>
  <c r="AB6589" i="8"/>
  <c r="AD6589" i="8" s="1"/>
  <c r="AC6589" i="8"/>
  <c r="AB6590" i="8"/>
  <c r="AC6590" i="8"/>
  <c r="AD6590" i="8"/>
  <c r="AB6591" i="8"/>
  <c r="AC6591" i="8"/>
  <c r="AD6591" i="8"/>
  <c r="AB6592" i="8"/>
  <c r="AC6592" i="8"/>
  <c r="AD6592" i="8"/>
  <c r="AB6593" i="8"/>
  <c r="AC6593" i="8"/>
  <c r="AB6594" i="8"/>
  <c r="AC6594" i="8"/>
  <c r="AD6594" i="8" s="1"/>
  <c r="AB6595" i="8"/>
  <c r="AC6595" i="8"/>
  <c r="AD6595" i="8" s="1"/>
  <c r="AB6596" i="8"/>
  <c r="AD6596" i="8" s="1"/>
  <c r="AC6596" i="8"/>
  <c r="AB6597" i="8"/>
  <c r="AD6597" i="8" s="1"/>
  <c r="AC6597" i="8"/>
  <c r="AB6598" i="8"/>
  <c r="AD6598" i="8" s="1"/>
  <c r="AC6598" i="8"/>
  <c r="AB6599" i="8"/>
  <c r="AC6599" i="8"/>
  <c r="AD6599" i="8"/>
  <c r="AB6600" i="8"/>
  <c r="AC6600" i="8"/>
  <c r="AD6600" i="8"/>
  <c r="AB6601" i="8"/>
  <c r="AD6601" i="8" s="1"/>
  <c r="AC6601" i="8"/>
  <c r="AB6602" i="8"/>
  <c r="AC6602" i="8"/>
  <c r="AD6602" i="8" s="1"/>
  <c r="AB6603" i="8"/>
  <c r="AC6603" i="8"/>
  <c r="AD6603" i="8" s="1"/>
  <c r="AB6604" i="8"/>
  <c r="AD6604" i="8" s="1"/>
  <c r="AC6604" i="8"/>
  <c r="AB6605" i="8"/>
  <c r="AD6605" i="8" s="1"/>
  <c r="AC6605" i="8"/>
  <c r="AB6606" i="8"/>
  <c r="AD6606" i="8" s="1"/>
  <c r="AC6606" i="8"/>
  <c r="AB6607" i="8"/>
  <c r="AC6607" i="8"/>
  <c r="AD6607" i="8"/>
  <c r="AB6608" i="8"/>
  <c r="AC6608" i="8"/>
  <c r="AD6608" i="8"/>
  <c r="AB6609" i="8"/>
  <c r="AC6609" i="8"/>
  <c r="AB6610" i="8"/>
  <c r="AC6610" i="8"/>
  <c r="AD6610" i="8" s="1"/>
  <c r="AB6611" i="8"/>
  <c r="AC6611" i="8"/>
  <c r="AD6611" i="8" s="1"/>
  <c r="AB6612" i="8"/>
  <c r="AD6612" i="8" s="1"/>
  <c r="AC6612" i="8"/>
  <c r="AB6613" i="8"/>
  <c r="AD6613" i="8" s="1"/>
  <c r="AC6613" i="8"/>
  <c r="AB6614" i="8"/>
  <c r="AC6614" i="8"/>
  <c r="AD6614" i="8"/>
  <c r="AB6615" i="8"/>
  <c r="AC6615" i="8"/>
  <c r="AD6615" i="8"/>
  <c r="AB6616" i="8"/>
  <c r="AC6616" i="8"/>
  <c r="AD6616" i="8"/>
  <c r="AB6617" i="8"/>
  <c r="AC6617" i="8"/>
  <c r="AB6618" i="8"/>
  <c r="AC6618" i="8"/>
  <c r="AD6618" i="8" s="1"/>
  <c r="AB6619" i="8"/>
  <c r="AC6619" i="8"/>
  <c r="AD6619" i="8" s="1"/>
  <c r="AB6620" i="8"/>
  <c r="AD6620" i="8" s="1"/>
  <c r="AC6620" i="8"/>
  <c r="AB6621" i="8"/>
  <c r="AD6621" i="8" s="1"/>
  <c r="AC6621" i="8"/>
  <c r="AB6622" i="8"/>
  <c r="AC6622" i="8"/>
  <c r="AD6622" i="8"/>
  <c r="AB6623" i="8"/>
  <c r="AC6623" i="8"/>
  <c r="AD6623" i="8"/>
  <c r="AB6624" i="8"/>
  <c r="AC6624" i="8"/>
  <c r="AD6624" i="8"/>
  <c r="AB6625" i="8"/>
  <c r="AC6625" i="8"/>
  <c r="AB6626" i="8"/>
  <c r="AC6626" i="8"/>
  <c r="AD6626" i="8" s="1"/>
  <c r="AB6627" i="8"/>
  <c r="AC6627" i="8"/>
  <c r="AD6627" i="8" s="1"/>
  <c r="AB6628" i="8"/>
  <c r="AD6628" i="8" s="1"/>
  <c r="AC6628" i="8"/>
  <c r="AB6629" i="8"/>
  <c r="AD6629" i="8" s="1"/>
  <c r="AC6629" i="8"/>
  <c r="AB6630" i="8"/>
  <c r="AC6630" i="8"/>
  <c r="AD6630" i="8"/>
  <c r="AB6631" i="8"/>
  <c r="AC6631" i="8"/>
  <c r="AD6631" i="8"/>
  <c r="AB6632" i="8"/>
  <c r="AC6632" i="8"/>
  <c r="AD6632" i="8"/>
  <c r="AB6633" i="8"/>
  <c r="AD6633" i="8" s="1"/>
  <c r="AC6633" i="8"/>
  <c r="AB6634" i="8"/>
  <c r="AC6634" i="8"/>
  <c r="AD6634" i="8" s="1"/>
  <c r="AB6635" i="8"/>
  <c r="AC6635" i="8"/>
  <c r="AD6635" i="8" s="1"/>
  <c r="AB6636" i="8"/>
  <c r="AD6636" i="8" s="1"/>
  <c r="AC6636" i="8"/>
  <c r="AB6637" i="8"/>
  <c r="AD6637" i="8" s="1"/>
  <c r="AC6637" i="8"/>
  <c r="AB6638" i="8"/>
  <c r="AC6638" i="8"/>
  <c r="AD6638" i="8"/>
  <c r="AB6639" i="8"/>
  <c r="AC6639" i="8"/>
  <c r="AD6639" i="8"/>
  <c r="AB6640" i="8"/>
  <c r="AC6640" i="8"/>
  <c r="AD6640" i="8"/>
  <c r="AB6641" i="8"/>
  <c r="AD6641" i="8" s="1"/>
  <c r="AC6641" i="8"/>
  <c r="AB6642" i="8"/>
  <c r="AC6642" i="8"/>
  <c r="AD6642" i="8" s="1"/>
  <c r="AB6643" i="8"/>
  <c r="AC6643" i="8"/>
  <c r="AD6643" i="8" s="1"/>
  <c r="AB6644" i="8"/>
  <c r="AD6644" i="8" s="1"/>
  <c r="AC6644" i="8"/>
  <c r="AB6645" i="8"/>
  <c r="AD6645" i="8" s="1"/>
  <c r="AC6645" i="8"/>
  <c r="AB6646" i="8"/>
  <c r="AD6646" i="8" s="1"/>
  <c r="AC6646" i="8"/>
  <c r="AB6647" i="8"/>
  <c r="AC6647" i="8"/>
  <c r="AD6647" i="8"/>
  <c r="AB6648" i="8"/>
  <c r="AC6648" i="8"/>
  <c r="AD6648" i="8"/>
  <c r="AB6649" i="8"/>
  <c r="AD6649" i="8" s="1"/>
  <c r="AC6649" i="8"/>
  <c r="AB6650" i="8"/>
  <c r="AC6650" i="8"/>
  <c r="AD6650" i="8" s="1"/>
  <c r="AB6651" i="8"/>
  <c r="AC6651" i="8"/>
  <c r="AD6651" i="8" s="1"/>
  <c r="AB6652" i="8"/>
  <c r="AD6652" i="8" s="1"/>
  <c r="AC6652" i="8"/>
  <c r="AB6653" i="8"/>
  <c r="AD6653" i="8" s="1"/>
  <c r="AC6653" i="8"/>
  <c r="AB6654" i="8"/>
  <c r="AC6654" i="8"/>
  <c r="AD6654" i="8"/>
  <c r="AB6655" i="8"/>
  <c r="AC6655" i="8"/>
  <c r="AD6655" i="8"/>
  <c r="AB6656" i="8"/>
  <c r="AC6656" i="8"/>
  <c r="AD6656" i="8"/>
  <c r="AB6657" i="8"/>
  <c r="AC6657" i="8"/>
  <c r="AB6658" i="8"/>
  <c r="AC6658" i="8"/>
  <c r="AD6658" i="8" s="1"/>
  <c r="AB6659" i="8"/>
  <c r="AC6659" i="8"/>
  <c r="AD6659" i="8" s="1"/>
  <c r="AB6660" i="8"/>
  <c r="AD6660" i="8" s="1"/>
  <c r="AC6660" i="8"/>
  <c r="AB6661" i="8"/>
  <c r="AD6661" i="8" s="1"/>
  <c r="AC6661" i="8"/>
  <c r="AB6662" i="8"/>
  <c r="AD6662" i="8" s="1"/>
  <c r="AC6662" i="8"/>
  <c r="AB6663" i="8"/>
  <c r="AC6663" i="8"/>
  <c r="AD6663" i="8"/>
  <c r="AB6664" i="8"/>
  <c r="AC6664" i="8"/>
  <c r="AD6664" i="8"/>
  <c r="AB6665" i="8"/>
  <c r="AD6665" i="8" s="1"/>
  <c r="AC6665" i="8"/>
  <c r="AB6666" i="8"/>
  <c r="AC6666" i="8"/>
  <c r="AD6666" i="8"/>
  <c r="AB6667" i="8"/>
  <c r="AC6667" i="8"/>
  <c r="AB6668" i="8"/>
  <c r="AD6668" i="8" s="1"/>
  <c r="AC6668" i="8"/>
  <c r="AB6669" i="8"/>
  <c r="AC6669" i="8"/>
  <c r="AB6670" i="8"/>
  <c r="AC6670" i="8"/>
  <c r="AD6670" i="8"/>
  <c r="AB6671" i="8"/>
  <c r="AC6671" i="8"/>
  <c r="AD6671" i="8"/>
  <c r="AB6672" i="8"/>
  <c r="AD6672" i="8" s="1"/>
  <c r="AC6672" i="8"/>
  <c r="AB6673" i="8"/>
  <c r="AD6673" i="8" s="1"/>
  <c r="AC6673" i="8"/>
  <c r="AB6674" i="8"/>
  <c r="AC6674" i="8"/>
  <c r="AD6674" i="8" s="1"/>
  <c r="AB6675" i="8"/>
  <c r="AC6675" i="8"/>
  <c r="AD6675" i="8" s="1"/>
  <c r="AB6676" i="8"/>
  <c r="AD6676" i="8" s="1"/>
  <c r="AC6676" i="8"/>
  <c r="AB6677" i="8"/>
  <c r="AD6677" i="8" s="1"/>
  <c r="AC6677" i="8"/>
  <c r="AB6678" i="8"/>
  <c r="AD6678" i="8" s="1"/>
  <c r="AC6678" i="8"/>
  <c r="AB6679" i="8"/>
  <c r="AC6679" i="8"/>
  <c r="AD6679" i="8"/>
  <c r="AB6680" i="8"/>
  <c r="AC6680" i="8"/>
  <c r="AD6680" i="8"/>
  <c r="AB6681" i="8"/>
  <c r="AC6681" i="8"/>
  <c r="AD6681" i="8" s="1"/>
  <c r="AB6682" i="8"/>
  <c r="AC6682" i="8"/>
  <c r="AD6682" i="8" s="1"/>
  <c r="AB6683" i="8"/>
  <c r="AD6683" i="8" s="1"/>
  <c r="AC6683" i="8"/>
  <c r="AB6684" i="8"/>
  <c r="AD6684" i="8" s="1"/>
  <c r="AC6684" i="8"/>
  <c r="AB6685" i="8"/>
  <c r="AD6685" i="8" s="1"/>
  <c r="AC6685" i="8"/>
  <c r="AB6686" i="8"/>
  <c r="AD6686" i="8" s="1"/>
  <c r="AC6686" i="8"/>
  <c r="AB6687" i="8"/>
  <c r="AC6687" i="8"/>
  <c r="AD6687" i="8"/>
  <c r="AB6688" i="8"/>
  <c r="AC6688" i="8"/>
  <c r="AD6688" i="8"/>
  <c r="AB6689" i="8"/>
  <c r="AC6689" i="8"/>
  <c r="AD6689" i="8" s="1"/>
  <c r="AB6690" i="8"/>
  <c r="AC6690" i="8"/>
  <c r="AD6690" i="8" s="1"/>
  <c r="AB6691" i="8"/>
  <c r="AD6691" i="8" s="1"/>
  <c r="AC6691" i="8"/>
  <c r="AB6692" i="8"/>
  <c r="AD6692" i="8" s="1"/>
  <c r="AC6692" i="8"/>
  <c r="AB6693" i="8"/>
  <c r="AD6693" i="8" s="1"/>
  <c r="AC6693" i="8"/>
  <c r="AB6694" i="8"/>
  <c r="AD6694" i="8" s="1"/>
  <c r="AC6694" i="8"/>
  <c r="AB6695" i="8"/>
  <c r="AC6695" i="8"/>
  <c r="AD6695" i="8"/>
  <c r="AB6696" i="8"/>
  <c r="AC6696" i="8"/>
  <c r="AD6696" i="8"/>
  <c r="AB6697" i="8"/>
  <c r="AC6697" i="8"/>
  <c r="AD6697" i="8" s="1"/>
  <c r="AB6698" i="8"/>
  <c r="AC6698" i="8"/>
  <c r="AD6698" i="8" s="1"/>
  <c r="AB6699" i="8"/>
  <c r="AD6699" i="8" s="1"/>
  <c r="AC6699" i="8"/>
  <c r="AB6700" i="8"/>
  <c r="AD6700" i="8" s="1"/>
  <c r="AC6700" i="8"/>
  <c r="AB6701" i="8"/>
  <c r="AD6701" i="8" s="1"/>
  <c r="AC6701" i="8"/>
  <c r="AB6702" i="8"/>
  <c r="AD6702" i="8" s="1"/>
  <c r="AC6702" i="8"/>
  <c r="AB6703" i="8"/>
  <c r="AC6703" i="8"/>
  <c r="AD6703" i="8"/>
  <c r="AB6704" i="8"/>
  <c r="AC6704" i="8"/>
  <c r="AD6704" i="8"/>
  <c r="AB6705" i="8"/>
  <c r="AC6705" i="8"/>
  <c r="AD6705" i="8" s="1"/>
  <c r="AB6706" i="8"/>
  <c r="AC6706" i="8"/>
  <c r="AD6706" i="8" s="1"/>
  <c r="AB6707" i="8"/>
  <c r="AD6707" i="8" s="1"/>
  <c r="AC6707" i="8"/>
  <c r="AB6708" i="8"/>
  <c r="AC6708" i="8"/>
  <c r="AD6708" i="8"/>
  <c r="AB6709" i="8"/>
  <c r="AD6709" i="8" s="1"/>
  <c r="AC6709" i="8"/>
  <c r="AB6710" i="8"/>
  <c r="AD6710" i="8" s="1"/>
  <c r="AC6710" i="8"/>
  <c r="AB6711" i="8"/>
  <c r="AC6711" i="8"/>
  <c r="AD6711" i="8"/>
  <c r="AB6712" i="8"/>
  <c r="AC6712" i="8"/>
  <c r="AD6712" i="8"/>
  <c r="AB6713" i="8"/>
  <c r="AC6713" i="8"/>
  <c r="AD6713" i="8" s="1"/>
  <c r="AB6714" i="8"/>
  <c r="AC6714" i="8"/>
  <c r="AD6714" i="8" s="1"/>
  <c r="AB6715" i="8"/>
  <c r="AD6715" i="8" s="1"/>
  <c r="AC6715" i="8"/>
  <c r="AB6716" i="8"/>
  <c r="AC6716" i="8"/>
  <c r="AD6716" i="8"/>
  <c r="AB6717" i="8"/>
  <c r="AD6717" i="8" s="1"/>
  <c r="AC6717" i="8"/>
  <c r="AB6718" i="8"/>
  <c r="AD6718" i="8" s="1"/>
  <c r="AC6718" i="8"/>
  <c r="AB6719" i="8"/>
  <c r="AC6719" i="8"/>
  <c r="AD6719" i="8"/>
  <c r="AB6720" i="8"/>
  <c r="AC6720" i="8"/>
  <c r="AD6720" i="8"/>
  <c r="AB6721" i="8"/>
  <c r="AC6721" i="8"/>
  <c r="AD6721" i="8" s="1"/>
  <c r="AB6722" i="8"/>
  <c r="AC6722" i="8"/>
  <c r="AD6722" i="8" s="1"/>
  <c r="AB6723" i="8"/>
  <c r="AD6723" i="8" s="1"/>
  <c r="AC6723" i="8"/>
  <c r="AB6724" i="8"/>
  <c r="AC6724" i="8"/>
  <c r="AD6724" i="8"/>
  <c r="AB6725" i="8"/>
  <c r="AD6725" i="8" s="1"/>
  <c r="AC6725" i="8"/>
  <c r="AB6726" i="8"/>
  <c r="AD6726" i="8" s="1"/>
  <c r="AC6726" i="8"/>
  <c r="AB6727" i="8"/>
  <c r="AC6727" i="8"/>
  <c r="AD6727" i="8"/>
  <c r="AB6728" i="8"/>
  <c r="AC6728" i="8"/>
  <c r="AD6728" i="8"/>
  <c r="AB6729" i="8"/>
  <c r="AC6729" i="8"/>
  <c r="AD6729" i="8"/>
  <c r="AB6730" i="8"/>
  <c r="AC6730" i="8"/>
  <c r="AD6730" i="8" s="1"/>
  <c r="AB6731" i="8"/>
  <c r="AD6731" i="8" s="1"/>
  <c r="AC6731" i="8"/>
  <c r="AB6732" i="8"/>
  <c r="AC6732" i="8"/>
  <c r="AD6732" i="8"/>
  <c r="AB6733" i="8"/>
  <c r="AD6733" i="8" s="1"/>
  <c r="AC6733" i="8"/>
  <c r="AB6734" i="8"/>
  <c r="AD6734" i="8" s="1"/>
  <c r="AC6734" i="8"/>
  <c r="AB6735" i="8"/>
  <c r="AC6735" i="8"/>
  <c r="AD6735" i="8"/>
  <c r="AB6736" i="8"/>
  <c r="AC6736" i="8"/>
  <c r="AD6736" i="8"/>
  <c r="AB6737" i="8"/>
  <c r="AC6737" i="8"/>
  <c r="AD6737" i="8"/>
  <c r="AB6738" i="8"/>
  <c r="AC6738" i="8"/>
  <c r="AD6738" i="8" s="1"/>
  <c r="AB6739" i="8"/>
  <c r="AD6739" i="8" s="1"/>
  <c r="AC6739" i="8"/>
  <c r="AB6740" i="8"/>
  <c r="AC6740" i="8"/>
  <c r="AD6740" i="8"/>
  <c r="AB6741" i="8"/>
  <c r="AD6741" i="8" s="1"/>
  <c r="AC6741" i="8"/>
  <c r="AB6742" i="8"/>
  <c r="AD6742" i="8" s="1"/>
  <c r="AC6742" i="8"/>
  <c r="AB6743" i="8"/>
  <c r="AC6743" i="8"/>
  <c r="AD6743" i="8"/>
  <c r="AB6744" i="8"/>
  <c r="AC6744" i="8"/>
  <c r="AD6744" i="8"/>
  <c r="AB6745" i="8"/>
  <c r="AC6745" i="8"/>
  <c r="AD6745" i="8"/>
  <c r="AB6746" i="8"/>
  <c r="AC6746" i="8"/>
  <c r="AD6746" i="8" s="1"/>
  <c r="AB6747" i="8"/>
  <c r="AD6747" i="8" s="1"/>
  <c r="AC6747" i="8"/>
  <c r="AB6748" i="8"/>
  <c r="AC6748" i="8"/>
  <c r="AD6748" i="8"/>
  <c r="AB6749" i="8"/>
  <c r="AD6749" i="8" s="1"/>
  <c r="AC6749" i="8"/>
  <c r="AB6750" i="8"/>
  <c r="AD6750" i="8" s="1"/>
  <c r="AC6750" i="8"/>
  <c r="AB6751" i="8"/>
  <c r="AC6751" i="8"/>
  <c r="AD6751" i="8"/>
  <c r="AB6752" i="8"/>
  <c r="AC6752" i="8"/>
  <c r="AD6752" i="8"/>
  <c r="AB6753" i="8"/>
  <c r="AC6753" i="8"/>
  <c r="AD6753" i="8"/>
  <c r="AB6754" i="8"/>
  <c r="AC6754" i="8"/>
  <c r="AD6754" i="8" s="1"/>
  <c r="AB6755" i="8"/>
  <c r="AD6755" i="8" s="1"/>
  <c r="AC6755" i="8"/>
  <c r="AB6756" i="8"/>
  <c r="AC6756" i="8"/>
  <c r="AD6756" i="8"/>
  <c r="AB6757" i="8"/>
  <c r="AD6757" i="8" s="1"/>
  <c r="AC6757" i="8"/>
  <c r="AB6758" i="8"/>
  <c r="AD6758" i="8" s="1"/>
  <c r="AC6758" i="8"/>
  <c r="AB6759" i="8"/>
  <c r="AC6759" i="8"/>
  <c r="AD6759" i="8"/>
  <c r="AB6760" i="8"/>
  <c r="AC6760" i="8"/>
  <c r="AD6760" i="8"/>
  <c r="AB6761" i="8"/>
  <c r="AC6761" i="8"/>
  <c r="AD6761" i="8"/>
  <c r="AB6762" i="8"/>
  <c r="AC6762" i="8"/>
  <c r="AD6762" i="8" s="1"/>
  <c r="AB6763" i="8"/>
  <c r="AD6763" i="8" s="1"/>
  <c r="AC6763" i="8"/>
  <c r="AB6764" i="8"/>
  <c r="AC6764" i="8"/>
  <c r="AD6764" i="8"/>
  <c r="AB6765" i="8"/>
  <c r="AD6765" i="8" s="1"/>
  <c r="AC6765" i="8"/>
  <c r="AB6766" i="8"/>
  <c r="AD6766" i="8" s="1"/>
  <c r="AC6766" i="8"/>
  <c r="AB6767" i="8"/>
  <c r="AC6767" i="8"/>
  <c r="AD6767" i="8"/>
  <c r="AB6768" i="8"/>
  <c r="AC6768" i="8"/>
  <c r="AD6768" i="8"/>
  <c r="AB6769" i="8"/>
  <c r="AC6769" i="8"/>
  <c r="AD6769" i="8"/>
  <c r="AB6770" i="8"/>
  <c r="AC6770" i="8"/>
  <c r="AD6770" i="8" s="1"/>
  <c r="AB6771" i="8"/>
  <c r="AD6771" i="8" s="1"/>
  <c r="AC6771" i="8"/>
  <c r="AB6772" i="8"/>
  <c r="AC6772" i="8"/>
  <c r="AD6772" i="8"/>
  <c r="AB6773" i="8"/>
  <c r="AD6773" i="8" s="1"/>
  <c r="AC6773" i="8"/>
  <c r="AB6774" i="8"/>
  <c r="AD6774" i="8" s="1"/>
  <c r="AC6774" i="8"/>
  <c r="AB6775" i="8"/>
  <c r="AC6775" i="8"/>
  <c r="AD6775" i="8"/>
  <c r="AB6776" i="8"/>
  <c r="AC6776" i="8"/>
  <c r="AD6776" i="8"/>
  <c r="AB6777" i="8"/>
  <c r="AC6777" i="8"/>
  <c r="AD6777" i="8"/>
  <c r="AB6778" i="8"/>
  <c r="AC6778" i="8"/>
  <c r="AD6778" i="8" s="1"/>
  <c r="AB6779" i="8"/>
  <c r="AD6779" i="8" s="1"/>
  <c r="AC6779" i="8"/>
  <c r="AB6780" i="8"/>
  <c r="AC6780" i="8"/>
  <c r="AD6780" i="8"/>
  <c r="AB6781" i="8"/>
  <c r="AD6781" i="8" s="1"/>
  <c r="AC6781" i="8"/>
  <c r="AB6782" i="8"/>
  <c r="AD6782" i="8" s="1"/>
  <c r="AC6782" i="8"/>
  <c r="AB6783" i="8"/>
  <c r="AC6783" i="8"/>
  <c r="AD6783" i="8"/>
  <c r="AB6784" i="8"/>
  <c r="AC6784" i="8"/>
  <c r="AD6784" i="8"/>
  <c r="AB6785" i="8"/>
  <c r="AC6785" i="8"/>
  <c r="AD6785" i="8"/>
  <c r="AB6786" i="8"/>
  <c r="AC6786" i="8"/>
  <c r="AD6786" i="8" s="1"/>
  <c r="AB6787" i="8"/>
  <c r="AD6787" i="8" s="1"/>
  <c r="AC6787" i="8"/>
  <c r="AB6788" i="8"/>
  <c r="AC6788" i="8"/>
  <c r="AD6788" i="8"/>
  <c r="AB6789" i="8"/>
  <c r="AD6789" i="8" s="1"/>
  <c r="AC6789" i="8"/>
  <c r="AB6790" i="8"/>
  <c r="AD6790" i="8" s="1"/>
  <c r="AC6790" i="8"/>
  <c r="AB6791" i="8"/>
  <c r="AC6791" i="8"/>
  <c r="AD6791" i="8"/>
  <c r="AB6792" i="8"/>
  <c r="AC6792" i="8"/>
  <c r="AD6792" i="8"/>
  <c r="AB6793" i="8"/>
  <c r="AC6793" i="8"/>
  <c r="AD6793" i="8"/>
  <c r="AB6794" i="8"/>
  <c r="AC6794" i="8"/>
  <c r="AD6794" i="8" s="1"/>
  <c r="AB6795" i="8"/>
  <c r="AD6795" i="8" s="1"/>
  <c r="AC6795" i="8"/>
  <c r="AB6796" i="8"/>
  <c r="AC6796" i="8"/>
  <c r="AD6796" i="8"/>
  <c r="AB6797" i="8"/>
  <c r="AD6797" i="8" s="1"/>
  <c r="AC6797" i="8"/>
  <c r="AB6798" i="8"/>
  <c r="AD6798" i="8" s="1"/>
  <c r="AC6798" i="8"/>
  <c r="AB6799" i="8"/>
  <c r="AC6799" i="8"/>
  <c r="AD6799" i="8"/>
  <c r="AB6800" i="8"/>
  <c r="AC6800" i="8"/>
  <c r="AD6800" i="8"/>
  <c r="AB6801" i="8"/>
  <c r="AC6801" i="8"/>
  <c r="AD6801" i="8"/>
  <c r="AB6802" i="8"/>
  <c r="AC6802" i="8"/>
  <c r="AD6802" i="8" s="1"/>
  <c r="AB6803" i="8"/>
  <c r="AD6803" i="8" s="1"/>
  <c r="AC6803" i="8"/>
  <c r="AB6804" i="8"/>
  <c r="AC6804" i="8"/>
  <c r="AD6804" i="8"/>
  <c r="AB6805" i="8"/>
  <c r="AD6805" i="8" s="1"/>
  <c r="AC6805" i="8"/>
  <c r="AB6806" i="8"/>
  <c r="AD6806" i="8" s="1"/>
  <c r="AC6806" i="8"/>
  <c r="AB6807" i="8"/>
  <c r="AC6807" i="8"/>
  <c r="AD6807" i="8"/>
  <c r="AB6808" i="8"/>
  <c r="AC6808" i="8"/>
  <c r="AD6808" i="8"/>
  <c r="AB6809" i="8"/>
  <c r="AC6809" i="8"/>
  <c r="AD6809" i="8"/>
  <c r="AB6810" i="8"/>
  <c r="AC6810" i="8"/>
  <c r="AD6810" i="8" s="1"/>
  <c r="AB6811" i="8"/>
  <c r="AD6811" i="8" s="1"/>
  <c r="AC6811" i="8"/>
  <c r="AB6812" i="8"/>
  <c r="AC6812" i="8"/>
  <c r="AD6812" i="8"/>
  <c r="AB6813" i="8"/>
  <c r="AD6813" i="8" s="1"/>
  <c r="AC6813" i="8"/>
  <c r="AB6814" i="8"/>
  <c r="AD6814" i="8" s="1"/>
  <c r="AC6814" i="8"/>
  <c r="AB6815" i="8"/>
  <c r="AC6815" i="8"/>
  <c r="AD6815" i="8"/>
  <c r="AB6816" i="8"/>
  <c r="AC6816" i="8"/>
  <c r="AD6816" i="8"/>
  <c r="AB6817" i="8"/>
  <c r="AC6817" i="8"/>
  <c r="AD6817" i="8"/>
  <c r="AB6818" i="8"/>
  <c r="AC6818" i="8"/>
  <c r="AD6818" i="8" s="1"/>
  <c r="AB6819" i="8"/>
  <c r="AD6819" i="8" s="1"/>
  <c r="AC6819" i="8"/>
  <c r="AB6820" i="8"/>
  <c r="AC6820" i="8"/>
  <c r="AD6820" i="8"/>
  <c r="AB6821" i="8"/>
  <c r="AD6821" i="8" s="1"/>
  <c r="AC6821" i="8"/>
  <c r="AB6822" i="8"/>
  <c r="AD6822" i="8" s="1"/>
  <c r="AC6822" i="8"/>
  <c r="AB6823" i="8"/>
  <c r="AC6823" i="8"/>
  <c r="AD6823" i="8"/>
  <c r="AB6824" i="8"/>
  <c r="AC6824" i="8"/>
  <c r="AD6824" i="8"/>
  <c r="AB6825" i="8"/>
  <c r="AC6825" i="8"/>
  <c r="AD6825" i="8"/>
  <c r="AB6826" i="8"/>
  <c r="AC6826" i="8"/>
  <c r="AD6826" i="8" s="1"/>
  <c r="AB6827" i="8"/>
  <c r="AD6827" i="8" s="1"/>
  <c r="AC6827" i="8"/>
  <c r="AB6828" i="8"/>
  <c r="AC6828" i="8"/>
  <c r="AD6828" i="8"/>
  <c r="AB6829" i="8"/>
  <c r="AD6829" i="8" s="1"/>
  <c r="AC6829" i="8"/>
  <c r="AB6830" i="8"/>
  <c r="AD6830" i="8" s="1"/>
  <c r="AC6830" i="8"/>
  <c r="AB6831" i="8"/>
  <c r="AC6831" i="8"/>
  <c r="AD6831" i="8"/>
  <c r="AB6832" i="8"/>
  <c r="AC6832" i="8"/>
  <c r="AD6832" i="8"/>
  <c r="AB6833" i="8"/>
  <c r="AC6833" i="8"/>
  <c r="AD6833" i="8"/>
  <c r="AB6834" i="8"/>
  <c r="AC6834" i="8"/>
  <c r="AD6834" i="8" s="1"/>
  <c r="AB6835" i="8"/>
  <c r="AD6835" i="8" s="1"/>
  <c r="AC6835" i="8"/>
  <c r="AB6836" i="8"/>
  <c r="AC6836" i="8"/>
  <c r="AD6836" i="8"/>
  <c r="AB6837" i="8"/>
  <c r="AD6837" i="8" s="1"/>
  <c r="AC6837" i="8"/>
  <c r="AB6838" i="8"/>
  <c r="AD6838" i="8" s="1"/>
  <c r="AC6838" i="8"/>
  <c r="AB6839" i="8"/>
  <c r="AC6839" i="8"/>
  <c r="AD6839" i="8"/>
  <c r="AB6840" i="8"/>
  <c r="AC6840" i="8"/>
  <c r="AD6840" i="8"/>
  <c r="AB6841" i="8"/>
  <c r="AC6841" i="8"/>
  <c r="AD6841" i="8"/>
  <c r="AB6842" i="8"/>
  <c r="AC6842" i="8"/>
  <c r="AD6842" i="8" s="1"/>
  <c r="AB6843" i="8"/>
  <c r="AD6843" i="8" s="1"/>
  <c r="AC6843" i="8"/>
  <c r="AB6844" i="8"/>
  <c r="AC6844" i="8"/>
  <c r="AD6844" i="8"/>
  <c r="AB6845" i="8"/>
  <c r="AD6845" i="8" s="1"/>
  <c r="AC6845" i="8"/>
  <c r="AB6846" i="8"/>
  <c r="AD6846" i="8" s="1"/>
  <c r="AC6846" i="8"/>
  <c r="AB6847" i="8"/>
  <c r="AC6847" i="8"/>
  <c r="AD6847" i="8"/>
  <c r="AB6848" i="8"/>
  <c r="AC6848" i="8"/>
  <c r="AD6848" i="8"/>
  <c r="AB6849" i="8"/>
  <c r="AC6849" i="8"/>
  <c r="AD6849" i="8"/>
  <c r="AB6850" i="8"/>
  <c r="AC6850" i="8"/>
  <c r="AD6850" i="8" s="1"/>
  <c r="AB6851" i="8"/>
  <c r="AD6851" i="8" s="1"/>
  <c r="AC6851" i="8"/>
  <c r="AB6852" i="8"/>
  <c r="AC6852" i="8"/>
  <c r="AD6852" i="8"/>
  <c r="AB6853" i="8"/>
  <c r="AD6853" i="8" s="1"/>
  <c r="AC6853" i="8"/>
  <c r="AB6854" i="8"/>
  <c r="AD6854" i="8" s="1"/>
  <c r="AC6854" i="8"/>
  <c r="AB6855" i="8"/>
  <c r="AC6855" i="8"/>
  <c r="AD6855" i="8"/>
  <c r="AB6856" i="8"/>
  <c r="AC6856" i="8"/>
  <c r="AD6856" i="8"/>
  <c r="AB6857" i="8"/>
  <c r="AC6857" i="8"/>
  <c r="AD6857" i="8"/>
  <c r="AB6858" i="8"/>
  <c r="AC6858" i="8"/>
  <c r="AD6858" i="8" s="1"/>
  <c r="AB6859" i="8"/>
  <c r="AD6859" i="8" s="1"/>
  <c r="AC6859" i="8"/>
  <c r="AB6860" i="8"/>
  <c r="AC6860" i="8"/>
  <c r="AD6860" i="8"/>
  <c r="AB6861" i="8"/>
  <c r="AD6861" i="8" s="1"/>
  <c r="AC6861" i="8"/>
  <c r="AB6862" i="8"/>
  <c r="AD6862" i="8" s="1"/>
  <c r="AC6862" i="8"/>
  <c r="AB6863" i="8"/>
  <c r="AC6863" i="8"/>
  <c r="AD6863" i="8"/>
  <c r="AB6864" i="8"/>
  <c r="AC6864" i="8"/>
  <c r="AD6864" i="8"/>
  <c r="AB6865" i="8"/>
  <c r="AC6865" i="8"/>
  <c r="AD6865" i="8"/>
  <c r="AB6866" i="8"/>
  <c r="AC6866" i="8"/>
  <c r="AD6866" i="8" s="1"/>
  <c r="AB6867" i="8"/>
  <c r="AD6867" i="8" s="1"/>
  <c r="AC6867" i="8"/>
  <c r="AB6868" i="8"/>
  <c r="AC6868" i="8"/>
  <c r="AD6868" i="8"/>
  <c r="AB6869" i="8"/>
  <c r="AD6869" i="8" s="1"/>
  <c r="AC6869" i="8"/>
  <c r="AB6870" i="8"/>
  <c r="AD6870" i="8" s="1"/>
  <c r="AC6870" i="8"/>
  <c r="AB6871" i="8"/>
  <c r="AC6871" i="8"/>
  <c r="AD6871" i="8"/>
  <c r="AB6872" i="8"/>
  <c r="AC6872" i="8"/>
  <c r="AD6872" i="8"/>
  <c r="AB6873" i="8"/>
  <c r="AC6873" i="8"/>
  <c r="AD6873" i="8"/>
  <c r="AB6874" i="8"/>
  <c r="AC6874" i="8"/>
  <c r="AD6874" i="8" s="1"/>
  <c r="AB6875" i="8"/>
  <c r="AD6875" i="8" s="1"/>
  <c r="AC6875" i="8"/>
  <c r="AB6876" i="8"/>
  <c r="AC6876" i="8"/>
  <c r="AD6876" i="8"/>
  <c r="AB6877" i="8"/>
  <c r="AD6877" i="8" s="1"/>
  <c r="AC6877" i="8"/>
  <c r="AB6878" i="8"/>
  <c r="AD6878" i="8" s="1"/>
  <c r="AC6878" i="8"/>
  <c r="AB6879" i="8"/>
  <c r="AC6879" i="8"/>
  <c r="AD6879" i="8"/>
  <c r="AB6880" i="8"/>
  <c r="AC6880" i="8"/>
  <c r="AD6880" i="8"/>
  <c r="AB6881" i="8"/>
  <c r="AC6881" i="8"/>
  <c r="AD6881" i="8"/>
  <c r="AB6882" i="8"/>
  <c r="AC6882" i="8"/>
  <c r="AD6882" i="8" s="1"/>
  <c r="AB6883" i="8"/>
  <c r="AD6883" i="8" s="1"/>
  <c r="AC6883" i="8"/>
  <c r="AB6884" i="8"/>
  <c r="AC6884" i="8"/>
  <c r="AD6884" i="8"/>
  <c r="AB6885" i="8"/>
  <c r="AD6885" i="8" s="1"/>
  <c r="AC6885" i="8"/>
  <c r="AB6886" i="8"/>
  <c r="AD6886" i="8" s="1"/>
  <c r="AC6886" i="8"/>
  <c r="AB6887" i="8"/>
  <c r="AC6887" i="8"/>
  <c r="AD6887" i="8"/>
  <c r="AB6888" i="8"/>
  <c r="AC6888" i="8"/>
  <c r="AD6888" i="8"/>
  <c r="AB6889" i="8"/>
  <c r="AC6889" i="8"/>
  <c r="AD6889" i="8"/>
  <c r="AB6890" i="8"/>
  <c r="AC6890" i="8"/>
  <c r="AD6890" i="8" s="1"/>
  <c r="AB6891" i="8"/>
  <c r="AD6891" i="8" s="1"/>
  <c r="AC6891" i="8"/>
  <c r="AB6892" i="8"/>
  <c r="AC6892" i="8"/>
  <c r="AD6892" i="8"/>
  <c r="AB6893" i="8"/>
  <c r="AD6893" i="8" s="1"/>
  <c r="AC6893" i="8"/>
  <c r="AB6894" i="8"/>
  <c r="AD6894" i="8" s="1"/>
  <c r="AC6894" i="8"/>
  <c r="AB6895" i="8"/>
  <c r="AC6895" i="8"/>
  <c r="AD6895" i="8"/>
  <c r="AB6896" i="8"/>
  <c r="AC6896" i="8"/>
  <c r="AD6896" i="8"/>
  <c r="AB6897" i="8"/>
  <c r="AC6897" i="8"/>
  <c r="AD6897" i="8"/>
  <c r="AB6898" i="8"/>
  <c r="AC6898" i="8"/>
  <c r="AD6898" i="8" s="1"/>
  <c r="AB6899" i="8"/>
  <c r="AD6899" i="8" s="1"/>
  <c r="AC6899" i="8"/>
  <c r="AB6900" i="8"/>
  <c r="AC6900" i="8"/>
  <c r="AD6900" i="8"/>
  <c r="AB6901" i="8"/>
  <c r="AD6901" i="8" s="1"/>
  <c r="AC6901" i="8"/>
  <c r="AB6902" i="8"/>
  <c r="AD6902" i="8" s="1"/>
  <c r="AC6902" i="8"/>
  <c r="AB6903" i="8"/>
  <c r="AC6903" i="8"/>
  <c r="AD6903" i="8"/>
  <c r="AB6904" i="8"/>
  <c r="AC6904" i="8"/>
  <c r="AD6904" i="8"/>
  <c r="AB6905" i="8"/>
  <c r="AC6905" i="8"/>
  <c r="AD6905" i="8"/>
  <c r="AB6906" i="8"/>
  <c r="AC6906" i="8"/>
  <c r="AD6906" i="8" s="1"/>
  <c r="AB6907" i="8"/>
  <c r="AD6907" i="8" s="1"/>
  <c r="AC6907" i="8"/>
  <c r="AB6908" i="8"/>
  <c r="AC6908" i="8"/>
  <c r="AD6908" i="8"/>
  <c r="AB6909" i="8"/>
  <c r="AD6909" i="8" s="1"/>
  <c r="AC6909" i="8"/>
  <c r="AB6910" i="8"/>
  <c r="AD6910" i="8" s="1"/>
  <c r="AC6910" i="8"/>
  <c r="AB6911" i="8"/>
  <c r="AC6911" i="8"/>
  <c r="AD6911" i="8"/>
  <c r="AB6912" i="8"/>
  <c r="AC6912" i="8"/>
  <c r="AD6912" i="8"/>
  <c r="AB6913" i="8"/>
  <c r="AC6913" i="8"/>
  <c r="AD6913" i="8"/>
  <c r="AB6914" i="8"/>
  <c r="AC6914" i="8"/>
  <c r="AD6914" i="8" s="1"/>
  <c r="AB6915" i="8"/>
  <c r="AD6915" i="8" s="1"/>
  <c r="AC6915" i="8"/>
  <c r="AB6916" i="8"/>
  <c r="AC6916" i="8"/>
  <c r="AD6916" i="8"/>
  <c r="AB6917" i="8"/>
  <c r="AD6917" i="8" s="1"/>
  <c r="AC6917" i="8"/>
  <c r="AB6918" i="8"/>
  <c r="AD6918" i="8" s="1"/>
  <c r="AC6918" i="8"/>
  <c r="AB6919" i="8"/>
  <c r="AC6919" i="8"/>
  <c r="AD6919" i="8"/>
  <c r="AB6920" i="8"/>
  <c r="AC6920" i="8"/>
  <c r="AD6920" i="8"/>
  <c r="AB6921" i="8"/>
  <c r="AC6921" i="8"/>
  <c r="AD6921" i="8"/>
  <c r="AB6922" i="8"/>
  <c r="AC6922" i="8"/>
  <c r="AD6922" i="8" s="1"/>
  <c r="AB6923" i="8"/>
  <c r="AD6923" i="8" s="1"/>
  <c r="AC6923" i="8"/>
  <c r="AB6924" i="8"/>
  <c r="AC6924" i="8"/>
  <c r="AD6924" i="8"/>
  <c r="AB6925" i="8"/>
  <c r="AD6925" i="8" s="1"/>
  <c r="AC6925" i="8"/>
  <c r="AB6926" i="8"/>
  <c r="AD6926" i="8" s="1"/>
  <c r="AC6926" i="8"/>
  <c r="AB6927" i="8"/>
  <c r="AC6927" i="8"/>
  <c r="AD6927" i="8"/>
  <c r="AB6928" i="8"/>
  <c r="AC6928" i="8"/>
  <c r="AD6928" i="8"/>
  <c r="AB6929" i="8"/>
  <c r="AC6929" i="8"/>
  <c r="AD6929" i="8"/>
  <c r="AB6930" i="8"/>
  <c r="AC6930" i="8"/>
  <c r="AD6930" i="8" s="1"/>
  <c r="AB6931" i="8"/>
  <c r="AC6931" i="8"/>
  <c r="AB6932" i="8"/>
  <c r="AC6932" i="8"/>
  <c r="AD6932" i="8"/>
  <c r="AB6933" i="8"/>
  <c r="AD6933" i="8" s="1"/>
  <c r="AC6933" i="8"/>
  <c r="AB6934" i="8"/>
  <c r="AD6934" i="8" s="1"/>
  <c r="AC6934" i="8"/>
  <c r="AB6935" i="8"/>
  <c r="AC6935" i="8"/>
  <c r="AD6935" i="8"/>
  <c r="AB6936" i="8"/>
  <c r="AC6936" i="8"/>
  <c r="AD6936" i="8"/>
  <c r="AB6937" i="8"/>
  <c r="AC6937" i="8"/>
  <c r="AD6937" i="8"/>
  <c r="AB6938" i="8"/>
  <c r="AC6938" i="8"/>
  <c r="AD6938" i="8" s="1"/>
  <c r="AB6939" i="8"/>
  <c r="AC6939" i="8"/>
  <c r="AB6940" i="8"/>
  <c r="AC6940" i="8"/>
  <c r="AD6940" i="8"/>
  <c r="AB6941" i="8"/>
  <c r="AD6941" i="8" s="1"/>
  <c r="AC6941" i="8"/>
  <c r="AB6942" i="8"/>
  <c r="AD6942" i="8" s="1"/>
  <c r="AC6942" i="8"/>
  <c r="AB6943" i="8"/>
  <c r="AC6943" i="8"/>
  <c r="AD6943" i="8"/>
  <c r="AB6944" i="8"/>
  <c r="AC6944" i="8"/>
  <c r="AD6944" i="8"/>
  <c r="AB6945" i="8"/>
  <c r="AC6945" i="8"/>
  <c r="AD6945" i="8"/>
  <c r="AB6946" i="8"/>
  <c r="AC6946" i="8"/>
  <c r="AD6946" i="8" s="1"/>
  <c r="AB6947" i="8"/>
  <c r="AC6947" i="8"/>
  <c r="AB6948" i="8"/>
  <c r="AC6948" i="8"/>
  <c r="AD6948" i="8"/>
  <c r="AB6949" i="8"/>
  <c r="AD6949" i="8" s="1"/>
  <c r="AC6949" i="8"/>
  <c r="AB6950" i="8"/>
  <c r="AD6950" i="8" s="1"/>
  <c r="AC6950" i="8"/>
  <c r="AB6951" i="8"/>
  <c r="AC6951" i="8"/>
  <c r="AD6951" i="8"/>
  <c r="AB6952" i="8"/>
  <c r="AC6952" i="8"/>
  <c r="AD6952" i="8"/>
  <c r="AB6953" i="8"/>
  <c r="AC6953" i="8"/>
  <c r="AD6953" i="8"/>
  <c r="AB6954" i="8"/>
  <c r="AC6954" i="8"/>
  <c r="AD6954" i="8" s="1"/>
  <c r="AB6955" i="8"/>
  <c r="AC6955" i="8"/>
  <c r="AB6956" i="8"/>
  <c r="AC6956" i="8"/>
  <c r="AD6956" i="8"/>
  <c r="AB6957" i="8"/>
  <c r="AD6957" i="8" s="1"/>
  <c r="AC6957" i="8"/>
  <c r="AB6958" i="8"/>
  <c r="AD6958" i="8" s="1"/>
  <c r="AC6958" i="8"/>
  <c r="AB6959" i="8"/>
  <c r="AC6959" i="8"/>
  <c r="AD6959" i="8"/>
  <c r="AB6960" i="8"/>
  <c r="AC6960" i="8"/>
  <c r="AD6960" i="8"/>
  <c r="AB6961" i="8"/>
  <c r="AC6961" i="8"/>
  <c r="AD6961" i="8"/>
  <c r="AB6962" i="8"/>
  <c r="AC6962" i="8"/>
  <c r="AB6963" i="8"/>
  <c r="AC6963" i="8"/>
  <c r="AB6964" i="8"/>
  <c r="AC6964" i="8"/>
  <c r="AD6964" i="8"/>
  <c r="AB6965" i="8"/>
  <c r="AD6965" i="8" s="1"/>
  <c r="AC6965" i="8"/>
  <c r="AB6966" i="8"/>
  <c r="AD6966" i="8" s="1"/>
  <c r="AC6966" i="8"/>
  <c r="AB6967" i="8"/>
  <c r="AC6967" i="8"/>
  <c r="AD6967" i="8"/>
  <c r="AB6968" i="8"/>
  <c r="AC6968" i="8"/>
  <c r="AD6968" i="8"/>
  <c r="AB6969" i="8"/>
  <c r="AC6969" i="8"/>
  <c r="AD6969" i="8"/>
  <c r="AB6970" i="8"/>
  <c r="AC6970" i="8"/>
  <c r="AB6971" i="8"/>
  <c r="AC6971" i="8"/>
  <c r="AB6972" i="8"/>
  <c r="AC6972" i="8"/>
  <c r="AD6972" i="8"/>
  <c r="AB6973" i="8"/>
  <c r="AD6973" i="8" s="1"/>
  <c r="AC6973" i="8"/>
  <c r="AB6974" i="8"/>
  <c r="AD6974" i="8" s="1"/>
  <c r="AC6974" i="8"/>
  <c r="AB6975" i="8"/>
  <c r="AC6975" i="8"/>
  <c r="AD6975" i="8"/>
  <c r="AB6976" i="8"/>
  <c r="AC6976" i="8"/>
  <c r="AD6976" i="8"/>
  <c r="AB6977" i="8"/>
  <c r="AC6977" i="8"/>
  <c r="AD6977" i="8"/>
  <c r="AB6978" i="8"/>
  <c r="AC6978" i="8"/>
  <c r="AB6979" i="8"/>
  <c r="AC6979" i="8"/>
  <c r="AB6980" i="8"/>
  <c r="AC6980" i="8"/>
  <c r="AD6980" i="8"/>
  <c r="AB6981" i="8"/>
  <c r="AD6981" i="8" s="1"/>
  <c r="AC6981" i="8"/>
  <c r="AB6982" i="8"/>
  <c r="AD6982" i="8" s="1"/>
  <c r="AC6982" i="8"/>
  <c r="AB6983" i="8"/>
  <c r="AC6983" i="8"/>
  <c r="AD6983" i="8"/>
  <c r="AB6984" i="8"/>
  <c r="AC6984" i="8"/>
  <c r="AD6984" i="8"/>
  <c r="AB6985" i="8"/>
  <c r="AC6985" i="8"/>
  <c r="AD6985" i="8"/>
  <c r="AB6986" i="8"/>
  <c r="AC6986" i="8"/>
  <c r="AB6987" i="8"/>
  <c r="AC6987" i="8"/>
  <c r="AB6988" i="8"/>
  <c r="AC6988" i="8"/>
  <c r="AD6988" i="8"/>
  <c r="AB6989" i="8"/>
  <c r="AD6989" i="8" s="1"/>
  <c r="AC6989" i="8"/>
  <c r="AB6990" i="8"/>
  <c r="AD6990" i="8" s="1"/>
  <c r="AC6990" i="8"/>
  <c r="AB6991" i="8"/>
  <c r="AC6991" i="8"/>
  <c r="AD6991" i="8"/>
  <c r="AB6992" i="8"/>
  <c r="AC6992" i="8"/>
  <c r="AD6992" i="8"/>
  <c r="AB6993" i="8"/>
  <c r="AC6993" i="8"/>
  <c r="AD6993" i="8"/>
  <c r="AB6994" i="8"/>
  <c r="AC6994" i="8"/>
  <c r="AB6995" i="8"/>
  <c r="AC6995" i="8"/>
  <c r="AB6996" i="8"/>
  <c r="AC6996" i="8"/>
  <c r="AD6996" i="8"/>
  <c r="AB6997" i="8"/>
  <c r="AD6997" i="8" s="1"/>
  <c r="AC6997" i="8"/>
  <c r="AB6998" i="8"/>
  <c r="AD6998" i="8" s="1"/>
  <c r="AC6998" i="8"/>
  <c r="AB6999" i="8"/>
  <c r="AC6999" i="8"/>
  <c r="AD6999" i="8"/>
  <c r="AB7000" i="8"/>
  <c r="AC7000" i="8"/>
  <c r="AD7000" i="8"/>
  <c r="AB7001" i="8"/>
  <c r="AC7001" i="8"/>
  <c r="AD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D7006" i="8" s="1"/>
  <c r="AC7006" i="8"/>
  <c r="AB7007" i="8"/>
  <c r="AC7007" i="8"/>
  <c r="AD7007" i="8"/>
  <c r="AB7008" i="8"/>
  <c r="AC7008" i="8"/>
  <c r="AD7008" i="8"/>
  <c r="AB7009" i="8"/>
  <c r="AC7009" i="8"/>
  <c r="AD7009" i="8"/>
  <c r="AB7010" i="8"/>
  <c r="AC7010" i="8"/>
  <c r="AB7011" i="8"/>
  <c r="AC7011" i="8"/>
  <c r="AB7012" i="8"/>
  <c r="AC7012" i="8"/>
  <c r="AD7012" i="8"/>
  <c r="AB7013" i="8"/>
  <c r="AD7013" i="8" s="1"/>
  <c r="AC7013" i="8"/>
  <c r="AB7014" i="8"/>
  <c r="AD7014" i="8" s="1"/>
  <c r="AC7014" i="8"/>
  <c r="AB7015" i="8"/>
  <c r="AC7015" i="8"/>
  <c r="AD7015" i="8"/>
  <c r="AB7016" i="8"/>
  <c r="AC7016" i="8"/>
  <c r="AD7016" i="8"/>
  <c r="AB7017" i="8"/>
  <c r="AC7017" i="8"/>
  <c r="AD7017" i="8"/>
  <c r="AB7018" i="8"/>
  <c r="AC7018" i="8"/>
  <c r="AB7019" i="8"/>
  <c r="AC7019" i="8"/>
  <c r="AB7020" i="8"/>
  <c r="AC7020" i="8"/>
  <c r="AD7020" i="8"/>
  <c r="AB7021" i="8"/>
  <c r="AD7021" i="8" s="1"/>
  <c r="AC7021" i="8"/>
  <c r="AB7022" i="8"/>
  <c r="AD7022" i="8" s="1"/>
  <c r="AC7022" i="8"/>
  <c r="AB7023" i="8"/>
  <c r="AC7023" i="8"/>
  <c r="AD7023" i="8"/>
  <c r="AB7024" i="8"/>
  <c r="AC7024" i="8"/>
  <c r="AD7024" i="8"/>
  <c r="AB7025" i="8"/>
  <c r="AC7025" i="8"/>
  <c r="AD7025" i="8"/>
  <c r="AB7026" i="8"/>
  <c r="AC7026" i="8"/>
  <c r="AB7027" i="8"/>
  <c r="AC7027" i="8"/>
  <c r="AB7028" i="8"/>
  <c r="AC7028" i="8"/>
  <c r="AD7028" i="8"/>
  <c r="AB7029" i="8"/>
  <c r="AD7029" i="8" s="1"/>
  <c r="AC7029" i="8"/>
  <c r="AB7030" i="8"/>
  <c r="AD7030" i="8" s="1"/>
  <c r="AC7030" i="8"/>
  <c r="AB7031" i="8"/>
  <c r="AC7031" i="8"/>
  <c r="AD7031" i="8"/>
  <c r="AB7032" i="8"/>
  <c r="AC7032" i="8"/>
  <c r="AD7032" i="8"/>
  <c r="AB7033" i="8"/>
  <c r="AC7033" i="8"/>
  <c r="AD7033" i="8"/>
  <c r="AB7034" i="8"/>
  <c r="AC7034" i="8"/>
  <c r="AB7035" i="8"/>
  <c r="AC7035" i="8"/>
  <c r="AB7036" i="8"/>
  <c r="AC7036" i="8"/>
  <c r="AD7036" i="8"/>
  <c r="AB7037" i="8"/>
  <c r="AD7037" i="8" s="1"/>
  <c r="AC7037" i="8"/>
  <c r="AB7038" i="8"/>
  <c r="AD7038" i="8" s="1"/>
  <c r="AC7038" i="8"/>
  <c r="AB7039" i="8"/>
  <c r="AC7039" i="8"/>
  <c r="AD7039" i="8"/>
  <c r="AB7040" i="8"/>
  <c r="AC7040" i="8"/>
  <c r="AD7040" i="8"/>
  <c r="AB7041" i="8"/>
  <c r="AC7041" i="8"/>
  <c r="AD7041" i="8"/>
  <c r="AB7042" i="8"/>
  <c r="AC7042" i="8"/>
  <c r="AB7043" i="8"/>
  <c r="AC7043" i="8"/>
  <c r="AB7044" i="8"/>
  <c r="AC7044" i="8"/>
  <c r="AD7044" i="8"/>
  <c r="AB7045" i="8"/>
  <c r="AD7045" i="8" s="1"/>
  <c r="AC7045" i="8"/>
  <c r="AB7046" i="8"/>
  <c r="AD7046" i="8" s="1"/>
  <c r="AC7046" i="8"/>
  <c r="AB7047" i="8"/>
  <c r="AD7047" i="8" s="1"/>
  <c r="AC7047" i="8"/>
  <c r="AB7048" i="8"/>
  <c r="AC7048" i="8"/>
  <c r="AD7048" i="8"/>
  <c r="AB7049" i="8"/>
  <c r="AC7049" i="8"/>
  <c r="AD7049" i="8"/>
  <c r="AB7050" i="8"/>
  <c r="AC7050" i="8"/>
  <c r="AB7051" i="8"/>
  <c r="AC7051" i="8"/>
  <c r="AB7052" i="8"/>
  <c r="AC7052" i="8"/>
  <c r="AD7052" i="8" s="1"/>
  <c r="AB7053" i="8"/>
  <c r="AD7053" i="8" s="1"/>
  <c r="AC7053" i="8"/>
  <c r="AB7054" i="8"/>
  <c r="AD7054" i="8" s="1"/>
  <c r="AC7054" i="8"/>
  <c r="AB7055" i="8"/>
  <c r="AC7055" i="8"/>
  <c r="AD7055" i="8"/>
  <c r="AB7056" i="8"/>
  <c r="AC7056" i="8"/>
  <c r="AD7056" i="8"/>
  <c r="AB7057" i="8"/>
  <c r="AC7057" i="8"/>
  <c r="AD7057" i="8"/>
  <c r="AB7058" i="8"/>
  <c r="AC7058" i="8"/>
  <c r="AB7059" i="8"/>
  <c r="AC7059" i="8"/>
  <c r="AB7060" i="8"/>
  <c r="AC7060" i="8"/>
  <c r="AD7060" i="8" s="1"/>
  <c r="AB7061" i="8"/>
  <c r="AD7061" i="8" s="1"/>
  <c r="AC7061" i="8"/>
  <c r="AB7062" i="8"/>
  <c r="AD7062" i="8" s="1"/>
  <c r="AC7062" i="8"/>
  <c r="AB7063" i="8"/>
  <c r="AD7063" i="8" s="1"/>
  <c r="AC7063" i="8"/>
  <c r="AB7064" i="8"/>
  <c r="AC7064" i="8"/>
  <c r="AD7064" i="8"/>
  <c r="AB7065" i="8"/>
  <c r="AC7065" i="8"/>
  <c r="AD7065" i="8"/>
  <c r="AB7066" i="8"/>
  <c r="AC7066" i="8"/>
  <c r="AB7067" i="8"/>
  <c r="AC7067" i="8"/>
  <c r="AB7068" i="8"/>
  <c r="AC7068" i="8"/>
  <c r="AD7068" i="8" s="1"/>
  <c r="AB7069" i="8"/>
  <c r="AD7069" i="8" s="1"/>
  <c r="AC7069" i="8"/>
  <c r="AB7070" i="8"/>
  <c r="AD7070" i="8" s="1"/>
  <c r="AC7070" i="8"/>
  <c r="AB7071" i="8"/>
  <c r="AC7071" i="8"/>
  <c r="AD7071" i="8"/>
  <c r="AB7072" i="8"/>
  <c r="AC7072" i="8"/>
  <c r="AD7072" i="8"/>
  <c r="AB7073" i="8"/>
  <c r="AC7073" i="8"/>
  <c r="AD7073" i="8"/>
  <c r="AB7074" i="8"/>
  <c r="AC7074" i="8"/>
  <c r="AD7074" i="8" s="1"/>
  <c r="AB7075" i="8"/>
  <c r="AD7075" i="8" s="1"/>
  <c r="AC7075" i="8"/>
  <c r="AB7076" i="8"/>
  <c r="AC7076" i="8"/>
  <c r="AD7076" i="8"/>
  <c r="AB7077" i="8"/>
  <c r="AC7077" i="8"/>
  <c r="AB7078" i="8"/>
  <c r="AD7078" i="8" s="1"/>
  <c r="AC7078" i="8"/>
  <c r="AB7079" i="8"/>
  <c r="AC7079" i="8"/>
  <c r="AD7079" i="8" s="1"/>
  <c r="AB7080" i="8"/>
  <c r="AC7080" i="8"/>
  <c r="AD7080" i="8"/>
  <c r="AB7081" i="8"/>
  <c r="AC7081" i="8"/>
  <c r="AD7081" i="8"/>
  <c r="AB7082" i="8"/>
  <c r="AD7082" i="8" s="1"/>
  <c r="AC7082" i="8"/>
  <c r="AB7083" i="8"/>
  <c r="AC7083" i="8"/>
  <c r="AB7084" i="8"/>
  <c r="AC7084" i="8"/>
  <c r="AD7084" i="8" s="1"/>
  <c r="AB7085" i="8"/>
  <c r="AD7085" i="8" s="1"/>
  <c r="AC7085" i="8"/>
  <c r="AB7086" i="8"/>
  <c r="AD7086" i="8" s="1"/>
  <c r="AC7086" i="8"/>
  <c r="AB7087" i="8"/>
  <c r="AD7087" i="8" s="1"/>
  <c r="AC7087" i="8"/>
  <c r="AB7088" i="8"/>
  <c r="AC7088" i="8"/>
  <c r="AD7088" i="8"/>
  <c r="AB7089" i="8"/>
  <c r="AC7089" i="8"/>
  <c r="AD7089" i="8"/>
  <c r="AB7090" i="8"/>
  <c r="AD7090" i="8" s="1"/>
  <c r="AC7090" i="8"/>
  <c r="AB7091" i="8"/>
  <c r="AD7091" i="8" s="1"/>
  <c r="AC7091" i="8"/>
  <c r="AB7092" i="8"/>
  <c r="AC7092" i="8"/>
  <c r="AD7092" i="8"/>
  <c r="AB7093" i="8"/>
  <c r="AC7093" i="8"/>
  <c r="AB7094" i="8"/>
  <c r="AD7094" i="8" s="1"/>
  <c r="AC7094" i="8"/>
  <c r="AB7095" i="8"/>
  <c r="AD7095" i="8" s="1"/>
  <c r="AC7095" i="8"/>
  <c r="AB7096" i="8"/>
  <c r="AD7096" i="8" s="1"/>
  <c r="AC7096" i="8"/>
  <c r="AB7097" i="8"/>
  <c r="AC7097" i="8"/>
  <c r="AD7097" i="8"/>
  <c r="AB7098" i="8"/>
  <c r="AC7098" i="8"/>
  <c r="AD7098" i="8"/>
  <c r="AB7099" i="8"/>
  <c r="AC7099" i="8"/>
  <c r="AB7100" i="8"/>
  <c r="AC7100" i="8"/>
  <c r="AD7100" i="8" s="1"/>
  <c r="AB7101" i="8"/>
  <c r="AD7101" i="8" s="1"/>
  <c r="AC7101" i="8"/>
  <c r="AB7102" i="8"/>
  <c r="AD7102" i="8" s="1"/>
  <c r="AC7102" i="8"/>
  <c r="AB7103" i="8"/>
  <c r="AD7103" i="8" s="1"/>
  <c r="AC7103" i="8"/>
  <c r="AB7104" i="8"/>
  <c r="AD7104" i="8" s="1"/>
  <c r="AC7104" i="8"/>
  <c r="AB7105" i="8"/>
  <c r="AC7105" i="8"/>
  <c r="AD7105" i="8"/>
  <c r="AB7106" i="8"/>
  <c r="AC7106" i="8"/>
  <c r="AD7106" i="8" s="1"/>
  <c r="AB7107" i="8"/>
  <c r="AD7107" i="8" s="1"/>
  <c r="AC7107" i="8"/>
  <c r="AB7108" i="8"/>
  <c r="AC7108" i="8"/>
  <c r="AD7108" i="8"/>
  <c r="AB7109" i="8"/>
  <c r="AC7109" i="8"/>
  <c r="AB7110" i="8"/>
  <c r="AD7110" i="8" s="1"/>
  <c r="AC7110" i="8"/>
  <c r="AB7111" i="8"/>
  <c r="AC7111" i="8"/>
  <c r="AD7111" i="8" s="1"/>
  <c r="AB7112" i="8"/>
  <c r="AD7112" i="8" s="1"/>
  <c r="AC7112" i="8"/>
  <c r="AB7113" i="8"/>
  <c r="AC7113" i="8"/>
  <c r="AD7113" i="8"/>
  <c r="AB7114" i="8"/>
  <c r="AD7114" i="8" s="1"/>
  <c r="AC7114" i="8"/>
  <c r="AB7115" i="8"/>
  <c r="AC7115" i="8"/>
  <c r="AB7116" i="8"/>
  <c r="AC7116" i="8"/>
  <c r="AD7116" i="8" s="1"/>
  <c r="AB7117" i="8"/>
  <c r="AD7117" i="8" s="1"/>
  <c r="AC7117" i="8"/>
  <c r="AB7118" i="8"/>
  <c r="AD7118" i="8" s="1"/>
  <c r="AC7118" i="8"/>
  <c r="AB7119" i="8"/>
  <c r="AD7119" i="8" s="1"/>
  <c r="AC7119" i="8"/>
  <c r="AB7120" i="8"/>
  <c r="AC7120" i="8"/>
  <c r="AD7120" i="8"/>
  <c r="AB7121" i="8"/>
  <c r="AC7121" i="8"/>
  <c r="AD7121" i="8"/>
  <c r="AB7122" i="8"/>
  <c r="AD7122" i="8" s="1"/>
  <c r="AC7122" i="8"/>
  <c r="AB7123" i="8"/>
  <c r="AD7123" i="8" s="1"/>
  <c r="AC7123" i="8"/>
  <c r="AB7124" i="8"/>
  <c r="AC7124" i="8"/>
  <c r="AD7124" i="8"/>
  <c r="AB7125" i="8"/>
  <c r="AC7125" i="8"/>
  <c r="AB7126" i="8"/>
  <c r="AD7126" i="8" s="1"/>
  <c r="AC7126" i="8"/>
  <c r="AB7127" i="8"/>
  <c r="AD7127" i="8" s="1"/>
  <c r="AC7127" i="8"/>
  <c r="AB7128" i="8"/>
  <c r="AD7128" i="8" s="1"/>
  <c r="AC7128" i="8"/>
  <c r="AB7129" i="8"/>
  <c r="AC7129" i="8"/>
  <c r="AD7129" i="8"/>
  <c r="AB7130" i="8"/>
  <c r="AD7130" i="8" s="1"/>
  <c r="AC7130" i="8"/>
  <c r="AB7131" i="8"/>
  <c r="AC7131" i="8"/>
  <c r="AB7132" i="8"/>
  <c r="AC7132" i="8"/>
  <c r="AD7132" i="8" s="1"/>
  <c r="AB7133" i="8"/>
  <c r="AD7133" i="8" s="1"/>
  <c r="AC7133" i="8"/>
  <c r="AB7134" i="8"/>
  <c r="AD7134" i="8" s="1"/>
  <c r="AC7134" i="8"/>
  <c r="AB7135" i="8"/>
  <c r="AC7135" i="8"/>
  <c r="AD7135" i="8"/>
  <c r="AB7136" i="8"/>
  <c r="AD7136" i="8" s="1"/>
  <c r="AC7136" i="8"/>
  <c r="AB7137" i="8"/>
  <c r="AC7137" i="8"/>
  <c r="AD7137" i="8"/>
  <c r="AB7138" i="8"/>
  <c r="AC7138" i="8"/>
  <c r="AD7138" i="8" s="1"/>
  <c r="AB7139" i="8"/>
  <c r="AD7139" i="8" s="1"/>
  <c r="AC7139" i="8"/>
  <c r="AB7140" i="8"/>
  <c r="AC7140" i="8"/>
  <c r="AD7140" i="8"/>
  <c r="AB7141" i="8"/>
  <c r="AC7141" i="8"/>
  <c r="AB7142" i="8"/>
  <c r="AD7142" i="8" s="1"/>
  <c r="AC7142" i="8"/>
  <c r="AB7143" i="8"/>
  <c r="AC7143" i="8"/>
  <c r="AD7143" i="8" s="1"/>
  <c r="AB7144" i="8"/>
  <c r="AC7144" i="8"/>
  <c r="AD7144" i="8"/>
  <c r="AB7145" i="8"/>
  <c r="AC7145" i="8"/>
  <c r="AD7145" i="8"/>
  <c r="AB7146" i="8"/>
  <c r="AD7146" i="8" s="1"/>
  <c r="AC7146" i="8"/>
  <c r="AB7147" i="8"/>
  <c r="AC7147" i="8"/>
  <c r="AB7148" i="8"/>
  <c r="AC7148" i="8"/>
  <c r="AD7148" i="8" s="1"/>
  <c r="AB7149" i="8"/>
  <c r="AD7149" i="8" s="1"/>
  <c r="AC7149" i="8"/>
  <c r="AB7150" i="8"/>
  <c r="AD7150" i="8" s="1"/>
  <c r="AC7150" i="8"/>
  <c r="AB7151" i="8"/>
  <c r="AD7151" i="8" s="1"/>
  <c r="AC7151" i="8"/>
  <c r="AB7152" i="8"/>
  <c r="AC7152" i="8"/>
  <c r="AD7152" i="8"/>
  <c r="AB7153" i="8"/>
  <c r="AC7153" i="8"/>
  <c r="AD7153" i="8"/>
  <c r="AB7154" i="8"/>
  <c r="AD7154" i="8" s="1"/>
  <c r="AC7154" i="8"/>
  <c r="AB7155" i="8"/>
  <c r="AD7155" i="8" s="1"/>
  <c r="AC7155" i="8"/>
  <c r="AB7156" i="8"/>
  <c r="AC7156" i="8"/>
  <c r="AD7156" i="8"/>
  <c r="AB7157" i="8"/>
  <c r="AC7157" i="8"/>
  <c r="AB7158" i="8"/>
  <c r="AD7158" i="8" s="1"/>
  <c r="AC7158" i="8"/>
  <c r="AB7159" i="8"/>
  <c r="AD7159" i="8" s="1"/>
  <c r="AC7159" i="8"/>
  <c r="AB7160" i="8"/>
  <c r="AD7160" i="8" s="1"/>
  <c r="AC7160" i="8"/>
  <c r="AB7161" i="8"/>
  <c r="AC7161" i="8"/>
  <c r="AD7161" i="8"/>
  <c r="AB7162" i="8"/>
  <c r="AC7162" i="8"/>
  <c r="AD7162" i="8"/>
  <c r="AB7163" i="8"/>
  <c r="AC7163" i="8"/>
  <c r="AB7164" i="8"/>
  <c r="AC7164" i="8"/>
  <c r="AD7164" i="8" s="1"/>
  <c r="AB7165" i="8"/>
  <c r="AD7165" i="8" s="1"/>
  <c r="AC7165" i="8"/>
  <c r="AB7166" i="8"/>
  <c r="AD7166" i="8" s="1"/>
  <c r="AC7166" i="8"/>
  <c r="AB7167" i="8"/>
  <c r="AD7167" i="8" s="1"/>
  <c r="AC7167" i="8"/>
  <c r="AB7168" i="8"/>
  <c r="AD7168" i="8" s="1"/>
  <c r="AC7168" i="8"/>
  <c r="AB7169" i="8"/>
  <c r="AC7169" i="8"/>
  <c r="AD7169" i="8"/>
  <c r="AB7170" i="8"/>
  <c r="AC7170" i="8"/>
  <c r="AD7170" i="8" s="1"/>
  <c r="AB7171" i="8"/>
  <c r="AD7171" i="8" s="1"/>
  <c r="AC7171" i="8"/>
  <c r="AB7172" i="8"/>
  <c r="AC7172" i="8"/>
  <c r="AD7172" i="8"/>
  <c r="AB7173" i="8"/>
  <c r="AC7173" i="8"/>
  <c r="AB7174" i="8"/>
  <c r="AD7174" i="8" s="1"/>
  <c r="AC7174" i="8"/>
  <c r="AB7175" i="8"/>
  <c r="AC7175" i="8"/>
  <c r="AD7175" i="8" s="1"/>
  <c r="AB7176" i="8"/>
  <c r="AD7176" i="8" s="1"/>
  <c r="AC7176" i="8"/>
  <c r="AB7177" i="8"/>
  <c r="AC7177" i="8"/>
  <c r="AD7177" i="8"/>
  <c r="AB7178" i="8"/>
  <c r="AD7178" i="8" s="1"/>
  <c r="AC7178" i="8"/>
  <c r="AB7179" i="8"/>
  <c r="AC7179" i="8"/>
  <c r="AB7180" i="8"/>
  <c r="AC7180" i="8"/>
  <c r="AD7180" i="8" s="1"/>
  <c r="AB7181" i="8"/>
  <c r="AD7181" i="8" s="1"/>
  <c r="AC7181" i="8"/>
  <c r="AB7182" i="8"/>
  <c r="AD7182" i="8" s="1"/>
  <c r="AC7182" i="8"/>
  <c r="AB7183" i="8"/>
  <c r="AD7183" i="8" s="1"/>
  <c r="AC7183" i="8"/>
  <c r="AB7184" i="8"/>
  <c r="AC7184" i="8"/>
  <c r="AD7184" i="8"/>
  <c r="AB7185" i="8"/>
  <c r="AC7185" i="8"/>
  <c r="AD7185" i="8"/>
  <c r="AB7186" i="8"/>
  <c r="AD7186" i="8" s="1"/>
  <c r="AC7186" i="8"/>
  <c r="AB7187" i="8"/>
  <c r="AD7187" i="8" s="1"/>
  <c r="AC7187" i="8"/>
  <c r="AB7188" i="8"/>
  <c r="AC7188" i="8"/>
  <c r="AD7188" i="8"/>
  <c r="AB7189" i="8"/>
  <c r="AC7189" i="8"/>
  <c r="AB7190" i="8"/>
  <c r="AD7190" i="8" s="1"/>
  <c r="AC7190" i="8"/>
  <c r="AB7191" i="8"/>
  <c r="AD7191" i="8" s="1"/>
  <c r="AC7191" i="8"/>
  <c r="AB7192" i="8"/>
  <c r="AD7192" i="8" s="1"/>
  <c r="AC7192" i="8"/>
  <c r="AB7193" i="8"/>
  <c r="AC7193" i="8"/>
  <c r="AD7193" i="8"/>
  <c r="AB7194" i="8"/>
  <c r="AD7194" i="8" s="1"/>
  <c r="AC7194" i="8"/>
  <c r="AB7195" i="8"/>
  <c r="AC7195" i="8"/>
  <c r="AB7196" i="8"/>
  <c r="AC7196" i="8"/>
  <c r="AD7196" i="8" s="1"/>
  <c r="AB7197" i="8"/>
  <c r="AD7197" i="8" s="1"/>
  <c r="AC7197" i="8"/>
  <c r="AB7198" i="8"/>
  <c r="AD7198" i="8" s="1"/>
  <c r="AC7198" i="8"/>
  <c r="AB7199" i="8"/>
  <c r="AC7199" i="8"/>
  <c r="AD7199" i="8"/>
  <c r="AB7200" i="8"/>
  <c r="AD7200" i="8" s="1"/>
  <c r="AC7200" i="8"/>
  <c r="AB7201" i="8"/>
  <c r="AC7201" i="8"/>
  <c r="AD7201" i="8"/>
  <c r="AB7202" i="8"/>
  <c r="AC7202" i="8"/>
  <c r="AD7202" i="8" s="1"/>
  <c r="AB7203" i="8"/>
  <c r="AD7203" i="8" s="1"/>
  <c r="AC7203" i="8"/>
  <c r="AB7204" i="8"/>
  <c r="AC7204" i="8"/>
  <c r="AD7204" i="8"/>
  <c r="AB7205" i="8"/>
  <c r="AC7205" i="8"/>
  <c r="AB7206" i="8"/>
  <c r="AD7206" i="8" s="1"/>
  <c r="AC7206" i="8"/>
  <c r="AB7207" i="8"/>
  <c r="AC7207" i="8"/>
  <c r="AD7207" i="8" s="1"/>
  <c r="AB7208" i="8"/>
  <c r="AC7208" i="8"/>
  <c r="AD7208" i="8"/>
  <c r="AB7209" i="8"/>
  <c r="AC7209" i="8"/>
  <c r="AD7209" i="8"/>
  <c r="AB7210" i="8"/>
  <c r="AD7210" i="8" s="1"/>
  <c r="AC7210" i="8"/>
  <c r="AB7211" i="8"/>
  <c r="AC7211" i="8"/>
  <c r="AB7212" i="8"/>
  <c r="AC7212" i="8"/>
  <c r="AD7212" i="8" s="1"/>
  <c r="AB7213" i="8"/>
  <c r="AD7213" i="8" s="1"/>
  <c r="AC7213" i="8"/>
  <c r="AB7214" i="8"/>
  <c r="AD7214" i="8" s="1"/>
  <c r="AC7214" i="8"/>
  <c r="AB7215" i="8"/>
  <c r="AC7215" i="8"/>
  <c r="AD7215" i="8"/>
  <c r="AB7216" i="8"/>
  <c r="AC7216" i="8"/>
  <c r="AD7216" i="8"/>
  <c r="AB7217" i="8"/>
  <c r="AC7217" i="8"/>
  <c r="AD7217" i="8"/>
  <c r="AB7218" i="8"/>
  <c r="AD7218" i="8" s="1"/>
  <c r="AC7218" i="8"/>
  <c r="AB7219" i="8"/>
  <c r="AD7219" i="8" s="1"/>
  <c r="AC7219" i="8"/>
  <c r="AB7220" i="8"/>
  <c r="AC7220" i="8"/>
  <c r="AD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/>
  <c r="AB7227" i="8"/>
  <c r="AC7227" i="8"/>
  <c r="AB7228" i="8"/>
  <c r="AC7228" i="8"/>
  <c r="AD7228" i="8" s="1"/>
  <c r="AB7229" i="8"/>
  <c r="AD7229" i="8" s="1"/>
  <c r="AC7229" i="8"/>
  <c r="AB7230" i="8"/>
  <c r="AD7230" i="8" s="1"/>
  <c r="AC7230" i="8"/>
  <c r="AB7231" i="8"/>
  <c r="AD7231" i="8" s="1"/>
  <c r="AC7231" i="8"/>
  <c r="AB7232" i="8"/>
  <c r="AD7232" i="8" s="1"/>
  <c r="AC7232" i="8"/>
  <c r="AB7233" i="8"/>
  <c r="AC7233" i="8"/>
  <c r="AD7233" i="8"/>
  <c r="AB7234" i="8"/>
  <c r="AC7234" i="8"/>
  <c r="AD7234" i="8" s="1"/>
  <c r="AB7235" i="8"/>
  <c r="AD7235" i="8" s="1"/>
  <c r="AC7235" i="8"/>
  <c r="AB7236" i="8"/>
  <c r="AC7236" i="8"/>
  <c r="AD7236" i="8"/>
  <c r="AB7237" i="8"/>
  <c r="AC7237" i="8"/>
  <c r="AB7238" i="8"/>
  <c r="AD7238" i="8" s="1"/>
  <c r="AC7238" i="8"/>
  <c r="AB7239" i="8"/>
  <c r="AC7239" i="8"/>
  <c r="AD7239" i="8" s="1"/>
  <c r="AB7240" i="8"/>
  <c r="AD7240" i="8" s="1"/>
  <c r="AC7240" i="8"/>
  <c r="AB7241" i="8"/>
  <c r="AC7241" i="8"/>
  <c r="AD7241" i="8"/>
  <c r="AB7242" i="8"/>
  <c r="AC7242" i="8"/>
  <c r="AD7242" i="8"/>
  <c r="AB7243" i="8"/>
  <c r="AC7243" i="8"/>
  <c r="AB7244" i="8"/>
  <c r="AC7244" i="8"/>
  <c r="AD7244" i="8" s="1"/>
  <c r="AB7245" i="8"/>
  <c r="AD7245" i="8" s="1"/>
  <c r="AC7245" i="8"/>
  <c r="AB7246" i="8"/>
  <c r="AD7246" i="8" s="1"/>
  <c r="AC7246" i="8"/>
  <c r="AB7247" i="8"/>
  <c r="AD7247" i="8" s="1"/>
  <c r="AC7247" i="8"/>
  <c r="AB7248" i="8"/>
  <c r="AC7248" i="8"/>
  <c r="AD7248" i="8"/>
  <c r="AB7249" i="8"/>
  <c r="AC7249" i="8"/>
  <c r="AD7249" i="8"/>
  <c r="AB7250" i="8"/>
  <c r="AD7250" i="8" s="1"/>
  <c r="AC7250" i="8"/>
  <c r="AB7251" i="8"/>
  <c r="AD7251" i="8" s="1"/>
  <c r="AC7251" i="8"/>
  <c r="AB7252" i="8"/>
  <c r="AC7252" i="8"/>
  <c r="AD7252" i="8"/>
  <c r="AB7253" i="8"/>
  <c r="AC7253" i="8"/>
  <c r="AB7254" i="8"/>
  <c r="AD7254" i="8" s="1"/>
  <c r="AC7254" i="8"/>
  <c r="AB7255" i="8"/>
  <c r="AC7255" i="8"/>
  <c r="AB7256" i="8"/>
  <c r="AD7256" i="8" s="1"/>
  <c r="AC7256" i="8"/>
  <c r="AB7257" i="8"/>
  <c r="AC7257" i="8"/>
  <c r="AD7257" i="8"/>
  <c r="AB7258" i="8"/>
  <c r="AD7258" i="8" s="1"/>
  <c r="AC7258" i="8"/>
  <c r="AB7259" i="8"/>
  <c r="AC7259" i="8"/>
  <c r="AB7260" i="8"/>
  <c r="AC7260" i="8"/>
  <c r="AD7260" i="8" s="1"/>
  <c r="AB7261" i="8"/>
  <c r="AD7261" i="8" s="1"/>
  <c r="AC7261" i="8"/>
  <c r="AB7262" i="8"/>
  <c r="AD7262" i="8" s="1"/>
  <c r="AC7262" i="8"/>
  <c r="AB7263" i="8"/>
  <c r="AC7263" i="8"/>
  <c r="AD7263" i="8" s="1"/>
  <c r="AB7264" i="8"/>
  <c r="AD7264" i="8" s="1"/>
  <c r="AC7264" i="8"/>
  <c r="AB7265" i="8"/>
  <c r="AC7265" i="8"/>
  <c r="AD7265" i="8" s="1"/>
  <c r="AB7266" i="8"/>
  <c r="AC7266" i="8"/>
  <c r="AD7266" i="8"/>
  <c r="AB7267" i="8"/>
  <c r="AC7267" i="8"/>
  <c r="AB7268" i="8"/>
  <c r="AD7268" i="8" s="1"/>
  <c r="AC7268" i="8"/>
  <c r="AB7269" i="8"/>
  <c r="AC7269" i="8"/>
  <c r="AD7269" i="8"/>
  <c r="AB7270" i="8"/>
  <c r="AC7270" i="8"/>
  <c r="AD7270" i="8"/>
  <c r="AB7271" i="8"/>
  <c r="AC7271" i="8"/>
  <c r="AD7271" i="8"/>
  <c r="AB7272" i="8"/>
  <c r="AC7272" i="8"/>
  <c r="AB7273" i="8"/>
  <c r="AC7273" i="8"/>
  <c r="AD7273" i="8"/>
  <c r="AB7274" i="8"/>
  <c r="AC7274" i="8"/>
  <c r="AD7274" i="8" s="1"/>
  <c r="AB7275" i="8"/>
  <c r="AD7275" i="8" s="1"/>
  <c r="AC7275" i="8"/>
  <c r="AB7276" i="8"/>
  <c r="AD7276" i="8" s="1"/>
  <c r="AC7276" i="8"/>
  <c r="AB7277" i="8"/>
  <c r="AC7277" i="8"/>
  <c r="AD7277" i="8" s="1"/>
  <c r="AB7278" i="8"/>
  <c r="AD7278" i="8" s="1"/>
  <c r="AC7278" i="8"/>
  <c r="AB7279" i="8"/>
  <c r="AD7279" i="8" s="1"/>
  <c r="AC7279" i="8"/>
  <c r="AB7280" i="8"/>
  <c r="AD7280" i="8" s="1"/>
  <c r="AC7280" i="8"/>
  <c r="AB7281" i="8"/>
  <c r="AC7281" i="8"/>
  <c r="AD7281" i="8" s="1"/>
  <c r="AB7282" i="8"/>
  <c r="AC7282" i="8"/>
  <c r="AD7282" i="8"/>
  <c r="AB7283" i="8"/>
  <c r="AC7283" i="8"/>
  <c r="AB7284" i="8"/>
  <c r="AC7284" i="8"/>
  <c r="AD7284" i="8" s="1"/>
  <c r="AB7285" i="8"/>
  <c r="AC7285" i="8"/>
  <c r="AD7285" i="8"/>
  <c r="AB7286" i="8"/>
  <c r="AD7286" i="8" s="1"/>
  <c r="AC7286" i="8"/>
  <c r="AB7287" i="8"/>
  <c r="AD7287" i="8" s="1"/>
  <c r="AC7287" i="8"/>
  <c r="AB7288" i="8"/>
  <c r="AC7288" i="8"/>
  <c r="AD7288" i="8" s="1"/>
  <c r="AB7289" i="8"/>
  <c r="AC7289" i="8"/>
  <c r="AD7289" i="8"/>
  <c r="AB7290" i="8"/>
  <c r="AD7290" i="8" s="1"/>
  <c r="AC7290" i="8"/>
  <c r="AB7291" i="8"/>
  <c r="AD7291" i="8" s="1"/>
  <c r="AC7291" i="8"/>
  <c r="AB7292" i="8"/>
  <c r="AD7292" i="8" s="1"/>
  <c r="AC7292" i="8"/>
  <c r="AB7293" i="8"/>
  <c r="AD7293" i="8" s="1"/>
  <c r="AC7293" i="8"/>
  <c r="AB7294" i="8"/>
  <c r="AD7294" i="8" s="1"/>
  <c r="AC7294" i="8"/>
  <c r="AB7295" i="8"/>
  <c r="AC7295" i="8"/>
  <c r="AD7295" i="8" s="1"/>
  <c r="AB7296" i="8"/>
  <c r="AC7296" i="8"/>
  <c r="AD7296" i="8"/>
  <c r="AB7297" i="8"/>
  <c r="AC7297" i="8"/>
  <c r="AD7297" i="8" s="1"/>
  <c r="AB7298" i="8"/>
  <c r="AD7298" i="8" s="1"/>
  <c r="AC7298" i="8"/>
  <c r="AB7299" i="8"/>
  <c r="AC7299" i="8"/>
  <c r="AB7300" i="8"/>
  <c r="AC7300" i="8"/>
  <c r="AB7301" i="8"/>
  <c r="AD7301" i="8" s="1"/>
  <c r="AC7301" i="8"/>
  <c r="AB7302" i="8"/>
  <c r="AC7302" i="8"/>
  <c r="AD7302" i="8" s="1"/>
  <c r="AB7303" i="8"/>
  <c r="AD7303" i="8" s="1"/>
  <c r="AC7303" i="8"/>
  <c r="AB7304" i="8"/>
  <c r="AD7304" i="8" s="1"/>
  <c r="AC7304" i="8"/>
  <c r="AB7305" i="8"/>
  <c r="AD7305" i="8" s="1"/>
  <c r="AC7305" i="8"/>
  <c r="AB7306" i="8"/>
  <c r="AC7306" i="8"/>
  <c r="AD7306" i="8" s="1"/>
  <c r="AB7307" i="8"/>
  <c r="AC7307" i="8"/>
  <c r="AD7307" i="8"/>
  <c r="AB7308" i="8"/>
  <c r="AC7308" i="8"/>
  <c r="AB7309" i="8"/>
  <c r="AD7309" i="8" s="1"/>
  <c r="AC7309" i="8"/>
  <c r="AB7310" i="8"/>
  <c r="AC7310" i="8"/>
  <c r="AD7310" i="8" s="1"/>
  <c r="AB7311" i="8"/>
  <c r="AD7311" i="8" s="1"/>
  <c r="AC7311" i="8"/>
  <c r="AB7312" i="8"/>
  <c r="AD7312" i="8" s="1"/>
  <c r="AC7312" i="8"/>
  <c r="AB7313" i="8"/>
  <c r="AC7313" i="8"/>
  <c r="AD7313" i="8"/>
  <c r="AB7314" i="8"/>
  <c r="AC7314" i="8"/>
  <c r="AD7314" i="8" s="1"/>
  <c r="AB7315" i="8"/>
  <c r="AC7315" i="8"/>
  <c r="AD7315" i="8"/>
  <c r="AB7316" i="8"/>
  <c r="AC7316" i="8"/>
  <c r="AB7317" i="8"/>
  <c r="AD7317" i="8" s="1"/>
  <c r="AC7317" i="8"/>
  <c r="AB7318" i="8"/>
  <c r="AC7318" i="8"/>
  <c r="AD7318" i="8" s="1"/>
  <c r="AB7319" i="8"/>
  <c r="AD7319" i="8" s="1"/>
  <c r="AC7319" i="8"/>
  <c r="AB7320" i="8"/>
  <c r="AD7320" i="8" s="1"/>
  <c r="AC7320" i="8"/>
  <c r="AB7321" i="8"/>
  <c r="AD7321" i="8" s="1"/>
  <c r="AC7321" i="8"/>
  <c r="AB7322" i="8"/>
  <c r="AC7322" i="8"/>
  <c r="AD7322" i="8" s="1"/>
  <c r="AB7323" i="8"/>
  <c r="AC7323" i="8"/>
  <c r="AD7323" i="8"/>
  <c r="AB7324" i="8"/>
  <c r="AD7324" i="8" s="1"/>
  <c r="AC7324" i="8"/>
  <c r="AB7325" i="8"/>
  <c r="AD7325" i="8" s="1"/>
  <c r="AC7325" i="8"/>
  <c r="AB7326" i="8"/>
  <c r="AC7326" i="8"/>
  <c r="AD7326" i="8" s="1"/>
  <c r="AB7327" i="8"/>
  <c r="AD7327" i="8" s="1"/>
  <c r="AC7327" i="8"/>
  <c r="AB7328" i="8"/>
  <c r="AD7328" i="8" s="1"/>
  <c r="AC7328" i="8"/>
  <c r="AB7329" i="8"/>
  <c r="AC7329" i="8"/>
  <c r="AD7329" i="8"/>
  <c r="AB7330" i="8"/>
  <c r="AC7330" i="8"/>
  <c r="AD7330" i="8" s="1"/>
  <c r="AB7331" i="8"/>
  <c r="AC7331" i="8"/>
  <c r="AD7331" i="8"/>
  <c r="AB7332" i="8"/>
  <c r="AD7332" i="8" s="1"/>
  <c r="AC7332" i="8"/>
  <c r="AB7333" i="8"/>
  <c r="AD7333" i="8" s="1"/>
  <c r="AC7333" i="8"/>
  <c r="AB7334" i="8"/>
  <c r="AC7334" i="8"/>
  <c r="AD7334" i="8" s="1"/>
  <c r="AB7335" i="8"/>
  <c r="AD7335" i="8" s="1"/>
  <c r="AC7335" i="8"/>
  <c r="AB7336" i="8"/>
  <c r="AD7336" i="8" s="1"/>
  <c r="AC7336" i="8"/>
  <c r="AB7337" i="8"/>
  <c r="AD7337" i="8" s="1"/>
  <c r="AC7337" i="8"/>
  <c r="AB7338" i="8"/>
  <c r="AC7338" i="8"/>
  <c r="AD7338" i="8" s="1"/>
  <c r="AB7339" i="8"/>
  <c r="AC7339" i="8"/>
  <c r="AD7339" i="8"/>
  <c r="AB7340" i="8"/>
  <c r="AC7340" i="8"/>
  <c r="AB7341" i="8"/>
  <c r="AD7341" i="8" s="1"/>
  <c r="AC7341" i="8"/>
  <c r="AB7342" i="8"/>
  <c r="AC7342" i="8"/>
  <c r="AD7342" i="8" s="1"/>
  <c r="AB7343" i="8"/>
  <c r="AD7343" i="8" s="1"/>
  <c r="AC7343" i="8"/>
  <c r="AB7344" i="8"/>
  <c r="AD7344" i="8" s="1"/>
  <c r="AC7344" i="8"/>
  <c r="AB7345" i="8"/>
  <c r="AC7345" i="8"/>
  <c r="AD7345" i="8"/>
  <c r="AB7346" i="8"/>
  <c r="AC7346" i="8"/>
  <c r="AD7346" i="8" s="1"/>
  <c r="AB7347" i="8"/>
  <c r="AC7347" i="8"/>
  <c r="AD7347" i="8"/>
  <c r="AB7348" i="8"/>
  <c r="AC7348" i="8"/>
  <c r="AB7349" i="8"/>
  <c r="AD7349" i="8" s="1"/>
  <c r="AC7349" i="8"/>
  <c r="AB7350" i="8"/>
  <c r="AC7350" i="8"/>
  <c r="AD7350" i="8" s="1"/>
  <c r="AB7351" i="8"/>
  <c r="AD7351" i="8" s="1"/>
  <c r="AC7351" i="8"/>
  <c r="AB7352" i="8"/>
  <c r="AD7352" i="8" s="1"/>
  <c r="AC7352" i="8"/>
  <c r="AB7353" i="8"/>
  <c r="AD7353" i="8" s="1"/>
  <c r="AC7353" i="8"/>
  <c r="AB7354" i="8"/>
  <c r="AC7354" i="8"/>
  <c r="AD7354" i="8" s="1"/>
  <c r="AB7355" i="8"/>
  <c r="AC7355" i="8"/>
  <c r="AD7355" i="8"/>
  <c r="AB7356" i="8"/>
  <c r="AD7356" i="8" s="1"/>
  <c r="AC7356" i="8"/>
  <c r="AB7357" i="8"/>
  <c r="AD7357" i="8" s="1"/>
  <c r="AC7357" i="8"/>
  <c r="AB7358" i="8"/>
  <c r="AC7358" i="8"/>
  <c r="AD7358" i="8" s="1"/>
  <c r="AB7359" i="8"/>
  <c r="AD7359" i="8" s="1"/>
  <c r="AC7359" i="8"/>
  <c r="AB7360" i="8"/>
  <c r="AD7360" i="8" s="1"/>
  <c r="AC7360" i="8"/>
  <c r="AB7361" i="8"/>
  <c r="AC7361" i="8"/>
  <c r="AD7361" i="8"/>
  <c r="AB7362" i="8"/>
  <c r="AC7362" i="8"/>
  <c r="AD7362" i="8" s="1"/>
  <c r="AB7363" i="8"/>
  <c r="AC7363" i="8"/>
  <c r="AD7363" i="8"/>
  <c r="AB7364" i="8"/>
  <c r="AD7364" i="8" s="1"/>
  <c r="AC7364" i="8"/>
  <c r="AB7365" i="8"/>
  <c r="AD7365" i="8" s="1"/>
  <c r="AC7365" i="8"/>
  <c r="AB7366" i="8"/>
  <c r="AC7366" i="8"/>
  <c r="AD7366" i="8" s="1"/>
  <c r="AB7367" i="8"/>
  <c r="AD7367" i="8" s="1"/>
  <c r="AC7367" i="8"/>
  <c r="AB7368" i="8"/>
  <c r="AD7368" i="8" s="1"/>
  <c r="AC7368" i="8"/>
  <c r="AB7369" i="8"/>
  <c r="AD7369" i="8" s="1"/>
  <c r="AC7369" i="8"/>
  <c r="AB7370" i="8"/>
  <c r="AC7370" i="8"/>
  <c r="AD7370" i="8" s="1"/>
  <c r="AB7371" i="8"/>
  <c r="AC7371" i="8"/>
  <c r="AD7371" i="8"/>
  <c r="AB7372" i="8"/>
  <c r="AC7372" i="8"/>
  <c r="AB7373" i="8"/>
  <c r="AD7373" i="8" s="1"/>
  <c r="AC7373" i="8"/>
  <c r="AB7374" i="8"/>
  <c r="AC7374" i="8"/>
  <c r="AD7374" i="8" s="1"/>
  <c r="AB7375" i="8"/>
  <c r="AD7375" i="8" s="1"/>
  <c r="AC7375" i="8"/>
  <c r="AB7376" i="8"/>
  <c r="AD7376" i="8" s="1"/>
  <c r="AC7376" i="8"/>
  <c r="AB7377" i="8"/>
  <c r="AC7377" i="8"/>
  <c r="AD7377" i="8"/>
  <c r="AB7378" i="8"/>
  <c r="AC7378" i="8"/>
  <c r="AD7378" i="8" s="1"/>
  <c r="AB7379" i="8"/>
  <c r="AC7379" i="8"/>
  <c r="AD7379" i="8"/>
  <c r="AB7380" i="8"/>
  <c r="AC7380" i="8"/>
  <c r="AB7381" i="8"/>
  <c r="AD7381" i="8" s="1"/>
  <c r="AC7381" i="8"/>
  <c r="AB7382" i="8"/>
  <c r="AC7382" i="8"/>
  <c r="AD7382" i="8" s="1"/>
  <c r="AB7383" i="8"/>
  <c r="AD7383" i="8" s="1"/>
  <c r="AC7383" i="8"/>
  <c r="AB7384" i="8"/>
  <c r="AD7384" i="8" s="1"/>
  <c r="AC7384" i="8"/>
  <c r="AB7385" i="8"/>
  <c r="AD7385" i="8" s="1"/>
  <c r="AC7385" i="8"/>
  <c r="AB7386" i="8"/>
  <c r="AC7386" i="8"/>
  <c r="AD7386" i="8" s="1"/>
  <c r="AB7387" i="8"/>
  <c r="AC7387" i="8"/>
  <c r="AD7387" i="8"/>
  <c r="AB7388" i="8"/>
  <c r="AD7388" i="8" s="1"/>
  <c r="AC7388" i="8"/>
  <c r="AB7389" i="8"/>
  <c r="AD7389" i="8" s="1"/>
  <c r="AC7389" i="8"/>
  <c r="AB7390" i="8"/>
  <c r="AC7390" i="8"/>
  <c r="AD7390" i="8" s="1"/>
  <c r="AB7391" i="8"/>
  <c r="AD7391" i="8" s="1"/>
  <c r="AC7391" i="8"/>
  <c r="AB7392" i="8"/>
  <c r="AD7392" i="8" s="1"/>
  <c r="AC7392" i="8"/>
  <c r="AB7393" i="8"/>
  <c r="AC7393" i="8"/>
  <c r="AD7393" i="8"/>
  <c r="AB7394" i="8"/>
  <c r="AC7394" i="8"/>
  <c r="AD7394" i="8" s="1"/>
  <c r="AB7395" i="8"/>
  <c r="AC7395" i="8"/>
  <c r="AD7395" i="8"/>
  <c r="AB7396" i="8"/>
  <c r="AD7396" i="8" s="1"/>
  <c r="AC7396" i="8"/>
  <c r="AB7397" i="8"/>
  <c r="AD7397" i="8" s="1"/>
  <c r="AC7397" i="8"/>
  <c r="AB7398" i="8"/>
  <c r="AC7398" i="8"/>
  <c r="AD7398" i="8" s="1"/>
  <c r="AB7399" i="8"/>
  <c r="AD7399" i="8" s="1"/>
  <c r="AC7399" i="8"/>
  <c r="AB7400" i="8"/>
  <c r="AD7400" i="8" s="1"/>
  <c r="AC7400" i="8"/>
  <c r="AB7401" i="8"/>
  <c r="AD7401" i="8" s="1"/>
  <c r="AC7401" i="8"/>
  <c r="AB7402" i="8"/>
  <c r="AC7402" i="8"/>
  <c r="AD7402" i="8" s="1"/>
  <c r="AB7403" i="8"/>
  <c r="AC7403" i="8"/>
  <c r="AD7403" i="8"/>
  <c r="AB7404" i="8"/>
  <c r="AC7404" i="8"/>
  <c r="AB7405" i="8"/>
  <c r="AD7405" i="8" s="1"/>
  <c r="AC7405" i="8"/>
  <c r="AB7406" i="8"/>
  <c r="AC7406" i="8"/>
  <c r="AD7406" i="8" s="1"/>
  <c r="AB7407" i="8"/>
  <c r="AD7407" i="8" s="1"/>
  <c r="AC7407" i="8"/>
  <c r="AB7408" i="8"/>
  <c r="AD7408" i="8" s="1"/>
  <c r="AC7408" i="8"/>
  <c r="AB7409" i="8"/>
  <c r="AC7409" i="8"/>
  <c r="AD7409" i="8"/>
  <c r="AB7410" i="8"/>
  <c r="AC7410" i="8"/>
  <c r="AD7410" i="8" s="1"/>
  <c r="AB7411" i="8"/>
  <c r="AC7411" i="8"/>
  <c r="AD7411" i="8"/>
  <c r="AB7412" i="8"/>
  <c r="AC7412" i="8"/>
  <c r="AB7413" i="8"/>
  <c r="AD7413" i="8" s="1"/>
  <c r="AC7413" i="8"/>
  <c r="AB7414" i="8"/>
  <c r="AC7414" i="8"/>
  <c r="AD7414" i="8" s="1"/>
  <c r="AB7415" i="8"/>
  <c r="AD7415" i="8" s="1"/>
  <c r="AC7415" i="8"/>
  <c r="AB7416" i="8"/>
  <c r="AD7416" i="8" s="1"/>
  <c r="AC7416" i="8"/>
  <c r="AB7417" i="8"/>
  <c r="AC7417" i="8"/>
  <c r="AD7417" i="8"/>
  <c r="AB7418" i="8"/>
  <c r="AC7418" i="8"/>
  <c r="AD7418" i="8" s="1"/>
  <c r="AB7419" i="8"/>
  <c r="AC7419" i="8"/>
  <c r="AD7419" i="8"/>
  <c r="AB7420" i="8"/>
  <c r="AC7420" i="8"/>
  <c r="AB7421" i="8"/>
  <c r="AD7421" i="8" s="1"/>
  <c r="AC7421" i="8"/>
  <c r="AB7422" i="8"/>
  <c r="AC7422" i="8"/>
  <c r="AD7422" i="8" s="1"/>
  <c r="AB7423" i="8"/>
  <c r="AD7423" i="8" s="1"/>
  <c r="AC7423" i="8"/>
  <c r="AB7424" i="8"/>
  <c r="AD7424" i="8" s="1"/>
  <c r="AC7424" i="8"/>
  <c r="AB7425" i="8"/>
  <c r="AD7425" i="8" s="1"/>
  <c r="AC7425" i="8"/>
  <c r="AB7426" i="8"/>
  <c r="AC7426" i="8"/>
  <c r="AD7426" i="8" s="1"/>
  <c r="AB7427" i="8"/>
  <c r="AC7427" i="8"/>
  <c r="AD7427" i="8"/>
  <c r="AB7428" i="8"/>
  <c r="AC7428" i="8"/>
  <c r="AB7429" i="8"/>
  <c r="AD7429" i="8" s="1"/>
  <c r="AC7429" i="8"/>
  <c r="AB7430" i="8"/>
  <c r="AC7430" i="8"/>
  <c r="AD7430" i="8" s="1"/>
  <c r="AB7431" i="8"/>
  <c r="AC7431" i="8"/>
  <c r="AD7431" i="8"/>
  <c r="AB7432" i="8"/>
  <c r="AD7432" i="8" s="1"/>
  <c r="AC7432" i="8"/>
  <c r="AB7433" i="8"/>
  <c r="AD7433" i="8" s="1"/>
  <c r="AC7433" i="8"/>
  <c r="AB7434" i="8"/>
  <c r="AC7434" i="8"/>
  <c r="AD7434" i="8" s="1"/>
  <c r="AB7435" i="8"/>
  <c r="AC7435" i="8"/>
  <c r="AD7435" i="8"/>
  <c r="AB7436" i="8"/>
  <c r="AD7436" i="8" s="1"/>
  <c r="AC7436" i="8"/>
  <c r="AB7437" i="8"/>
  <c r="AD7437" i="8" s="1"/>
  <c r="AC7437" i="8"/>
  <c r="AB7438" i="8"/>
  <c r="AC7438" i="8"/>
  <c r="AD7438" i="8" s="1"/>
  <c r="AB7439" i="8"/>
  <c r="AD7439" i="8" s="1"/>
  <c r="AC7439" i="8"/>
  <c r="AB7440" i="8"/>
  <c r="AD7440" i="8" s="1"/>
  <c r="AC7440" i="8"/>
  <c r="AB7441" i="8"/>
  <c r="AC7441" i="8"/>
  <c r="AD7441" i="8"/>
  <c r="AB7442" i="8"/>
  <c r="AC7442" i="8"/>
  <c r="AD7442" i="8" s="1"/>
  <c r="AB7443" i="8"/>
  <c r="AC7443" i="8"/>
  <c r="AD7443" i="8"/>
  <c r="AB7444" i="8"/>
  <c r="AD7444" i="8" s="1"/>
  <c r="AC7444" i="8"/>
  <c r="AB7445" i="8"/>
  <c r="AD7445" i="8" s="1"/>
  <c r="AC7445" i="8"/>
  <c r="AB7446" i="8"/>
  <c r="AC7446" i="8"/>
  <c r="AD7446" i="8" s="1"/>
  <c r="AB7447" i="8"/>
  <c r="AD7447" i="8" s="1"/>
  <c r="AC7447" i="8"/>
  <c r="AB7448" i="8"/>
  <c r="AD7448" i="8" s="1"/>
  <c r="AC7448" i="8"/>
  <c r="AB7449" i="8"/>
  <c r="AD7449" i="8" s="1"/>
  <c r="AC7449" i="8"/>
  <c r="AB7450" i="8"/>
  <c r="AC7450" i="8"/>
  <c r="AD7450" i="8" s="1"/>
  <c r="AB7451" i="8"/>
  <c r="AC7451" i="8"/>
  <c r="AD7451" i="8"/>
  <c r="AB7452" i="8"/>
  <c r="AD7452" i="8" s="1"/>
  <c r="AC7452" i="8"/>
  <c r="AB7453" i="8"/>
  <c r="AD7453" i="8" s="1"/>
  <c r="AC7453" i="8"/>
  <c r="AB7454" i="8"/>
  <c r="AC7454" i="8"/>
  <c r="AD7454" i="8" s="1"/>
  <c r="AB7455" i="8"/>
  <c r="AC7455" i="8"/>
  <c r="AD7455" i="8"/>
  <c r="AB7456" i="8"/>
  <c r="AD7456" i="8" s="1"/>
  <c r="AC7456" i="8"/>
  <c r="AB7457" i="8"/>
  <c r="AD7457" i="8" s="1"/>
  <c r="AC7457" i="8"/>
  <c r="AB7458" i="8"/>
  <c r="AC7458" i="8"/>
  <c r="AD7458" i="8" s="1"/>
  <c r="AB7459" i="8"/>
  <c r="AC7459" i="8"/>
  <c r="AD7459" i="8"/>
  <c r="AB7460" i="8"/>
  <c r="AD7460" i="8" s="1"/>
  <c r="AC7460" i="8"/>
  <c r="AB7461" i="8"/>
  <c r="AD7461" i="8" s="1"/>
  <c r="AC7461" i="8"/>
  <c r="AB7462" i="8"/>
  <c r="AC7462" i="8"/>
  <c r="AD7462" i="8" s="1"/>
  <c r="AB7463" i="8"/>
  <c r="AC7463" i="8"/>
  <c r="AD7463" i="8"/>
  <c r="AB7464" i="8"/>
  <c r="AD7464" i="8" s="1"/>
  <c r="AC7464" i="8"/>
  <c r="AB7465" i="8"/>
  <c r="AC7465" i="8"/>
  <c r="AD7465" i="8"/>
  <c r="AB7466" i="8"/>
  <c r="AC7466" i="8"/>
  <c r="AD7466" i="8" s="1"/>
  <c r="AB7467" i="8"/>
  <c r="AC7467" i="8"/>
  <c r="AD7467" i="8"/>
  <c r="AB7468" i="8"/>
  <c r="AC7468" i="8"/>
  <c r="AB7469" i="8"/>
  <c r="AD7469" i="8" s="1"/>
  <c r="AC7469" i="8"/>
  <c r="AB7470" i="8"/>
  <c r="AC7470" i="8"/>
  <c r="AD7470" i="8" s="1"/>
  <c r="AB7471" i="8"/>
  <c r="AC7471" i="8"/>
  <c r="AD7471" i="8"/>
  <c r="AB7472" i="8"/>
  <c r="AD7472" i="8" s="1"/>
  <c r="AC7472" i="8"/>
  <c r="AB7473" i="8"/>
  <c r="AC7473" i="8"/>
  <c r="AD7473" i="8"/>
  <c r="AB7474" i="8"/>
  <c r="AC7474" i="8"/>
  <c r="AD7474" i="8" s="1"/>
  <c r="AB7475" i="8"/>
  <c r="AC7475" i="8"/>
  <c r="AD7475" i="8"/>
  <c r="AB7476" i="8"/>
  <c r="AC7476" i="8"/>
  <c r="AB7477" i="8"/>
  <c r="AD7477" i="8" s="1"/>
  <c r="AC7477" i="8"/>
  <c r="AB7478" i="8"/>
  <c r="AC7478" i="8"/>
  <c r="AD7478" i="8" s="1"/>
  <c r="AB7479" i="8"/>
  <c r="AD7479" i="8" s="1"/>
  <c r="AC7479" i="8"/>
  <c r="AB7480" i="8"/>
  <c r="AD7480" i="8" s="1"/>
  <c r="AC7480" i="8"/>
  <c r="AB7481" i="8"/>
  <c r="AC7481" i="8"/>
  <c r="AD7481" i="8"/>
  <c r="AB7482" i="8"/>
  <c r="AC7482" i="8"/>
  <c r="AD7482" i="8" s="1"/>
  <c r="AB7483" i="8"/>
  <c r="AC7483" i="8"/>
  <c r="AD7483" i="8"/>
  <c r="AB7484" i="8"/>
  <c r="AC7484" i="8"/>
  <c r="AB7485" i="8"/>
  <c r="AD7485" i="8" s="1"/>
  <c r="AC7485" i="8"/>
  <c r="AB7486" i="8"/>
  <c r="AC7486" i="8"/>
  <c r="AD7486" i="8" s="1"/>
  <c r="AB7487" i="8"/>
  <c r="AD7487" i="8" s="1"/>
  <c r="AC7487" i="8"/>
  <c r="AB7488" i="8"/>
  <c r="AD7488" i="8" s="1"/>
  <c r="AC7488" i="8"/>
  <c r="AB7489" i="8"/>
  <c r="AD7489" i="8" s="1"/>
  <c r="AC7489" i="8"/>
  <c r="AB7490" i="8"/>
  <c r="AC7490" i="8"/>
  <c r="AD7490" i="8" s="1"/>
  <c r="AB7491" i="8"/>
  <c r="AC7491" i="8"/>
  <c r="AD7491" i="8"/>
  <c r="AB7492" i="8"/>
  <c r="AC7492" i="8"/>
  <c r="AB7493" i="8"/>
  <c r="AD7493" i="8" s="1"/>
  <c r="AC7493" i="8"/>
  <c r="AB7494" i="8"/>
  <c r="AC7494" i="8"/>
  <c r="AD7494" i="8" s="1"/>
  <c r="AB7495" i="8"/>
  <c r="AC7495" i="8"/>
  <c r="AD7495" i="8"/>
  <c r="AB7496" i="8"/>
  <c r="AD7496" i="8" s="1"/>
  <c r="AC7496" i="8"/>
  <c r="AB7497" i="8"/>
  <c r="AD7497" i="8" s="1"/>
  <c r="AC7497" i="8"/>
  <c r="AB7498" i="8"/>
  <c r="AC7498" i="8"/>
  <c r="AD7498" i="8" s="1"/>
  <c r="AB7499" i="8"/>
  <c r="AC7499" i="8"/>
  <c r="AD7499" i="8"/>
  <c r="AB7500" i="8"/>
  <c r="AD7500" i="8" s="1"/>
  <c r="AC7500" i="8"/>
  <c r="AB7501" i="8"/>
  <c r="AD7501" i="8" s="1"/>
  <c r="AC7501" i="8"/>
  <c r="AB7502" i="8"/>
  <c r="AC7502" i="8"/>
  <c r="AD7502" i="8" s="1"/>
  <c r="AB7503" i="8"/>
  <c r="AD7503" i="8" s="1"/>
  <c r="AC7503" i="8"/>
  <c r="AB7504" i="8"/>
  <c r="AD7504" i="8" s="1"/>
  <c r="AC7504" i="8"/>
  <c r="AB7505" i="8"/>
  <c r="AC7505" i="8"/>
  <c r="AD7505" i="8"/>
  <c r="AB7506" i="8"/>
  <c r="AC7506" i="8"/>
  <c r="AD7506" i="8" s="1"/>
  <c r="AB7507" i="8"/>
  <c r="AC7507" i="8"/>
  <c r="AD7507" i="8"/>
  <c r="AB7508" i="8"/>
  <c r="AD7508" i="8" s="1"/>
  <c r="AC7508" i="8"/>
  <c r="AB7509" i="8"/>
  <c r="AD7509" i="8" s="1"/>
  <c r="AC7509" i="8"/>
  <c r="AB7510" i="8"/>
  <c r="AC7510" i="8"/>
  <c r="AD7510" i="8" s="1"/>
  <c r="AB7511" i="8"/>
  <c r="AD7511" i="8" s="1"/>
  <c r="AC7511" i="8"/>
  <c r="AB7512" i="8"/>
  <c r="AD7512" i="8" s="1"/>
  <c r="AC7512" i="8"/>
  <c r="AB7513" i="8"/>
  <c r="AD7513" i="8" s="1"/>
  <c r="AC7513" i="8"/>
  <c r="AB7514" i="8"/>
  <c r="AC7514" i="8"/>
  <c r="AD7514" i="8" s="1"/>
  <c r="AB7515" i="8"/>
  <c r="AC7515" i="8"/>
  <c r="AD7515" i="8"/>
  <c r="AB7516" i="8"/>
  <c r="AD7516" i="8" s="1"/>
  <c r="AC7516" i="8"/>
  <c r="AB7517" i="8"/>
  <c r="AD7517" i="8" s="1"/>
  <c r="AC7517" i="8"/>
  <c r="AB7518" i="8"/>
  <c r="AC7518" i="8"/>
  <c r="AD7518" i="8" s="1"/>
  <c r="AB7519" i="8"/>
  <c r="AC7519" i="8"/>
  <c r="AD7519" i="8"/>
  <c r="AB7520" i="8"/>
  <c r="AD7520" i="8" s="1"/>
  <c r="AC7520" i="8"/>
  <c r="AB7521" i="8"/>
  <c r="AD7521" i="8" s="1"/>
  <c r="AC7521" i="8"/>
  <c r="AB7522" i="8"/>
  <c r="AC7522" i="8"/>
  <c r="AD7522" i="8" s="1"/>
  <c r="AB7523" i="8"/>
  <c r="AC7523" i="8"/>
  <c r="AD7523" i="8"/>
  <c r="AB7524" i="8"/>
  <c r="AD7524" i="8" s="1"/>
  <c r="AC7524" i="8"/>
  <c r="AB7525" i="8"/>
  <c r="AD7525" i="8" s="1"/>
  <c r="AC7525" i="8"/>
  <c r="AB7526" i="8"/>
  <c r="AC7526" i="8"/>
  <c r="AD7526" i="8" s="1"/>
  <c r="AB7527" i="8"/>
  <c r="AC7527" i="8"/>
  <c r="AD7527" i="8"/>
  <c r="AB7528" i="8"/>
  <c r="AD7528" i="8" s="1"/>
  <c r="AC7528" i="8"/>
  <c r="AB7529" i="8"/>
  <c r="AC7529" i="8"/>
  <c r="AD7529" i="8"/>
  <c r="AB7530" i="8"/>
  <c r="AC7530" i="8"/>
  <c r="AD7530" i="8" s="1"/>
  <c r="AB7531" i="8"/>
  <c r="AC7531" i="8"/>
  <c r="AD7531" i="8"/>
  <c r="AB7532" i="8"/>
  <c r="AC7532" i="8"/>
  <c r="AB7533" i="8"/>
  <c r="AD7533" i="8" s="1"/>
  <c r="AC7533" i="8"/>
  <c r="AB7534" i="8"/>
  <c r="AC7534" i="8"/>
  <c r="AD7534" i="8" s="1"/>
  <c r="AB7535" i="8"/>
  <c r="AC7535" i="8"/>
  <c r="AD7535" i="8"/>
  <c r="AB7536" i="8"/>
  <c r="AD7536" i="8" s="1"/>
  <c r="AC7536" i="8"/>
  <c r="AB7537" i="8"/>
  <c r="AC7537" i="8"/>
  <c r="AD7537" i="8"/>
  <c r="AB7538" i="8"/>
  <c r="AC7538" i="8"/>
  <c r="AD7538" i="8" s="1"/>
  <c r="AB7539" i="8"/>
  <c r="AC7539" i="8"/>
  <c r="AD7539" i="8"/>
  <c r="AB7540" i="8"/>
  <c r="AC7540" i="8"/>
  <c r="AB7541" i="8"/>
  <c r="AD7541" i="8" s="1"/>
  <c r="AC7541" i="8"/>
  <c r="AB7542" i="8"/>
  <c r="AC7542" i="8"/>
  <c r="AD7542" i="8" s="1"/>
  <c r="AB7543" i="8"/>
  <c r="AD7543" i="8" s="1"/>
  <c r="AC7543" i="8"/>
  <c r="AB7544" i="8"/>
  <c r="AD7544" i="8" s="1"/>
  <c r="AC7544" i="8"/>
  <c r="AB7545" i="8"/>
  <c r="AC7545" i="8"/>
  <c r="AD7545" i="8"/>
  <c r="AB7546" i="8"/>
  <c r="AC7546" i="8"/>
  <c r="AD7546" i="8" s="1"/>
  <c r="AB7547" i="8"/>
  <c r="AC7547" i="8"/>
  <c r="AD7547" i="8"/>
  <c r="AB7548" i="8"/>
  <c r="AC7548" i="8"/>
  <c r="AB7549" i="8"/>
  <c r="AD7549" i="8" s="1"/>
  <c r="AC7549" i="8"/>
  <c r="AB7550" i="8"/>
  <c r="AC7550" i="8"/>
  <c r="AD7550" i="8" s="1"/>
  <c r="AB7551" i="8"/>
  <c r="AD7551" i="8" s="1"/>
  <c r="AC7551" i="8"/>
  <c r="AB7552" i="8"/>
  <c r="AD7552" i="8" s="1"/>
  <c r="AC7552" i="8"/>
  <c r="AB7553" i="8"/>
  <c r="AD7553" i="8" s="1"/>
  <c r="AC7553" i="8"/>
  <c r="AB7554" i="8"/>
  <c r="AC7554" i="8"/>
  <c r="AD7554" i="8" s="1"/>
  <c r="AB7555" i="8"/>
  <c r="AC7555" i="8"/>
  <c r="AD7555" i="8"/>
  <c r="AB7556" i="8"/>
  <c r="AC7556" i="8"/>
  <c r="AB7557" i="8"/>
  <c r="AD7557" i="8" s="1"/>
  <c r="AC7557" i="8"/>
  <c r="AB7558" i="8"/>
  <c r="AC7558" i="8"/>
  <c r="AD7558" i="8" s="1"/>
  <c r="AB7559" i="8"/>
  <c r="AC7559" i="8"/>
  <c r="AD7559" i="8"/>
  <c r="AB7560" i="8"/>
  <c r="AD7560" i="8" s="1"/>
  <c r="AC7560" i="8"/>
  <c r="AB7561" i="8"/>
  <c r="AD7561" i="8" s="1"/>
  <c r="AC7561" i="8"/>
  <c r="AB7562" i="8"/>
  <c r="AC7562" i="8"/>
  <c r="AD7562" i="8" s="1"/>
  <c r="AB7563" i="8"/>
  <c r="AC7563" i="8"/>
  <c r="AD7563" i="8"/>
  <c r="AB7564" i="8"/>
  <c r="AD7564" i="8" s="1"/>
  <c r="AC7564" i="8"/>
  <c r="AB7565" i="8"/>
  <c r="AD7565" i="8" s="1"/>
  <c r="AC7565" i="8"/>
  <c r="AB7566" i="8"/>
  <c r="AC7566" i="8"/>
  <c r="AD7566" i="8" s="1"/>
  <c r="AB7567" i="8"/>
  <c r="AD7567" i="8" s="1"/>
  <c r="AC7567" i="8"/>
  <c r="AB7568" i="8"/>
  <c r="AD7568" i="8" s="1"/>
  <c r="AC7568" i="8"/>
  <c r="AB7569" i="8"/>
  <c r="AC7569" i="8"/>
  <c r="AD7569" i="8"/>
  <c r="AB7570" i="8"/>
  <c r="AC7570" i="8"/>
  <c r="AD7570" i="8" s="1"/>
  <c r="AB7571" i="8"/>
  <c r="AC7571" i="8"/>
  <c r="AD7571" i="8"/>
  <c r="AB7572" i="8"/>
  <c r="AD7572" i="8" s="1"/>
  <c r="AC7572" i="8"/>
  <c r="AB7573" i="8"/>
  <c r="AD7573" i="8" s="1"/>
  <c r="AC7573" i="8"/>
  <c r="AB7574" i="8"/>
  <c r="AC7574" i="8"/>
  <c r="AD7574" i="8" s="1"/>
  <c r="AB7575" i="8"/>
  <c r="AD7575" i="8" s="1"/>
  <c r="AC7575" i="8"/>
  <c r="AB7576" i="8"/>
  <c r="AC7576" i="8"/>
  <c r="AB7577" i="8"/>
  <c r="AD7577" i="8" s="1"/>
  <c r="AC7577" i="8"/>
  <c r="AB7578" i="8"/>
  <c r="AC7578" i="8"/>
  <c r="AD7578" i="8" s="1"/>
  <c r="AB7579" i="8"/>
  <c r="AC7579" i="8"/>
  <c r="AD7579" i="8"/>
  <c r="AB7580" i="8"/>
  <c r="AD7580" i="8" s="1"/>
  <c r="AC7580" i="8"/>
  <c r="AB7581" i="8"/>
  <c r="AD7581" i="8" s="1"/>
  <c r="AC7581" i="8"/>
  <c r="AB7582" i="8"/>
  <c r="AC7582" i="8"/>
  <c r="AD7582" i="8" s="1"/>
  <c r="AB7583" i="8"/>
  <c r="AD7583" i="8" s="1"/>
  <c r="AC7583" i="8"/>
  <c r="AB7584" i="8"/>
  <c r="AD7584" i="8" s="1"/>
  <c r="AC7584" i="8"/>
  <c r="AB7585" i="8"/>
  <c r="AC7585" i="8"/>
  <c r="AD7585" i="8"/>
  <c r="AB7586" i="8"/>
  <c r="AC7586" i="8"/>
  <c r="AD7586" i="8" s="1"/>
  <c r="AB7587" i="8"/>
  <c r="AC7587" i="8"/>
  <c r="AD7587" i="8"/>
  <c r="AB7588" i="8"/>
  <c r="AC7588" i="8"/>
  <c r="AB7589" i="8"/>
  <c r="AC7589" i="8"/>
  <c r="AD7589" i="8"/>
  <c r="AB7590" i="8"/>
  <c r="AC7590" i="8"/>
  <c r="AD7590" i="8" s="1"/>
  <c r="AB7591" i="8"/>
  <c r="AD7591" i="8" s="1"/>
  <c r="AC7591" i="8"/>
  <c r="AB7592" i="8"/>
  <c r="AC7592" i="8"/>
  <c r="AB7593" i="8"/>
  <c r="AD7593" i="8" s="1"/>
  <c r="AC7593" i="8"/>
  <c r="AB7594" i="8"/>
  <c r="AC7594" i="8"/>
  <c r="AD7594" i="8" s="1"/>
  <c r="AB7595" i="8"/>
  <c r="AC7595" i="8"/>
  <c r="AD7595" i="8"/>
  <c r="AB7596" i="8"/>
  <c r="AD7596" i="8" s="1"/>
  <c r="AC7596" i="8"/>
  <c r="AB7597" i="8"/>
  <c r="AD7597" i="8" s="1"/>
  <c r="AC7597" i="8"/>
  <c r="AB7598" i="8"/>
  <c r="AC7598" i="8"/>
  <c r="AD7598" i="8" s="1"/>
  <c r="AB7599" i="8"/>
  <c r="AD7599" i="8" s="1"/>
  <c r="AC7599" i="8"/>
  <c r="AB7600" i="8"/>
  <c r="AD7600" i="8" s="1"/>
  <c r="AC7600" i="8"/>
  <c r="AB7601" i="8"/>
  <c r="AC7601" i="8"/>
  <c r="AD7601" i="8"/>
  <c r="AB7602" i="8"/>
  <c r="AC7602" i="8"/>
  <c r="AD7602" i="8" s="1"/>
  <c r="AB7603" i="8"/>
  <c r="AC7603" i="8"/>
  <c r="AD7603" i="8"/>
  <c r="AB7604" i="8"/>
  <c r="AC7604" i="8"/>
  <c r="AB7605" i="8"/>
  <c r="AC7605" i="8"/>
  <c r="AD7605" i="8"/>
  <c r="AB7606" i="8"/>
  <c r="AC7606" i="8"/>
  <c r="AD7606" i="8" s="1"/>
  <c r="AB7607" i="8"/>
  <c r="AD7607" i="8" s="1"/>
  <c r="AC7607" i="8"/>
  <c r="AB7608" i="8"/>
  <c r="AC7608" i="8"/>
  <c r="AB7609" i="8"/>
  <c r="AD7609" i="8" s="1"/>
  <c r="AC7609" i="8"/>
  <c r="AB7610" i="8"/>
  <c r="AC7610" i="8"/>
  <c r="AD7610" i="8" s="1"/>
  <c r="AB7611" i="8"/>
  <c r="AC7611" i="8"/>
  <c r="AD7611" i="8"/>
  <c r="AB7612" i="8"/>
  <c r="AD7612" i="8" s="1"/>
  <c r="AC7612" i="8"/>
  <c r="AB7613" i="8"/>
  <c r="AD7613" i="8" s="1"/>
  <c r="AC7613" i="8"/>
  <c r="AB7614" i="8"/>
  <c r="AC7614" i="8"/>
  <c r="AD7614" i="8" s="1"/>
  <c r="AB7615" i="8"/>
  <c r="AD7615" i="8" s="1"/>
  <c r="AC7615" i="8"/>
  <c r="AB7616" i="8"/>
  <c r="AD7616" i="8" s="1"/>
  <c r="AC7616" i="8"/>
  <c r="AB7617" i="8"/>
  <c r="AC7617" i="8"/>
  <c r="AD7617" i="8"/>
  <c r="AB7618" i="8"/>
  <c r="AC7618" i="8"/>
  <c r="AD7618" i="8" s="1"/>
  <c r="AB7619" i="8"/>
  <c r="AC7619" i="8"/>
  <c r="AD7619" i="8"/>
  <c r="AB7620" i="8"/>
  <c r="AC7620" i="8"/>
  <c r="AB7621" i="8"/>
  <c r="AC7621" i="8"/>
  <c r="AD7621" i="8"/>
  <c r="AB7622" i="8"/>
  <c r="AC7622" i="8"/>
  <c r="AD7622" i="8" s="1"/>
  <c r="AB7623" i="8"/>
  <c r="AD7623" i="8" s="1"/>
  <c r="AC7623" i="8"/>
  <c r="AB7624" i="8"/>
  <c r="AC7624" i="8"/>
  <c r="AB7625" i="8"/>
  <c r="AD7625" i="8" s="1"/>
  <c r="AC7625" i="8"/>
  <c r="AB7626" i="8"/>
  <c r="AC7626" i="8"/>
  <c r="AD7626" i="8" s="1"/>
  <c r="AB7627" i="8"/>
  <c r="AC7627" i="8"/>
  <c r="AD7627" i="8"/>
  <c r="AB7628" i="8"/>
  <c r="AD7628" i="8" s="1"/>
  <c r="AC7628" i="8"/>
  <c r="AB7629" i="8"/>
  <c r="AD7629" i="8" s="1"/>
  <c r="AC7629" i="8"/>
  <c r="AB7630" i="8"/>
  <c r="AC7630" i="8"/>
  <c r="AD7630" i="8" s="1"/>
  <c r="AB7631" i="8"/>
  <c r="AD7631" i="8" s="1"/>
  <c r="AC7631" i="8"/>
  <c r="AB7632" i="8"/>
  <c r="AD7632" i="8" s="1"/>
  <c r="AC7632" i="8"/>
  <c r="AB7633" i="8"/>
  <c r="AC7633" i="8"/>
  <c r="AD7633" i="8"/>
  <c r="AB7634" i="8"/>
  <c r="AC7634" i="8"/>
  <c r="AD7634" i="8" s="1"/>
  <c r="AB7635" i="8"/>
  <c r="AC7635" i="8"/>
  <c r="AD7635" i="8"/>
  <c r="AB7636" i="8"/>
  <c r="AC7636" i="8"/>
  <c r="AB7637" i="8"/>
  <c r="AC7637" i="8"/>
  <c r="AD7637" i="8"/>
  <c r="AB7638" i="8"/>
  <c r="AC7638" i="8"/>
  <c r="AD7638" i="8" s="1"/>
  <c r="AB7639" i="8"/>
  <c r="AD7639" i="8" s="1"/>
  <c r="AC7639" i="8"/>
  <c r="AB7640" i="8"/>
  <c r="AC7640" i="8"/>
  <c r="AB7641" i="8"/>
  <c r="AD7641" i="8" s="1"/>
  <c r="AC7641" i="8"/>
  <c r="AB7642" i="8"/>
  <c r="AC7642" i="8"/>
  <c r="AD7642" i="8" s="1"/>
  <c r="AB7643" i="8"/>
  <c r="AC7643" i="8"/>
  <c r="AD7643" i="8"/>
  <c r="AB7644" i="8"/>
  <c r="AD7644" i="8" s="1"/>
  <c r="AC7644" i="8"/>
  <c r="AB7645" i="8"/>
  <c r="AD7645" i="8" s="1"/>
  <c r="AC7645" i="8"/>
  <c r="AB7646" i="8"/>
  <c r="AC7646" i="8"/>
  <c r="AD7646" i="8" s="1"/>
  <c r="AB7647" i="8"/>
  <c r="AD7647" i="8" s="1"/>
  <c r="AC7647" i="8"/>
  <c r="AB7648" i="8"/>
  <c r="AD7648" i="8" s="1"/>
  <c r="AC7648" i="8"/>
  <c r="AB7649" i="8"/>
  <c r="AC7649" i="8"/>
  <c r="AD7649" i="8"/>
  <c r="AB7650" i="8"/>
  <c r="AC7650" i="8"/>
  <c r="AD7650" i="8" s="1"/>
  <c r="AB7651" i="8"/>
  <c r="AC7651" i="8"/>
  <c r="AD7651" i="8"/>
  <c r="AB7652" i="8"/>
  <c r="AC7652" i="8"/>
  <c r="AB7653" i="8"/>
  <c r="AC7653" i="8"/>
  <c r="AD7653" i="8"/>
  <c r="AB7654" i="8"/>
  <c r="AC7654" i="8"/>
  <c r="AD7654" i="8" s="1"/>
  <c r="AB7655" i="8"/>
  <c r="AD7655" i="8" s="1"/>
  <c r="AC7655" i="8"/>
  <c r="AB7656" i="8"/>
  <c r="AC7656" i="8"/>
  <c r="AB7657" i="8"/>
  <c r="AD7657" i="8" s="1"/>
  <c r="AC7657" i="8"/>
  <c r="AB7658" i="8"/>
  <c r="AC7658" i="8"/>
  <c r="AD7658" i="8" s="1"/>
  <c r="AB7659" i="8"/>
  <c r="AC7659" i="8"/>
  <c r="AD7659" i="8"/>
  <c r="AB7660" i="8"/>
  <c r="AD7660" i="8" s="1"/>
  <c r="AC7660" i="8"/>
  <c r="AB7661" i="8"/>
  <c r="AD7661" i="8" s="1"/>
  <c r="AC7661" i="8"/>
  <c r="AB7662" i="8"/>
  <c r="AC7662" i="8"/>
  <c r="AD7662" i="8" s="1"/>
  <c r="AB7663" i="8"/>
  <c r="AD7663" i="8" s="1"/>
  <c r="AC7663" i="8"/>
  <c r="AB7664" i="8"/>
  <c r="AD7664" i="8" s="1"/>
  <c r="AC7664" i="8"/>
  <c r="AB7665" i="8"/>
  <c r="AC7665" i="8"/>
  <c r="AD7665" i="8"/>
  <c r="AB7666" i="8"/>
  <c r="AC7666" i="8"/>
  <c r="AD7666" i="8" s="1"/>
  <c r="AB7667" i="8"/>
  <c r="AC7667" i="8"/>
  <c r="AD7667" i="8"/>
  <c r="AB7668" i="8"/>
  <c r="AC7668" i="8"/>
  <c r="AB7669" i="8"/>
  <c r="AC7669" i="8"/>
  <c r="AD7669" i="8"/>
  <c r="AB7670" i="8"/>
  <c r="AC7670" i="8"/>
  <c r="AD7670" i="8" s="1"/>
  <c r="AB7671" i="8"/>
  <c r="AD7671" i="8" s="1"/>
  <c r="AC7671" i="8"/>
  <c r="AB7672" i="8"/>
  <c r="AC7672" i="8"/>
  <c r="AB7673" i="8"/>
  <c r="AD7673" i="8" s="1"/>
  <c r="AC7673" i="8"/>
  <c r="AB7674" i="8"/>
  <c r="AC7674" i="8"/>
  <c r="AD7674" i="8"/>
  <c r="AB7675" i="8"/>
  <c r="AC7675" i="8"/>
  <c r="AD7675" i="8"/>
  <c r="AB7676" i="8"/>
  <c r="AC7676" i="8"/>
  <c r="AB7677" i="8"/>
  <c r="AD7677" i="8" s="1"/>
  <c r="AC7677" i="8"/>
  <c r="AB7678" i="8"/>
  <c r="AC7678" i="8"/>
  <c r="AD7678" i="8" s="1"/>
  <c r="AB7679" i="8"/>
  <c r="AD7679" i="8" s="1"/>
  <c r="AC7679" i="8"/>
  <c r="AB7680" i="8"/>
  <c r="AD7680" i="8" s="1"/>
  <c r="AC7680" i="8"/>
  <c r="AB7681" i="8"/>
  <c r="AC7681" i="8"/>
  <c r="AD7681" i="8"/>
  <c r="AB7682" i="8"/>
  <c r="AC7682" i="8"/>
  <c r="AD7682" i="8"/>
  <c r="AB7683" i="8"/>
  <c r="AD7683" i="8" s="1"/>
  <c r="AC7683" i="8"/>
  <c r="AB7684" i="8"/>
  <c r="AC7684" i="8"/>
  <c r="AB7685" i="8"/>
  <c r="AD7685" i="8" s="1"/>
  <c r="AC7685" i="8"/>
  <c r="AB7686" i="8"/>
  <c r="AC7686" i="8"/>
  <c r="AD7686" i="8" s="1"/>
  <c r="AB7687" i="8"/>
  <c r="AC7687" i="8"/>
  <c r="AD7687" i="8"/>
  <c r="AB7688" i="8"/>
  <c r="AD7688" i="8" s="1"/>
  <c r="AC7688" i="8"/>
  <c r="AB7689" i="8"/>
  <c r="AD7689" i="8" s="1"/>
  <c r="AC7689" i="8"/>
  <c r="AB7690" i="8"/>
  <c r="AC7690" i="8"/>
  <c r="AD7690" i="8"/>
  <c r="AB7691" i="8"/>
  <c r="AD7691" i="8" s="1"/>
  <c r="AC7691" i="8"/>
  <c r="AB7692" i="8"/>
  <c r="AD7692" i="8" s="1"/>
  <c r="AC7692" i="8"/>
  <c r="AB7693" i="8"/>
  <c r="AC7693" i="8"/>
  <c r="AD7693" i="8"/>
  <c r="AB7694" i="8"/>
  <c r="AC7694" i="8"/>
  <c r="AD7694" i="8" s="1"/>
  <c r="AB7695" i="8"/>
  <c r="AD7695" i="8" s="1"/>
  <c r="AC7695" i="8"/>
  <c r="AB7696" i="8"/>
  <c r="AC7696" i="8"/>
  <c r="AB7697" i="8"/>
  <c r="AD7697" i="8" s="1"/>
  <c r="AC7697" i="8"/>
  <c r="AB7698" i="8"/>
  <c r="AC7698" i="8"/>
  <c r="AD7698" i="8" s="1"/>
  <c r="AB7699" i="8"/>
  <c r="AC7699" i="8"/>
  <c r="AD7699" i="8"/>
  <c r="AB7700" i="8"/>
  <c r="AD7700" i="8" s="1"/>
  <c r="AC7700" i="8"/>
  <c r="AB7701" i="8"/>
  <c r="AD7701" i="8" s="1"/>
  <c r="AC7701" i="8"/>
  <c r="AB7702" i="8"/>
  <c r="AC7702" i="8"/>
  <c r="AD7702" i="8" s="1"/>
  <c r="AB7703" i="8"/>
  <c r="AD7703" i="8" s="1"/>
  <c r="AC7703" i="8"/>
  <c r="AB7704" i="8"/>
  <c r="AD7704" i="8" s="1"/>
  <c r="AC7704" i="8"/>
  <c r="AB7705" i="8"/>
  <c r="AC7705" i="8"/>
  <c r="AD7705" i="8"/>
  <c r="AB7706" i="8"/>
  <c r="AC7706" i="8"/>
  <c r="AD7706" i="8" s="1"/>
  <c r="AB7707" i="8"/>
  <c r="AD7707" i="8" s="1"/>
  <c r="AC7707" i="8"/>
  <c r="AB7708" i="8"/>
  <c r="AC7708" i="8"/>
  <c r="AB7709" i="8"/>
  <c r="AD7709" i="8" s="1"/>
  <c r="AC7709" i="8"/>
  <c r="AB7710" i="8"/>
  <c r="AC7710" i="8"/>
  <c r="AD7710" i="8" s="1"/>
  <c r="AB7711" i="8"/>
  <c r="AC7711" i="8"/>
  <c r="AD7711" i="8"/>
  <c r="AB7712" i="8"/>
  <c r="AC7712" i="8"/>
  <c r="AB7713" i="8"/>
  <c r="AC7713" i="8"/>
  <c r="AD7713" i="8"/>
  <c r="AB7714" i="8"/>
  <c r="AC7714" i="8"/>
  <c r="AD7714" i="8"/>
  <c r="AB7715" i="8"/>
  <c r="AD7715" i="8" s="1"/>
  <c r="AC7715" i="8"/>
  <c r="AB7716" i="8"/>
  <c r="AD7716" i="8" s="1"/>
  <c r="AC7716" i="8"/>
  <c r="AB7717" i="8"/>
  <c r="AC7717" i="8"/>
  <c r="AD7717" i="8"/>
  <c r="AB7718" i="8"/>
  <c r="AC7718" i="8"/>
  <c r="AD7718" i="8" s="1"/>
  <c r="AB7719" i="8"/>
  <c r="AD7719" i="8" s="1"/>
  <c r="AC7719" i="8"/>
  <c r="AB7720" i="8"/>
  <c r="AC7720" i="8"/>
  <c r="AB7721" i="8"/>
  <c r="AD7721" i="8" s="1"/>
  <c r="AC7721" i="8"/>
  <c r="AB7722" i="8"/>
  <c r="AC7722" i="8"/>
  <c r="AD7722" i="8" s="1"/>
  <c r="AB7723" i="8"/>
  <c r="AC7723" i="8"/>
  <c r="AD7723" i="8"/>
  <c r="AB7724" i="8"/>
  <c r="AD7724" i="8" s="1"/>
  <c r="AC7724" i="8"/>
  <c r="AB7725" i="8"/>
  <c r="AD7725" i="8" s="1"/>
  <c r="AC7725" i="8"/>
  <c r="AB7726" i="8"/>
  <c r="AC7726" i="8"/>
  <c r="AD7726" i="8"/>
  <c r="AB7727" i="8"/>
  <c r="AC7727" i="8"/>
  <c r="AD7727" i="8"/>
  <c r="AB7728" i="8"/>
  <c r="AD7728" i="8" s="1"/>
  <c r="AC7728" i="8"/>
  <c r="AB7729" i="8"/>
  <c r="AC7729" i="8"/>
  <c r="AD7729" i="8"/>
  <c r="AB7730" i="8"/>
  <c r="AC7730" i="8"/>
  <c r="AD7730" i="8"/>
  <c r="AB7731" i="8"/>
  <c r="AD7731" i="8" s="1"/>
  <c r="AC7731" i="8"/>
  <c r="AB7732" i="8"/>
  <c r="AC7732" i="8"/>
  <c r="AB7733" i="8"/>
  <c r="AC7733" i="8"/>
  <c r="AD7733" i="8"/>
  <c r="AB7734" i="8"/>
  <c r="AC7734" i="8"/>
  <c r="AD7734" i="8"/>
  <c r="AB7735" i="8"/>
  <c r="AC7735" i="8"/>
  <c r="AD7735" i="8"/>
  <c r="AB7736" i="8"/>
  <c r="AC7736" i="8"/>
  <c r="AB7737" i="8"/>
  <c r="AD7737" i="8" s="1"/>
  <c r="AC7737" i="8"/>
  <c r="AB7738" i="8"/>
  <c r="AC7738" i="8"/>
  <c r="AD7738" i="8"/>
  <c r="AB7739" i="8"/>
  <c r="AC7739" i="8"/>
  <c r="AD7739" i="8"/>
  <c r="AB7740" i="8"/>
  <c r="AC7740" i="8"/>
  <c r="AB7741" i="8"/>
  <c r="AC7741" i="8"/>
  <c r="AD7741" i="8"/>
  <c r="AB7742" i="8"/>
  <c r="AC7742" i="8"/>
  <c r="AD7742" i="8" s="1"/>
  <c r="AB7743" i="8"/>
  <c r="AC7743" i="8"/>
  <c r="AD7743" i="8"/>
  <c r="AB7744" i="8"/>
  <c r="AC7744" i="8"/>
  <c r="AB7745" i="8"/>
  <c r="AC7745" i="8"/>
  <c r="AD7745" i="8" s="1"/>
  <c r="AB7746" i="8"/>
  <c r="AC7746" i="8"/>
  <c r="AD7746" i="8"/>
  <c r="AB7747" i="8"/>
  <c r="AD7747" i="8" s="1"/>
  <c r="AC7747" i="8"/>
  <c r="AB7748" i="8"/>
  <c r="AD7748" i="8" s="1"/>
  <c r="AC7748" i="8"/>
  <c r="AB7749" i="8"/>
  <c r="AC7749" i="8"/>
  <c r="AD7749" i="8"/>
  <c r="AB7750" i="8"/>
  <c r="AC7750" i="8"/>
  <c r="AD7750" i="8" s="1"/>
  <c r="AB7751" i="8"/>
  <c r="AD7751" i="8" s="1"/>
  <c r="AC7751" i="8"/>
  <c r="AB7752" i="8"/>
  <c r="AC7752" i="8"/>
  <c r="AD7752" i="8"/>
  <c r="AB7753" i="8"/>
  <c r="AD7753" i="8" s="1"/>
  <c r="AC7753" i="8"/>
  <c r="AB7754" i="8"/>
  <c r="AD7754" i="8" s="1"/>
  <c r="AC7754" i="8"/>
  <c r="AB7755" i="8"/>
  <c r="AC7755" i="8"/>
  <c r="AD7755" i="8"/>
  <c r="AB7756" i="8"/>
  <c r="AC7756" i="8"/>
  <c r="AD7756" i="8" s="1"/>
  <c r="AB7757" i="8"/>
  <c r="AC7757" i="8"/>
  <c r="AD7757" i="8"/>
  <c r="AB7758" i="8"/>
  <c r="AD7758" i="8" s="1"/>
  <c r="AC7758" i="8"/>
  <c r="AB7759" i="8"/>
  <c r="AD7759" i="8" s="1"/>
  <c r="AC7759" i="8"/>
  <c r="AB7760" i="8"/>
  <c r="AC7760" i="8"/>
  <c r="AD7760" i="8"/>
  <c r="AB7761" i="8"/>
  <c r="AD7761" i="8" s="1"/>
  <c r="AC7761" i="8"/>
  <c r="AB7762" i="8"/>
  <c r="AD7762" i="8" s="1"/>
  <c r="AC7762" i="8"/>
  <c r="AB7763" i="8"/>
  <c r="AC7763" i="8"/>
  <c r="AD7763" i="8"/>
  <c r="AB7764" i="8"/>
  <c r="AC7764" i="8"/>
  <c r="AD7764" i="8" s="1"/>
  <c r="AB7765" i="8"/>
  <c r="AC7765" i="8"/>
  <c r="AD7765" i="8"/>
  <c r="AB7766" i="8"/>
  <c r="AD7766" i="8" s="1"/>
  <c r="AC7766" i="8"/>
  <c r="AB7767" i="8"/>
  <c r="AD7767" i="8" s="1"/>
  <c r="AC7767" i="8"/>
  <c r="AB7768" i="8"/>
  <c r="AC7768" i="8"/>
  <c r="AD7768" i="8"/>
  <c r="AB7769" i="8"/>
  <c r="AD7769" i="8" s="1"/>
  <c r="AC7769" i="8"/>
  <c r="AB7770" i="8"/>
  <c r="AD7770" i="8" s="1"/>
  <c r="AC7770" i="8"/>
  <c r="AB7771" i="8"/>
  <c r="AC7771" i="8"/>
  <c r="AD7771" i="8"/>
  <c r="AB7772" i="8"/>
  <c r="AC7772" i="8"/>
  <c r="AD7772" i="8" s="1"/>
  <c r="AB7773" i="8"/>
  <c r="AC7773" i="8"/>
  <c r="AD7773" i="8"/>
  <c r="AB7774" i="8"/>
  <c r="AD7774" i="8" s="1"/>
  <c r="AC7774" i="8"/>
  <c r="AB7775" i="8"/>
  <c r="AD7775" i="8" s="1"/>
  <c r="AC7775" i="8"/>
  <c r="AB7776" i="8"/>
  <c r="AC7776" i="8"/>
  <c r="AD7776" i="8"/>
  <c r="AB7777" i="8"/>
  <c r="AD7777" i="8" s="1"/>
  <c r="AC7777" i="8"/>
  <c r="AB7778" i="8"/>
  <c r="AD7778" i="8" s="1"/>
  <c r="AC7778" i="8"/>
  <c r="AB7779" i="8"/>
  <c r="AC7779" i="8"/>
  <c r="AD7779" i="8"/>
  <c r="AB7780" i="8"/>
  <c r="AC7780" i="8"/>
  <c r="AD7780" i="8" s="1"/>
  <c r="AB7781" i="8"/>
  <c r="AC7781" i="8"/>
  <c r="AD7781" i="8"/>
  <c r="AB7782" i="8"/>
  <c r="AD7782" i="8" s="1"/>
  <c r="AC7782" i="8"/>
  <c r="AB7783" i="8"/>
  <c r="AD7783" i="8" s="1"/>
  <c r="AC7783" i="8"/>
  <c r="AB7784" i="8"/>
  <c r="AC7784" i="8"/>
  <c r="AD7784" i="8"/>
  <c r="AB7785" i="8"/>
  <c r="AD7785" i="8" s="1"/>
  <c r="AC7785" i="8"/>
  <c r="AB7786" i="8"/>
  <c r="AD7786" i="8" s="1"/>
  <c r="AC7786" i="8"/>
  <c r="AB7787" i="8"/>
  <c r="AC7787" i="8"/>
  <c r="AD7787" i="8"/>
  <c r="AB7788" i="8"/>
  <c r="AC7788" i="8"/>
  <c r="AD7788" i="8" s="1"/>
  <c r="AB7789" i="8"/>
  <c r="AC7789" i="8"/>
  <c r="AD7789" i="8"/>
  <c r="AB7790" i="8"/>
  <c r="AD7790" i="8" s="1"/>
  <c r="AC7790" i="8"/>
  <c r="AB7791" i="8"/>
  <c r="AD7791" i="8" s="1"/>
  <c r="AC7791" i="8"/>
  <c r="AB7792" i="8"/>
  <c r="AC7792" i="8"/>
  <c r="AD7792" i="8"/>
  <c r="AB7793" i="8"/>
  <c r="AD7793" i="8" s="1"/>
  <c r="AC7793" i="8"/>
  <c r="AB7794" i="8"/>
  <c r="AD7794" i="8" s="1"/>
  <c r="AC7794" i="8"/>
  <c r="AB7795" i="8"/>
  <c r="AC7795" i="8"/>
  <c r="AD7795" i="8"/>
  <c r="AB7796" i="8"/>
  <c r="AC7796" i="8"/>
  <c r="AD7796" i="8" s="1"/>
  <c r="AB7797" i="8"/>
  <c r="AC7797" i="8"/>
  <c r="AD7797" i="8"/>
  <c r="AB7798" i="8"/>
  <c r="AD7798" i="8" s="1"/>
  <c r="AC7798" i="8"/>
  <c r="AB7799" i="8"/>
  <c r="AD7799" i="8" s="1"/>
  <c r="AC7799" i="8"/>
  <c r="AB7800" i="8"/>
  <c r="AC7800" i="8"/>
  <c r="AD7800" i="8"/>
  <c r="AB7801" i="8"/>
  <c r="AD7801" i="8" s="1"/>
  <c r="AC7801" i="8"/>
  <c r="AB7802" i="8"/>
  <c r="AD7802" i="8" s="1"/>
  <c r="AC7802" i="8"/>
  <c r="AB7803" i="8"/>
  <c r="AC7803" i="8"/>
  <c r="AD7803" i="8"/>
  <c r="AB7804" i="8"/>
  <c r="AC7804" i="8"/>
  <c r="AD7804" i="8" s="1"/>
  <c r="AB7805" i="8"/>
  <c r="AC7805" i="8"/>
  <c r="AD7805" i="8"/>
  <c r="AB7806" i="8"/>
  <c r="AD7806" i="8" s="1"/>
  <c r="AC7806" i="8"/>
  <c r="AB7807" i="8"/>
  <c r="AD7807" i="8" s="1"/>
  <c r="AC7807" i="8"/>
  <c r="AB7808" i="8"/>
  <c r="AC7808" i="8"/>
  <c r="AD7808" i="8"/>
  <c r="AB7809" i="8"/>
  <c r="AD7809" i="8" s="1"/>
  <c r="AC7809" i="8"/>
  <c r="AB7810" i="8"/>
  <c r="AD7810" i="8" s="1"/>
  <c r="AC7810" i="8"/>
  <c r="AB7811" i="8"/>
  <c r="AC7811" i="8"/>
  <c r="AD7811" i="8"/>
  <c r="AB7812" i="8"/>
  <c r="AC7812" i="8"/>
  <c r="AD7812" i="8" s="1"/>
  <c r="AB7813" i="8"/>
  <c r="AC7813" i="8"/>
  <c r="AD7813" i="8"/>
  <c r="AB7814" i="8"/>
  <c r="AD7814" i="8" s="1"/>
  <c r="AC7814" i="8"/>
  <c r="AB7815" i="8"/>
  <c r="AD7815" i="8" s="1"/>
  <c r="AC7815" i="8"/>
  <c r="AB7816" i="8"/>
  <c r="AC7816" i="8"/>
  <c r="AD7816" i="8"/>
  <c r="AB7817" i="8"/>
  <c r="AD7817" i="8" s="1"/>
  <c r="AC7817" i="8"/>
  <c r="AB7818" i="8"/>
  <c r="AD7818" i="8" s="1"/>
  <c r="AC7818" i="8"/>
  <c r="AB7819" i="8"/>
  <c r="AC7819" i="8"/>
  <c r="AD7819" i="8"/>
  <c r="AB7820" i="8"/>
  <c r="AC7820" i="8"/>
  <c r="AD7820" i="8" s="1"/>
  <c r="AB7821" i="8"/>
  <c r="AC7821" i="8"/>
  <c r="AD7821" i="8"/>
  <c r="AB7822" i="8"/>
  <c r="AD7822" i="8" s="1"/>
  <c r="AC7822" i="8"/>
  <c r="AB7823" i="8"/>
  <c r="AD7823" i="8" s="1"/>
  <c r="AC7823" i="8"/>
  <c r="AB7824" i="8"/>
  <c r="AC7824" i="8"/>
  <c r="AD7824" i="8"/>
  <c r="AB7825" i="8"/>
  <c r="AD7825" i="8" s="1"/>
  <c r="AC7825" i="8"/>
  <c r="AB7826" i="8"/>
  <c r="AD7826" i="8" s="1"/>
  <c r="AC7826" i="8"/>
  <c r="AB7827" i="8"/>
  <c r="AC7827" i="8"/>
  <c r="AD7827" i="8"/>
  <c r="AB7828" i="8"/>
  <c r="AC7828" i="8"/>
  <c r="AD7828" i="8" s="1"/>
  <c r="AB7829" i="8"/>
  <c r="AC7829" i="8"/>
  <c r="AD7829" i="8"/>
  <c r="AB7830" i="8"/>
  <c r="AD7830" i="8" s="1"/>
  <c r="AC7830" i="8"/>
  <c r="AB7831" i="8"/>
  <c r="AD7831" i="8" s="1"/>
  <c r="AC7831" i="8"/>
  <c r="AB7832" i="8"/>
  <c r="AC7832" i="8"/>
  <c r="AD7832" i="8"/>
  <c r="AB7833" i="8"/>
  <c r="AD7833" i="8" s="1"/>
  <c r="AC7833" i="8"/>
  <c r="AB7834" i="8"/>
  <c r="AD7834" i="8" s="1"/>
  <c r="AC7834" i="8"/>
  <c r="AB7835" i="8"/>
  <c r="AC7835" i="8"/>
  <c r="AD7835" i="8"/>
  <c r="AB7836" i="8"/>
  <c r="AC7836" i="8"/>
  <c r="AD7836" i="8" s="1"/>
  <c r="AB7837" i="8"/>
  <c r="AC7837" i="8"/>
  <c r="AD7837" i="8"/>
  <c r="AB7838" i="8"/>
  <c r="AD7838" i="8" s="1"/>
  <c r="AC7838" i="8"/>
  <c r="AB7839" i="8"/>
  <c r="AD7839" i="8" s="1"/>
  <c r="AC7839" i="8"/>
  <c r="AB7840" i="8"/>
  <c r="AC7840" i="8"/>
  <c r="AD7840" i="8"/>
  <c r="AB7841" i="8"/>
  <c r="AD7841" i="8" s="1"/>
  <c r="AC7841" i="8"/>
  <c r="AB7842" i="8"/>
  <c r="AD7842" i="8" s="1"/>
  <c r="AC7842" i="8"/>
  <c r="AB7843" i="8"/>
  <c r="AC7843" i="8"/>
  <c r="AD7843" i="8"/>
  <c r="AB7844" i="8"/>
  <c r="AC7844" i="8"/>
  <c r="AD7844" i="8" s="1"/>
  <c r="AB7845" i="8"/>
  <c r="AC7845" i="8"/>
  <c r="AD7845" i="8"/>
  <c r="AB7846" i="8"/>
  <c r="AD7846" i="8" s="1"/>
  <c r="AC7846" i="8"/>
  <c r="AB7847" i="8"/>
  <c r="AD7847" i="8" s="1"/>
  <c r="AC7847" i="8"/>
  <c r="AB7848" i="8"/>
  <c r="AC7848" i="8"/>
  <c r="AD7848" i="8"/>
  <c r="AB7849" i="8"/>
  <c r="AD7849" i="8" s="1"/>
  <c r="AC7849" i="8"/>
  <c r="AB7850" i="8"/>
  <c r="AD7850" i="8" s="1"/>
  <c r="AC7850" i="8"/>
  <c r="AB7851" i="8"/>
  <c r="AC7851" i="8"/>
  <c r="AD7851" i="8"/>
  <c r="AB7852" i="8"/>
  <c r="AC7852" i="8"/>
  <c r="AD7852" i="8" s="1"/>
  <c r="AB7853" i="8"/>
  <c r="AC7853" i="8"/>
  <c r="AD7853" i="8"/>
  <c r="AB7854" i="8"/>
  <c r="AD7854" i="8" s="1"/>
  <c r="AC7854" i="8"/>
  <c r="AB7855" i="8"/>
  <c r="AD7855" i="8" s="1"/>
  <c r="AC7855" i="8"/>
  <c r="AB7856" i="8"/>
  <c r="AC7856" i="8"/>
  <c r="AD7856" i="8"/>
  <c r="AB7857" i="8"/>
  <c r="AD7857" i="8" s="1"/>
  <c r="AC7857" i="8"/>
  <c r="AB7858" i="8"/>
  <c r="AD7858" i="8" s="1"/>
  <c r="AC7858" i="8"/>
  <c r="AB7859" i="8"/>
  <c r="AC7859" i="8"/>
  <c r="AD7859" i="8"/>
  <c r="AB7860" i="8"/>
  <c r="AC7860" i="8"/>
  <c r="AD7860" i="8" s="1"/>
  <c r="AB7861" i="8"/>
  <c r="AC7861" i="8"/>
  <c r="AD7861" i="8"/>
  <c r="AB7862" i="8"/>
  <c r="AD7862" i="8" s="1"/>
  <c r="AC7862" i="8"/>
  <c r="AB7863" i="8"/>
  <c r="AD7863" i="8" s="1"/>
  <c r="AC7863" i="8"/>
  <c r="AB7864" i="8"/>
  <c r="AC7864" i="8"/>
  <c r="AD7864" i="8"/>
  <c r="AB7865" i="8"/>
  <c r="AD7865" i="8" s="1"/>
  <c r="AC7865" i="8"/>
  <c r="AB7866" i="8"/>
  <c r="AD7866" i="8" s="1"/>
  <c r="AC7866" i="8"/>
  <c r="AB7867" i="8"/>
  <c r="AC7867" i="8"/>
  <c r="AD7867" i="8"/>
  <c r="AB7868" i="8"/>
  <c r="AC7868" i="8"/>
  <c r="AD7868" i="8" s="1"/>
  <c r="AB7869" i="8"/>
  <c r="AC7869" i="8"/>
  <c r="AD7869" i="8"/>
  <c r="AB7870" i="8"/>
  <c r="AD7870" i="8" s="1"/>
  <c r="AC7870" i="8"/>
  <c r="AB7871" i="8"/>
  <c r="AD7871" i="8" s="1"/>
  <c r="AC7871" i="8"/>
  <c r="AB7872" i="8"/>
  <c r="AC7872" i="8"/>
  <c r="AD7872" i="8"/>
  <c r="AB7873" i="8"/>
  <c r="AD7873" i="8" s="1"/>
  <c r="AC7873" i="8"/>
  <c r="AB7874" i="8"/>
  <c r="AD7874" i="8" s="1"/>
  <c r="AC7874" i="8"/>
  <c r="AB7875" i="8"/>
  <c r="AC7875" i="8"/>
  <c r="AD7875" i="8"/>
  <c r="AB7876" i="8"/>
  <c r="AC7876" i="8"/>
  <c r="AD7876" i="8" s="1"/>
  <c r="AB7877" i="8"/>
  <c r="AC7877" i="8"/>
  <c r="AD7877" i="8"/>
  <c r="AB7878" i="8"/>
  <c r="AD7878" i="8" s="1"/>
  <c r="AC7878" i="8"/>
  <c r="AB7879" i="8"/>
  <c r="AD7879" i="8" s="1"/>
  <c r="AC7879" i="8"/>
  <c r="AB7880" i="8"/>
  <c r="AC7880" i="8"/>
  <c r="AD7880" i="8"/>
  <c r="AB7881" i="8"/>
  <c r="AD7881" i="8" s="1"/>
  <c r="AC7881" i="8"/>
  <c r="AB7882" i="8"/>
  <c r="AD7882" i="8" s="1"/>
  <c r="AC7882" i="8"/>
  <c r="AB7883" i="8"/>
  <c r="AC7883" i="8"/>
  <c r="AD7883" i="8"/>
  <c r="AB7884" i="8"/>
  <c r="AC7884" i="8"/>
  <c r="AD7884" i="8" s="1"/>
  <c r="AB7885" i="8"/>
  <c r="AC7885" i="8"/>
  <c r="AD7885" i="8"/>
  <c r="AB7886" i="8"/>
  <c r="AD7886" i="8" s="1"/>
  <c r="AC7886" i="8"/>
  <c r="AB7887" i="8"/>
  <c r="AD7887" i="8" s="1"/>
  <c r="AC7887" i="8"/>
  <c r="AB7888" i="8"/>
  <c r="AC7888" i="8"/>
  <c r="AD7888" i="8"/>
  <c r="AB7889" i="8"/>
  <c r="AD7889" i="8" s="1"/>
  <c r="AC7889" i="8"/>
  <c r="AB7890" i="8"/>
  <c r="AD7890" i="8" s="1"/>
  <c r="AC7890" i="8"/>
  <c r="AB7891" i="8"/>
  <c r="AC7891" i="8"/>
  <c r="AD7891" i="8"/>
  <c r="AB7892" i="8"/>
  <c r="AC7892" i="8"/>
  <c r="AD7892" i="8" s="1"/>
  <c r="AB7893" i="8"/>
  <c r="AC7893" i="8"/>
  <c r="AD7893" i="8"/>
  <c r="AB7894" i="8"/>
  <c r="AD7894" i="8" s="1"/>
  <c r="AC7894" i="8"/>
  <c r="AB7895" i="8"/>
  <c r="AD7895" i="8" s="1"/>
  <c r="AC7895" i="8"/>
  <c r="AB7896" i="8"/>
  <c r="AC7896" i="8"/>
  <c r="AD7896" i="8"/>
  <c r="AB7897" i="8"/>
  <c r="AD7897" i="8" s="1"/>
  <c r="AC7897" i="8"/>
  <c r="AB7898" i="8"/>
  <c r="AD7898" i="8" s="1"/>
  <c r="AC7898" i="8"/>
  <c r="AB7899" i="8"/>
  <c r="AC7899" i="8"/>
  <c r="AD7899" i="8"/>
  <c r="AB7900" i="8"/>
  <c r="AC7900" i="8"/>
  <c r="AD7900" i="8" s="1"/>
  <c r="AB7901" i="8"/>
  <c r="AC7901" i="8"/>
  <c r="AD7901" i="8"/>
  <c r="AB7902" i="8"/>
  <c r="AD7902" i="8" s="1"/>
  <c r="AC7902" i="8"/>
  <c r="AB7903" i="8"/>
  <c r="AD7903" i="8" s="1"/>
  <c r="AC7903" i="8"/>
  <c r="AB7904" i="8"/>
  <c r="AC7904" i="8"/>
  <c r="AD7904" i="8"/>
  <c r="AB7905" i="8"/>
  <c r="AD7905" i="8" s="1"/>
  <c r="AC7905" i="8"/>
  <c r="AB7906" i="8"/>
  <c r="AD7906" i="8" s="1"/>
  <c r="AC7906" i="8"/>
  <c r="AB7907" i="8"/>
  <c r="AC7907" i="8"/>
  <c r="AD7907" i="8"/>
  <c r="AB7908" i="8"/>
  <c r="AC7908" i="8"/>
  <c r="AD7908" i="8" s="1"/>
  <c r="AB7909" i="8"/>
  <c r="AC7909" i="8"/>
  <c r="AD7909" i="8"/>
  <c r="AB7910" i="8"/>
  <c r="AD7910" i="8" s="1"/>
  <c r="AC7910" i="8"/>
  <c r="AB7911" i="8"/>
  <c r="AD7911" i="8" s="1"/>
  <c r="AC7911" i="8"/>
  <c r="AB7912" i="8"/>
  <c r="AC7912" i="8"/>
  <c r="AD7912" i="8"/>
  <c r="AB7913" i="8"/>
  <c r="AD7913" i="8" s="1"/>
  <c r="AC7913" i="8"/>
  <c r="AB7914" i="8"/>
  <c r="AD7914" i="8" s="1"/>
  <c r="AC7914" i="8"/>
  <c r="AB7915" i="8"/>
  <c r="AC7915" i="8"/>
  <c r="AD7915" i="8"/>
  <c r="AB7916" i="8"/>
  <c r="AC7916" i="8"/>
  <c r="AD7916" i="8" s="1"/>
  <c r="AB7917" i="8"/>
  <c r="AC7917" i="8"/>
  <c r="AD7917" i="8"/>
  <c r="AB7918" i="8"/>
  <c r="AD7918" i="8" s="1"/>
  <c r="AC7918" i="8"/>
  <c r="AB7919" i="8"/>
  <c r="AD7919" i="8" s="1"/>
  <c r="AC7919" i="8"/>
  <c r="AB7920" i="8"/>
  <c r="AC7920" i="8"/>
  <c r="AD7920" i="8"/>
  <c r="AB7921" i="8"/>
  <c r="AD7921" i="8" s="1"/>
  <c r="AC7921" i="8"/>
  <c r="AB7922" i="8"/>
  <c r="AD7922" i="8" s="1"/>
  <c r="AC7922" i="8"/>
  <c r="AB7923" i="8"/>
  <c r="AC7923" i="8"/>
  <c r="AD7923" i="8"/>
  <c r="AB7924" i="8"/>
  <c r="AC7924" i="8"/>
  <c r="AD7924" i="8" s="1"/>
  <c r="AB7925" i="8"/>
  <c r="AC7925" i="8"/>
  <c r="AD7925" i="8"/>
  <c r="AB7926" i="8"/>
  <c r="AD7926" i="8" s="1"/>
  <c r="AC7926" i="8"/>
  <c r="AB7927" i="8"/>
  <c r="AD7927" i="8" s="1"/>
  <c r="AC7927" i="8"/>
  <c r="AB7928" i="8"/>
  <c r="AC7928" i="8"/>
  <c r="AD7928" i="8"/>
  <c r="AB7929" i="8"/>
  <c r="AD7929" i="8" s="1"/>
  <c r="AC7929" i="8"/>
  <c r="AB7930" i="8"/>
  <c r="AD7930" i="8" s="1"/>
  <c r="AC7930" i="8"/>
  <c r="AB7931" i="8"/>
  <c r="AC7931" i="8"/>
  <c r="AD7931" i="8"/>
  <c r="AB7932" i="8"/>
  <c r="AC7932" i="8"/>
  <c r="AD7932" i="8" s="1"/>
  <c r="AB7933" i="8"/>
  <c r="AC7933" i="8"/>
  <c r="AD7933" i="8"/>
  <c r="AB7934" i="8"/>
  <c r="AD7934" i="8" s="1"/>
  <c r="AC7934" i="8"/>
  <c r="AB7935" i="8"/>
  <c r="AD7935" i="8" s="1"/>
  <c r="AC7935" i="8"/>
  <c r="AB7936" i="8"/>
  <c r="AC7936" i="8"/>
  <c r="AD7936" i="8"/>
  <c r="AB7937" i="8"/>
  <c r="AD7937" i="8" s="1"/>
  <c r="AC7937" i="8"/>
  <c r="AB7938" i="8"/>
  <c r="AD7938" i="8" s="1"/>
  <c r="AC7938" i="8"/>
  <c r="AB7939" i="8"/>
  <c r="AD7939" i="8" s="1"/>
  <c r="AC7939" i="8"/>
  <c r="AB7940" i="8"/>
  <c r="AC7940" i="8"/>
  <c r="AD7940" i="8" s="1"/>
  <c r="AB7941" i="8"/>
  <c r="AC7941" i="8"/>
  <c r="AD7941" i="8"/>
  <c r="AB7942" i="8"/>
  <c r="AD7942" i="8" s="1"/>
  <c r="AC7942" i="8"/>
  <c r="AB7943" i="8"/>
  <c r="AD7943" i="8" s="1"/>
  <c r="AC7943" i="8"/>
  <c r="AB7944" i="8"/>
  <c r="AC7944" i="8"/>
  <c r="AD7944" i="8"/>
  <c r="AB7945" i="8"/>
  <c r="AD7945" i="8" s="1"/>
  <c r="AC7945" i="8"/>
  <c r="AB7946" i="8"/>
  <c r="AD7946" i="8" s="1"/>
  <c r="AC7946" i="8"/>
  <c r="AB7947" i="8"/>
  <c r="AC7947" i="8"/>
  <c r="AD7947" i="8"/>
  <c r="AB7948" i="8"/>
  <c r="AC7948" i="8"/>
  <c r="AD7948" i="8" s="1"/>
  <c r="AB7949" i="8"/>
  <c r="AC7949" i="8"/>
  <c r="AD7949" i="8"/>
  <c r="AB7950" i="8"/>
  <c r="AD7950" i="8" s="1"/>
  <c r="AC7950" i="8"/>
  <c r="AB7951" i="8"/>
  <c r="AD7951" i="8" s="1"/>
  <c r="AC7951" i="8"/>
  <c r="AB7952" i="8"/>
  <c r="AC7952" i="8"/>
  <c r="AD7952" i="8"/>
  <c r="AB7953" i="8"/>
  <c r="AD7953" i="8" s="1"/>
  <c r="AC7953" i="8"/>
  <c r="AB7954" i="8"/>
  <c r="AD7954" i="8" s="1"/>
  <c r="AC7954" i="8"/>
  <c r="AB7955" i="8"/>
  <c r="AD7955" i="8" s="1"/>
  <c r="AC7955" i="8"/>
  <c r="AB7956" i="8"/>
  <c r="AC7956" i="8"/>
  <c r="AD7956" i="8" s="1"/>
  <c r="AB7957" i="8"/>
  <c r="AC7957" i="8"/>
  <c r="AD7957" i="8"/>
  <c r="AB7958" i="8"/>
  <c r="AD7958" i="8" s="1"/>
  <c r="AC7958" i="8"/>
  <c r="AB7959" i="8"/>
  <c r="AD7959" i="8" s="1"/>
  <c r="AC7959" i="8"/>
  <c r="AB7960" i="8"/>
  <c r="AC7960" i="8"/>
  <c r="AD7960" i="8"/>
  <c r="AB7961" i="8"/>
  <c r="AD7961" i="8" s="1"/>
  <c r="AC7961" i="8"/>
  <c r="AB7962" i="8"/>
  <c r="AD7962" i="8" s="1"/>
  <c r="AC7962" i="8"/>
  <c r="AB7963" i="8"/>
  <c r="AC7963" i="8"/>
  <c r="AD7963" i="8"/>
  <c r="AB7964" i="8"/>
  <c r="AC7964" i="8"/>
  <c r="AD7964" i="8" s="1"/>
  <c r="AB7965" i="8"/>
  <c r="AC7965" i="8"/>
  <c r="AD7965" i="8"/>
  <c r="AB7966" i="8"/>
  <c r="AD7966" i="8" s="1"/>
  <c r="AC7966" i="8"/>
  <c r="AB7967" i="8"/>
  <c r="AD7967" i="8" s="1"/>
  <c r="AC7967" i="8"/>
  <c r="AB7968" i="8"/>
  <c r="AC7968" i="8"/>
  <c r="AD7968" i="8"/>
  <c r="AB7969" i="8"/>
  <c r="AD7969" i="8" s="1"/>
  <c r="AC7969" i="8"/>
  <c r="AB7970" i="8"/>
  <c r="AD7970" i="8" s="1"/>
  <c r="AC7970" i="8"/>
  <c r="AB7971" i="8"/>
  <c r="AD7971" i="8" s="1"/>
  <c r="AC7971" i="8"/>
  <c r="AB7972" i="8"/>
  <c r="AC7972" i="8"/>
  <c r="AD7972" i="8" s="1"/>
  <c r="AB7973" i="8"/>
  <c r="AC7973" i="8"/>
  <c r="AD7973" i="8"/>
  <c r="AB7974" i="8"/>
  <c r="AD7974" i="8" s="1"/>
  <c r="AC7974" i="8"/>
  <c r="AB7975" i="8"/>
  <c r="AD7975" i="8" s="1"/>
  <c r="AC7975" i="8"/>
  <c r="AB7976" i="8"/>
  <c r="AC7976" i="8"/>
  <c r="AD7976" i="8"/>
  <c r="AB7977" i="8"/>
  <c r="AD7977" i="8" s="1"/>
  <c r="AC7977" i="8"/>
  <c r="AB7978" i="8"/>
  <c r="AD7978" i="8" s="1"/>
  <c r="AC7978" i="8"/>
  <c r="AB7979" i="8"/>
  <c r="AC7979" i="8"/>
  <c r="AD7979" i="8"/>
  <c r="AB7980" i="8"/>
  <c r="AC7980" i="8"/>
  <c r="AD7980" i="8" s="1"/>
  <c r="AB7981" i="8"/>
  <c r="AC7981" i="8"/>
  <c r="AD7981" i="8"/>
  <c r="AB7982" i="8"/>
  <c r="AD7982" i="8" s="1"/>
  <c r="AC7982" i="8"/>
  <c r="AB7983" i="8"/>
  <c r="AD7983" i="8" s="1"/>
  <c r="AC7983" i="8"/>
  <c r="AB7984" i="8"/>
  <c r="AC7984" i="8"/>
  <c r="AD7984" i="8"/>
  <c r="AB7985" i="8"/>
  <c r="AD7985" i="8" s="1"/>
  <c r="AC7985" i="8"/>
  <c r="AB7986" i="8"/>
  <c r="AD7986" i="8" s="1"/>
  <c r="AC7986" i="8"/>
  <c r="AB7987" i="8"/>
  <c r="AD7987" i="8" s="1"/>
  <c r="AC7987" i="8"/>
  <c r="AB7988" i="8"/>
  <c r="AC7988" i="8"/>
  <c r="AD7988" i="8" s="1"/>
  <c r="AB7989" i="8"/>
  <c r="AC7989" i="8"/>
  <c r="AD7989" i="8"/>
  <c r="AB7990" i="8"/>
  <c r="AD7990" i="8" s="1"/>
  <c r="AC7990" i="8"/>
  <c r="AB7991" i="8"/>
  <c r="AD7991" i="8" s="1"/>
  <c r="AC7991" i="8"/>
  <c r="AB7992" i="8"/>
  <c r="AC7992" i="8"/>
  <c r="AD7992" i="8"/>
  <c r="AB7993" i="8"/>
  <c r="AD7993" i="8" s="1"/>
  <c r="AC7993" i="8"/>
  <c r="AB7994" i="8"/>
  <c r="AD7994" i="8" s="1"/>
  <c r="AC7994" i="8"/>
  <c r="AB7995" i="8"/>
  <c r="AC7995" i="8"/>
  <c r="AD7995" i="8"/>
  <c r="AB7996" i="8"/>
  <c r="AC7996" i="8"/>
  <c r="AD7996" i="8" s="1"/>
  <c r="AB7997" i="8"/>
  <c r="AC7997" i="8"/>
  <c r="AD7997" i="8"/>
  <c r="AB7998" i="8"/>
  <c r="AC7998" i="8"/>
  <c r="AB7999" i="8"/>
  <c r="AC7999" i="8"/>
  <c r="AB8000" i="8"/>
  <c r="AC8000" i="8"/>
  <c r="AD8000" i="8" s="1"/>
  <c r="AB8001" i="8"/>
  <c r="AC8001" i="8"/>
  <c r="AD8001" i="8"/>
  <c r="AB8002" i="8"/>
  <c r="AD8002" i="8" s="1"/>
  <c r="AC8002" i="8"/>
  <c r="AB8003" i="8"/>
  <c r="AC8003" i="8"/>
  <c r="AD8003" i="8" s="1"/>
  <c r="AB8004" i="8"/>
  <c r="AC8004" i="8"/>
  <c r="AD8004" i="8"/>
  <c r="AB8005" i="8"/>
  <c r="AC8005" i="8"/>
  <c r="AD8005" i="8"/>
  <c r="AB8006" i="8"/>
  <c r="AD8006" i="8" s="1"/>
  <c r="AC8006" i="8"/>
  <c r="AB8007" i="8"/>
  <c r="AD8007" i="8" s="1"/>
  <c r="AC8007" i="8"/>
  <c r="AB8008" i="8"/>
  <c r="AC8008" i="8"/>
  <c r="AD8008" i="8"/>
  <c r="AB8009" i="8"/>
  <c r="AC8009" i="8"/>
  <c r="AD8009" i="8"/>
  <c r="AB8010" i="8"/>
  <c r="AD8010" i="8" s="1"/>
  <c r="AC8010" i="8"/>
  <c r="AB8011" i="8"/>
  <c r="AD8011" i="8" s="1"/>
  <c r="AC8011" i="8"/>
  <c r="AB8012" i="8"/>
  <c r="AC8012" i="8"/>
  <c r="AD8012" i="8" s="1"/>
  <c r="AB8013" i="8"/>
  <c r="AC8013" i="8"/>
  <c r="AD8013" i="8"/>
  <c r="AB8014" i="8"/>
  <c r="AC8014" i="8"/>
  <c r="AB8015" i="8"/>
  <c r="AC8015" i="8"/>
  <c r="AB8016" i="8"/>
  <c r="AC8016" i="8"/>
  <c r="AD8016" i="8" s="1"/>
  <c r="AB8017" i="8"/>
  <c r="AD8017" i="8" s="1"/>
  <c r="AC8017" i="8"/>
  <c r="AB8018" i="8"/>
  <c r="AD8018" i="8" s="1"/>
  <c r="AC8018" i="8"/>
  <c r="AB8019" i="8"/>
  <c r="AD8019" i="8" s="1"/>
  <c r="AC8019" i="8"/>
  <c r="AB8020" i="8"/>
  <c r="AC8020" i="8"/>
  <c r="AD8020" i="8"/>
  <c r="AB8021" i="8"/>
  <c r="AC8021" i="8"/>
  <c r="AD8021" i="8"/>
  <c r="AB8022" i="8"/>
  <c r="AD8022" i="8" s="1"/>
  <c r="AC8022" i="8"/>
  <c r="AB8023" i="8"/>
  <c r="AD8023" i="8" s="1"/>
  <c r="AC8023" i="8"/>
  <c r="AB8024" i="8"/>
  <c r="AC8024" i="8"/>
  <c r="AD8024" i="8"/>
  <c r="AB8025" i="8"/>
  <c r="AD8025" i="8" s="1"/>
  <c r="AC8025" i="8"/>
  <c r="AB8026" i="8"/>
  <c r="AD8026" i="8" s="1"/>
  <c r="AC8026" i="8"/>
  <c r="AB8027" i="8"/>
  <c r="AD8027" i="8" s="1"/>
  <c r="AC8027" i="8"/>
  <c r="AB8028" i="8"/>
  <c r="AC8028" i="8"/>
  <c r="AD8028" i="8" s="1"/>
  <c r="AB8029" i="8"/>
  <c r="AC8029" i="8"/>
  <c r="AD8029" i="8"/>
  <c r="AB8030" i="8"/>
  <c r="AC8030" i="8"/>
  <c r="AB8031" i="8"/>
  <c r="AC8031" i="8"/>
  <c r="AB8032" i="8"/>
  <c r="AC8032" i="8"/>
  <c r="AD8032" i="8" s="1"/>
  <c r="AB8033" i="8"/>
  <c r="AD8033" i="8" s="1"/>
  <c r="AC8033" i="8"/>
  <c r="AB8034" i="8"/>
  <c r="AD8034" i="8" s="1"/>
  <c r="AC8034" i="8"/>
  <c r="AB8035" i="8"/>
  <c r="AC8035" i="8"/>
  <c r="AD8035" i="8" s="1"/>
  <c r="AB8036" i="8"/>
  <c r="AC8036" i="8"/>
  <c r="AD8036" i="8"/>
  <c r="AB8037" i="8"/>
  <c r="AC8037" i="8"/>
  <c r="AD8037" i="8"/>
  <c r="AB8038" i="8"/>
  <c r="AD8038" i="8" s="1"/>
  <c r="AC8038" i="8"/>
  <c r="AB8039" i="8"/>
  <c r="AD8039" i="8" s="1"/>
  <c r="AC8039" i="8"/>
  <c r="AB8040" i="8"/>
  <c r="AC8040" i="8"/>
  <c r="AD8040" i="8"/>
  <c r="AB8041" i="8"/>
  <c r="AC8041" i="8"/>
  <c r="AD8041" i="8"/>
  <c r="AB8042" i="8"/>
  <c r="AD8042" i="8" s="1"/>
  <c r="AC8042" i="8"/>
  <c r="AB8043" i="8"/>
  <c r="AD8043" i="8" s="1"/>
  <c r="AC8043" i="8"/>
  <c r="AB8044" i="8"/>
  <c r="AC8044" i="8"/>
  <c r="AD8044" i="8" s="1"/>
  <c r="AB8045" i="8"/>
  <c r="AC8045" i="8"/>
  <c r="AD8045" i="8"/>
  <c r="AB8046" i="8"/>
  <c r="AC8046" i="8"/>
  <c r="AB8047" i="8"/>
  <c r="AC8047" i="8"/>
  <c r="AB8048" i="8"/>
  <c r="AC8048" i="8"/>
  <c r="AD8048" i="8" s="1"/>
  <c r="AB8049" i="8"/>
  <c r="AD8049" i="8" s="1"/>
  <c r="AC8049" i="8"/>
  <c r="AB8050" i="8"/>
  <c r="AD8050" i="8" s="1"/>
  <c r="AC8050" i="8"/>
  <c r="AB8051" i="8"/>
  <c r="AD8051" i="8" s="1"/>
  <c r="AC8051" i="8"/>
  <c r="AB8052" i="8"/>
  <c r="AC8052" i="8"/>
  <c r="AD8052" i="8"/>
  <c r="AB8053" i="8"/>
  <c r="AC8053" i="8"/>
  <c r="AD8053" i="8"/>
  <c r="AB8054" i="8"/>
  <c r="AD8054" i="8" s="1"/>
  <c r="AC8054" i="8"/>
  <c r="AB8055" i="8"/>
  <c r="AD8055" i="8" s="1"/>
  <c r="AC8055" i="8"/>
  <c r="AB8056" i="8"/>
  <c r="AC8056" i="8"/>
  <c r="AD8056" i="8"/>
  <c r="AB8057" i="8"/>
  <c r="AD8057" i="8" s="1"/>
  <c r="AC8057" i="8"/>
  <c r="AB8058" i="8"/>
  <c r="AD8058" i="8" s="1"/>
  <c r="AC8058" i="8"/>
  <c r="AB8059" i="8"/>
  <c r="AC8059" i="8"/>
  <c r="AD8059" i="8"/>
  <c r="AB8060" i="8"/>
  <c r="AC8060" i="8"/>
  <c r="AD8060" i="8" s="1"/>
  <c r="AB8061" i="8"/>
  <c r="AC8061" i="8"/>
  <c r="AD8061" i="8"/>
  <c r="AB8062" i="8"/>
  <c r="AC8062" i="8"/>
  <c r="AB8063" i="8"/>
  <c r="AC8063" i="8"/>
  <c r="AB8064" i="8"/>
  <c r="AC8064" i="8"/>
  <c r="AD8064" i="8" s="1"/>
  <c r="AB8065" i="8"/>
  <c r="AC8065" i="8"/>
  <c r="AD8065" i="8"/>
  <c r="AB8066" i="8"/>
  <c r="AD8066" i="8" s="1"/>
  <c r="AC8066" i="8"/>
  <c r="AB8067" i="8"/>
  <c r="AC8067" i="8"/>
  <c r="AD8067" i="8" s="1"/>
  <c r="AB8068" i="8"/>
  <c r="AC8068" i="8"/>
  <c r="AD8068" i="8"/>
  <c r="AB8069" i="8"/>
  <c r="AC8069" i="8"/>
  <c r="AD8069" i="8"/>
  <c r="AB8070" i="8"/>
  <c r="AD8070" i="8" s="1"/>
  <c r="AC8070" i="8"/>
  <c r="AB8071" i="8"/>
  <c r="AD8071" i="8" s="1"/>
  <c r="AC8071" i="8"/>
  <c r="AB8072" i="8"/>
  <c r="AC8072" i="8"/>
  <c r="AD8072" i="8"/>
  <c r="AB8073" i="8"/>
  <c r="AC8073" i="8"/>
  <c r="AD8073" i="8"/>
  <c r="AB8074" i="8"/>
  <c r="AD8074" i="8" s="1"/>
  <c r="AC8074" i="8"/>
  <c r="AB8075" i="8"/>
  <c r="AD8075" i="8" s="1"/>
  <c r="AC8075" i="8"/>
  <c r="AB8076" i="8"/>
  <c r="AC8076" i="8"/>
  <c r="AD8076" i="8" s="1"/>
  <c r="AB8077" i="8"/>
  <c r="AC8077" i="8"/>
  <c r="AD8077" i="8"/>
  <c r="AB8078" i="8"/>
  <c r="AC8078" i="8"/>
  <c r="AB8079" i="8"/>
  <c r="AC8079" i="8"/>
  <c r="AB8080" i="8"/>
  <c r="AC8080" i="8"/>
  <c r="AD8080" i="8" s="1"/>
  <c r="AB8081" i="8"/>
  <c r="AD8081" i="8" s="1"/>
  <c r="AC8081" i="8"/>
  <c r="AB8082" i="8"/>
  <c r="AD8082" i="8" s="1"/>
  <c r="AC8082" i="8"/>
  <c r="AB8083" i="8"/>
  <c r="AD8083" i="8" s="1"/>
  <c r="AC8083" i="8"/>
  <c r="AB8084" i="8"/>
  <c r="AC8084" i="8"/>
  <c r="AD8084" i="8"/>
  <c r="AB8085" i="8"/>
  <c r="AC8085" i="8"/>
  <c r="AD8085" i="8"/>
  <c r="AB8086" i="8"/>
  <c r="AD8086" i="8" s="1"/>
  <c r="AC8086" i="8"/>
  <c r="AB8087" i="8"/>
  <c r="AD8087" i="8" s="1"/>
  <c r="AC8087" i="8"/>
  <c r="AB8088" i="8"/>
  <c r="AC8088" i="8"/>
  <c r="AD8088" i="8"/>
  <c r="AB8089" i="8"/>
  <c r="AD8089" i="8" s="1"/>
  <c r="AC8089" i="8"/>
  <c r="AB8090" i="8"/>
  <c r="AD8090" i="8" s="1"/>
  <c r="AC8090" i="8"/>
  <c r="AB8091" i="8"/>
  <c r="AD8091" i="8" s="1"/>
  <c r="AC8091" i="8"/>
  <c r="AB8092" i="8"/>
  <c r="AC8092" i="8"/>
  <c r="AD8092" i="8" s="1"/>
  <c r="AB8093" i="8"/>
  <c r="AC8093" i="8"/>
  <c r="AD8093" i="8"/>
  <c r="AB8094" i="8"/>
  <c r="AC8094" i="8"/>
  <c r="AB8095" i="8"/>
  <c r="AC8095" i="8"/>
  <c r="AB8096" i="8"/>
  <c r="AC8096" i="8"/>
  <c r="AD8096" i="8" s="1"/>
  <c r="AB8097" i="8"/>
  <c r="AD8097" i="8" s="1"/>
  <c r="AC8097" i="8"/>
  <c r="AB8098" i="8"/>
  <c r="AD8098" i="8" s="1"/>
  <c r="AC8098" i="8"/>
  <c r="AB8099" i="8"/>
  <c r="AC8099" i="8"/>
  <c r="AD8099" i="8" s="1"/>
  <c r="AB8100" i="8"/>
  <c r="AC8100" i="8"/>
  <c r="AD8100" i="8"/>
  <c r="AB8101" i="8"/>
  <c r="AC8101" i="8"/>
  <c r="AD8101" i="8"/>
  <c r="AB8102" i="8"/>
  <c r="AD8102" i="8" s="1"/>
  <c r="AC8102" i="8"/>
  <c r="AB8103" i="8"/>
  <c r="AD8103" i="8" s="1"/>
  <c r="AC8103" i="8"/>
  <c r="AB8104" i="8"/>
  <c r="AC8104" i="8"/>
  <c r="AD8104" i="8"/>
  <c r="AB8105" i="8"/>
  <c r="AC8105" i="8"/>
  <c r="AD8105" i="8"/>
  <c r="AB8106" i="8"/>
  <c r="AD8106" i="8" s="1"/>
  <c r="AC8106" i="8"/>
  <c r="AB8107" i="8"/>
  <c r="AD8107" i="8" s="1"/>
  <c r="AC8107" i="8"/>
  <c r="AB8108" i="8"/>
  <c r="AC8108" i="8"/>
  <c r="AD8108" i="8" s="1"/>
  <c r="AB8109" i="8"/>
  <c r="AC8109" i="8"/>
  <c r="AD8109" i="8"/>
  <c r="AB8110" i="8"/>
  <c r="AC8110" i="8"/>
  <c r="AB8111" i="8"/>
  <c r="AC8111" i="8"/>
  <c r="AB8112" i="8"/>
  <c r="AC8112" i="8"/>
  <c r="AD8112" i="8" s="1"/>
  <c r="AB8113" i="8"/>
  <c r="AD8113" i="8" s="1"/>
  <c r="AC8113" i="8"/>
  <c r="AB8114" i="8"/>
  <c r="AD8114" i="8" s="1"/>
  <c r="AC8114" i="8"/>
  <c r="AB8115" i="8"/>
  <c r="AD8115" i="8" s="1"/>
  <c r="AC8115" i="8"/>
  <c r="AB8116" i="8"/>
  <c r="AC8116" i="8"/>
  <c r="AD8116" i="8"/>
  <c r="AB8117" i="8"/>
  <c r="AC8117" i="8"/>
  <c r="AD8117" i="8"/>
  <c r="AB8118" i="8"/>
  <c r="AD8118" i="8" s="1"/>
  <c r="AC8118" i="8"/>
  <c r="AB8119" i="8"/>
  <c r="AD8119" i="8" s="1"/>
  <c r="AC8119" i="8"/>
  <c r="AB8120" i="8"/>
  <c r="AC8120" i="8"/>
  <c r="AD8120" i="8"/>
  <c r="AB8121" i="8"/>
  <c r="AD8121" i="8" s="1"/>
  <c r="AC8121" i="8"/>
  <c r="AB8122" i="8"/>
  <c r="AD8122" i="8" s="1"/>
  <c r="AC8122" i="8"/>
  <c r="AB8123" i="8"/>
  <c r="AC8123" i="8"/>
  <c r="AD8123" i="8" s="1"/>
  <c r="AB8124" i="8"/>
  <c r="AC8124" i="8"/>
  <c r="AD8124" i="8"/>
  <c r="AB8125" i="8"/>
  <c r="AC8125" i="8"/>
  <c r="AD8125" i="8" s="1"/>
  <c r="AB8126" i="8"/>
  <c r="AD8126" i="8" s="1"/>
  <c r="AC8126" i="8"/>
  <c r="AB8127" i="8"/>
  <c r="AD8127" i="8" s="1"/>
  <c r="AC8127" i="8"/>
  <c r="AB8128" i="8"/>
  <c r="AD8128" i="8" s="1"/>
  <c r="AC8128" i="8"/>
  <c r="AB8129" i="8"/>
  <c r="AC8129" i="8"/>
  <c r="AD8129" i="8"/>
  <c r="AB8130" i="8"/>
  <c r="AD8130" i="8" s="1"/>
  <c r="AC8130" i="8"/>
  <c r="AB8131" i="8"/>
  <c r="AD8131" i="8" s="1"/>
  <c r="AC8131" i="8"/>
  <c r="AB8132" i="8"/>
  <c r="AC8132" i="8"/>
  <c r="AD8132" i="8"/>
  <c r="AB8133" i="8"/>
  <c r="AC8133" i="8"/>
  <c r="AD8133" i="8" s="1"/>
  <c r="AB8134" i="8"/>
  <c r="AD8134" i="8" s="1"/>
  <c r="AC8134" i="8"/>
  <c r="AB8135" i="8"/>
  <c r="AD8135" i="8" s="1"/>
  <c r="AC8135" i="8"/>
  <c r="AB8136" i="8"/>
  <c r="AD8136" i="8" s="1"/>
  <c r="AC8136" i="8"/>
  <c r="AB8137" i="8"/>
  <c r="AD8137" i="8" s="1"/>
  <c r="AC8137" i="8"/>
  <c r="AB8138" i="8"/>
  <c r="AD8138" i="8" s="1"/>
  <c r="AC8138" i="8"/>
  <c r="AB8139" i="8"/>
  <c r="AC8139" i="8"/>
  <c r="AD8139" i="8" s="1"/>
  <c r="AB8140" i="8"/>
  <c r="AC8140" i="8"/>
  <c r="AD8140" i="8"/>
  <c r="AB8141" i="8"/>
  <c r="AC8141" i="8"/>
  <c r="AD8141" i="8" s="1"/>
  <c r="AB8142" i="8"/>
  <c r="AD8142" i="8" s="1"/>
  <c r="AC8142" i="8"/>
  <c r="AB8143" i="8"/>
  <c r="AD8143" i="8" s="1"/>
  <c r="AC8143" i="8"/>
  <c r="AB8144" i="8"/>
  <c r="AD8144" i="8" s="1"/>
  <c r="AC8144" i="8"/>
  <c r="AB8145" i="8"/>
  <c r="AC8145" i="8"/>
  <c r="AD8145" i="8" s="1"/>
  <c r="AB8146" i="8"/>
  <c r="AC8146" i="8"/>
  <c r="AD8146" i="8"/>
  <c r="AB8147" i="8"/>
  <c r="AD8147" i="8" s="1"/>
  <c r="AC8147" i="8"/>
  <c r="AB8148" i="8"/>
  <c r="AD8148" i="8" s="1"/>
  <c r="AC8148" i="8"/>
  <c r="AB8149" i="8"/>
  <c r="AC8149" i="8"/>
  <c r="AD8149" i="8" s="1"/>
  <c r="AB8150" i="8"/>
  <c r="AD8150" i="8" s="1"/>
  <c r="AC8150" i="8"/>
  <c r="AB8151" i="8"/>
  <c r="AD8151" i="8" s="1"/>
  <c r="AC8151" i="8"/>
  <c r="AB8152" i="8"/>
  <c r="AD8152" i="8" s="1"/>
  <c r="AC8152" i="8"/>
  <c r="AB8153" i="8"/>
  <c r="AC8153" i="8"/>
  <c r="AD8153" i="8" s="1"/>
  <c r="AB8154" i="8"/>
  <c r="AC8154" i="8"/>
  <c r="AD8154" i="8"/>
  <c r="AB8155" i="8"/>
  <c r="AD8155" i="8" s="1"/>
  <c r="AC8155" i="8"/>
  <c r="AB8156" i="8"/>
  <c r="AD8156" i="8" s="1"/>
  <c r="AC8156" i="8"/>
  <c r="AB8157" i="8"/>
  <c r="AC8157" i="8"/>
  <c r="AD8157" i="8" s="1"/>
  <c r="AB8158" i="8"/>
  <c r="AD8158" i="8" s="1"/>
  <c r="AC8158" i="8"/>
  <c r="AB8159" i="8"/>
  <c r="AD8159" i="8" s="1"/>
  <c r="AC8159" i="8"/>
  <c r="AB8160" i="8"/>
  <c r="AC8160" i="8"/>
  <c r="AD8160" i="8"/>
  <c r="AB8161" i="8"/>
  <c r="AC8161" i="8"/>
  <c r="AD8161" i="8" s="1"/>
  <c r="AB8162" i="8"/>
  <c r="AC8162" i="8"/>
  <c r="AD8162" i="8"/>
  <c r="AB8163" i="8"/>
  <c r="AD8163" i="8" s="1"/>
  <c r="AC8163" i="8"/>
  <c r="AB8164" i="8"/>
  <c r="AD8164" i="8" s="1"/>
  <c r="AC8164" i="8"/>
  <c r="AB8165" i="8"/>
  <c r="AC8165" i="8"/>
  <c r="AD8165" i="8" s="1"/>
  <c r="AB8166" i="8"/>
  <c r="AD8166" i="8" s="1"/>
  <c r="AC8166" i="8"/>
  <c r="AB8167" i="8"/>
  <c r="AD8167" i="8" s="1"/>
  <c r="AC8167" i="8"/>
  <c r="AB8168" i="8"/>
  <c r="AD8168" i="8" s="1"/>
  <c r="AC8168" i="8"/>
  <c r="AB8169" i="8"/>
  <c r="AC8169" i="8"/>
  <c r="AD8169" i="8" s="1"/>
  <c r="AB8170" i="8"/>
  <c r="AC8170" i="8"/>
  <c r="AD8170" i="8"/>
  <c r="AB8171" i="8"/>
  <c r="AD8171" i="8" s="1"/>
  <c r="AC8171" i="8"/>
  <c r="AB8172" i="8"/>
  <c r="AD8172" i="8" s="1"/>
  <c r="AC8172" i="8"/>
  <c r="AB8173" i="8"/>
  <c r="AC8173" i="8"/>
  <c r="AD8173" i="8" s="1"/>
  <c r="AB8174" i="8"/>
  <c r="AC8174" i="8"/>
  <c r="AD8174" i="8"/>
  <c r="AB8175" i="8"/>
  <c r="AD8175" i="8" s="1"/>
  <c r="AC8175" i="8"/>
  <c r="AB8176" i="8"/>
  <c r="AD8176" i="8" s="1"/>
  <c r="AC8176" i="8"/>
  <c r="AB8177" i="8"/>
  <c r="AC8177" i="8"/>
  <c r="AD8177" i="8" s="1"/>
  <c r="AB8178" i="8"/>
  <c r="AC8178" i="8"/>
  <c r="AD8178" i="8"/>
  <c r="AB8179" i="8"/>
  <c r="AD8179" i="8" s="1"/>
  <c r="AC8179" i="8"/>
  <c r="AB8180" i="8"/>
  <c r="AC8180" i="8"/>
  <c r="AD8180" i="8"/>
  <c r="AB8181" i="8"/>
  <c r="AC8181" i="8"/>
  <c r="AD8181" i="8" s="1"/>
  <c r="AB8182" i="8"/>
  <c r="AD8182" i="8" s="1"/>
  <c r="AC8182" i="8"/>
  <c r="AB8183" i="8"/>
  <c r="AD8183" i="8" s="1"/>
  <c r="AC8183" i="8"/>
  <c r="AB8184" i="8"/>
  <c r="AD8184" i="8" s="1"/>
  <c r="AC8184" i="8"/>
  <c r="AB8185" i="8"/>
  <c r="AC8185" i="8"/>
  <c r="AD8185" i="8" s="1"/>
  <c r="AB8186" i="8"/>
  <c r="AD8186" i="8" s="1"/>
  <c r="AC8186" i="8"/>
  <c r="AB8187" i="8"/>
  <c r="AD8187" i="8" s="1"/>
  <c r="AC8187" i="8"/>
  <c r="AB8188" i="8"/>
  <c r="AC8188" i="8"/>
  <c r="AD8188" i="8"/>
  <c r="AB8189" i="8"/>
  <c r="AC8189" i="8"/>
  <c r="AD8189" i="8" s="1"/>
  <c r="AB8190" i="8"/>
  <c r="AC8190" i="8"/>
  <c r="AD8190" i="8"/>
  <c r="AB8191" i="8"/>
  <c r="AC8191" i="8"/>
  <c r="AB8192" i="8"/>
  <c r="AD8192" i="8" s="1"/>
  <c r="AC8192" i="8"/>
  <c r="AB8193" i="8"/>
  <c r="AC8193" i="8"/>
  <c r="AD8193" i="8" s="1"/>
  <c r="AB8194" i="8"/>
  <c r="AD8194" i="8" s="1"/>
  <c r="AC8194" i="8"/>
  <c r="AB8195" i="8"/>
  <c r="AD8195" i="8" s="1"/>
  <c r="AC8195" i="8"/>
  <c r="AB8196" i="8"/>
  <c r="AC8196" i="8"/>
  <c r="AD8196" i="8"/>
  <c r="AB8197" i="8"/>
  <c r="AC8197" i="8"/>
  <c r="AD8197" i="8" s="1"/>
  <c r="AB8198" i="8"/>
  <c r="AD8198" i="8" s="1"/>
  <c r="AC8198" i="8"/>
  <c r="AB8199" i="8"/>
  <c r="AD8199" i="8" s="1"/>
  <c r="AC8199" i="8"/>
  <c r="AB8200" i="8"/>
  <c r="AD8200" i="8" s="1"/>
  <c r="AC8200" i="8"/>
  <c r="AB8201" i="8"/>
  <c r="AC8201" i="8"/>
  <c r="AD8201" i="8" s="1"/>
  <c r="AB8202" i="8"/>
  <c r="AD8202" i="8" s="1"/>
  <c r="AC8202" i="8"/>
  <c r="AB8203" i="8"/>
  <c r="AD8203" i="8" s="1"/>
  <c r="AC8203" i="8"/>
  <c r="AB8204" i="8"/>
  <c r="AC8204" i="8"/>
  <c r="AD8204" i="8"/>
  <c r="AB8205" i="8"/>
  <c r="AC8205" i="8"/>
  <c r="AD8205" i="8" s="1"/>
  <c r="AB8206" i="8"/>
  <c r="AC8206" i="8"/>
  <c r="AD8206" i="8"/>
  <c r="AB8207" i="8"/>
  <c r="AC8207" i="8"/>
  <c r="AB8208" i="8"/>
  <c r="AD8208" i="8" s="1"/>
  <c r="AC8208" i="8"/>
  <c r="AB8209" i="8"/>
  <c r="AC8209" i="8"/>
  <c r="AD8209" i="8" s="1"/>
  <c r="AB8210" i="8"/>
  <c r="AD8210" i="8" s="1"/>
  <c r="AC8210" i="8"/>
  <c r="AB8211" i="8"/>
  <c r="AD8211" i="8" s="1"/>
  <c r="AC8211" i="8"/>
  <c r="AB8212" i="8"/>
  <c r="AC8212" i="8"/>
  <c r="AD8212" i="8"/>
  <c r="AB8213" i="8"/>
  <c r="AC8213" i="8"/>
  <c r="AD8213" i="8" s="1"/>
  <c r="AB8214" i="8"/>
  <c r="AD8214" i="8" s="1"/>
  <c r="AC8214" i="8"/>
  <c r="AB8215" i="8"/>
  <c r="AD8215" i="8" s="1"/>
  <c r="AC8215" i="8"/>
  <c r="AB8216" i="8"/>
  <c r="AD8216" i="8" s="1"/>
  <c r="AC8216" i="8"/>
  <c r="AB8217" i="8"/>
  <c r="AC8217" i="8"/>
  <c r="AD8217" i="8" s="1"/>
  <c r="AB8218" i="8"/>
  <c r="AD8218" i="8" s="1"/>
  <c r="AC8218" i="8"/>
  <c r="AB8219" i="8"/>
  <c r="AD8219" i="8" s="1"/>
  <c r="AC8219" i="8"/>
  <c r="AB8220" i="8"/>
  <c r="AC8220" i="8"/>
  <c r="AD8220" i="8"/>
  <c r="AB8221" i="8"/>
  <c r="AC8221" i="8"/>
  <c r="AD8221" i="8" s="1"/>
  <c r="AB8222" i="8"/>
  <c r="AC8222" i="8"/>
  <c r="AD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D8227" i="8" s="1"/>
  <c r="AC8227" i="8"/>
  <c r="AB8228" i="8"/>
  <c r="AC8228" i="8"/>
  <c r="AD8228" i="8"/>
  <c r="AB8229" i="8"/>
  <c r="AC8229" i="8"/>
  <c r="AD8229" i="8" s="1"/>
  <c r="AB8230" i="8"/>
  <c r="AD8230" i="8" s="1"/>
  <c r="AC8230" i="8"/>
  <c r="AB8231" i="8"/>
  <c r="AD8231" i="8" s="1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D8235" i="8" s="1"/>
  <c r="AC8235" i="8"/>
  <c r="AB8236" i="8"/>
  <c r="AC8236" i="8"/>
  <c r="AD8236" i="8"/>
  <c r="AB8237" i="8"/>
  <c r="AC8237" i="8"/>
  <c r="AD8237" i="8" s="1"/>
  <c r="AB8238" i="8"/>
  <c r="AC8238" i="8"/>
  <c r="AD8238" i="8"/>
  <c r="AB8239" i="8"/>
  <c r="AC8239" i="8"/>
  <c r="AB8240" i="8"/>
  <c r="AD8240" i="8" s="1"/>
  <c r="AC8240" i="8"/>
  <c r="AB8241" i="8"/>
  <c r="AC8241" i="8"/>
  <c r="AD8241" i="8" s="1"/>
  <c r="AB8242" i="8"/>
  <c r="AD8242" i="8" s="1"/>
  <c r="AC8242" i="8"/>
  <c r="AB8243" i="8"/>
  <c r="AD8243" i="8" s="1"/>
  <c r="AC8243" i="8"/>
  <c r="AB8244" i="8"/>
  <c r="AC8244" i="8"/>
  <c r="AD8244" i="8"/>
  <c r="AB8245" i="8"/>
  <c r="AC8245" i="8"/>
  <c r="AD8245" i="8" s="1"/>
  <c r="AB8246" i="8"/>
  <c r="AD8246" i="8" s="1"/>
  <c r="AC8246" i="8"/>
  <c r="AB8247" i="8"/>
  <c r="AD8247" i="8" s="1"/>
  <c r="AC8247" i="8"/>
  <c r="AB8248" i="8"/>
  <c r="AD8248" i="8" s="1"/>
  <c r="AC8248" i="8"/>
  <c r="AB8249" i="8"/>
  <c r="AC8249" i="8"/>
  <c r="AD8249" i="8" s="1"/>
  <c r="AB8250" i="8"/>
  <c r="AD8250" i="8" s="1"/>
  <c r="AC8250" i="8"/>
  <c r="AB8251" i="8"/>
  <c r="AD8251" i="8" s="1"/>
  <c r="AC8251" i="8"/>
  <c r="AB8252" i="8"/>
  <c r="AC8252" i="8"/>
  <c r="AD8252" i="8"/>
  <c r="AB8253" i="8"/>
  <c r="AC8253" i="8"/>
  <c r="AD8253" i="8" s="1"/>
  <c r="AB8254" i="8"/>
  <c r="AC8254" i="8"/>
  <c r="AD8254" i="8"/>
  <c r="AB8255" i="8"/>
  <c r="AC8255" i="8"/>
  <c r="AB8256" i="8"/>
  <c r="AD8256" i="8" s="1"/>
  <c r="AC8256" i="8"/>
  <c r="AB8257" i="8"/>
  <c r="AC8257" i="8"/>
  <c r="AD8257" i="8" s="1"/>
  <c r="AB8258" i="8"/>
  <c r="AD8258" i="8" s="1"/>
  <c r="AC8258" i="8"/>
  <c r="AB8259" i="8"/>
  <c r="AD8259" i="8" s="1"/>
  <c r="AC8259" i="8"/>
  <c r="AB8260" i="8"/>
  <c r="AC8260" i="8"/>
  <c r="AD8260" i="8"/>
  <c r="AB8261" i="8"/>
  <c r="AC8261" i="8"/>
  <c r="AD8261" i="8" s="1"/>
  <c r="AB8262" i="8"/>
  <c r="AD8262" i="8" s="1"/>
  <c r="AC8262" i="8"/>
  <c r="AB8263" i="8"/>
  <c r="AD8263" i="8" s="1"/>
  <c r="AC8263" i="8"/>
  <c r="AB8264" i="8"/>
  <c r="AD8264" i="8" s="1"/>
  <c r="AC8264" i="8"/>
  <c r="AB8265" i="8"/>
  <c r="AC8265" i="8"/>
  <c r="AD8265" i="8" s="1"/>
  <c r="AB8266" i="8"/>
  <c r="AD8266" i="8" s="1"/>
  <c r="AC8266" i="8"/>
  <c r="AB8267" i="8"/>
  <c r="AD8267" i="8" s="1"/>
  <c r="AC8267" i="8"/>
  <c r="AB8268" i="8"/>
  <c r="AC8268" i="8"/>
  <c r="AD8268" i="8"/>
  <c r="AB8269" i="8"/>
  <c r="AC8269" i="8"/>
  <c r="AD8269" i="8" s="1"/>
  <c r="AB8270" i="8"/>
  <c r="AC8270" i="8"/>
  <c r="AD8270" i="8"/>
  <c r="AB8271" i="8"/>
  <c r="AC8271" i="8"/>
  <c r="AB8272" i="8"/>
  <c r="AD8272" i="8" s="1"/>
  <c r="AC8272" i="8"/>
  <c r="AB8273" i="8"/>
  <c r="AC8273" i="8"/>
  <c r="AD8273" i="8" s="1"/>
  <c r="AB8274" i="8"/>
  <c r="AD8274" i="8" s="1"/>
  <c r="AC8274" i="8"/>
  <c r="AB8275" i="8"/>
  <c r="AD8275" i="8" s="1"/>
  <c r="AC8275" i="8"/>
  <c r="AB8276" i="8"/>
  <c r="AC8276" i="8"/>
  <c r="AD8276" i="8"/>
  <c r="AB8277" i="8"/>
  <c r="AC8277" i="8"/>
  <c r="AD8277" i="8" s="1"/>
  <c r="AB8278" i="8"/>
  <c r="AD8278" i="8" s="1"/>
  <c r="AC8278" i="8"/>
  <c r="AB8279" i="8"/>
  <c r="AD8279" i="8" s="1"/>
  <c r="AC8279" i="8"/>
  <c r="AB8280" i="8"/>
  <c r="AD8280" i="8" s="1"/>
  <c r="AC8280" i="8"/>
  <c r="AB8281" i="8"/>
  <c r="AC8281" i="8"/>
  <c r="AD8281" i="8" s="1"/>
  <c r="AB8282" i="8"/>
  <c r="AD8282" i="8" s="1"/>
  <c r="AC8282" i="8"/>
  <c r="AB8283" i="8"/>
  <c r="AD8283" i="8" s="1"/>
  <c r="AC8283" i="8"/>
  <c r="AB8284" i="8"/>
  <c r="AC8284" i="8"/>
  <c r="AD8284" i="8"/>
  <c r="AB8285" i="8"/>
  <c r="AC8285" i="8"/>
  <c r="AD8285" i="8" s="1"/>
  <c r="AB8286" i="8"/>
  <c r="AC8286" i="8"/>
  <c r="AD8286" i="8"/>
  <c r="AB8287" i="8"/>
  <c r="AC8287" i="8"/>
  <c r="AB8288" i="8"/>
  <c r="AD8288" i="8" s="1"/>
  <c r="AC8288" i="8"/>
  <c r="AB8289" i="8"/>
  <c r="AC8289" i="8"/>
  <c r="AD8289" i="8" s="1"/>
  <c r="AB8290" i="8"/>
  <c r="AD8290" i="8" s="1"/>
  <c r="AC8290" i="8"/>
  <c r="AB8291" i="8"/>
  <c r="AD8291" i="8" s="1"/>
  <c r="AC8291" i="8"/>
  <c r="AB8292" i="8"/>
  <c r="AC8292" i="8"/>
  <c r="AD8292" i="8"/>
  <c r="AB8293" i="8"/>
  <c r="AC8293" i="8"/>
  <c r="AD8293" i="8" s="1"/>
  <c r="AB8294" i="8"/>
  <c r="AD8294" i="8" s="1"/>
  <c r="AC8294" i="8"/>
  <c r="AB8295" i="8"/>
  <c r="AD8295" i="8" s="1"/>
  <c r="AC8295" i="8"/>
  <c r="AB8296" i="8"/>
  <c r="AD8296" i="8" s="1"/>
  <c r="AC8296" i="8"/>
  <c r="AB8297" i="8"/>
  <c r="AC8297" i="8"/>
  <c r="AD8297" i="8" s="1"/>
  <c r="AB8298" i="8"/>
  <c r="AD8298" i="8" s="1"/>
  <c r="AC8298" i="8"/>
  <c r="AB8299" i="8"/>
  <c r="AD8299" i="8" s="1"/>
  <c r="AC8299" i="8"/>
  <c r="AB8300" i="8"/>
  <c r="AC8300" i="8"/>
  <c r="AD8300" i="8"/>
  <c r="AB8301" i="8"/>
  <c r="AC8301" i="8"/>
  <c r="AD8301" i="8" s="1"/>
  <c r="AB8302" i="8"/>
  <c r="AC8302" i="8"/>
  <c r="AD8302" i="8"/>
  <c r="AB8303" i="8"/>
  <c r="AC8303" i="8"/>
  <c r="AB8304" i="8"/>
  <c r="AD8304" i="8" s="1"/>
  <c r="AC8304" i="8"/>
  <c r="AB8305" i="8"/>
  <c r="AC8305" i="8"/>
  <c r="AD8305" i="8" s="1"/>
  <c r="AB8306" i="8"/>
  <c r="AD8306" i="8" s="1"/>
  <c r="AC8306" i="8"/>
  <c r="AB8307" i="8"/>
  <c r="AD8307" i="8" s="1"/>
  <c r="AC8307" i="8"/>
  <c r="AB8308" i="8"/>
  <c r="AC8308" i="8"/>
  <c r="AD8308" i="8"/>
  <c r="AB8309" i="8"/>
  <c r="AC8309" i="8"/>
  <c r="AD8309" i="8" s="1"/>
  <c r="AB8310" i="8"/>
  <c r="AD8310" i="8" s="1"/>
  <c r="AC8310" i="8"/>
  <c r="AB8311" i="8"/>
  <c r="AD8311" i="8" s="1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D8315" i="8" s="1"/>
  <c r="AC8315" i="8"/>
  <c r="AB8316" i="8"/>
  <c r="AC8316" i="8"/>
  <c r="AD8316" i="8"/>
  <c r="AB8317" i="8"/>
  <c r="AC8317" i="8"/>
  <c r="AD8317" i="8" s="1"/>
  <c r="AB8318" i="8"/>
  <c r="AC8318" i="8"/>
  <c r="AD8318" i="8"/>
  <c r="AB8319" i="8"/>
  <c r="AC8319" i="8"/>
  <c r="AB8320" i="8"/>
  <c r="AD8320" i="8" s="1"/>
  <c r="AC8320" i="8"/>
  <c r="AB8321" i="8"/>
  <c r="AC8321" i="8"/>
  <c r="AD8321" i="8" s="1"/>
  <c r="AB8322" i="8"/>
  <c r="AD8322" i="8" s="1"/>
  <c r="AC8322" i="8"/>
  <c r="AB8323" i="8"/>
  <c r="AD8323" i="8" s="1"/>
  <c r="AC8323" i="8"/>
  <c r="AB8324" i="8"/>
  <c r="AC8324" i="8"/>
  <c r="AD8324" i="8"/>
  <c r="AB8325" i="8"/>
  <c r="AC8325" i="8"/>
  <c r="AD8325" i="8" s="1"/>
  <c r="AB8326" i="8"/>
  <c r="AD8326" i="8" s="1"/>
  <c r="AC8326" i="8"/>
  <c r="AB8327" i="8"/>
  <c r="AD8327" i="8" s="1"/>
  <c r="AC8327" i="8"/>
  <c r="AB8328" i="8"/>
  <c r="AD8328" i="8" s="1"/>
  <c r="AC8328" i="8"/>
  <c r="AB8329" i="8"/>
  <c r="AC8329" i="8"/>
  <c r="AD8329" i="8" s="1"/>
  <c r="AB8330" i="8"/>
  <c r="AD8330" i="8" s="1"/>
  <c r="AC8330" i="8"/>
  <c r="AB8331" i="8"/>
  <c r="AD8331" i="8" s="1"/>
  <c r="AC8331" i="8"/>
  <c r="AB8332" i="8"/>
  <c r="AC8332" i="8"/>
  <c r="AD8332" i="8"/>
  <c r="AB8333" i="8"/>
  <c r="AC8333" i="8"/>
  <c r="AD8333" i="8" s="1"/>
  <c r="AB8334" i="8"/>
  <c r="AC8334" i="8"/>
  <c r="AD8334" i="8"/>
  <c r="AB8335" i="8"/>
  <c r="AC8335" i="8"/>
  <c r="AB8336" i="8"/>
  <c r="AD8336" i="8" s="1"/>
  <c r="AC8336" i="8"/>
  <c r="AB8337" i="8"/>
  <c r="AC8337" i="8"/>
  <c r="AD8337" i="8" s="1"/>
  <c r="AB8338" i="8"/>
  <c r="AD8338" i="8" s="1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D8342" i="8" s="1"/>
  <c r="AC8342" i="8"/>
  <c r="AB8343" i="8"/>
  <c r="AD8343" i="8" s="1"/>
  <c r="AC8343" i="8"/>
  <c r="AB8344" i="8"/>
  <c r="AD8344" i="8" s="1"/>
  <c r="AC8344" i="8"/>
  <c r="AB8345" i="8"/>
  <c r="AC8345" i="8"/>
  <c r="AD8345" i="8" s="1"/>
  <c r="AB8346" i="8"/>
  <c r="AD8346" i="8" s="1"/>
  <c r="AC8346" i="8"/>
  <c r="AB8347" i="8"/>
  <c r="AD8347" i="8" s="1"/>
  <c r="AC8347" i="8"/>
  <c r="AB8348" i="8"/>
  <c r="AC8348" i="8"/>
  <c r="AD8348" i="8"/>
  <c r="AB8349" i="8"/>
  <c r="AC8349" i="8"/>
  <c r="AD8349" i="8" s="1"/>
  <c r="AB8350" i="8"/>
  <c r="AC8350" i="8"/>
  <c r="AD8350" i="8"/>
  <c r="AB8351" i="8"/>
  <c r="AD8351" i="8" s="1"/>
  <c r="AC8351" i="8"/>
  <c r="AB8352" i="8"/>
  <c r="AD8352" i="8" s="1"/>
  <c r="AC8352" i="8"/>
  <c r="AB8353" i="8"/>
  <c r="AC8353" i="8"/>
  <c r="AD8353" i="8" s="1"/>
  <c r="AB8354" i="8"/>
  <c r="AD8354" i="8" s="1"/>
  <c r="AC8354" i="8"/>
  <c r="AB8355" i="8"/>
  <c r="AD8355" i="8" s="1"/>
  <c r="AC8355" i="8"/>
  <c r="AB8356" i="8"/>
  <c r="AC8356" i="8"/>
  <c r="AD8356" i="8"/>
  <c r="AB8357" i="8"/>
  <c r="AC8357" i="8"/>
  <c r="AD8357" i="8" s="1"/>
  <c r="AB8358" i="8"/>
  <c r="AD8358" i="8" s="1"/>
  <c r="AC8358" i="8"/>
  <c r="AB8359" i="8"/>
  <c r="AD8359" i="8" s="1"/>
  <c r="AC8359" i="8"/>
  <c r="AB8360" i="8"/>
  <c r="AD8360" i="8" s="1"/>
  <c r="AC8360" i="8"/>
  <c r="AB8361" i="8"/>
  <c r="AC8361" i="8"/>
  <c r="AD8361" i="8" s="1"/>
  <c r="AB8362" i="8"/>
  <c r="AD8362" i="8" s="1"/>
  <c r="AC8362" i="8"/>
  <c r="AB8363" i="8"/>
  <c r="AD8363" i="8" s="1"/>
  <c r="AC8363" i="8"/>
  <c r="AB8364" i="8"/>
  <c r="AC8364" i="8"/>
  <c r="AD8364" i="8"/>
  <c r="AB8365" i="8"/>
  <c r="AC8365" i="8"/>
  <c r="AD8365" i="8" s="1"/>
  <c r="AB8366" i="8"/>
  <c r="AC8366" i="8"/>
  <c r="AD8366" i="8"/>
  <c r="AB8367" i="8"/>
  <c r="AD8367" i="8" s="1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D8371" i="8" s="1"/>
  <c r="AC8371" i="8"/>
  <c r="AB8372" i="8"/>
  <c r="AC8372" i="8"/>
  <c r="AD8372" i="8"/>
  <c r="AB8373" i="8"/>
  <c r="AC8373" i="8"/>
  <c r="AD8373" i="8" s="1"/>
  <c r="AB8374" i="8"/>
  <c r="AD8374" i="8" s="1"/>
  <c r="AC8374" i="8"/>
  <c r="AB8375" i="8"/>
  <c r="AD8375" i="8" s="1"/>
  <c r="AC8375" i="8"/>
  <c r="AB8376" i="8"/>
  <c r="AD8376" i="8" s="1"/>
  <c r="AC8376" i="8"/>
  <c r="AB8377" i="8"/>
  <c r="AC8377" i="8"/>
  <c r="AD8377" i="8" s="1"/>
  <c r="AB8378" i="8"/>
  <c r="AD8378" i="8" s="1"/>
  <c r="AC8378" i="8"/>
  <c r="AB8379" i="8"/>
  <c r="AD8379" i="8" s="1"/>
  <c r="AC8379" i="8"/>
  <c r="AB8380" i="8"/>
  <c r="AC8380" i="8"/>
  <c r="AD8380" i="8"/>
  <c r="AB8381" i="8"/>
  <c r="AC8381" i="8"/>
  <c r="AD8381" i="8" s="1"/>
  <c r="AB8382" i="8"/>
  <c r="AC8382" i="8"/>
  <c r="AD8382" i="8"/>
  <c r="AB8383" i="8"/>
  <c r="AD8383" i="8" s="1"/>
  <c r="AC8383" i="8"/>
  <c r="AB8384" i="8"/>
  <c r="AD8384" i="8" s="1"/>
  <c r="AC8384" i="8"/>
  <c r="AB8385" i="8"/>
  <c r="AC8385" i="8"/>
  <c r="AD8385" i="8" s="1"/>
  <c r="AB8386" i="8"/>
  <c r="AD8386" i="8" s="1"/>
  <c r="AC8386" i="8"/>
  <c r="AB8387" i="8"/>
  <c r="AD8387" i="8" s="1"/>
  <c r="AC8387" i="8"/>
  <c r="AB8388" i="8"/>
  <c r="AC8388" i="8"/>
  <c r="AD8388" i="8"/>
  <c r="AB8389" i="8"/>
  <c r="AC8389" i="8"/>
  <c r="AD8389" i="8" s="1"/>
  <c r="AB8390" i="8"/>
  <c r="AD8390" i="8" s="1"/>
  <c r="AC8390" i="8"/>
  <c r="AB8391" i="8"/>
  <c r="AC8391" i="8"/>
  <c r="AB8392" i="8"/>
  <c r="AD8392" i="8" s="1"/>
  <c r="AC8392" i="8"/>
  <c r="AB8393" i="8"/>
  <c r="AC8393" i="8"/>
  <c r="AD8393" i="8"/>
  <c r="AB8394" i="8"/>
  <c r="AC8394" i="8"/>
  <c r="AD8394" i="8"/>
  <c r="AB8395" i="8"/>
  <c r="AD8395" i="8" s="1"/>
  <c r="AC8395" i="8"/>
  <c r="AB8396" i="8"/>
  <c r="AD8396" i="8" s="1"/>
  <c r="AC8396" i="8"/>
  <c r="AB8397" i="8"/>
  <c r="AC8397" i="8"/>
  <c r="AD8397" i="8" s="1"/>
  <c r="AB8398" i="8"/>
  <c r="AC8398" i="8"/>
  <c r="AD8398" i="8"/>
  <c r="AB8399" i="8"/>
  <c r="AC8399" i="8"/>
  <c r="AB8400" i="8"/>
  <c r="AC8400" i="8"/>
  <c r="AD8400" i="8" s="1"/>
  <c r="AB8401" i="8"/>
  <c r="AC8401" i="8"/>
  <c r="AD8401" i="8"/>
  <c r="AB8402" i="8"/>
  <c r="AD8402" i="8" s="1"/>
  <c r="AC8402" i="8"/>
  <c r="AB8403" i="8"/>
  <c r="AD8403" i="8" s="1"/>
  <c r="AC8403" i="8"/>
  <c r="AB8404" i="8"/>
  <c r="AC8404" i="8"/>
  <c r="AD8404" i="8"/>
  <c r="AB8405" i="8"/>
  <c r="AC8405" i="8"/>
  <c r="AD8405" i="8" s="1"/>
  <c r="AB8406" i="8"/>
  <c r="AD8406" i="8" s="1"/>
  <c r="AC8406" i="8"/>
  <c r="AB8407" i="8"/>
  <c r="AC8407" i="8"/>
  <c r="AB8408" i="8"/>
  <c r="AD8408" i="8" s="1"/>
  <c r="AC8408" i="8"/>
  <c r="AB8409" i="8"/>
  <c r="AC8409" i="8"/>
  <c r="AD8409" i="8" s="1"/>
  <c r="AB8410" i="8"/>
  <c r="AD8410" i="8" s="1"/>
  <c r="AC8410" i="8"/>
  <c r="AB8411" i="8"/>
  <c r="AD8411" i="8" s="1"/>
  <c r="AC8411" i="8"/>
  <c r="AB8412" i="8"/>
  <c r="AD8412" i="8" s="1"/>
  <c r="AC8412" i="8"/>
  <c r="AB8413" i="8"/>
  <c r="AC8413" i="8"/>
  <c r="AD8413" i="8" s="1"/>
  <c r="AB8414" i="8"/>
  <c r="AC8414" i="8"/>
  <c r="AD8414" i="8"/>
  <c r="AB8415" i="8"/>
  <c r="AD8415" i="8" s="1"/>
  <c r="AC8415" i="8"/>
  <c r="AB8416" i="8"/>
  <c r="AD8416" i="8" s="1"/>
  <c r="AC8416" i="8"/>
  <c r="AB8417" i="8"/>
  <c r="AC8417" i="8"/>
  <c r="AD8417" i="8"/>
  <c r="AB8418" i="8"/>
  <c r="AD8418" i="8" s="1"/>
  <c r="AC8418" i="8"/>
  <c r="AB8419" i="8"/>
  <c r="AD8419" i="8" s="1"/>
  <c r="AC8419" i="8"/>
  <c r="AB8420" i="8"/>
  <c r="AC8420" i="8"/>
  <c r="AD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/>
  <c r="AB8426" i="8"/>
  <c r="AC8426" i="8"/>
  <c r="AD8426" i="8"/>
  <c r="AB8427" i="8"/>
  <c r="AD8427" i="8" s="1"/>
  <c r="AC8427" i="8"/>
  <c r="AB8428" i="8"/>
  <c r="AD8428" i="8" s="1"/>
  <c r="AC8428" i="8"/>
  <c r="AB8429" i="8"/>
  <c r="AC8429" i="8"/>
  <c r="AD8429" i="8" s="1"/>
  <c r="AB8430" i="8"/>
  <c r="AC8430" i="8"/>
  <c r="AD8430" i="8"/>
  <c r="AB8431" i="8"/>
  <c r="AC8431" i="8"/>
  <c r="AB8432" i="8"/>
  <c r="AC8432" i="8"/>
  <c r="AD8432" i="8" s="1"/>
  <c r="AB8433" i="8"/>
  <c r="AC8433" i="8"/>
  <c r="AD8433" i="8"/>
  <c r="AB8434" i="8"/>
  <c r="AD8434" i="8" s="1"/>
  <c r="AC8434" i="8"/>
  <c r="AB8435" i="8"/>
  <c r="AD8435" i="8" s="1"/>
  <c r="AC8435" i="8"/>
  <c r="AB8436" i="8"/>
  <c r="AC8436" i="8"/>
  <c r="AD8436" i="8"/>
  <c r="AB8437" i="8"/>
  <c r="AC8437" i="8"/>
  <c r="AD8437" i="8" s="1"/>
  <c r="AB8438" i="8"/>
  <c r="AD8438" i="8" s="1"/>
  <c r="AC8438" i="8"/>
  <c r="AB8439" i="8"/>
  <c r="AC8439" i="8"/>
  <c r="AB8440" i="8"/>
  <c r="AD8440" i="8" s="1"/>
  <c r="AC8440" i="8"/>
  <c r="AB8441" i="8"/>
  <c r="AC8441" i="8"/>
  <c r="AD8441" i="8" s="1"/>
  <c r="AB8442" i="8"/>
  <c r="AD8442" i="8" s="1"/>
  <c r="AC8442" i="8"/>
  <c r="AB8443" i="8"/>
  <c r="AD8443" i="8" s="1"/>
  <c r="AC8443" i="8"/>
  <c r="AB8444" i="8"/>
  <c r="AD8444" i="8" s="1"/>
  <c r="AC8444" i="8"/>
  <c r="AB8445" i="8"/>
  <c r="AC8445" i="8"/>
  <c r="AD8445" i="8" s="1"/>
  <c r="AB8446" i="8"/>
  <c r="AC8446" i="8"/>
  <c r="AD8446" i="8"/>
  <c r="AB8447" i="8"/>
  <c r="AD8447" i="8" s="1"/>
  <c r="AC8447" i="8"/>
  <c r="AB8448" i="8"/>
  <c r="AD8448" i="8" s="1"/>
  <c r="AC8448" i="8"/>
  <c r="AB8449" i="8"/>
  <c r="AC8449" i="8"/>
  <c r="AD8449" i="8"/>
  <c r="AB8450" i="8"/>
  <c r="AD8450" i="8" s="1"/>
  <c r="AC8450" i="8"/>
  <c r="AB8451" i="8"/>
  <c r="AD8451" i="8" s="1"/>
  <c r="AC8451" i="8"/>
  <c r="AB8452" i="8"/>
  <c r="AC8452" i="8"/>
  <c r="AD8452" i="8"/>
  <c r="AB8453" i="8"/>
  <c r="AC8453" i="8"/>
  <c r="AD8453" i="8" s="1"/>
  <c r="AB8454" i="8"/>
  <c r="AD8454" i="8" s="1"/>
  <c r="AC8454" i="8"/>
  <c r="AB8455" i="8"/>
  <c r="AC8455" i="8"/>
  <c r="AB8456" i="8"/>
  <c r="AD8456" i="8" s="1"/>
  <c r="AC8456" i="8"/>
  <c r="AB8457" i="8"/>
  <c r="AC8457" i="8"/>
  <c r="AD8457" i="8"/>
  <c r="AB8458" i="8"/>
  <c r="AC8458" i="8"/>
  <c r="AD8458" i="8"/>
  <c r="AB8459" i="8"/>
  <c r="AD8459" i="8" s="1"/>
  <c r="AC8459" i="8"/>
  <c r="AB8460" i="8"/>
  <c r="AD8460" i="8" s="1"/>
  <c r="AC8460" i="8"/>
  <c r="AB8461" i="8"/>
  <c r="AC8461" i="8"/>
  <c r="AD8461" i="8" s="1"/>
  <c r="AB8462" i="8"/>
  <c r="AC8462" i="8"/>
  <c r="AD8462" i="8"/>
  <c r="AB8463" i="8"/>
  <c r="AC8463" i="8"/>
  <c r="AB8464" i="8"/>
  <c r="AC8464" i="8"/>
  <c r="AD8464" i="8" s="1"/>
  <c r="AB8465" i="8"/>
  <c r="AC8465" i="8"/>
  <c r="AD8465" i="8"/>
  <c r="AB8466" i="8"/>
  <c r="AD8466" i="8" s="1"/>
  <c r="AC8466" i="8"/>
  <c r="AB8467" i="8"/>
  <c r="AD8467" i="8" s="1"/>
  <c r="AC8467" i="8"/>
  <c r="AB8468" i="8"/>
  <c r="AC8468" i="8"/>
  <c r="AD8468" i="8"/>
  <c r="AB8469" i="8"/>
  <c r="AC8469" i="8"/>
  <c r="AD8469" i="8" s="1"/>
  <c r="AB8470" i="8"/>
  <c r="AD8470" i="8" s="1"/>
  <c r="AC8470" i="8"/>
  <c r="AB8471" i="8"/>
  <c r="AC8471" i="8"/>
  <c r="AB8472" i="8"/>
  <c r="AD8472" i="8" s="1"/>
  <c r="AC8472" i="8"/>
  <c r="AB8473" i="8"/>
  <c r="AC8473" i="8"/>
  <c r="AD8473" i="8" s="1"/>
  <c r="AB8474" i="8"/>
  <c r="AD8474" i="8" s="1"/>
  <c r="AC8474" i="8"/>
  <c r="AB8475" i="8"/>
  <c r="AD8475" i="8" s="1"/>
  <c r="AC8475" i="8"/>
  <c r="AB8476" i="8"/>
  <c r="AD8476" i="8" s="1"/>
  <c r="AC8476" i="8"/>
  <c r="AB8477" i="8"/>
  <c r="AC8477" i="8"/>
  <c r="AD8477" i="8" s="1"/>
  <c r="AB8478" i="8"/>
  <c r="AC8478" i="8"/>
  <c r="AD8478" i="8"/>
  <c r="AB8479" i="8"/>
  <c r="AD8479" i="8" s="1"/>
  <c r="AC8479" i="8"/>
  <c r="AB8480" i="8"/>
  <c r="AD8480" i="8" s="1"/>
  <c r="AC8480" i="8"/>
  <c r="AB8481" i="8"/>
  <c r="AC8481" i="8"/>
  <c r="AD8481" i="8"/>
  <c r="AB8482" i="8"/>
  <c r="AD8482" i="8" s="1"/>
  <c r="AC8482" i="8"/>
  <c r="AB8483" i="8"/>
  <c r="AD8483" i="8" s="1"/>
  <c r="AC8483" i="8"/>
  <c r="AB8484" i="8"/>
  <c r="AC8484" i="8"/>
  <c r="AD8484" i="8"/>
  <c r="AB8485" i="8"/>
  <c r="AC8485" i="8"/>
  <c r="AD8485" i="8" s="1"/>
  <c r="AB8486" i="8"/>
  <c r="AD8486" i="8" s="1"/>
  <c r="AC8486" i="8"/>
  <c r="AB8487" i="8"/>
  <c r="AC8487" i="8"/>
  <c r="AB8488" i="8"/>
  <c r="AD8488" i="8" s="1"/>
  <c r="AC8488" i="8"/>
  <c r="AB8489" i="8"/>
  <c r="AC8489" i="8"/>
  <c r="AD8489" i="8"/>
  <c r="AB8490" i="8"/>
  <c r="AC8490" i="8"/>
  <c r="AD8490" i="8"/>
  <c r="AB8491" i="8"/>
  <c r="AD8491" i="8" s="1"/>
  <c r="AC8491" i="8"/>
  <c r="AB8492" i="8"/>
  <c r="AD8492" i="8" s="1"/>
  <c r="AC8492" i="8"/>
  <c r="AB8493" i="8"/>
  <c r="AC8493" i="8"/>
  <c r="AD8493" i="8" s="1"/>
  <c r="AB8494" i="8"/>
  <c r="AC8494" i="8"/>
  <c r="AD8494" i="8"/>
  <c r="AB8495" i="8"/>
  <c r="AC8495" i="8"/>
  <c r="AB8496" i="8"/>
  <c r="AC8496" i="8"/>
  <c r="AD8496" i="8" s="1"/>
  <c r="AB8497" i="8"/>
  <c r="AC8497" i="8"/>
  <c r="AD8497" i="8"/>
  <c r="AB8498" i="8"/>
  <c r="AD8498" i="8" s="1"/>
  <c r="AC8498" i="8"/>
  <c r="AB8499" i="8"/>
  <c r="AD8499" i="8" s="1"/>
  <c r="AC8499" i="8"/>
  <c r="AB8500" i="8"/>
  <c r="AC8500" i="8"/>
  <c r="AD8500" i="8"/>
  <c r="AB8501" i="8"/>
  <c r="AC8501" i="8"/>
  <c r="AD8501" i="8" s="1"/>
  <c r="AB8502" i="8"/>
  <c r="AD8502" i="8" s="1"/>
  <c r="AC8502" i="8"/>
  <c r="AB8503" i="8"/>
  <c r="AC8503" i="8"/>
  <c r="AB8504" i="8"/>
  <c r="AD8504" i="8" s="1"/>
  <c r="AC8504" i="8"/>
  <c r="AB8505" i="8"/>
  <c r="AC8505" i="8"/>
  <c r="AD8505" i="8" s="1"/>
  <c r="AB8506" i="8"/>
  <c r="AD8506" i="8" s="1"/>
  <c r="AC8506" i="8"/>
  <c r="AB8507" i="8"/>
  <c r="AD8507" i="8" s="1"/>
  <c r="AC8507" i="8"/>
  <c r="AB8508" i="8"/>
  <c r="AD8508" i="8" s="1"/>
  <c r="AC8508" i="8"/>
  <c r="AB8509" i="8"/>
  <c r="AC8509" i="8"/>
  <c r="AD8509" i="8" s="1"/>
  <c r="AB8510" i="8"/>
  <c r="AC8510" i="8"/>
  <c r="AD8510" i="8"/>
  <c r="AB8511" i="8"/>
  <c r="AD8511" i="8" s="1"/>
  <c r="AC8511" i="8"/>
  <c r="AB8512" i="8"/>
  <c r="AD8512" i="8" s="1"/>
  <c r="AC8512" i="8"/>
  <c r="AB8513" i="8"/>
  <c r="AC8513" i="8"/>
  <c r="AD8513" i="8"/>
  <c r="AB8514" i="8"/>
  <c r="AD8514" i="8" s="1"/>
  <c r="AC8514" i="8"/>
  <c r="AB8515" i="8"/>
  <c r="AD8515" i="8" s="1"/>
  <c r="AC8515" i="8"/>
  <c r="AB8516" i="8"/>
  <c r="AC8516" i="8"/>
  <c r="AD8516" i="8"/>
  <c r="AB8517" i="8"/>
  <c r="AC8517" i="8"/>
  <c r="AD8517" i="8" s="1"/>
  <c r="AB8518" i="8"/>
  <c r="AD8518" i="8" s="1"/>
  <c r="AC8518" i="8"/>
  <c r="AB8519" i="8"/>
  <c r="AC8519" i="8"/>
  <c r="AB8520" i="8"/>
  <c r="AD8520" i="8" s="1"/>
  <c r="AC8520" i="8"/>
  <c r="AB8521" i="8"/>
  <c r="AC8521" i="8"/>
  <c r="AD8521" i="8"/>
  <c r="AB8522" i="8"/>
  <c r="AC8522" i="8"/>
  <c r="AD8522" i="8"/>
  <c r="AB8523" i="8"/>
  <c r="AD8523" i="8" s="1"/>
  <c r="AC8523" i="8"/>
  <c r="AB8524" i="8"/>
  <c r="AD8524" i="8" s="1"/>
  <c r="AC8524" i="8"/>
  <c r="AB8525" i="8"/>
  <c r="AC8525" i="8"/>
  <c r="AD8525" i="8" s="1"/>
  <c r="AB8526" i="8"/>
  <c r="AC8526" i="8"/>
  <c r="AD8526" i="8"/>
  <c r="AB8527" i="8"/>
  <c r="AC8527" i="8"/>
  <c r="AB8528" i="8"/>
  <c r="AC8528" i="8"/>
  <c r="AD8528" i="8" s="1"/>
  <c r="AB8529" i="8"/>
  <c r="AC8529" i="8"/>
  <c r="AD8529" i="8"/>
  <c r="AB8530" i="8"/>
  <c r="AD8530" i="8" s="1"/>
  <c r="AC8530" i="8"/>
  <c r="AB8531" i="8"/>
  <c r="AD8531" i="8" s="1"/>
  <c r="AC8531" i="8"/>
  <c r="AB8532" i="8"/>
  <c r="AC8532" i="8"/>
  <c r="AD8532" i="8"/>
  <c r="AB8533" i="8"/>
  <c r="AC8533" i="8"/>
  <c r="AD8533" i="8" s="1"/>
  <c r="AB8534" i="8"/>
  <c r="AD8534" i="8" s="1"/>
  <c r="AC8534" i="8"/>
  <c r="AB8535" i="8"/>
  <c r="AC8535" i="8"/>
  <c r="AB8536" i="8"/>
  <c r="AD8536" i="8" s="1"/>
  <c r="AC8536" i="8"/>
  <c r="AB8537" i="8"/>
  <c r="AC8537" i="8"/>
  <c r="AD8537" i="8" s="1"/>
  <c r="AB8538" i="8"/>
  <c r="AD8538" i="8" s="1"/>
  <c r="AC8538" i="8"/>
  <c r="AB8539" i="8"/>
  <c r="AD8539" i="8" s="1"/>
  <c r="AC8539" i="8"/>
  <c r="AB8540" i="8"/>
  <c r="AD8540" i="8" s="1"/>
  <c r="AC8540" i="8"/>
  <c r="AB8541" i="8"/>
  <c r="AC8541" i="8"/>
  <c r="AD8541" i="8" s="1"/>
  <c r="AB8542" i="8"/>
  <c r="AC8542" i="8"/>
  <c r="AD8542" i="8"/>
  <c r="AB8543" i="8"/>
  <c r="AD8543" i="8" s="1"/>
  <c r="AC8543" i="8"/>
  <c r="AB8544" i="8"/>
  <c r="AD8544" i="8" s="1"/>
  <c r="AC8544" i="8"/>
  <c r="AB8545" i="8"/>
  <c r="AC8545" i="8"/>
  <c r="AD8545" i="8"/>
  <c r="AB8546" i="8"/>
  <c r="AD8546" i="8" s="1"/>
  <c r="AC8546" i="8"/>
  <c r="AB8547" i="8"/>
  <c r="AD8547" i="8" s="1"/>
  <c r="AC8547" i="8"/>
  <c r="AB8548" i="8"/>
  <c r="AC8548" i="8"/>
  <c r="AD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/>
  <c r="AB8554" i="8"/>
  <c r="AC8554" i="8"/>
  <c r="AD8554" i="8"/>
  <c r="AB8555" i="8"/>
  <c r="AD8555" i="8" s="1"/>
  <c r="AC8555" i="8"/>
  <c r="AB8556" i="8"/>
  <c r="AD8556" i="8" s="1"/>
  <c r="AC8556" i="8"/>
  <c r="AB8557" i="8"/>
  <c r="AC8557" i="8"/>
  <c r="AD8557" i="8" s="1"/>
  <c r="AB8558" i="8"/>
  <c r="AC8558" i="8"/>
  <c r="AD8558" i="8"/>
  <c r="AB8559" i="8"/>
  <c r="AC8559" i="8"/>
  <c r="AB8560" i="8"/>
  <c r="AC8560" i="8"/>
  <c r="AD8560" i="8" s="1"/>
  <c r="AB8561" i="8"/>
  <c r="AC8561" i="8"/>
  <c r="AD8561" i="8"/>
  <c r="AB8562" i="8"/>
  <c r="AD8562" i="8" s="1"/>
  <c r="AC8562" i="8"/>
  <c r="AB8563" i="8"/>
  <c r="AD8563" i="8" s="1"/>
  <c r="AC8563" i="8"/>
  <c r="AB8564" i="8"/>
  <c r="AC8564" i="8"/>
  <c r="AD8564" i="8"/>
  <c r="AB8565" i="8"/>
  <c r="AC8565" i="8"/>
  <c r="AD8565" i="8" s="1"/>
  <c r="AB8566" i="8"/>
  <c r="AD8566" i="8" s="1"/>
  <c r="AC8566" i="8"/>
  <c r="AB8567" i="8"/>
  <c r="AC8567" i="8"/>
  <c r="AB8568" i="8"/>
  <c r="AD8568" i="8" s="1"/>
  <c r="AC8568" i="8"/>
  <c r="AB8569" i="8"/>
  <c r="AC8569" i="8"/>
  <c r="AD8569" i="8" s="1"/>
  <c r="AB8570" i="8"/>
  <c r="AD8570" i="8" s="1"/>
  <c r="AC8570" i="8"/>
  <c r="AB8571" i="8"/>
  <c r="AD8571" i="8" s="1"/>
  <c r="AC8571" i="8"/>
  <c r="AB8572" i="8"/>
  <c r="AD8572" i="8" s="1"/>
  <c r="AC8572" i="8"/>
  <c r="AB8573" i="8"/>
  <c r="AC8573" i="8"/>
  <c r="AD8573" i="8" s="1"/>
  <c r="AB8574" i="8"/>
  <c r="AC8574" i="8"/>
  <c r="AD8574" i="8"/>
  <c r="AB8575" i="8"/>
  <c r="AD8575" i="8" s="1"/>
  <c r="AC8575" i="8"/>
  <c r="AB8576" i="8"/>
  <c r="AD8576" i="8" s="1"/>
  <c r="AC8576" i="8"/>
  <c r="AB8577" i="8"/>
  <c r="AC8577" i="8"/>
  <c r="AD8577" i="8"/>
  <c r="AB8578" i="8"/>
  <c r="AD8578" i="8" s="1"/>
  <c r="AC8578" i="8"/>
  <c r="AB8579" i="8"/>
  <c r="AD8579" i="8" s="1"/>
  <c r="AC8579" i="8"/>
  <c r="AB8580" i="8"/>
  <c r="AC8580" i="8"/>
  <c r="AD8580" i="8"/>
  <c r="AB8581" i="8"/>
  <c r="AD8581" i="8" s="1"/>
  <c r="AC8581" i="8"/>
  <c r="AB8582" i="8"/>
  <c r="AD8582" i="8" s="1"/>
  <c r="AC8582" i="8"/>
  <c r="AB8583" i="8"/>
  <c r="AC8583" i="8"/>
  <c r="AD8583" i="8" s="1"/>
  <c r="AB8584" i="8"/>
  <c r="AC8584" i="8"/>
  <c r="AD8584" i="8"/>
  <c r="AB8585" i="8"/>
  <c r="AC8585" i="8"/>
  <c r="AD8585" i="8" s="1"/>
  <c r="AB8586" i="8"/>
  <c r="AD8586" i="8" s="1"/>
  <c r="AC8586" i="8"/>
  <c r="AB8587" i="8"/>
  <c r="AC8587" i="8"/>
  <c r="AB8588" i="8"/>
  <c r="AD8588" i="8" s="1"/>
  <c r="AC8588" i="8"/>
  <c r="AB8589" i="8"/>
  <c r="AD8589" i="8" s="1"/>
  <c r="AC8589" i="8"/>
  <c r="AB8590" i="8"/>
  <c r="AD8590" i="8" s="1"/>
  <c r="AC8590" i="8"/>
  <c r="AB8591" i="8"/>
  <c r="AC8591" i="8"/>
  <c r="AD8591" i="8"/>
  <c r="AB8592" i="8"/>
  <c r="AD8592" i="8" s="1"/>
  <c r="AC8592" i="8"/>
  <c r="AB8593" i="8"/>
  <c r="AD8593" i="8" s="1"/>
  <c r="AC8593" i="8"/>
  <c r="AB8594" i="8"/>
  <c r="AC8594" i="8"/>
  <c r="AD8594" i="8" s="1"/>
  <c r="AB8595" i="8"/>
  <c r="AC8595" i="8"/>
  <c r="AD8595" i="8"/>
  <c r="AB8596" i="8"/>
  <c r="AD8596" i="8" s="1"/>
  <c r="AC8596" i="8"/>
  <c r="AB8597" i="8"/>
  <c r="AD8597" i="8" s="1"/>
  <c r="AC8597" i="8"/>
  <c r="AB8598" i="8"/>
  <c r="AD8598" i="8" s="1"/>
  <c r="AC8598" i="8"/>
  <c r="AB8599" i="8"/>
  <c r="AC8599" i="8"/>
  <c r="AD8599" i="8"/>
  <c r="AB8600" i="8"/>
  <c r="AD8600" i="8" s="1"/>
  <c r="AC8600" i="8"/>
  <c r="AB8601" i="8"/>
  <c r="AD8601" i="8" s="1"/>
  <c r="AC8601" i="8"/>
  <c r="AB8602" i="8"/>
  <c r="AC8602" i="8"/>
  <c r="AD8602" i="8" s="1"/>
  <c r="AB8603" i="8"/>
  <c r="AC8603" i="8"/>
  <c r="AD8603" i="8"/>
  <c r="AB8604" i="8"/>
  <c r="AD8604" i="8" s="1"/>
  <c r="AC8604" i="8"/>
  <c r="AB8605" i="8"/>
  <c r="AD8605" i="8" s="1"/>
  <c r="AC8605" i="8"/>
  <c r="AB8606" i="8"/>
  <c r="AD8606" i="8" s="1"/>
  <c r="AC8606" i="8"/>
  <c r="AB8607" i="8"/>
  <c r="AC8607" i="8"/>
  <c r="AD8607" i="8"/>
  <c r="AB8608" i="8"/>
  <c r="AD8608" i="8" s="1"/>
  <c r="AC8608" i="8"/>
  <c r="AB8609" i="8"/>
  <c r="AD8609" i="8" s="1"/>
  <c r="AC8609" i="8"/>
  <c r="AB8610" i="8"/>
  <c r="AC8610" i="8"/>
  <c r="AD8610" i="8" s="1"/>
  <c r="AB8611" i="8"/>
  <c r="AC8611" i="8"/>
  <c r="AD8611" i="8"/>
  <c r="AB8612" i="8"/>
  <c r="AD8612" i="8" s="1"/>
  <c r="AC8612" i="8"/>
  <c r="AB8613" i="8"/>
  <c r="AD8613" i="8" s="1"/>
  <c r="AC8613" i="8"/>
  <c r="AB8614" i="8"/>
  <c r="AD8614" i="8" s="1"/>
  <c r="AC8614" i="8"/>
  <c r="AB8615" i="8"/>
  <c r="AC8615" i="8"/>
  <c r="AD8615" i="8"/>
  <c r="AB8616" i="8"/>
  <c r="AD8616" i="8" s="1"/>
  <c r="AC8616" i="8"/>
  <c r="AB8617" i="8"/>
  <c r="AD8617" i="8" s="1"/>
  <c r="AC8617" i="8"/>
  <c r="AB8618" i="8"/>
  <c r="AC8618" i="8"/>
  <c r="AD8618" i="8" s="1"/>
  <c r="AB8619" i="8"/>
  <c r="AC8619" i="8"/>
  <c r="AD8619" i="8"/>
  <c r="AB8620" i="8"/>
  <c r="AD8620" i="8" s="1"/>
  <c r="AC8620" i="8"/>
  <c r="AB8621" i="8"/>
  <c r="AD8621" i="8" s="1"/>
  <c r="AC8621" i="8"/>
  <c r="AB8622" i="8"/>
  <c r="AD8622" i="8" s="1"/>
  <c r="AC8622" i="8"/>
  <c r="AB8623" i="8"/>
  <c r="AC8623" i="8"/>
  <c r="AD8623" i="8"/>
  <c r="AB8624" i="8"/>
  <c r="AD8624" i="8" s="1"/>
  <c r="AC8624" i="8"/>
  <c r="AB8625" i="8"/>
  <c r="AD8625" i="8" s="1"/>
  <c r="AC8625" i="8"/>
  <c r="AB8626" i="8"/>
  <c r="AC8626" i="8"/>
  <c r="AD8626" i="8" s="1"/>
  <c r="AB8627" i="8"/>
  <c r="AC8627" i="8"/>
  <c r="AD8627" i="8"/>
  <c r="AB8628" i="8"/>
  <c r="AD8628" i="8" s="1"/>
  <c r="AC8628" i="8"/>
  <c r="AB8629" i="8"/>
  <c r="AD8629" i="8" s="1"/>
  <c r="AC8629" i="8"/>
  <c r="AB8630" i="8"/>
  <c r="AD8630" i="8" s="1"/>
  <c r="AC8630" i="8"/>
  <c r="AB8631" i="8"/>
  <c r="AC8631" i="8"/>
  <c r="AD8631" i="8"/>
  <c r="AB8632" i="8"/>
  <c r="AD8632" i="8" s="1"/>
  <c r="AC8632" i="8"/>
  <c r="AB8633" i="8"/>
  <c r="AD8633" i="8" s="1"/>
  <c r="AC8633" i="8"/>
  <c r="AB8634" i="8"/>
  <c r="AC8634" i="8"/>
  <c r="AD8634" i="8" s="1"/>
  <c r="AB8635" i="8"/>
  <c r="AC8635" i="8"/>
  <c r="AD8635" i="8"/>
  <c r="AB8636" i="8"/>
  <c r="AD8636" i="8" s="1"/>
  <c r="AC8636" i="8"/>
  <c r="AB8637" i="8"/>
  <c r="AD8637" i="8" s="1"/>
  <c r="AC8637" i="8"/>
  <c r="AB8638" i="8"/>
  <c r="AD8638" i="8" s="1"/>
  <c r="AC8638" i="8"/>
  <c r="AB8639" i="8"/>
  <c r="AC8639" i="8"/>
  <c r="AD8639" i="8"/>
  <c r="AB8640" i="8"/>
  <c r="AD8640" i="8" s="1"/>
  <c r="AC8640" i="8"/>
  <c r="AB8641" i="8"/>
  <c r="AD8641" i="8" s="1"/>
  <c r="AC8641" i="8"/>
  <c r="AB8642" i="8"/>
  <c r="AC8642" i="8"/>
  <c r="AD8642" i="8" s="1"/>
  <c r="AB8643" i="8"/>
  <c r="AC8643" i="8"/>
  <c r="AD8643" i="8"/>
  <c r="AB8644" i="8"/>
  <c r="AD8644" i="8" s="1"/>
  <c r="AC8644" i="8"/>
  <c r="AB8645" i="8"/>
  <c r="AD8645" i="8" s="1"/>
  <c r="AC8645" i="8"/>
  <c r="AB8646" i="8"/>
  <c r="AD8646" i="8" s="1"/>
  <c r="AC8646" i="8"/>
  <c r="AB8647" i="8"/>
  <c r="AC8647" i="8"/>
  <c r="AD8647" i="8"/>
  <c r="AB8648" i="8"/>
  <c r="AD8648" i="8" s="1"/>
  <c r="AC8648" i="8"/>
  <c r="AB8649" i="8"/>
  <c r="AD8649" i="8" s="1"/>
  <c r="AC8649" i="8"/>
  <c r="AB8650" i="8"/>
  <c r="AC8650" i="8"/>
  <c r="AD8650" i="8" s="1"/>
  <c r="AB8651" i="8"/>
  <c r="AC8651" i="8"/>
  <c r="AD8651" i="8"/>
  <c r="AB8652" i="8"/>
  <c r="AD8652" i="8" s="1"/>
  <c r="AC8652" i="8"/>
  <c r="AB8653" i="8"/>
  <c r="AD8653" i="8" s="1"/>
  <c r="AC8653" i="8"/>
  <c r="AB8654" i="8"/>
  <c r="AD8654" i="8" s="1"/>
  <c r="AC8654" i="8"/>
  <c r="AB8655" i="8"/>
  <c r="AC8655" i="8"/>
  <c r="AD8655" i="8"/>
  <c r="AB8656" i="8"/>
  <c r="AD8656" i="8" s="1"/>
  <c r="AC8656" i="8"/>
  <c r="AB8657" i="8"/>
  <c r="AD8657" i="8" s="1"/>
  <c r="AC8657" i="8"/>
  <c r="AB8658" i="8"/>
  <c r="AC8658" i="8"/>
  <c r="AD8658" i="8" s="1"/>
  <c r="AB8659" i="8"/>
  <c r="AC8659" i="8"/>
  <c r="AD8659" i="8"/>
  <c r="AB8660" i="8"/>
  <c r="AD8660" i="8" s="1"/>
  <c r="AC8660" i="8"/>
  <c r="AB8661" i="8"/>
  <c r="AD8661" i="8" s="1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D8665" i="8" s="1"/>
  <c r="AC8665" i="8"/>
  <c r="AB8666" i="8"/>
  <c r="AC8666" i="8"/>
  <c r="AD8666" i="8" s="1"/>
  <c r="AB8667" i="8"/>
  <c r="AC8667" i="8"/>
  <c r="AD8667" i="8"/>
  <c r="AB8668" i="8"/>
  <c r="AD8668" i="8" s="1"/>
  <c r="AC8668" i="8"/>
  <c r="AB8669" i="8"/>
  <c r="AD8669" i="8" s="1"/>
  <c r="AC8669" i="8"/>
  <c r="AB8670" i="8"/>
  <c r="AD8670" i="8" s="1"/>
  <c r="AC8670" i="8"/>
  <c r="AB8671" i="8"/>
  <c r="AC8671" i="8"/>
  <c r="AD8671" i="8"/>
  <c r="AB8672" i="8"/>
  <c r="AD8672" i="8" s="1"/>
  <c r="AC8672" i="8"/>
  <c r="AB8673" i="8"/>
  <c r="AD8673" i="8" s="1"/>
  <c r="AC8673" i="8"/>
  <c r="AB8674" i="8"/>
  <c r="AC8674" i="8"/>
  <c r="AD8674" i="8" s="1"/>
  <c r="AB8675" i="8"/>
  <c r="AC8675" i="8"/>
  <c r="AD8675" i="8"/>
  <c r="AB8676" i="8"/>
  <c r="AD8676" i="8" s="1"/>
  <c r="AC8676" i="8"/>
  <c r="AB8677" i="8"/>
  <c r="AD8677" i="8" s="1"/>
  <c r="AC8677" i="8"/>
  <c r="AB8678" i="8"/>
  <c r="AD8678" i="8" s="1"/>
  <c r="AC8678" i="8"/>
  <c r="AB8679" i="8"/>
  <c r="AC8679" i="8"/>
  <c r="AD8679" i="8"/>
  <c r="AB8680" i="8"/>
  <c r="AD8680" i="8" s="1"/>
  <c r="AC8680" i="8"/>
  <c r="AB8681" i="8"/>
  <c r="AD8681" i="8" s="1"/>
  <c r="AC8681" i="8"/>
  <c r="AB8682" i="8"/>
  <c r="AC8682" i="8"/>
  <c r="AD8682" i="8" s="1"/>
  <c r="AB8683" i="8"/>
  <c r="AC8683" i="8"/>
  <c r="AD8683" i="8"/>
  <c r="AB8684" i="8"/>
  <c r="AD8684" i="8" s="1"/>
  <c r="AC8684" i="8"/>
  <c r="AB8685" i="8"/>
  <c r="AD8685" i="8" s="1"/>
  <c r="AC8685" i="8"/>
  <c r="AB8686" i="8"/>
  <c r="AD8686" i="8" s="1"/>
  <c r="AC8686" i="8"/>
  <c r="AB8687" i="8"/>
  <c r="AC8687" i="8"/>
  <c r="AD8687" i="8"/>
  <c r="AB8688" i="8"/>
  <c r="AD8688" i="8" s="1"/>
  <c r="AC8688" i="8"/>
  <c r="AB8689" i="8"/>
  <c r="AD8689" i="8" s="1"/>
  <c r="AC8689" i="8"/>
  <c r="AB8690" i="8"/>
  <c r="AC8690" i="8"/>
  <c r="AD8690" i="8" s="1"/>
  <c r="AB8691" i="8"/>
  <c r="AC8691" i="8"/>
  <c r="AD8691" i="8"/>
  <c r="AB8692" i="8"/>
  <c r="AD8692" i="8" s="1"/>
  <c r="AC8692" i="8"/>
  <c r="AB8693" i="8"/>
  <c r="AD8693" i="8" s="1"/>
  <c r="AC8693" i="8"/>
  <c r="AB8694" i="8"/>
  <c r="AD8694" i="8" s="1"/>
  <c r="AC8694" i="8"/>
  <c r="AB8695" i="8"/>
  <c r="AC8695" i="8"/>
  <c r="AD8695" i="8"/>
  <c r="AB8696" i="8"/>
  <c r="AD8696" i="8" s="1"/>
  <c r="AC8696" i="8"/>
  <c r="AB8697" i="8"/>
  <c r="AD8697" i="8" s="1"/>
  <c r="AC8697" i="8"/>
  <c r="AB8698" i="8"/>
  <c r="AC8698" i="8"/>
  <c r="AD8698" i="8" s="1"/>
  <c r="AB8699" i="8"/>
  <c r="AC8699" i="8"/>
  <c r="AD8699" i="8"/>
  <c r="AB8700" i="8"/>
  <c r="AD8700" i="8" s="1"/>
  <c r="AC8700" i="8"/>
  <c r="AB8701" i="8"/>
  <c r="AD8701" i="8" s="1"/>
  <c r="AC8701" i="8"/>
  <c r="AB8702" i="8"/>
  <c r="AD8702" i="8" s="1"/>
  <c r="AC8702" i="8"/>
  <c r="AB8703" i="8"/>
  <c r="AC8703" i="8"/>
  <c r="AD8703" i="8"/>
  <c r="AB8704" i="8"/>
  <c r="AD8704" i="8" s="1"/>
  <c r="AC8704" i="8"/>
  <c r="AB8705" i="8"/>
  <c r="AD8705" i="8" s="1"/>
  <c r="AC8705" i="8"/>
  <c r="AB8706" i="8"/>
  <c r="AC8706" i="8"/>
  <c r="AD8706" i="8" s="1"/>
  <c r="AB8707" i="8"/>
  <c r="AC8707" i="8"/>
  <c r="AD8707" i="8"/>
  <c r="AB8708" i="8"/>
  <c r="AD8708" i="8" s="1"/>
  <c r="AC8708" i="8"/>
  <c r="AB8709" i="8"/>
  <c r="AD8709" i="8" s="1"/>
  <c r="AC8709" i="8"/>
  <c r="AB8710" i="8"/>
  <c r="AD8710" i="8" s="1"/>
  <c r="AC8710" i="8"/>
  <c r="AB8711" i="8"/>
  <c r="AC8711" i="8"/>
  <c r="AD8711" i="8"/>
  <c r="AB8712" i="8"/>
  <c r="AD8712" i="8" s="1"/>
  <c r="AC8712" i="8"/>
  <c r="AB8713" i="8"/>
  <c r="AD8713" i="8" s="1"/>
  <c r="AC8713" i="8"/>
  <c r="AB8714" i="8"/>
  <c r="AC8714" i="8"/>
  <c r="AD8714" i="8" s="1"/>
  <c r="AB8715" i="8"/>
  <c r="AC8715" i="8"/>
  <c r="AD8715" i="8"/>
  <c r="AB8716" i="8"/>
  <c r="AD8716" i="8" s="1"/>
  <c r="AC8716" i="8"/>
  <c r="AB8717" i="8"/>
  <c r="AD8717" i="8" s="1"/>
  <c r="AC8717" i="8"/>
  <c r="AB8718" i="8"/>
  <c r="AD8718" i="8" s="1"/>
  <c r="AC8718" i="8"/>
  <c r="AB8719" i="8"/>
  <c r="AC8719" i="8"/>
  <c r="AD8719" i="8"/>
  <c r="AB8720" i="8"/>
  <c r="AD8720" i="8" s="1"/>
  <c r="AC8720" i="8"/>
  <c r="AB8721" i="8"/>
  <c r="AD8721" i="8" s="1"/>
  <c r="AC8721" i="8"/>
  <c r="AB8722" i="8"/>
  <c r="AC8722" i="8"/>
  <c r="AD8722" i="8" s="1"/>
  <c r="AB8723" i="8"/>
  <c r="AC8723" i="8"/>
  <c r="AD8723" i="8"/>
  <c r="AB8724" i="8"/>
  <c r="AD8724" i="8" s="1"/>
  <c r="AC8724" i="8"/>
  <c r="AB8725" i="8"/>
  <c r="AD8725" i="8" s="1"/>
  <c r="AC8725" i="8"/>
  <c r="AB8726" i="8"/>
  <c r="AD8726" i="8" s="1"/>
  <c r="AC8726" i="8"/>
  <c r="AB8727" i="8"/>
  <c r="AC8727" i="8"/>
  <c r="AD8727" i="8"/>
  <c r="AB8728" i="8"/>
  <c r="AD8728" i="8" s="1"/>
  <c r="AC8728" i="8"/>
  <c r="AB8729" i="8"/>
  <c r="AD8729" i="8" s="1"/>
  <c r="AC8729" i="8"/>
  <c r="AB8730" i="8"/>
  <c r="AC8730" i="8"/>
  <c r="AD8730" i="8" s="1"/>
  <c r="AB8731" i="8"/>
  <c r="AC8731" i="8"/>
  <c r="AD8731" i="8"/>
  <c r="AB8732" i="8"/>
  <c r="AD8732" i="8" s="1"/>
  <c r="AC8732" i="8"/>
  <c r="AB8733" i="8"/>
  <c r="AD8733" i="8" s="1"/>
  <c r="AC8733" i="8"/>
  <c r="AB8734" i="8"/>
  <c r="AD8734" i="8" s="1"/>
  <c r="AC8734" i="8"/>
  <c r="AB8735" i="8"/>
  <c r="AC8735" i="8"/>
  <c r="AD8735" i="8"/>
  <c r="AB8736" i="8"/>
  <c r="AD8736" i="8" s="1"/>
  <c r="AC8736" i="8"/>
  <c r="AB8737" i="8"/>
  <c r="AD8737" i="8" s="1"/>
  <c r="AC8737" i="8"/>
  <c r="AB8738" i="8"/>
  <c r="AC8738" i="8"/>
  <c r="AD8738" i="8" s="1"/>
  <c r="AB8739" i="8"/>
  <c r="AC8739" i="8"/>
  <c r="AD8739" i="8"/>
  <c r="AB8740" i="8"/>
  <c r="AD8740" i="8" s="1"/>
  <c r="AC8740" i="8"/>
  <c r="AB8741" i="8"/>
  <c r="AD8741" i="8" s="1"/>
  <c r="AC8741" i="8"/>
  <c r="AB8742" i="8"/>
  <c r="AD8742" i="8" s="1"/>
  <c r="AC8742" i="8"/>
  <c r="AB8743" i="8"/>
  <c r="AC8743" i="8"/>
  <c r="AD8743" i="8"/>
  <c r="AB8744" i="8"/>
  <c r="AD8744" i="8" s="1"/>
  <c r="AC8744" i="8"/>
  <c r="AB8745" i="8"/>
  <c r="AD8745" i="8" s="1"/>
  <c r="AC8745" i="8"/>
  <c r="AB8746" i="8"/>
  <c r="AC8746" i="8"/>
  <c r="AD8746" i="8" s="1"/>
  <c r="AB8747" i="8"/>
  <c r="AC8747" i="8"/>
  <c r="AD8747" i="8"/>
  <c r="AB8748" i="8"/>
  <c r="AD8748" i="8" s="1"/>
  <c r="AC8748" i="8"/>
  <c r="AB8749" i="8"/>
  <c r="AD8749" i="8" s="1"/>
  <c r="AC8749" i="8"/>
  <c r="AB8750" i="8"/>
  <c r="AD8750" i="8" s="1"/>
  <c r="AC8750" i="8"/>
  <c r="AB8751" i="8"/>
  <c r="AC8751" i="8"/>
  <c r="AD8751" i="8"/>
  <c r="AB8752" i="8"/>
  <c r="AD8752" i="8" s="1"/>
  <c r="AC8752" i="8"/>
  <c r="AB8753" i="8"/>
  <c r="AD8753" i="8" s="1"/>
  <c r="AC8753" i="8"/>
  <c r="AB8754" i="8"/>
  <c r="AC8754" i="8"/>
  <c r="AD8754" i="8" s="1"/>
  <c r="AB8755" i="8"/>
  <c r="AC8755" i="8"/>
  <c r="AD8755" i="8"/>
  <c r="AB8756" i="8"/>
  <c r="AD8756" i="8" s="1"/>
  <c r="AC8756" i="8"/>
  <c r="AB8757" i="8"/>
  <c r="AD8757" i="8" s="1"/>
  <c r="AC8757" i="8"/>
  <c r="AB8758" i="8"/>
  <c r="AC8758" i="8"/>
  <c r="AB8759" i="8"/>
  <c r="AC8759" i="8"/>
  <c r="AD8759" i="8"/>
  <c r="AB8760" i="8"/>
  <c r="AD8760" i="8" s="1"/>
  <c r="AC8760" i="8"/>
  <c r="AB8761" i="8"/>
  <c r="AD8761" i="8" s="1"/>
  <c r="AC8761" i="8"/>
  <c r="AB8762" i="8"/>
  <c r="AC8762" i="8"/>
  <c r="AD8762" i="8" s="1"/>
  <c r="AB8763" i="8"/>
  <c r="AC8763" i="8"/>
  <c r="AD8763" i="8"/>
  <c r="AB8764" i="8"/>
  <c r="AD8764" i="8" s="1"/>
  <c r="AC8764" i="8"/>
  <c r="AB8765" i="8"/>
  <c r="AD8765" i="8" s="1"/>
  <c r="AC8765" i="8"/>
  <c r="AB8766" i="8"/>
  <c r="AD8766" i="8" s="1"/>
  <c r="AC8766" i="8"/>
  <c r="AB8767" i="8"/>
  <c r="AC8767" i="8"/>
  <c r="AD8767" i="8"/>
  <c r="AB8768" i="8"/>
  <c r="AD8768" i="8" s="1"/>
  <c r="AC8768" i="8"/>
  <c r="AB8769" i="8"/>
  <c r="AD8769" i="8" s="1"/>
  <c r="AC8769" i="8"/>
  <c r="AB8770" i="8"/>
  <c r="AC8770" i="8"/>
  <c r="AD8770" i="8" s="1"/>
  <c r="AB8771" i="8"/>
  <c r="AC8771" i="8"/>
  <c r="AD8771" i="8"/>
  <c r="AB8772" i="8"/>
  <c r="AD8772" i="8" s="1"/>
  <c r="AC8772" i="8"/>
  <c r="AB8773" i="8"/>
  <c r="AD8773" i="8" s="1"/>
  <c r="AC8773" i="8"/>
  <c r="AB8774" i="8"/>
  <c r="AD8774" i="8" s="1"/>
  <c r="AC8774" i="8"/>
  <c r="AB8775" i="8"/>
  <c r="AC8775" i="8"/>
  <c r="AD8775" i="8"/>
  <c r="AB8776" i="8"/>
  <c r="AD8776" i="8" s="1"/>
  <c r="AC8776" i="8"/>
  <c r="AB8777" i="8"/>
  <c r="AD8777" i="8" s="1"/>
  <c r="AC8777" i="8"/>
  <c r="AB8778" i="8"/>
  <c r="AC8778" i="8"/>
  <c r="AD8778" i="8" s="1"/>
  <c r="AB8779" i="8"/>
  <c r="AC8779" i="8"/>
  <c r="AD8779" i="8"/>
  <c r="AB8780" i="8"/>
  <c r="AD8780" i="8" s="1"/>
  <c r="AC8780" i="8"/>
  <c r="AB8781" i="8"/>
  <c r="AD8781" i="8" s="1"/>
  <c r="AC8781" i="8"/>
  <c r="AB8782" i="8"/>
  <c r="AD8782" i="8" s="1"/>
  <c r="AC8782" i="8"/>
  <c r="AB8783" i="8"/>
  <c r="AC8783" i="8"/>
  <c r="AD8783" i="8"/>
  <c r="AB8784" i="8"/>
  <c r="AD8784" i="8" s="1"/>
  <c r="AC8784" i="8"/>
  <c r="AB8785" i="8"/>
  <c r="AD8785" i="8" s="1"/>
  <c r="AC8785" i="8"/>
  <c r="AB8786" i="8"/>
  <c r="AC8786" i="8"/>
  <c r="AD8786" i="8" s="1"/>
  <c r="AB8787" i="8"/>
  <c r="AC8787" i="8"/>
  <c r="AD8787" i="8"/>
  <c r="AB8788" i="8"/>
  <c r="AD8788" i="8" s="1"/>
  <c r="AC8788" i="8"/>
  <c r="AB8789" i="8"/>
  <c r="AD8789" i="8" s="1"/>
  <c r="AC8789" i="8"/>
  <c r="AB8790" i="8"/>
  <c r="AC8790" i="8"/>
  <c r="AB8791" i="8"/>
  <c r="AC8791" i="8"/>
  <c r="AD8791" i="8"/>
  <c r="AB8792" i="8"/>
  <c r="AD8792" i="8" s="1"/>
  <c r="AC8792" i="8"/>
  <c r="AB8793" i="8"/>
  <c r="AD8793" i="8" s="1"/>
  <c r="AC8793" i="8"/>
  <c r="AB8794" i="8"/>
  <c r="AC8794" i="8"/>
  <c r="AD8794" i="8" s="1"/>
  <c r="AB8795" i="8"/>
  <c r="AC8795" i="8"/>
  <c r="AD8795" i="8"/>
  <c r="AB8796" i="8"/>
  <c r="AD8796" i="8" s="1"/>
  <c r="AC8796" i="8"/>
  <c r="AB8797" i="8"/>
  <c r="AD8797" i="8" s="1"/>
  <c r="AC8797" i="8"/>
  <c r="AB8798" i="8"/>
  <c r="AD8798" i="8" s="1"/>
  <c r="AC8798" i="8"/>
  <c r="AB8799" i="8"/>
  <c r="AC8799" i="8"/>
  <c r="AD8799" i="8"/>
  <c r="AB8800" i="8"/>
  <c r="AD8800" i="8" s="1"/>
  <c r="AC8800" i="8"/>
  <c r="AB8801" i="8"/>
  <c r="AD8801" i="8" s="1"/>
  <c r="AC8801" i="8"/>
  <c r="AB8802" i="8"/>
  <c r="AC8802" i="8"/>
  <c r="AD8802" i="8" s="1"/>
  <c r="AB8803" i="8"/>
  <c r="AC8803" i="8"/>
  <c r="AD8803" i="8"/>
  <c r="AB8804" i="8"/>
  <c r="AD8804" i="8" s="1"/>
  <c r="AC8804" i="8"/>
  <c r="AB8805" i="8"/>
  <c r="AD8805" i="8" s="1"/>
  <c r="AC8805" i="8"/>
  <c r="AB8806" i="8"/>
  <c r="AD8806" i="8" s="1"/>
  <c r="AC8806" i="8"/>
  <c r="AB8807" i="8"/>
  <c r="AC8807" i="8"/>
  <c r="AD8807" i="8"/>
  <c r="AB8808" i="8"/>
  <c r="AD8808" i="8" s="1"/>
  <c r="AC8808" i="8"/>
  <c r="AB8809" i="8"/>
  <c r="AD8809" i="8" s="1"/>
  <c r="AC8809" i="8"/>
  <c r="AB8810" i="8"/>
  <c r="AC8810" i="8"/>
  <c r="AD8810" i="8" s="1"/>
  <c r="AB8811" i="8"/>
  <c r="AC8811" i="8"/>
  <c r="AD8811" i="8"/>
  <c r="AB8812" i="8"/>
  <c r="AD8812" i="8" s="1"/>
  <c r="AC8812" i="8"/>
  <c r="AB8813" i="8"/>
  <c r="AD8813" i="8" s="1"/>
  <c r="AC8813" i="8"/>
  <c r="AB8814" i="8"/>
  <c r="AD8814" i="8" s="1"/>
  <c r="AC8814" i="8"/>
  <c r="AB8815" i="8"/>
  <c r="AC8815" i="8"/>
  <c r="AD8815" i="8"/>
  <c r="AB8816" i="8"/>
  <c r="AD8816" i="8" s="1"/>
  <c r="AC8816" i="8"/>
  <c r="AB8817" i="8"/>
  <c r="AD8817" i="8" s="1"/>
  <c r="AC8817" i="8"/>
  <c r="AB8818" i="8"/>
  <c r="AC8818" i="8"/>
  <c r="AD8818" i="8" s="1"/>
  <c r="AB8819" i="8"/>
  <c r="AC8819" i="8"/>
  <c r="AD8819" i="8"/>
  <c r="AB8820" i="8"/>
  <c r="AD8820" i="8" s="1"/>
  <c r="AC8820" i="8"/>
  <c r="AB8821" i="8"/>
  <c r="AD8821" i="8" s="1"/>
  <c r="AC8821" i="8"/>
  <c r="AB8822" i="8"/>
  <c r="AC8822" i="8"/>
  <c r="AB8823" i="8"/>
  <c r="AC8823" i="8"/>
  <c r="AD8823" i="8"/>
  <c r="AB8824" i="8"/>
  <c r="AD8824" i="8" s="1"/>
  <c r="AC8824" i="8"/>
  <c r="AB8825" i="8"/>
  <c r="AD8825" i="8" s="1"/>
  <c r="AC8825" i="8"/>
  <c r="AB8826" i="8"/>
  <c r="AC8826" i="8"/>
  <c r="AD8826" i="8" s="1"/>
  <c r="AB8827" i="8"/>
  <c r="AC8827" i="8"/>
  <c r="AD8827" i="8"/>
  <c r="AB8828" i="8"/>
  <c r="AD8828" i="8" s="1"/>
  <c r="AC8828" i="8"/>
  <c r="AB8829" i="8"/>
  <c r="AD8829" i="8" s="1"/>
  <c r="AC8829" i="8"/>
  <c r="AB8830" i="8"/>
  <c r="AD8830" i="8" s="1"/>
  <c r="AC8830" i="8"/>
  <c r="AB8831" i="8"/>
  <c r="AC8831" i="8"/>
  <c r="AD8831" i="8"/>
  <c r="AB8832" i="8"/>
  <c r="AD8832" i="8" s="1"/>
  <c r="AC8832" i="8"/>
  <c r="AB8833" i="8"/>
  <c r="AD8833" i="8" s="1"/>
  <c r="AC8833" i="8"/>
  <c r="AB8834" i="8"/>
  <c r="AC8834" i="8"/>
  <c r="AD8834" i="8" s="1"/>
  <c r="AB8835" i="8"/>
  <c r="AC8835" i="8"/>
  <c r="AD8835" i="8"/>
  <c r="AB8836" i="8"/>
  <c r="AD8836" i="8" s="1"/>
  <c r="AC8836" i="8"/>
  <c r="AB8837" i="8"/>
  <c r="AD8837" i="8" s="1"/>
  <c r="AC8837" i="8"/>
  <c r="AB8838" i="8"/>
  <c r="AD8838" i="8" s="1"/>
  <c r="AC8838" i="8"/>
  <c r="AB8839" i="8"/>
  <c r="AC8839" i="8"/>
  <c r="AD8839" i="8"/>
  <c r="AB8840" i="8"/>
  <c r="AD8840" i="8" s="1"/>
  <c r="AC8840" i="8"/>
  <c r="AB8841" i="8"/>
  <c r="AD8841" i="8" s="1"/>
  <c r="AC8841" i="8"/>
  <c r="AB8842" i="8"/>
  <c r="AC8842" i="8"/>
  <c r="AD8842" i="8" s="1"/>
  <c r="AB8843" i="8"/>
  <c r="AC8843" i="8"/>
  <c r="AD8843" i="8"/>
  <c r="AB8844" i="8"/>
  <c r="AD8844" i="8" s="1"/>
  <c r="AC8844" i="8"/>
  <c r="AB8845" i="8"/>
  <c r="AD8845" i="8" s="1"/>
  <c r="AC8845" i="8"/>
  <c r="AB8846" i="8"/>
  <c r="AD8846" i="8" s="1"/>
  <c r="AC8846" i="8"/>
  <c r="AB8847" i="8"/>
  <c r="AC8847" i="8"/>
  <c r="AD8847" i="8"/>
  <c r="AB8848" i="8"/>
  <c r="AD8848" i="8" s="1"/>
  <c r="AC8848" i="8"/>
  <c r="AB8849" i="8"/>
  <c r="AD8849" i="8" s="1"/>
  <c r="AC8849" i="8"/>
  <c r="AB8850" i="8"/>
  <c r="AC8850" i="8"/>
  <c r="AD8850" i="8" s="1"/>
  <c r="AB8851" i="8"/>
  <c r="AC8851" i="8"/>
  <c r="AD8851" i="8"/>
  <c r="AB8852" i="8"/>
  <c r="AD8852" i="8" s="1"/>
  <c r="AC8852" i="8"/>
  <c r="AB8853" i="8"/>
  <c r="AD8853" i="8" s="1"/>
  <c r="AC8853" i="8"/>
  <c r="AB8854" i="8"/>
  <c r="AC8854" i="8"/>
  <c r="AB8855" i="8"/>
  <c r="AC8855" i="8"/>
  <c r="AD8855" i="8"/>
  <c r="AB8856" i="8"/>
  <c r="AD8856" i="8" s="1"/>
  <c r="AC8856" i="8"/>
  <c r="AB8857" i="8"/>
  <c r="AD8857" i="8" s="1"/>
  <c r="AC8857" i="8"/>
  <c r="AB8858" i="8"/>
  <c r="AC8858" i="8"/>
  <c r="AD8858" i="8" s="1"/>
  <c r="AB8859" i="8"/>
  <c r="AC8859" i="8"/>
  <c r="AD8859" i="8"/>
  <c r="AB8860" i="8"/>
  <c r="AD8860" i="8" s="1"/>
  <c r="AC8860" i="8"/>
  <c r="AB8861" i="8"/>
  <c r="AD8861" i="8" s="1"/>
  <c r="AC8861" i="8"/>
  <c r="AB8862" i="8"/>
  <c r="AD8862" i="8" s="1"/>
  <c r="AC8862" i="8"/>
  <c r="AB8863" i="8"/>
  <c r="AC8863" i="8"/>
  <c r="AD8863" i="8"/>
  <c r="AB8864" i="8"/>
  <c r="AD8864" i="8" s="1"/>
  <c r="AC8864" i="8"/>
  <c r="AB8865" i="8"/>
  <c r="AD8865" i="8" s="1"/>
  <c r="AC8865" i="8"/>
  <c r="AB8866" i="8"/>
  <c r="AC8866" i="8"/>
  <c r="AD8866" i="8" s="1"/>
  <c r="AB8867" i="8"/>
  <c r="AC8867" i="8"/>
  <c r="AD8867" i="8"/>
  <c r="AB8868" i="8"/>
  <c r="AD8868" i="8" s="1"/>
  <c r="AC8868" i="8"/>
  <c r="AB8869" i="8"/>
  <c r="AD8869" i="8" s="1"/>
  <c r="AC8869" i="8"/>
  <c r="AB8870" i="8"/>
  <c r="AD8870" i="8" s="1"/>
  <c r="AC8870" i="8"/>
  <c r="AB8871" i="8"/>
  <c r="AC8871" i="8"/>
  <c r="AD8871" i="8"/>
  <c r="AB8872" i="8"/>
  <c r="AD8872" i="8" s="1"/>
  <c r="AC8872" i="8"/>
  <c r="AB8873" i="8"/>
  <c r="AD8873" i="8" s="1"/>
  <c r="AC8873" i="8"/>
  <c r="AB8874" i="8"/>
  <c r="AC8874" i="8"/>
  <c r="AD8874" i="8" s="1"/>
  <c r="AB8875" i="8"/>
  <c r="AC8875" i="8"/>
  <c r="AD8875" i="8"/>
  <c r="AB8876" i="8"/>
  <c r="AD8876" i="8" s="1"/>
  <c r="AC8876" i="8"/>
  <c r="AB8877" i="8"/>
  <c r="AD8877" i="8" s="1"/>
  <c r="AC8877" i="8"/>
  <c r="AB8878" i="8"/>
  <c r="AD8878" i="8" s="1"/>
  <c r="AC8878" i="8"/>
  <c r="AB8879" i="8"/>
  <c r="AC8879" i="8"/>
  <c r="AD8879" i="8"/>
  <c r="AB8880" i="8"/>
  <c r="AD8880" i="8" s="1"/>
  <c r="AC8880" i="8"/>
  <c r="AB8881" i="8"/>
  <c r="AD8881" i="8" s="1"/>
  <c r="AC8881" i="8"/>
  <c r="AB8882" i="8"/>
  <c r="AC8882" i="8"/>
  <c r="AD8882" i="8" s="1"/>
  <c r="AB8883" i="8"/>
  <c r="AC8883" i="8"/>
  <c r="AD8883" i="8"/>
  <c r="AB8884" i="8"/>
  <c r="AD8884" i="8" s="1"/>
  <c r="AC8884" i="8"/>
  <c r="AB8885" i="8"/>
  <c r="AD8885" i="8" s="1"/>
  <c r="AC8885" i="8"/>
  <c r="AB8886" i="8"/>
  <c r="AC8886" i="8"/>
  <c r="AB8887" i="8"/>
  <c r="AC8887" i="8"/>
  <c r="AD8887" i="8"/>
  <c r="AB8888" i="8"/>
  <c r="AD8888" i="8" s="1"/>
  <c r="AC8888" i="8"/>
  <c r="AB8889" i="8"/>
  <c r="AD8889" i="8" s="1"/>
  <c r="AC8889" i="8"/>
  <c r="AB8890" i="8"/>
  <c r="AC8890" i="8"/>
  <c r="AD8890" i="8" s="1"/>
  <c r="AB8891" i="8"/>
  <c r="AC8891" i="8"/>
  <c r="AD8891" i="8"/>
  <c r="AB8892" i="8"/>
  <c r="AD8892" i="8" s="1"/>
  <c r="AC8892" i="8"/>
  <c r="AB8893" i="8"/>
  <c r="AD8893" i="8" s="1"/>
  <c r="AC8893" i="8"/>
  <c r="AB8894" i="8"/>
  <c r="AD8894" i="8" s="1"/>
  <c r="AC8894" i="8"/>
  <c r="AB8895" i="8"/>
  <c r="AC8895" i="8"/>
  <c r="AD8895" i="8"/>
  <c r="AB8896" i="8"/>
  <c r="AD8896" i="8" s="1"/>
  <c r="AC8896" i="8"/>
  <c r="AB8897" i="8"/>
  <c r="AD8897" i="8" s="1"/>
  <c r="AC8897" i="8"/>
  <c r="AB8898" i="8"/>
  <c r="AC8898" i="8"/>
  <c r="AD8898" i="8" s="1"/>
  <c r="AB8899" i="8"/>
  <c r="AC8899" i="8"/>
  <c r="AD8899" i="8"/>
  <c r="AB8900" i="8"/>
  <c r="AD8900" i="8" s="1"/>
  <c r="AC8900" i="8"/>
  <c r="AB8901" i="8"/>
  <c r="AD8901" i="8" s="1"/>
  <c r="AC8901" i="8"/>
  <c r="AB8902" i="8"/>
  <c r="AD8902" i="8" s="1"/>
  <c r="AC8902" i="8"/>
  <c r="AB8903" i="8"/>
  <c r="AC8903" i="8"/>
  <c r="AD8903" i="8"/>
  <c r="AB8904" i="8"/>
  <c r="AD8904" i="8" s="1"/>
  <c r="AC8904" i="8"/>
  <c r="AB8905" i="8"/>
  <c r="AD8905" i="8" s="1"/>
  <c r="AC8905" i="8"/>
  <c r="AB8906" i="8"/>
  <c r="AC8906" i="8"/>
  <c r="AD8906" i="8" s="1"/>
  <c r="AB8907" i="8"/>
  <c r="AC8907" i="8"/>
  <c r="AD8907" i="8"/>
  <c r="AB8908" i="8"/>
  <c r="AD8908" i="8" s="1"/>
  <c r="AC8908" i="8"/>
  <c r="AB8909" i="8"/>
  <c r="AD8909" i="8" s="1"/>
  <c r="AC8909" i="8"/>
  <c r="AB8910" i="8"/>
  <c r="AD8910" i="8" s="1"/>
  <c r="AC8910" i="8"/>
  <c r="AB8911" i="8"/>
  <c r="AC8911" i="8"/>
  <c r="AD8911" i="8"/>
  <c r="AB8912" i="8"/>
  <c r="AD8912" i="8" s="1"/>
  <c r="AC8912" i="8"/>
  <c r="AB8913" i="8"/>
  <c r="AD8913" i="8" s="1"/>
  <c r="AC8913" i="8"/>
  <c r="AB8914" i="8"/>
  <c r="AC8914" i="8"/>
  <c r="AD8914" i="8" s="1"/>
  <c r="AB8915" i="8"/>
  <c r="AC8915" i="8"/>
  <c r="AD8915" i="8"/>
  <c r="AB8916" i="8"/>
  <c r="AD8916" i="8" s="1"/>
  <c r="AC8916" i="8"/>
  <c r="AB8917" i="8"/>
  <c r="AD8917" i="8" s="1"/>
  <c r="AC8917" i="8"/>
  <c r="AB8918" i="8"/>
  <c r="AC8918" i="8"/>
  <c r="AB8919" i="8"/>
  <c r="AC8919" i="8"/>
  <c r="AD8919" i="8"/>
  <c r="AB8920" i="8"/>
  <c r="AD8920" i="8" s="1"/>
  <c r="AC8920" i="8"/>
  <c r="AB8921" i="8"/>
  <c r="AD8921" i="8" s="1"/>
  <c r="AC8921" i="8"/>
  <c r="AB8922" i="8"/>
  <c r="AC8922" i="8"/>
  <c r="AD8922" i="8" s="1"/>
  <c r="AB8923" i="8"/>
  <c r="AC8923" i="8"/>
  <c r="AD8923" i="8"/>
  <c r="AB8924" i="8"/>
  <c r="AD8924" i="8" s="1"/>
  <c r="AC8924" i="8"/>
  <c r="AB8925" i="8"/>
  <c r="AD8925" i="8" s="1"/>
  <c r="AC8925" i="8"/>
  <c r="AB8926" i="8"/>
  <c r="AD8926" i="8" s="1"/>
  <c r="AC8926" i="8"/>
  <c r="AB8927" i="8"/>
  <c r="AC8927" i="8"/>
  <c r="AD8927" i="8"/>
  <c r="AB8928" i="8"/>
  <c r="AD8928" i="8" s="1"/>
  <c r="AC8928" i="8"/>
  <c r="AB8929" i="8"/>
  <c r="AD8929" i="8" s="1"/>
  <c r="AC8929" i="8"/>
  <c r="AB8930" i="8"/>
  <c r="AC8930" i="8"/>
  <c r="AD8930" i="8" s="1"/>
  <c r="AB8931" i="8"/>
  <c r="AC8931" i="8"/>
  <c r="AD8931" i="8"/>
  <c r="AB8932" i="8"/>
  <c r="AD8932" i="8" s="1"/>
  <c r="AC8932" i="8"/>
  <c r="AB8933" i="8"/>
  <c r="AD8933" i="8" s="1"/>
  <c r="AC8933" i="8"/>
  <c r="AB8934" i="8"/>
  <c r="AD8934" i="8" s="1"/>
  <c r="AC8934" i="8"/>
  <c r="AB8935" i="8"/>
  <c r="AC8935" i="8"/>
  <c r="AD8935" i="8"/>
  <c r="AB8936" i="8"/>
  <c r="AD8936" i="8" s="1"/>
  <c r="AC8936" i="8"/>
  <c r="AB8937" i="8"/>
  <c r="AD8937" i="8" s="1"/>
  <c r="AC8937" i="8"/>
  <c r="AB8938" i="8"/>
  <c r="AC8938" i="8"/>
  <c r="AD8938" i="8" s="1"/>
  <c r="AB8939" i="8"/>
  <c r="AC8939" i="8"/>
  <c r="AD8939" i="8"/>
  <c r="AB8940" i="8"/>
  <c r="AD8940" i="8" s="1"/>
  <c r="AC8940" i="8"/>
  <c r="AB8941" i="8"/>
  <c r="AD8941" i="8" s="1"/>
  <c r="AC8941" i="8"/>
  <c r="AB8942" i="8"/>
  <c r="AD8942" i="8" s="1"/>
  <c r="AC8942" i="8"/>
  <c r="AB8943" i="8"/>
  <c r="AC8943" i="8"/>
  <c r="AD8943" i="8"/>
  <c r="AB8944" i="8"/>
  <c r="AD8944" i="8" s="1"/>
  <c r="AC8944" i="8"/>
  <c r="AB8945" i="8"/>
  <c r="AD8945" i="8" s="1"/>
  <c r="AC8945" i="8"/>
  <c r="AB8946" i="8"/>
  <c r="AC8946" i="8"/>
  <c r="AD8946" i="8" s="1"/>
  <c r="AB8947" i="8"/>
  <c r="AC8947" i="8"/>
  <c r="AD8947" i="8"/>
  <c r="AB8948" i="8"/>
  <c r="AD8948" i="8" s="1"/>
  <c r="AC8948" i="8"/>
  <c r="AB8949" i="8"/>
  <c r="AD8949" i="8" s="1"/>
  <c r="AC8949" i="8"/>
  <c r="AB8950" i="8"/>
  <c r="AC8950" i="8"/>
  <c r="AB8951" i="8"/>
  <c r="AC8951" i="8"/>
  <c r="AD8951" i="8"/>
  <c r="AB8952" i="8"/>
  <c r="AD8952" i="8" s="1"/>
  <c r="AC8952" i="8"/>
  <c r="AB8953" i="8"/>
  <c r="AD8953" i="8" s="1"/>
  <c r="AC8953" i="8"/>
  <c r="AB8954" i="8"/>
  <c r="AC8954" i="8"/>
  <c r="AD8954" i="8" s="1"/>
  <c r="AB8955" i="8"/>
  <c r="AC8955" i="8"/>
  <c r="AD8955" i="8"/>
  <c r="AB8956" i="8"/>
  <c r="AD8956" i="8" s="1"/>
  <c r="AC8956" i="8"/>
  <c r="AB8957" i="8"/>
  <c r="AD8957" i="8" s="1"/>
  <c r="AC8957" i="8"/>
  <c r="AB8958" i="8"/>
  <c r="AD8958" i="8" s="1"/>
  <c r="AC8958" i="8"/>
  <c r="AB8959" i="8"/>
  <c r="AC8959" i="8"/>
  <c r="AD8959" i="8"/>
  <c r="AB8960" i="8"/>
  <c r="AD8960" i="8" s="1"/>
  <c r="AC8960" i="8"/>
  <c r="AB8961" i="8"/>
  <c r="AD8961" i="8" s="1"/>
  <c r="AC8961" i="8"/>
  <c r="AB8962" i="8"/>
  <c r="AC8962" i="8"/>
  <c r="AD8962" i="8" s="1"/>
  <c r="AB8963" i="8"/>
  <c r="AC8963" i="8"/>
  <c r="AD8963" i="8"/>
  <c r="AB8964" i="8"/>
  <c r="AD8964" i="8" s="1"/>
  <c r="AC8964" i="8"/>
  <c r="AB8965" i="8"/>
  <c r="AD8965" i="8" s="1"/>
  <c r="AC8965" i="8"/>
  <c r="AB8966" i="8"/>
  <c r="AD8966" i="8" s="1"/>
  <c r="AC8966" i="8"/>
  <c r="AB8967" i="8"/>
  <c r="AC8967" i="8"/>
  <c r="AD8967" i="8"/>
  <c r="AB8968" i="8"/>
  <c r="AD8968" i="8" s="1"/>
  <c r="AC8968" i="8"/>
  <c r="AB8969" i="8"/>
  <c r="AD8969" i="8" s="1"/>
  <c r="AC8969" i="8"/>
  <c r="AB8970" i="8"/>
  <c r="AC8970" i="8"/>
  <c r="AD8970" i="8" s="1"/>
  <c r="AB8971" i="8"/>
  <c r="AC8971" i="8"/>
  <c r="AD8971" i="8"/>
  <c r="AB8972" i="8"/>
  <c r="AD8972" i="8" s="1"/>
  <c r="AC8972" i="8"/>
  <c r="AB8973" i="8"/>
  <c r="AD8973" i="8" s="1"/>
  <c r="AC8973" i="8"/>
  <c r="AB8974" i="8"/>
  <c r="AD8974" i="8" s="1"/>
  <c r="AC8974" i="8"/>
  <c r="AB8975" i="8"/>
  <c r="AC8975" i="8"/>
  <c r="AD8975" i="8"/>
  <c r="AB8976" i="8"/>
  <c r="AD8976" i="8" s="1"/>
  <c r="AC8976" i="8"/>
  <c r="AB8977" i="8"/>
  <c r="AD8977" i="8" s="1"/>
  <c r="AC8977" i="8"/>
  <c r="AB8978" i="8"/>
  <c r="AC8978" i="8"/>
  <c r="AD8978" i="8" s="1"/>
  <c r="AB8979" i="8"/>
  <c r="AC8979" i="8"/>
  <c r="AD8979" i="8"/>
  <c r="AB8980" i="8"/>
  <c r="AD8980" i="8" s="1"/>
  <c r="AC8980" i="8"/>
  <c r="AB8981" i="8"/>
  <c r="AD8981" i="8" s="1"/>
  <c r="AC8981" i="8"/>
  <c r="AB8982" i="8"/>
  <c r="AC8982" i="8"/>
  <c r="AB8983" i="8"/>
  <c r="AC8983" i="8"/>
  <c r="AD8983" i="8"/>
  <c r="AB8984" i="8"/>
  <c r="AD8984" i="8" s="1"/>
  <c r="AC8984" i="8"/>
  <c r="AB8985" i="8"/>
  <c r="AD8985" i="8" s="1"/>
  <c r="AC8985" i="8"/>
  <c r="AB8986" i="8"/>
  <c r="AC8986" i="8"/>
  <c r="AD8986" i="8" s="1"/>
  <c r="AB8987" i="8"/>
  <c r="AC8987" i="8"/>
  <c r="AD8987" i="8"/>
  <c r="AB8988" i="8"/>
  <c r="AD8988" i="8" s="1"/>
  <c r="AC8988" i="8"/>
  <c r="AB8989" i="8"/>
  <c r="AD8989" i="8" s="1"/>
  <c r="AC8989" i="8"/>
  <c r="AB8990" i="8"/>
  <c r="AD8990" i="8" s="1"/>
  <c r="AC8990" i="8"/>
  <c r="AB8991" i="8"/>
  <c r="AC8991" i="8"/>
  <c r="AD8991" i="8"/>
  <c r="AB8992" i="8"/>
  <c r="AD8992" i="8" s="1"/>
  <c r="AC8992" i="8"/>
  <c r="AB8993" i="8"/>
  <c r="AD8993" i="8" s="1"/>
  <c r="AC8993" i="8"/>
  <c r="AB8994" i="8"/>
  <c r="AC8994" i="8"/>
  <c r="AD8994" i="8" s="1"/>
  <c r="AB8995" i="8"/>
  <c r="AC8995" i="8"/>
  <c r="AD8995" i="8"/>
  <c r="AB8996" i="8"/>
  <c r="AD8996" i="8" s="1"/>
  <c r="AC8996" i="8"/>
  <c r="AB8997" i="8"/>
  <c r="AC8997" i="8"/>
  <c r="AB8998" i="8"/>
  <c r="AC8998" i="8"/>
  <c r="AB8999" i="8"/>
  <c r="AC8999" i="8"/>
  <c r="AD8999" i="8"/>
  <c r="AB9000" i="8"/>
  <c r="AD9000" i="8" s="1"/>
  <c r="AC9000" i="8"/>
  <c r="AB9001" i="8"/>
  <c r="AD9001" i="8" s="1"/>
  <c r="AC9001" i="8"/>
  <c r="AB9002" i="8"/>
  <c r="AC9002" i="8"/>
  <c r="AD9002" i="8" s="1"/>
  <c r="AB9003" i="8"/>
  <c r="AC9003" i="8"/>
  <c r="AD9003" i="8"/>
  <c r="AB9004" i="8"/>
  <c r="AD9004" i="8" s="1"/>
  <c r="AC9004" i="8"/>
  <c r="AB9005" i="8"/>
  <c r="AD9005" i="8" s="1"/>
  <c r="AC9005" i="8"/>
  <c r="AB9006" i="8"/>
  <c r="AC9006" i="8"/>
  <c r="AB9007" i="8"/>
  <c r="AC9007" i="8"/>
  <c r="AD9007" i="8"/>
  <c r="AB9008" i="8"/>
  <c r="AD9008" i="8" s="1"/>
  <c r="AC9008" i="8"/>
  <c r="AB9009" i="8"/>
  <c r="AD9009" i="8" s="1"/>
  <c r="AC9009" i="8"/>
  <c r="AB9010" i="8"/>
  <c r="AC9010" i="8"/>
  <c r="AD9010" i="8" s="1"/>
  <c r="AB9011" i="8"/>
  <c r="AC9011" i="8"/>
  <c r="AD9011" i="8"/>
  <c r="AB9012" i="8"/>
  <c r="AD9012" i="8" s="1"/>
  <c r="AC9012" i="8"/>
  <c r="AB9013" i="8"/>
  <c r="AC9013" i="8"/>
  <c r="AB9014" i="8"/>
  <c r="AC9014" i="8"/>
  <c r="AB9015" i="8"/>
  <c r="AC9015" i="8"/>
  <c r="AD9015" i="8"/>
  <c r="AB9016" i="8"/>
  <c r="AD9016" i="8" s="1"/>
  <c r="AC9016" i="8"/>
  <c r="AB9017" i="8"/>
  <c r="AD9017" i="8" s="1"/>
  <c r="AC9017" i="8"/>
  <c r="AB9018" i="8"/>
  <c r="AC9018" i="8"/>
  <c r="AD9018" i="8"/>
  <c r="AB9019" i="8"/>
  <c r="AC9019" i="8"/>
  <c r="AD9019" i="8"/>
  <c r="AB9020" i="8"/>
  <c r="AD9020" i="8" s="1"/>
  <c r="AC9020" i="8"/>
  <c r="AB9021" i="8"/>
  <c r="AD9021" i="8" s="1"/>
  <c r="AC9021" i="8"/>
  <c r="AB9022" i="8"/>
  <c r="AD9022" i="8" s="1"/>
  <c r="AC9022" i="8"/>
  <c r="AB9023" i="8"/>
  <c r="AC9023" i="8"/>
  <c r="AD9023" i="8"/>
  <c r="AB9024" i="8"/>
  <c r="AD9024" i="8" s="1"/>
  <c r="AC9024" i="8"/>
  <c r="AB9025" i="8"/>
  <c r="AD9025" i="8" s="1"/>
  <c r="AC9025" i="8"/>
  <c r="AB9026" i="8"/>
  <c r="AC9026" i="8"/>
  <c r="AD9026" i="8"/>
  <c r="AB9027" i="8"/>
  <c r="AC9027" i="8"/>
  <c r="AD9027" i="8"/>
  <c r="AB9028" i="8"/>
  <c r="AD9028" i="8" s="1"/>
  <c r="AC9028" i="8"/>
  <c r="AB9029" i="8"/>
  <c r="AD9029" i="8" s="1"/>
  <c r="AC9029" i="8"/>
  <c r="AB9030" i="8"/>
  <c r="AC9030" i="8"/>
  <c r="AB9031" i="8"/>
  <c r="AC9031" i="8"/>
  <c r="AD9031" i="8"/>
  <c r="AB9032" i="8"/>
  <c r="AD9032" i="8" s="1"/>
  <c r="AC9032" i="8"/>
  <c r="AB9033" i="8"/>
  <c r="AD9033" i="8" s="1"/>
  <c r="AC9033" i="8"/>
  <c r="AB9034" i="8"/>
  <c r="AC9034" i="8"/>
  <c r="AD9034" i="8"/>
  <c r="AB9035" i="8"/>
  <c r="AC9035" i="8"/>
  <c r="AD9035" i="8"/>
  <c r="AB9036" i="8"/>
  <c r="AD9036" i="8" s="1"/>
  <c r="AC9036" i="8"/>
  <c r="AB9037" i="8"/>
  <c r="AD9037" i="8" s="1"/>
  <c r="AC9037" i="8"/>
  <c r="AB9038" i="8"/>
  <c r="AD9038" i="8" s="1"/>
  <c r="AC9038" i="8"/>
  <c r="AB9039" i="8"/>
  <c r="AC9039" i="8"/>
  <c r="AD9039" i="8"/>
  <c r="AB9040" i="8"/>
  <c r="AD9040" i="8" s="1"/>
  <c r="AC9040" i="8"/>
  <c r="AB9041" i="8"/>
  <c r="AD9041" i="8" s="1"/>
  <c r="AC9041" i="8"/>
  <c r="AB9042" i="8"/>
  <c r="AC9042" i="8"/>
  <c r="AD9042" i="8" s="1"/>
  <c r="AB9043" i="8"/>
  <c r="AC9043" i="8"/>
  <c r="AD9043" i="8"/>
  <c r="AB9044" i="8"/>
  <c r="AC9044" i="8"/>
  <c r="AB9045" i="8"/>
  <c r="AC9045" i="8"/>
  <c r="AB9046" i="8"/>
  <c r="AD9046" i="8" s="1"/>
  <c r="AC9046" i="8"/>
  <c r="AB9047" i="8"/>
  <c r="AD9047" i="8" s="1"/>
  <c r="AC9047" i="8"/>
  <c r="AB9048" i="8"/>
  <c r="AD9048" i="8" s="1"/>
  <c r="AC9048" i="8"/>
  <c r="AB9049" i="8"/>
  <c r="AD9049" i="8" s="1"/>
  <c r="AC9049" i="8"/>
  <c r="AB9050" i="8"/>
  <c r="AC9050" i="8"/>
  <c r="AD9050" i="8" s="1"/>
  <c r="AB9051" i="8"/>
  <c r="AC9051" i="8"/>
  <c r="AD9051" i="8"/>
  <c r="AB9052" i="8"/>
  <c r="AD9052" i="8" s="1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D9057" i="8" s="1"/>
  <c r="AC9057" i="8"/>
  <c r="AB9058" i="8"/>
  <c r="AC9058" i="8"/>
  <c r="AD9058" i="8" s="1"/>
  <c r="AB9059" i="8"/>
  <c r="AC9059" i="8"/>
  <c r="AD9059" i="8"/>
  <c r="AB9060" i="8"/>
  <c r="AC9060" i="8"/>
  <c r="AB9061" i="8"/>
  <c r="AC9061" i="8"/>
  <c r="AB9062" i="8"/>
  <c r="AD9062" i="8" s="1"/>
  <c r="AC9062" i="8"/>
  <c r="AB9063" i="8"/>
  <c r="AD9063" i="8" s="1"/>
  <c r="AC9063" i="8"/>
  <c r="AB9064" i="8"/>
  <c r="AD9064" i="8" s="1"/>
  <c r="AC9064" i="8"/>
  <c r="AB9065" i="8"/>
  <c r="AD9065" i="8" s="1"/>
  <c r="AC9065" i="8"/>
  <c r="AB9066" i="8"/>
  <c r="AC9066" i="8"/>
  <c r="AD9066" i="8" s="1"/>
  <c r="AB9067" i="8"/>
  <c r="AC9067" i="8"/>
  <c r="AD9067" i="8"/>
  <c r="AB9068" i="8"/>
  <c r="AD9068" i="8" s="1"/>
  <c r="AC9068" i="8"/>
  <c r="AB9069" i="8"/>
  <c r="AC9069" i="8"/>
  <c r="AB9070" i="8"/>
  <c r="AC9070" i="8"/>
  <c r="AB9071" i="8"/>
  <c r="AC9071" i="8"/>
  <c r="AD9071" i="8"/>
  <c r="AB9072" i="8"/>
  <c r="AD9072" i="8" s="1"/>
  <c r="AC9072" i="8"/>
  <c r="AB9073" i="8"/>
  <c r="AD9073" i="8" s="1"/>
  <c r="AC9073" i="8"/>
  <c r="AB9074" i="8"/>
  <c r="AC9074" i="8"/>
  <c r="AD9074" i="8" s="1"/>
  <c r="AB9075" i="8"/>
  <c r="AC9075" i="8"/>
  <c r="AD9075" i="8"/>
  <c r="AB9076" i="8"/>
  <c r="AC9076" i="8"/>
  <c r="AB9077" i="8"/>
  <c r="AC9077" i="8"/>
  <c r="AB9078" i="8"/>
  <c r="AD9078" i="8" s="1"/>
  <c r="AC9078" i="8"/>
  <c r="AB9079" i="8"/>
  <c r="AD9079" i="8" s="1"/>
  <c r="AC9079" i="8"/>
  <c r="AB9080" i="8"/>
  <c r="AD9080" i="8" s="1"/>
  <c r="AC9080" i="8"/>
  <c r="AB9081" i="8"/>
  <c r="AD9081" i="8" s="1"/>
  <c r="AC9081" i="8"/>
  <c r="AB9082" i="8"/>
  <c r="AC9082" i="8"/>
  <c r="AD9082" i="8" s="1"/>
  <c r="AB9083" i="8"/>
  <c r="AC9083" i="8"/>
  <c r="AD9083" i="8"/>
  <c r="AB9084" i="8"/>
  <c r="AD9084" i="8" s="1"/>
  <c r="AC9084" i="8"/>
  <c r="AB9085" i="8"/>
  <c r="AC9085" i="8"/>
  <c r="AB9086" i="8"/>
  <c r="AC9086" i="8"/>
  <c r="AB9087" i="8"/>
  <c r="AC9087" i="8"/>
  <c r="AD9087" i="8"/>
  <c r="AB9088" i="8"/>
  <c r="AD9088" i="8" s="1"/>
  <c r="AC9088" i="8"/>
  <c r="AB9089" i="8"/>
  <c r="AD9089" i="8" s="1"/>
  <c r="AC9089" i="8"/>
  <c r="AB9090" i="8"/>
  <c r="AC9090" i="8"/>
  <c r="AD9090" i="8" s="1"/>
  <c r="AB9091" i="8"/>
  <c r="AC9091" i="8"/>
  <c r="AD9091" i="8"/>
  <c r="AB9092" i="8"/>
  <c r="AC9092" i="8"/>
  <c r="AB9093" i="8"/>
  <c r="AC9093" i="8"/>
  <c r="AB9094" i="8"/>
  <c r="AC9094" i="8"/>
  <c r="AB9095" i="8"/>
  <c r="AD9095" i="8" s="1"/>
  <c r="AC9095" i="8"/>
  <c r="AB9096" i="8"/>
  <c r="AC9096" i="8"/>
  <c r="AB9097" i="8"/>
  <c r="AC9097" i="8"/>
  <c r="AB9098" i="8"/>
  <c r="AC9098" i="8"/>
  <c r="AB9099" i="8"/>
  <c r="AD9099" i="8" s="1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D9107" i="8" s="1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D9115" i="8" s="1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D9163" i="8" s="1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D9183" i="8" s="1"/>
  <c r="AC9183" i="8"/>
  <c r="AB9184" i="8"/>
  <c r="AC9184" i="8"/>
  <c r="AB9185" i="8"/>
  <c r="AC9185" i="8"/>
  <c r="AB9186" i="8"/>
  <c r="AC9186" i="8"/>
  <c r="AB9187" i="8"/>
  <c r="AD9187" i="8" s="1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A6077" i="8" s="1"/>
  <c r="W6077" i="8" s="1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A6109" i="8" s="1"/>
  <c r="W6109" i="8" s="1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AD9199" i="8" l="1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B1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1" i="8" s="1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V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V55" i="1"/>
  <c r="AW72" i="1"/>
  <c r="AW185" i="1"/>
  <c r="AV80" i="1"/>
  <c r="AW146" i="1"/>
  <c r="AW112" i="1"/>
  <c r="AV177" i="1"/>
  <c r="AW172" i="1"/>
  <c r="AW127" i="1"/>
  <c r="AV167" i="1"/>
  <c r="AV108" i="1"/>
  <c r="AW176" i="1"/>
  <c r="AW31" i="1"/>
  <c r="AV94" i="1"/>
  <c r="AV142" i="1"/>
  <c r="AV6" i="1"/>
  <c r="AV83" i="1"/>
  <c r="AV182" i="1"/>
  <c r="AW68" i="1"/>
  <c r="AV45" i="1"/>
  <c r="AW85" i="1"/>
  <c r="AV51" i="1"/>
  <c r="AW23" i="1"/>
  <c r="AW84" i="1"/>
  <c r="AV101" i="1"/>
  <c r="AW65" i="1"/>
  <c r="AV103" i="1"/>
  <c r="AV128" i="1"/>
  <c r="AW51" i="1"/>
  <c r="AW108" i="1"/>
  <c r="AW48" i="1"/>
  <c r="AW115" i="1"/>
  <c r="AV39" i="1"/>
  <c r="AW184" i="1"/>
  <c r="AV115" i="1"/>
  <c r="AV42" i="1"/>
  <c r="AV88" i="1"/>
  <c r="AV109" i="1"/>
  <c r="AW24" i="1"/>
  <c r="AV123" i="1"/>
  <c r="AW25" i="1"/>
  <c r="AW75" i="1"/>
  <c r="AV56" i="1"/>
  <c r="AV63" i="1"/>
  <c r="AV38" i="1"/>
  <c r="AV84" i="1"/>
  <c r="AW144" i="1"/>
  <c r="AW29" i="1"/>
  <c r="AV173" i="1"/>
  <c r="AW133" i="1"/>
  <c r="AV172" i="1"/>
  <c r="AW83" i="1"/>
  <c r="AV43" i="1"/>
  <c r="AW78" i="1"/>
  <c r="AV68" i="1"/>
  <c r="AW103" i="1"/>
  <c r="AW93" i="1"/>
  <c r="AV31" i="1"/>
  <c r="AV28" i="1"/>
  <c r="AW62" i="1"/>
  <c r="AV36" i="1"/>
  <c r="AV60" i="1"/>
  <c r="AV30" i="1"/>
  <c r="AW179" i="1"/>
  <c r="AV185" i="1"/>
  <c r="AW27" i="1"/>
  <c r="AV133" i="1"/>
  <c r="AW163" i="1"/>
  <c r="AV32" i="1"/>
  <c r="AV96" i="1"/>
  <c r="AW87" i="1"/>
  <c r="AW39" i="1"/>
  <c r="AW81" i="1"/>
  <c r="AV23" i="1"/>
  <c r="AV81" i="1"/>
  <c r="AV136" i="1"/>
  <c r="AW61" i="1"/>
  <c r="AV107" i="1"/>
  <c r="AV33" i="1"/>
  <c r="AW164" i="1"/>
  <c r="AW74" i="1"/>
  <c r="AV58" i="1"/>
  <c r="AW135" i="1"/>
  <c r="AV59" i="1"/>
  <c r="AW143" i="1"/>
  <c r="AV165" i="1"/>
  <c r="AV4" i="1"/>
  <c r="AW106" i="1"/>
  <c r="AV65" i="1"/>
  <c r="AV181" i="1"/>
  <c r="AV49" i="1"/>
  <c r="AV171" i="1"/>
  <c r="AW40" i="1"/>
  <c r="AV85" i="1"/>
  <c r="AV82" i="1"/>
  <c r="AW37" i="1"/>
  <c r="AW58" i="1"/>
  <c r="AW94" i="1"/>
  <c r="AV77" i="1"/>
  <c r="AV5" i="1"/>
  <c r="AW128" i="1"/>
  <c r="AV156" i="1"/>
  <c r="AV50" i="1"/>
  <c r="AV18" i="1"/>
  <c r="AW53" i="1"/>
  <c r="AW50" i="1"/>
  <c r="AW88" i="1"/>
  <c r="AV71" i="1"/>
  <c r="AV64" i="1"/>
  <c r="AW129" i="1"/>
  <c r="AW130" i="1"/>
  <c r="AW142" i="1"/>
  <c r="AW32" i="1"/>
  <c r="AW55" i="1"/>
  <c r="AW6" i="1"/>
  <c r="AW90" i="1"/>
  <c r="AV25" i="1"/>
  <c r="AV15" i="1"/>
  <c r="AW158" i="1"/>
  <c r="AV76" i="1"/>
  <c r="AV117" i="1"/>
  <c r="AV180" i="1"/>
  <c r="AV66" i="1"/>
  <c r="AV69" i="1"/>
  <c r="AW80" i="1"/>
  <c r="AV187" i="1"/>
  <c r="AW109" i="1"/>
  <c r="AV40" i="1"/>
  <c r="AV37" i="1"/>
  <c r="AW42" i="1"/>
  <c r="AV158" i="1"/>
  <c r="AV110" i="1"/>
  <c r="AW56" i="1"/>
  <c r="AW64" i="1"/>
  <c r="AV90" i="1"/>
  <c r="AW52" i="1"/>
  <c r="AW60" i="1"/>
  <c r="AW17" i="1"/>
  <c r="AW183" i="1"/>
  <c r="AV29" i="1"/>
  <c r="AW28" i="1"/>
  <c r="AV24" i="1"/>
  <c r="AW26" i="1"/>
  <c r="AW155" i="1"/>
  <c r="AV89" i="1"/>
  <c r="AV21" i="1"/>
  <c r="AW92" i="1"/>
  <c r="AV111" i="1"/>
  <c r="AW76" i="1"/>
  <c r="AW152" i="1"/>
  <c r="AV183" i="1"/>
  <c r="AV17" i="1"/>
  <c r="AV151" i="1"/>
  <c r="AW41" i="1"/>
  <c r="AW21" i="1"/>
  <c r="AV47" i="1"/>
  <c r="AW186" i="1"/>
  <c r="AW45" i="1"/>
  <c r="AW22" i="1"/>
  <c r="AV61" i="1"/>
  <c r="AW43" i="1"/>
  <c r="AV78" i="1"/>
  <c r="AV132" i="1"/>
  <c r="AV46" i="1"/>
  <c r="AW169" i="1"/>
  <c r="AV41" i="1"/>
  <c r="AV93" i="1"/>
  <c r="AV152" i="1"/>
  <c r="AV48" i="1"/>
  <c r="AV97" i="1"/>
  <c r="AV86" i="1"/>
  <c r="AV176" i="1"/>
  <c r="AW46" i="1"/>
  <c r="AW44" i="1"/>
  <c r="AW118" i="1"/>
  <c r="AW4" i="1"/>
  <c r="AW132" i="1"/>
  <c r="AV57" i="1"/>
  <c r="AW181" i="1"/>
  <c r="AW153" i="1"/>
  <c r="AW174" i="1"/>
  <c r="AV106" i="1"/>
  <c r="AW33" i="1"/>
  <c r="AW35" i="1"/>
  <c r="AV143" i="1"/>
  <c r="AV19" i="1"/>
  <c r="AV62" i="1"/>
  <c r="AW165" i="1"/>
  <c r="AW54" i="1"/>
  <c r="AW96" i="1"/>
  <c r="AW34" i="1"/>
  <c r="AW107" i="1"/>
  <c r="AW19" i="1"/>
  <c r="AW167" i="1"/>
  <c r="AW168" i="1"/>
  <c r="AV186" i="1"/>
  <c r="AV75" i="1"/>
  <c r="AV130" i="1"/>
  <c r="AV178" i="1"/>
  <c r="AV27" i="1"/>
  <c r="AV126" i="1"/>
  <c r="AV174" i="1"/>
  <c r="AW111" i="1"/>
  <c r="AW157" i="1"/>
  <c r="AW18" i="1"/>
  <c r="AW105" i="1"/>
  <c r="AV79" i="1"/>
  <c r="AV155" i="1"/>
  <c r="AW63" i="1"/>
  <c r="AV179" i="1"/>
  <c r="AV112" i="1"/>
  <c r="AW3" i="1"/>
  <c r="AV153" i="1"/>
  <c r="AW15" i="1"/>
  <c r="AW66" i="1"/>
  <c r="AW67" i="1"/>
  <c r="AV113" i="1"/>
  <c r="AW123" i="1"/>
  <c r="AV73" i="1"/>
  <c r="AW114" i="1"/>
  <c r="AV67" i="1"/>
  <c r="AV163" i="1"/>
  <c r="AV129" i="1"/>
  <c r="AV144" i="1"/>
  <c r="AW73" i="1"/>
  <c r="AW36" i="1"/>
  <c r="AV157" i="1"/>
  <c r="AW86" i="1"/>
  <c r="AW16" i="1"/>
  <c r="AW57" i="1"/>
  <c r="AW173" i="1"/>
  <c r="AV105" i="1"/>
  <c r="AW5" i="1"/>
  <c r="AW20" i="1"/>
  <c r="AW79" i="1"/>
  <c r="AV72" i="1"/>
  <c r="AW71" i="1"/>
  <c r="AW134" i="1"/>
  <c r="AV52" i="1"/>
  <c r="AV35" i="1"/>
  <c r="AW110" i="1"/>
  <c r="AV91" i="1"/>
  <c r="AV74" i="1"/>
  <c r="AV134" i="1"/>
  <c r="AV135" i="1"/>
  <c r="AV95" i="1"/>
  <c r="AV34" i="1"/>
  <c r="AW177" i="1"/>
  <c r="AW59" i="1"/>
  <c r="AW113" i="1"/>
  <c r="AV22" i="1"/>
  <c r="AV127" i="1"/>
  <c r="AV54" i="1"/>
  <c r="AV116" i="1"/>
  <c r="AV16" i="1"/>
  <c r="AW89" i="1"/>
  <c r="AV118" i="1"/>
  <c r="AV114" i="1"/>
  <c r="AW156" i="1"/>
  <c r="AW91" i="1"/>
  <c r="AW116" i="1"/>
  <c r="AW97" i="1"/>
  <c r="AV26" i="1"/>
  <c r="AV44" i="1"/>
  <c r="AV20" i="1"/>
  <c r="AW180" i="1"/>
  <c r="AW182" i="1"/>
  <c r="AW95" i="1"/>
  <c r="AV169" i="1"/>
  <c r="AW101" i="1"/>
  <c r="AV53" i="1"/>
  <c r="AW151" i="1"/>
  <c r="AW69" i="1"/>
  <c r="AW178" i="1"/>
  <c r="AW117" i="1"/>
  <c r="AV70" i="1"/>
  <c r="AV175" i="1"/>
  <c r="AW70" i="1"/>
  <c r="AW187" i="1"/>
  <c r="AW49" i="1"/>
  <c r="AW175" i="1"/>
  <c r="AW30" i="1"/>
  <c r="AW38" i="1"/>
  <c r="AW77" i="1"/>
  <c r="AW136" i="1"/>
  <c r="AW47" i="1"/>
  <c r="AV92" i="1"/>
  <c r="AV87" i="1"/>
  <c r="AV184" i="1"/>
  <c r="AV164" i="1"/>
  <c r="AW120" i="1"/>
  <c r="AW126" i="1"/>
  <c r="AV168" i="1"/>
  <c r="AV146" i="1"/>
  <c r="AV120" i="1"/>
  <c r="AW82" i="1"/>
  <c r="BC187" i="1" l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BD13" i="1" l="1"/>
  <c r="BD159" i="1"/>
  <c r="BD7" i="1"/>
  <c r="BD99" i="1"/>
  <c r="BD102" i="1"/>
  <c r="BD9" i="1"/>
  <c r="BD104" i="1"/>
  <c r="BD11" i="1"/>
  <c r="BD166" i="1"/>
  <c r="BD8" i="1"/>
  <c r="G8" i="1" s="1"/>
  <c r="BD10" i="1"/>
  <c r="BD12" i="1"/>
  <c r="BD14" i="1"/>
  <c r="W2" i="8"/>
  <c r="S166" i="1"/>
  <c r="S13" i="1"/>
  <c r="BE104" i="1"/>
  <c r="BE13" i="1"/>
  <c r="BE14" i="1"/>
  <c r="S104" i="1"/>
  <c r="S14" i="1"/>
  <c r="BE160" i="1"/>
  <c r="BE9" i="1"/>
  <c r="S99" i="1"/>
  <c r="BE7" i="1"/>
  <c r="BE166" i="1"/>
  <c r="BE100" i="1"/>
  <c r="S159" i="1"/>
  <c r="BE98" i="1"/>
  <c r="BE159" i="1"/>
  <c r="BE10" i="1"/>
  <c r="S102" i="1"/>
  <c r="BE11" i="1"/>
  <c r="BE161" i="1"/>
  <c r="BE102" i="1"/>
  <c r="BE12" i="1"/>
  <c r="BF12" i="1" s="1"/>
  <c r="B12" i="1" s="1"/>
  <c r="BE8" i="1"/>
  <c r="S12" i="1"/>
  <c r="BE170" i="1"/>
  <c r="BE137" i="1"/>
  <c r="BE99" i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E186" i="1"/>
  <c r="BE3" i="1"/>
  <c r="BE19" i="1"/>
  <c r="BE27" i="1"/>
  <c r="BE35" i="1"/>
  <c r="BE43" i="1"/>
  <c r="BE51" i="1"/>
  <c r="BE59" i="1"/>
  <c r="BE67" i="1"/>
  <c r="BE75" i="1"/>
  <c r="BF75" i="1" s="1"/>
  <c r="B75" i="1" s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BD15" i="1"/>
  <c r="BD24" i="1"/>
  <c r="BD32" i="1"/>
  <c r="BD40" i="1"/>
  <c r="BD48" i="1"/>
  <c r="BD56" i="1"/>
  <c r="BD64" i="1"/>
  <c r="BD72" i="1"/>
  <c r="BD80" i="1"/>
  <c r="BD88" i="1"/>
  <c r="BD96" i="1"/>
  <c r="BD112" i="1"/>
  <c r="BD120" i="1"/>
  <c r="BD128" i="1"/>
  <c r="BD136" i="1"/>
  <c r="BD144" i="1"/>
  <c r="BD152" i="1"/>
  <c r="BD160" i="1"/>
  <c r="BD168" i="1"/>
  <c r="BD176" i="1"/>
  <c r="BD184" i="1"/>
  <c r="S161" i="1"/>
  <c r="BD17" i="1"/>
  <c r="BD25" i="1"/>
  <c r="BD33" i="1"/>
  <c r="BD41" i="1"/>
  <c r="BD49" i="1"/>
  <c r="BD57" i="1"/>
  <c r="BD65" i="1"/>
  <c r="BD73" i="1"/>
  <c r="BD81" i="1"/>
  <c r="BD89" i="1"/>
  <c r="BD97" i="1"/>
  <c r="BD105" i="1"/>
  <c r="BD113" i="1"/>
  <c r="BD129" i="1"/>
  <c r="BD137" i="1"/>
  <c r="BD153" i="1"/>
  <c r="BD161" i="1"/>
  <c r="BD169" i="1"/>
  <c r="BD177" i="1"/>
  <c r="BD18" i="1"/>
  <c r="BD26" i="1"/>
  <c r="BD34" i="1"/>
  <c r="BD42" i="1"/>
  <c r="BD50" i="1"/>
  <c r="BD58" i="1"/>
  <c r="BD66" i="1"/>
  <c r="BD74" i="1"/>
  <c r="BD82" i="1"/>
  <c r="BD90" i="1"/>
  <c r="BD98" i="1"/>
  <c r="BD106" i="1"/>
  <c r="BD114" i="1"/>
  <c r="BD130" i="1"/>
  <c r="BD146" i="1"/>
  <c r="BD162" i="1"/>
  <c r="BD170" i="1"/>
  <c r="BD178" i="1"/>
  <c r="BD186" i="1"/>
  <c r="S162" i="1"/>
  <c r="BD19" i="1"/>
  <c r="BD27" i="1"/>
  <c r="BD35" i="1"/>
  <c r="BD43" i="1"/>
  <c r="BD51" i="1"/>
  <c r="BD59" i="1"/>
  <c r="BD67" i="1"/>
  <c r="BD75" i="1"/>
  <c r="BD83" i="1"/>
  <c r="BD91" i="1"/>
  <c r="BD107" i="1"/>
  <c r="BD115" i="1"/>
  <c r="BD123" i="1"/>
  <c r="BD155" i="1"/>
  <c r="BD163" i="1"/>
  <c r="BD171" i="1"/>
  <c r="BD179" i="1"/>
  <c r="BD187" i="1"/>
  <c r="S100" i="1"/>
  <c r="S170" i="1"/>
  <c r="BD20" i="1"/>
  <c r="BF20" i="1" s="1"/>
  <c r="B20" i="1" s="1"/>
  <c r="BD28" i="1"/>
  <c r="BF28" i="1" s="1"/>
  <c r="B28" i="1" s="1"/>
  <c r="BD36" i="1"/>
  <c r="BF36" i="1" s="1"/>
  <c r="B36" i="1" s="1"/>
  <c r="BD44" i="1"/>
  <c r="BF44" i="1" s="1"/>
  <c r="B44" i="1" s="1"/>
  <c r="BD52" i="1"/>
  <c r="BD60" i="1"/>
  <c r="BF60" i="1" s="1"/>
  <c r="B60" i="1" s="1"/>
  <c r="BD68" i="1"/>
  <c r="BD76" i="1"/>
  <c r="BD84" i="1"/>
  <c r="BF84" i="1" s="1"/>
  <c r="B84" i="1" s="1"/>
  <c r="BD92" i="1"/>
  <c r="BF92" i="1" s="1"/>
  <c r="B92" i="1" s="1"/>
  <c r="BD100" i="1"/>
  <c r="BD108" i="1"/>
  <c r="BD116" i="1"/>
  <c r="BD132" i="1"/>
  <c r="BD156" i="1"/>
  <c r="BD164" i="1"/>
  <c r="BD172" i="1"/>
  <c r="BD180" i="1"/>
  <c r="S98" i="1"/>
  <c r="BD21" i="1"/>
  <c r="BD29" i="1"/>
  <c r="BD37" i="1"/>
  <c r="BD45" i="1"/>
  <c r="BD53" i="1"/>
  <c r="BD61" i="1"/>
  <c r="BD69" i="1"/>
  <c r="BD77" i="1"/>
  <c r="BD85" i="1"/>
  <c r="BD93" i="1"/>
  <c r="BD101" i="1"/>
  <c r="BD109" i="1"/>
  <c r="BD117" i="1"/>
  <c r="BD133" i="1"/>
  <c r="BD157" i="1"/>
  <c r="BD165" i="1"/>
  <c r="BD173" i="1"/>
  <c r="BD181" i="1"/>
  <c r="BD183" i="1"/>
  <c r="BF183" i="1" s="1"/>
  <c r="B183" i="1" s="1"/>
  <c r="BD4" i="1"/>
  <c r="BD22" i="1"/>
  <c r="BD30" i="1"/>
  <c r="BD38" i="1"/>
  <c r="BD46" i="1"/>
  <c r="BD54" i="1"/>
  <c r="BD62" i="1"/>
  <c r="BD70" i="1"/>
  <c r="BD78" i="1"/>
  <c r="BD86" i="1"/>
  <c r="BD94" i="1"/>
  <c r="BD110" i="1"/>
  <c r="BD118" i="1"/>
  <c r="BD126" i="1"/>
  <c r="BD134" i="1"/>
  <c r="BD142" i="1"/>
  <c r="BD158" i="1"/>
  <c r="BD174" i="1"/>
  <c r="BD182" i="1"/>
  <c r="BD185" i="1"/>
  <c r="BD6" i="1"/>
  <c r="BD23" i="1"/>
  <c r="BF23" i="1" s="1"/>
  <c r="B23" i="1" s="1"/>
  <c r="BD31" i="1"/>
  <c r="BF31" i="1" s="1"/>
  <c r="B31" i="1" s="1"/>
  <c r="BD39" i="1"/>
  <c r="BF39" i="1" s="1"/>
  <c r="B39" i="1" s="1"/>
  <c r="BD47" i="1"/>
  <c r="BF47" i="1" s="1"/>
  <c r="B47" i="1" s="1"/>
  <c r="BD55" i="1"/>
  <c r="BF55" i="1" s="1"/>
  <c r="B55" i="1" s="1"/>
  <c r="BD63" i="1"/>
  <c r="BF63" i="1" s="1"/>
  <c r="B63" i="1" s="1"/>
  <c r="BD71" i="1"/>
  <c r="BF71" i="1" s="1"/>
  <c r="B71" i="1" s="1"/>
  <c r="BD79" i="1"/>
  <c r="BF79" i="1" s="1"/>
  <c r="B79" i="1" s="1"/>
  <c r="BD87" i="1"/>
  <c r="BF87" i="1" s="1"/>
  <c r="B87" i="1" s="1"/>
  <c r="BD95" i="1"/>
  <c r="BD103" i="1"/>
  <c r="BF103" i="1" s="1"/>
  <c r="B103" i="1" s="1"/>
  <c r="BD111" i="1"/>
  <c r="BF111" i="1" s="1"/>
  <c r="B111" i="1" s="1"/>
  <c r="BD127" i="1"/>
  <c r="BF127" i="1" s="1"/>
  <c r="B127" i="1" s="1"/>
  <c r="BD135" i="1"/>
  <c r="BF135" i="1" s="1"/>
  <c r="B135" i="1" s="1"/>
  <c r="BD143" i="1"/>
  <c r="BF143" i="1" s="1"/>
  <c r="B143" i="1" s="1"/>
  <c r="BD151" i="1"/>
  <c r="BF151" i="1" s="1"/>
  <c r="B151" i="1" s="1"/>
  <c r="BD167" i="1"/>
  <c r="BF167" i="1" s="1"/>
  <c r="B167" i="1" s="1"/>
  <c r="BD175" i="1"/>
  <c r="BF175" i="1" s="1"/>
  <c r="B175" i="1" s="1"/>
  <c r="S160" i="1"/>
  <c r="BD5" i="1"/>
  <c r="BD3" i="1"/>
  <c r="BD16" i="1"/>
  <c r="W6000" i="8"/>
  <c r="M14" i="1"/>
  <c r="L166" i="1"/>
  <c r="L12" i="1"/>
  <c r="M13" i="1"/>
  <c r="L159" i="1"/>
  <c r="L11" i="1"/>
  <c r="M12" i="1"/>
  <c r="L104" i="1"/>
  <c r="L10" i="1"/>
  <c r="M166" i="1"/>
  <c r="M11" i="1"/>
  <c r="L102" i="1"/>
  <c r="L9" i="1"/>
  <c r="M159" i="1"/>
  <c r="M10" i="1"/>
  <c r="L99" i="1"/>
  <c r="L8" i="1"/>
  <c r="M104" i="1"/>
  <c r="M9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Q159" i="1"/>
  <c r="Q13" i="1"/>
  <c r="H12" i="1"/>
  <c r="AU137" i="1"/>
  <c r="AU12" i="1"/>
  <c r="U166" i="1"/>
  <c r="U100" i="1"/>
  <c r="U9" i="1"/>
  <c r="Q137" i="1"/>
  <c r="Q12" i="1"/>
  <c r="H104" i="1"/>
  <c r="H11" i="1"/>
  <c r="Q11" i="1"/>
  <c r="U162" i="1"/>
  <c r="U99" i="1"/>
  <c r="H170" i="1"/>
  <c r="U8" i="1"/>
  <c r="H102" i="1"/>
  <c r="H10" i="1"/>
  <c r="AU104" i="1"/>
  <c r="AU11" i="1"/>
  <c r="Q104" i="1"/>
  <c r="AV10" i="1"/>
  <c r="AV12" i="1"/>
  <c r="AW170" i="1"/>
  <c r="AV99" i="1"/>
  <c r="AV8" i="1"/>
  <c r="AW137" i="1"/>
  <c r="AW11" i="1"/>
  <c r="AV9" i="1"/>
  <c r="AV160" i="1"/>
  <c r="AV159" i="1"/>
  <c r="AW7" i="1"/>
  <c r="AW14" i="1"/>
  <c r="AV137" i="1"/>
  <c r="AW160" i="1"/>
  <c r="AW161" i="1"/>
  <c r="AW166" i="1"/>
  <c r="AW13" i="1"/>
  <c r="AV170" i="1"/>
  <c r="AV104" i="1"/>
  <c r="AW100" i="1"/>
  <c r="AW99" i="1"/>
  <c r="AV100" i="1"/>
  <c r="AV14" i="1"/>
  <c r="AW102" i="1"/>
  <c r="AV162" i="1"/>
  <c r="AV161" i="1"/>
  <c r="AV13" i="1"/>
  <c r="AW98" i="1"/>
  <c r="AV98" i="1"/>
  <c r="AW12" i="1"/>
  <c r="AV102" i="1"/>
  <c r="AV7" i="1"/>
  <c r="AW10" i="1"/>
  <c r="AW104" i="1"/>
  <c r="AW159" i="1"/>
  <c r="AV166" i="1"/>
  <c r="AV11" i="1"/>
  <c r="AW9" i="1"/>
  <c r="AW8" i="1"/>
  <c r="AW162" i="1"/>
  <c r="BF95" i="1" l="1"/>
  <c r="B95" i="1" s="1"/>
  <c r="BF52" i="1"/>
  <c r="B52" i="1" s="1"/>
  <c r="BF157" i="1"/>
  <c r="B157" i="1" s="1"/>
  <c r="BF69" i="1"/>
  <c r="B69" i="1" s="1"/>
  <c r="BF180" i="1"/>
  <c r="B180" i="1" s="1"/>
  <c r="BF32" i="1"/>
  <c r="B32" i="1" s="1"/>
  <c r="BF51" i="1"/>
  <c r="B51" i="1" s="1"/>
  <c r="BF166" i="1"/>
  <c r="B166" i="1" s="1"/>
  <c r="BF76" i="1"/>
  <c r="B76" i="1" s="1"/>
  <c r="BF13" i="1"/>
  <c r="B13" i="1" s="1"/>
  <c r="BF96" i="1"/>
  <c r="B96" i="1" s="1"/>
  <c r="BF99" i="1"/>
  <c r="B99" i="1" s="1"/>
  <c r="BF101" i="1"/>
  <c r="B101" i="1" s="1"/>
  <c r="BF37" i="1"/>
  <c r="B37" i="1" s="1"/>
  <c r="BF132" i="1"/>
  <c r="B132" i="1" s="1"/>
  <c r="BF64" i="1"/>
  <c r="B64" i="1" s="1"/>
  <c r="BF128" i="1"/>
  <c r="B128" i="1" s="1"/>
  <c r="BF118" i="1"/>
  <c r="B118" i="1" s="1"/>
  <c r="BF46" i="1"/>
  <c r="B46" i="1" s="1"/>
  <c r="BF165" i="1"/>
  <c r="B165" i="1" s="1"/>
  <c r="BF176" i="1"/>
  <c r="B176" i="1" s="1"/>
  <c r="BF40" i="1"/>
  <c r="B40" i="1" s="1"/>
  <c r="BF178" i="1"/>
  <c r="B178" i="1" s="1"/>
  <c r="BF7" i="1"/>
  <c r="B7" i="1" s="1"/>
  <c r="G7" i="1"/>
  <c r="BF187" i="1"/>
  <c r="B187" i="1" s="1"/>
  <c r="BF9" i="1"/>
  <c r="B9" i="1" s="1"/>
  <c r="BF136" i="1"/>
  <c r="B136" i="1" s="1"/>
  <c r="BF67" i="1"/>
  <c r="B67" i="1" s="1"/>
  <c r="BF186" i="1"/>
  <c r="B186" i="1" s="1"/>
  <c r="BF120" i="1"/>
  <c r="B120" i="1" s="1"/>
  <c r="BF102" i="1"/>
  <c r="B102" i="1" s="1"/>
  <c r="BF14" i="1"/>
  <c r="B14" i="1" s="1"/>
  <c r="BF184" i="1"/>
  <c r="B184" i="1" s="1"/>
  <c r="BF8" i="1"/>
  <c r="B8" i="1" s="1"/>
  <c r="BF82" i="1"/>
  <c r="B82" i="1" s="1"/>
  <c r="BF18" i="1"/>
  <c r="B18" i="1" s="1"/>
  <c r="BF160" i="1"/>
  <c r="B160" i="1" s="1"/>
  <c r="BF65" i="1"/>
  <c r="B65" i="1" s="1"/>
  <c r="BF74" i="1"/>
  <c r="B74" i="1" s="1"/>
  <c r="BF97" i="1"/>
  <c r="B97" i="1" s="1"/>
  <c r="BF42" i="1"/>
  <c r="B42" i="1" s="1"/>
  <c r="BF168" i="1"/>
  <c r="B168" i="1" s="1"/>
  <c r="BF137" i="1"/>
  <c r="B137" i="1" s="1"/>
  <c r="BF5" i="1"/>
  <c r="B5" i="1" s="1"/>
  <c r="BF129" i="1"/>
  <c r="B129" i="1" s="1"/>
  <c r="BF57" i="1"/>
  <c r="B57" i="1" s="1"/>
  <c r="BF11" i="1"/>
  <c r="B11" i="1" s="1"/>
  <c r="BF146" i="1"/>
  <c r="B146" i="1" s="1"/>
  <c r="BF66" i="1"/>
  <c r="B66" i="1" s="1"/>
  <c r="BF169" i="1"/>
  <c r="B169" i="1" s="1"/>
  <c r="BF89" i="1"/>
  <c r="B89" i="1" s="1"/>
  <c r="BF106" i="1"/>
  <c r="B106" i="1" s="1"/>
  <c r="BF113" i="1"/>
  <c r="B113" i="1" s="1"/>
  <c r="BF80" i="1"/>
  <c r="B80" i="1" s="1"/>
  <c r="BF10" i="1"/>
  <c r="B10" i="1" s="1"/>
  <c r="BF142" i="1"/>
  <c r="B142" i="1" s="1"/>
  <c r="BF70" i="1"/>
  <c r="B70" i="1" s="1"/>
  <c r="BF130" i="1"/>
  <c r="B130" i="1" s="1"/>
  <c r="BF58" i="1"/>
  <c r="B58" i="1" s="1"/>
  <c r="BF17" i="1"/>
  <c r="B17" i="1" s="1"/>
  <c r="BF72" i="1"/>
  <c r="B72" i="1" s="1"/>
  <c r="BF159" i="1"/>
  <c r="B159" i="1" s="1"/>
  <c r="BF181" i="1"/>
  <c r="B181" i="1" s="1"/>
  <c r="BF93" i="1"/>
  <c r="BF29" i="1"/>
  <c r="B29" i="1" s="1"/>
  <c r="BF116" i="1"/>
  <c r="B116" i="1" s="1"/>
  <c r="BF56" i="1"/>
  <c r="B56" i="1" s="1"/>
  <c r="BF171" i="1"/>
  <c r="B171" i="1" s="1"/>
  <c r="BF170" i="1"/>
  <c r="B170" i="1" s="1"/>
  <c r="BF4" i="1"/>
  <c r="B4" i="1" s="1"/>
  <c r="BF68" i="1"/>
  <c r="B68" i="1" s="1"/>
  <c r="BF107" i="1"/>
  <c r="B107" i="1" s="1"/>
  <c r="BF35" i="1"/>
  <c r="B35" i="1" s="1"/>
  <c r="BF152" i="1"/>
  <c r="B152" i="1" s="1"/>
  <c r="BF91" i="1"/>
  <c r="B91" i="1" s="1"/>
  <c r="BF27" i="1"/>
  <c r="B27" i="1" s="1"/>
  <c r="BF144" i="1"/>
  <c r="B144" i="1" s="1"/>
  <c r="BF77" i="1"/>
  <c r="B77" i="1" s="1"/>
  <c r="BF177" i="1"/>
  <c r="B177" i="1" s="1"/>
  <c r="BF110" i="1"/>
  <c r="B110" i="1" s="1"/>
  <c r="BF38" i="1"/>
  <c r="B38" i="1" s="1"/>
  <c r="BF112" i="1"/>
  <c r="B112" i="1" s="1"/>
  <c r="BF161" i="1"/>
  <c r="B161" i="1" s="1"/>
  <c r="BF16" i="1"/>
  <c r="B16" i="1" s="1"/>
  <c r="BF133" i="1"/>
  <c r="B133" i="1" s="1"/>
  <c r="BF61" i="1"/>
  <c r="B61" i="1" s="1"/>
  <c r="BF172" i="1"/>
  <c r="B172" i="1" s="1"/>
  <c r="BF88" i="1"/>
  <c r="B88" i="1" s="1"/>
  <c r="BF24" i="1"/>
  <c r="B24" i="1" s="1"/>
  <c r="BF104" i="1"/>
  <c r="B104" i="1" s="1"/>
  <c r="BF134" i="1"/>
  <c r="B134" i="1" s="1"/>
  <c r="BF62" i="1"/>
  <c r="B62" i="1" s="1"/>
  <c r="BF114" i="1"/>
  <c r="B114" i="1" s="1"/>
  <c r="BF50" i="1"/>
  <c r="B50" i="1" s="1"/>
  <c r="BF153" i="1"/>
  <c r="B153" i="1" s="1"/>
  <c r="BF126" i="1"/>
  <c r="B126" i="1" s="1"/>
  <c r="BF54" i="1"/>
  <c r="B54" i="1" s="1"/>
  <c r="BF173" i="1"/>
  <c r="B173" i="1" s="1"/>
  <c r="BF85" i="1"/>
  <c r="B85" i="1" s="1"/>
  <c r="BF21" i="1"/>
  <c r="B21" i="1" s="1"/>
  <c r="BF108" i="1"/>
  <c r="B108" i="1" s="1"/>
  <c r="BF48" i="1"/>
  <c r="B48" i="1" s="1"/>
  <c r="BF34" i="1"/>
  <c r="B34" i="1" s="1"/>
  <c r="BF49" i="1"/>
  <c r="B49" i="1" s="1"/>
  <c r="BF90" i="1"/>
  <c r="B90" i="1" s="1"/>
  <c r="BF26" i="1"/>
  <c r="B26" i="1" s="1"/>
  <c r="BF105" i="1"/>
  <c r="B105" i="1" s="1"/>
  <c r="BF41" i="1"/>
  <c r="B41" i="1" s="1"/>
  <c r="BF33" i="1"/>
  <c r="B33" i="1" s="1"/>
  <c r="BF98" i="1"/>
  <c r="B98" i="1" s="1"/>
  <c r="BF25" i="1"/>
  <c r="B25" i="1" s="1"/>
  <c r="BF81" i="1"/>
  <c r="B81" i="1" s="1"/>
  <c r="BF15" i="1"/>
  <c r="B15" i="1" s="1"/>
  <c r="BF73" i="1"/>
  <c r="B73" i="1" s="1"/>
  <c r="T99" i="1"/>
  <c r="BF6" i="1"/>
  <c r="B6" i="1" s="1"/>
  <c r="BF100" i="1"/>
  <c r="B100" i="1" s="1"/>
  <c r="BF163" i="1"/>
  <c r="B163" i="1" s="1"/>
  <c r="BF185" i="1"/>
  <c r="B185" i="1" s="1"/>
  <c r="BF155" i="1"/>
  <c r="B155" i="1" s="1"/>
  <c r="BF59" i="1"/>
  <c r="B59" i="1" s="1"/>
  <c r="BF182" i="1"/>
  <c r="B182" i="1" s="1"/>
  <c r="BF94" i="1"/>
  <c r="B94" i="1" s="1"/>
  <c r="BF30" i="1"/>
  <c r="B30" i="1" s="1"/>
  <c r="BF123" i="1"/>
  <c r="B123" i="1" s="1"/>
  <c r="BF3" i="1"/>
  <c r="B3" i="1" s="1"/>
  <c r="BF174" i="1"/>
  <c r="B174" i="1" s="1"/>
  <c r="BF86" i="1"/>
  <c r="B86" i="1" s="1"/>
  <c r="BF22" i="1"/>
  <c r="B22" i="1" s="1"/>
  <c r="BF117" i="1"/>
  <c r="B117" i="1" s="1"/>
  <c r="BF53" i="1"/>
  <c r="B53" i="1" s="1"/>
  <c r="BF164" i="1"/>
  <c r="B164" i="1" s="1"/>
  <c r="BF115" i="1"/>
  <c r="B115" i="1" s="1"/>
  <c r="BF43" i="1"/>
  <c r="B43" i="1" s="1"/>
  <c r="BF162" i="1"/>
  <c r="B162" i="1" s="1"/>
  <c r="BF179" i="1"/>
  <c r="B179" i="1" s="1"/>
  <c r="BF83" i="1"/>
  <c r="B83" i="1" s="1"/>
  <c r="BF19" i="1"/>
  <c r="B19" i="1" s="1"/>
  <c r="BF158" i="1"/>
  <c r="B158" i="1" s="1"/>
  <c r="BF78" i="1"/>
  <c r="B78" i="1" s="1"/>
  <c r="BF109" i="1"/>
  <c r="B109" i="1" s="1"/>
  <c r="BF45" i="1"/>
  <c r="B45" i="1" s="1"/>
  <c r="BF156" i="1"/>
  <c r="B156" i="1" s="1"/>
  <c r="B93" i="1"/>
  <c r="T100" i="1"/>
  <c r="G166" i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E13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1" i="8" l="1"/>
  <c r="AG1" i="8" s="1"/>
  <c r="A2" i="1"/>
  <c r="BD2" i="1" s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<sst xmlns="http://schemas.openxmlformats.org/spreadsheetml/2006/main" count="147796" uniqueCount="18215">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</sst>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AB6" sqref="AB6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4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8"/>
      <c r="J2" s="65" t="str">
        <f>'1C'!$AI$1</f>
        <v>Goorin Brothers</v>
      </c>
      <c r="K2" s="98"/>
      <c r="L2" s="100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_xlfn.LET(_xlpm.RES,IF(A2&lt;&gt;"",_xlfn.XLOOKUP(A2,'1C'!A:A,'1C'!N:N,_xlfn.XLOOKUP(C2,'1C'!V:V,'1C'!N:N,"",0),0),""),IF(_xlpm.RES=0,"",_xlpm.RES))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IF(C2&lt;&gt;"",IF(_xlfn.XLOOKUP(C2,'1C'!V:V,'1C'!V:V,0,0)&gt;0,0,1),"")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40"/>
      <c r="J3" s="57" t="str">
        <f>'1C'!$AI$1</f>
        <v>Goorin Brothers</v>
      </c>
      <c r="K3" s="100" t="s">
        <v>916</v>
      </c>
      <c r="L3" s="157" t="s">
        <v>119</v>
      </c>
      <c r="M3" s="63"/>
      <c r="N3" s="63"/>
      <c r="O3" s="63"/>
      <c r="P3" s="63"/>
      <c r="Q3" s="151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IF(C3&lt;&gt;"",IF(_xlfn.XLOOKUP(C3,'1C'!V:V,'1C'!V:V,0,0)&gt;0,0,1),"")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'1C'!$AI$1</f>
        <v>Goorin Brothers</v>
      </c>
      <c r="K4" s="99" t="s">
        <v>914</v>
      </c>
      <c r="L4" s="155" t="s">
        <v>65</v>
      </c>
      <c r="M4" s="63"/>
      <c r="N4" s="63"/>
      <c r="O4" s="63"/>
      <c r="P4" s="63"/>
      <c r="Q4" s="151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IF(C4&lt;&gt;"",IF(_xlfn.XLOOKUP(C4,'1C'!V:V,'1C'!V:V,0,0)&gt;0,0,1),"")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'1C'!$AI$1</f>
        <v>Goorin Brothers</v>
      </c>
      <c r="K5" s="99" t="s">
        <v>920</v>
      </c>
      <c r="L5" s="155" t="s">
        <v>55</v>
      </c>
      <c r="M5" s="63"/>
      <c r="N5" s="63"/>
      <c r="O5" s="63"/>
      <c r="P5" s="63"/>
      <c r="Q5" s="151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IF(C5&lt;&gt;"",IF(_xlfn.XLOOKUP(C5,'1C'!V:V,'1C'!V:V,0,0)&gt;0,0,1),"")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'1C'!$AI$1</f>
        <v>Goorin Brothers</v>
      </c>
      <c r="K6" s="101" t="s">
        <v>912</v>
      </c>
      <c r="L6" s="155" t="s">
        <v>195</v>
      </c>
      <c r="M6" s="63"/>
      <c r="N6" s="63"/>
      <c r="O6" s="63"/>
      <c r="P6" s="63"/>
      <c r="Q6" s="151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IF(C6&lt;&gt;"",IF(_xlfn.XLOOKUP(C6,'1C'!V:V,'1C'!V:V,0,0)&gt;0,0,1),"")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56" t="str">
        <f>IF(C7&lt;&gt;"",IF(BD7&gt;0,_xlfn.XLOOKUP(A7,'1C'!A:A,'1C'!L:L,"",0),_xlfn.XLOOKUP(C7,'1C'!V:V,'1C'!L:L,"",0)),"")</f>
        <v>Animal Farm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1" t="s">
        <v>908</v>
      </c>
      <c r="L7" s="155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IF(A7&lt;&gt;"",_xlfn.XLOOKUP(A7,'1C'!A:A,'1C'!I:I,_xlfn.XLOOKUP(C7,'1C'!V:V,'1C'!I:I,"",0),0),"")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56" t="str">
        <f>IF(C8&lt;&gt;"",IF(BD8&gt;0,_xlfn.XLOOKUP(A8,'1C'!A:A,'1C'!L:L,"",0),_xlfn.XLOOKUP(C8,'1C'!V:V,'1C'!L:L,"",0)),"")</f>
        <v>Animal Farm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1" t="s">
        <v>928</v>
      </c>
      <c r="L8" s="155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IF(A8&lt;&gt;"",_xlfn.XLOOKUP(A8,'1C'!A:A,'1C'!I:I,_xlfn.XLOOKUP(C8,'1C'!V:V,'1C'!I:I,"",0),0),"")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1" t="s">
        <v>927</v>
      </c>
      <c r="L9" s="155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IF(A9&lt;&gt;"",_xlfn.XLOOKUP(A9,'1C'!A:A,'1C'!I:I,_xlfn.XLOOKUP(C9,'1C'!V:V,'1C'!I:I,"",0),0),"")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1" t="s">
        <v>916</v>
      </c>
      <c r="L10" s="155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IF(A10&lt;&gt;"",_xlfn.XLOOKUP(A10,'1C'!A:A,'1C'!I:I,_xlfn.XLOOKUP(C10,'1C'!V:V,'1C'!I:I,"",0),0),"")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1" t="s">
        <v>908</v>
      </c>
      <c r="L11" s="155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IF(A11&lt;&gt;"",_xlfn.XLOOKUP(A11,'1C'!A:A,'1C'!I:I,_xlfn.XLOOKUP(C11,'1C'!V:V,'1C'!I:I,"",0),0),"")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1" t="s">
        <v>923</v>
      </c>
      <c r="L12" s="155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IF(A12&lt;&gt;"",_xlfn.XLOOKUP(A12,'1C'!A:A,'1C'!I:I,_xlfn.XLOOKUP(C12,'1C'!V:V,'1C'!I:I,"",0),0),"")</f>
        <v>57% полиэстер - 43% хлопок</v>
      </c>
      <c r="R12" s="65"/>
      <c r="S12" s="56" t="str">
        <f>_xlfn.LET(_xlpm.RES,IF(A12&lt;&gt;"",_xlfn.XLOOKUP(A12,'1C'!A:A,'1C'!N:N,_xlfn.XLOOKUP(C12,'1C'!V:V,'1C'!N:N,"",0),0),""),IF(_xlpm.RES=0,"",_xlpm.RES))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1" t="s">
        <v>920</v>
      </c>
      <c r="L13" s="155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IF(A13&lt;&gt;"",_xlfn.XLOOKUP(A13,'1C'!A:A,'1C'!I:I,_xlfn.XLOOKUP(C13,'1C'!V:V,'1C'!I:I,"",0),0),"")</f>
        <v>57% полиэстер - 43% хлопок</v>
      </c>
      <c r="R13" s="65"/>
      <c r="S13" s="56" t="str">
        <f>_xlfn.LET(_xlpm.RES,IF(A13&lt;&gt;"",_xlfn.XLOOKUP(A13,'1C'!A:A,'1C'!N:N,_xlfn.XLOOKUP(C13,'1C'!V:V,'1C'!N:N,"",0),0),""),IF(_xlpm.RES=0,"",_xlpm.RES))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1" t="s">
        <v>920</v>
      </c>
      <c r="L14" s="155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IF(A14&lt;&gt;"",_xlfn.XLOOKUP(A14,'1C'!A:A,'1C'!I:I,_xlfn.XLOOKUP(C14,'1C'!V:V,'1C'!I:I,"",0),0),"")</f>
        <v>57% полиэстер - 43% хлопок</v>
      </c>
      <c r="R14" s="65"/>
      <c r="S14" s="56" t="str">
        <f>_xlfn.LET(_xlpm.RES,IF(A14&lt;&gt;"",_xlfn.XLOOKUP(A14,'1C'!A:A,'1C'!N:N,_xlfn.XLOOKUP(C14,'1C'!V:V,'1C'!N:N,"",0),0),""),IF(_xlpm.RES=0,"",_xlpm.RES))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'1C'!$AI$1</f>
        <v>Goorin Brothers</v>
      </c>
      <c r="K15" s="101" t="s">
        <v>908</v>
      </c>
      <c r="L15" s="155" t="s">
        <v>53</v>
      </c>
      <c r="M15" s="63"/>
      <c r="N15" s="63"/>
      <c r="O15" s="63"/>
      <c r="P15" s="63"/>
      <c r="Q15" s="151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IF(C15&lt;&gt;"",IF(_xlfn.XLOOKUP(C15,'1C'!V:V,'1C'!V:V,0,0)&gt;0,0,1),"")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'1C'!$AI$1</f>
        <v>Goorin Brothers</v>
      </c>
      <c r="K16" s="101" t="s">
        <v>908</v>
      </c>
      <c r="L16" s="155" t="s">
        <v>53</v>
      </c>
      <c r="M16" s="63"/>
      <c r="N16" s="63"/>
      <c r="O16" s="63"/>
      <c r="P16" s="63"/>
      <c r="Q16" s="151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IF(C16&lt;&gt;"",IF(_xlfn.XLOOKUP(C16,'1C'!V:V,'1C'!V:V,0,0)&gt;0,0,1),"")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'1C'!$AI$1</f>
        <v>Goorin Brothers</v>
      </c>
      <c r="K17" s="101" t="s">
        <v>916</v>
      </c>
      <c r="L17" s="155" t="s">
        <v>293</v>
      </c>
      <c r="M17" s="63"/>
      <c r="N17" s="63"/>
      <c r="O17" s="63"/>
      <c r="P17" s="63"/>
      <c r="Q17" s="151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IF(C17&lt;&gt;"",IF(_xlfn.XLOOKUP(C17,'1C'!V:V,'1C'!V:V,0,0)&gt;0,0,1),"")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'1C'!$AI$1</f>
        <v>Goorin Brothers</v>
      </c>
      <c r="K18" s="101" t="s">
        <v>916</v>
      </c>
      <c r="L18" s="155" t="s">
        <v>293</v>
      </c>
      <c r="M18" s="63"/>
      <c r="N18" s="63"/>
      <c r="O18" s="63"/>
      <c r="P18" s="63"/>
      <c r="Q18" s="151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IF(C18&lt;&gt;"",IF(_xlfn.XLOOKUP(C18,'1C'!V:V,'1C'!V:V,0,0)&gt;0,0,1),"")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'1C'!$AI$1</f>
        <v>Goorin Brothers</v>
      </c>
      <c r="K19" s="101" t="s">
        <v>920</v>
      </c>
      <c r="L19" s="155" t="s">
        <v>292</v>
      </c>
      <c r="M19" s="63"/>
      <c r="N19" s="63"/>
      <c r="O19" s="63"/>
      <c r="P19" s="63"/>
      <c r="Q19" s="151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IF(C19&lt;&gt;"",IF(_xlfn.XLOOKUP(C19,'1C'!V:V,'1C'!V:V,0,0)&gt;0,0,1),"")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'1C'!$AI$1</f>
        <v>Goorin Brothers</v>
      </c>
      <c r="K20" s="101" t="s">
        <v>908</v>
      </c>
      <c r="L20" s="155" t="s">
        <v>53</v>
      </c>
      <c r="M20" s="63"/>
      <c r="N20" s="63"/>
      <c r="O20" s="63"/>
      <c r="P20" s="63"/>
      <c r="Q20" s="151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IF(C20&lt;&gt;"",IF(_xlfn.XLOOKUP(C20,'1C'!V:V,'1C'!V:V,0,0)&gt;0,0,1),"")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'1C'!$AI$1</f>
        <v>Goorin Brothers</v>
      </c>
      <c r="K21" s="101" t="s">
        <v>917</v>
      </c>
      <c r="L21" s="155" t="s">
        <v>18209</v>
      </c>
      <c r="M21" s="63"/>
      <c r="N21" s="63"/>
      <c r="O21" s="63"/>
      <c r="P21" s="63"/>
      <c r="Q21" s="151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IF(C21&lt;&gt;"",IF(_xlfn.XLOOKUP(C21,'1C'!V:V,'1C'!V:V,0,0)&gt;0,0,1),"")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'1C'!$AI$1</f>
        <v>Goorin Brothers</v>
      </c>
      <c r="K22" s="101" t="s">
        <v>929</v>
      </c>
      <c r="L22" s="155" t="s">
        <v>121</v>
      </c>
      <c r="M22" s="63"/>
      <c r="N22" s="63"/>
      <c r="O22" s="63"/>
      <c r="P22" s="63"/>
      <c r="Q22" s="151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IF(C22&lt;&gt;"",IF(_xlfn.XLOOKUP(C22,'1C'!V:V,'1C'!V:V,0,0)&gt;0,0,1),"")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'1C'!$AI$1</f>
        <v>Goorin Brothers</v>
      </c>
      <c r="K23" s="101" t="s">
        <v>928</v>
      </c>
      <c r="L23" s="155" t="s">
        <v>199</v>
      </c>
      <c r="M23" s="63"/>
      <c r="N23" s="63"/>
      <c r="O23" s="63"/>
      <c r="P23" s="63"/>
      <c r="Q23" s="151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IF(C23&lt;&gt;"",IF(_xlfn.XLOOKUP(C23,'1C'!V:V,'1C'!V:V,0,0)&gt;0,0,1),"")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'1C'!$AI$1</f>
        <v>Goorin Brothers</v>
      </c>
      <c r="K24" s="101" t="s">
        <v>916</v>
      </c>
      <c r="L24" s="155" t="s">
        <v>57</v>
      </c>
      <c r="M24" s="63"/>
      <c r="N24" s="63"/>
      <c r="O24" s="63"/>
      <c r="P24" s="63"/>
      <c r="Q24" s="151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IF(C24&lt;&gt;"",IF(_xlfn.XLOOKUP(C24,'1C'!V:V,'1C'!V:V,0,0)&gt;0,0,1),"")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'1C'!$AI$1</f>
        <v>Goorin Brothers</v>
      </c>
      <c r="K25" s="101" t="s">
        <v>908</v>
      </c>
      <c r="L25" s="155" t="s">
        <v>53</v>
      </c>
      <c r="M25" s="63"/>
      <c r="N25" s="63"/>
      <c r="O25" s="63"/>
      <c r="P25" s="63"/>
      <c r="Q25" s="151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IF(C25&lt;&gt;"",IF(_xlfn.XLOOKUP(C25,'1C'!V:V,'1C'!V:V,0,0)&gt;0,0,1),"")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'1C'!$AI$1</f>
        <v>Goorin Brothers</v>
      </c>
      <c r="K26" s="101" t="s">
        <v>908</v>
      </c>
      <c r="L26" s="155" t="s">
        <v>53</v>
      </c>
      <c r="M26" s="63"/>
      <c r="N26" s="63"/>
      <c r="O26" s="63"/>
      <c r="P26" s="63"/>
      <c r="Q26" s="151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IF(C26&lt;&gt;"",IF(_xlfn.XLOOKUP(C26,'1C'!V:V,'1C'!V:V,0,0)&gt;0,0,1),"")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'1C'!$AI$1</f>
        <v>Goorin Brothers</v>
      </c>
      <c r="K27" s="101" t="s">
        <v>919</v>
      </c>
      <c r="L27" s="155" t="s">
        <v>71</v>
      </c>
      <c r="M27" s="63"/>
      <c r="N27" s="63"/>
      <c r="O27" s="63"/>
      <c r="P27" s="63"/>
      <c r="Q27" s="151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IF(C27&lt;&gt;"",IF(_xlfn.XLOOKUP(C27,'1C'!V:V,'1C'!V:V,0,0)&gt;0,0,1),"")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'1C'!$AI$1</f>
        <v>Goorin Brothers</v>
      </c>
      <c r="K28" s="101" t="s">
        <v>917</v>
      </c>
      <c r="L28" s="155" t="s">
        <v>158</v>
      </c>
      <c r="M28" s="63"/>
      <c r="N28" s="63"/>
      <c r="O28" s="63"/>
      <c r="P28" s="63"/>
      <c r="Q28" s="151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IF(C28&lt;&gt;"",IF(_xlfn.XLOOKUP(C28,'1C'!V:V,'1C'!V:V,0,0)&gt;0,0,1),"")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'1C'!$AI$1</f>
        <v>Goorin Brothers</v>
      </c>
      <c r="K29" s="101" t="s">
        <v>912</v>
      </c>
      <c r="L29" s="155" t="s">
        <v>195</v>
      </c>
      <c r="M29" s="63"/>
      <c r="N29" s="63"/>
      <c r="O29" s="63"/>
      <c r="P29" s="63"/>
      <c r="Q29" s="151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IF(C29&lt;&gt;"",IF(_xlfn.XLOOKUP(C29,'1C'!V:V,'1C'!V:V,0,0)&gt;0,0,1),"")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'1C'!$AI$1</f>
        <v>Goorin Brothers</v>
      </c>
      <c r="K30" s="101" t="s">
        <v>916</v>
      </c>
      <c r="L30" s="155" t="s">
        <v>293</v>
      </c>
      <c r="M30" s="63"/>
      <c r="N30" s="63"/>
      <c r="O30" s="63"/>
      <c r="P30" s="63"/>
      <c r="Q30" s="151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IF(C30&lt;&gt;"",IF(_xlfn.XLOOKUP(C30,'1C'!V:V,'1C'!V:V,0,0)&gt;0,0,1),"")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'1C'!$AI$1</f>
        <v>Goorin Brothers</v>
      </c>
      <c r="K31" s="101" t="s">
        <v>914</v>
      </c>
      <c r="L31" s="155" t="s">
        <v>65</v>
      </c>
      <c r="M31" s="63"/>
      <c r="N31" s="63"/>
      <c r="O31" s="63"/>
      <c r="P31" s="63"/>
      <c r="Q31" s="151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IF(C31&lt;&gt;"",IF(_xlfn.XLOOKUP(C31,'1C'!V:V,'1C'!V:V,0,0)&gt;0,0,1),"")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'1C'!$AI$1</f>
        <v>Goorin Brothers</v>
      </c>
      <c r="K32" s="101" t="s">
        <v>908</v>
      </c>
      <c r="L32" s="155" t="s">
        <v>53</v>
      </c>
      <c r="M32" s="63"/>
      <c r="N32" s="63"/>
      <c r="O32" s="63"/>
      <c r="P32" s="63"/>
      <c r="Q32" s="151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IF(C32&lt;&gt;"",IF(_xlfn.XLOOKUP(C32,'1C'!V:V,'1C'!V:V,0,0)&gt;0,0,1),"")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'1C'!$AI$1</f>
        <v>Goorin Brothers</v>
      </c>
      <c r="K33" s="101" t="s">
        <v>908</v>
      </c>
      <c r="L33" s="155" t="s">
        <v>293</v>
      </c>
      <c r="M33" s="63"/>
      <c r="N33" s="63"/>
      <c r="O33" s="63"/>
      <c r="P33" s="63"/>
      <c r="Q33" s="151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IF(C33&lt;&gt;"",IF(_xlfn.XLOOKUP(C33,'1C'!V:V,'1C'!V:V,0,0)&gt;0,0,1),"")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'1C'!$AI$1</f>
        <v>Goorin Brothers</v>
      </c>
      <c r="K34" s="101" t="s">
        <v>930</v>
      </c>
      <c r="L34" s="155" t="s">
        <v>57</v>
      </c>
      <c r="M34" s="63"/>
      <c r="N34" s="63"/>
      <c r="O34" s="63"/>
      <c r="P34" s="63"/>
      <c r="Q34" s="151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IF(C34&lt;&gt;"",IF(_xlfn.XLOOKUP(C34,'1C'!V:V,'1C'!V:V,0,0)&gt;0,0,1),"")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'1C'!$AI$1</f>
        <v>Goorin Brothers</v>
      </c>
      <c r="K35" s="101" t="s">
        <v>908</v>
      </c>
      <c r="L35" s="155" t="s">
        <v>293</v>
      </c>
      <c r="M35" s="63"/>
      <c r="N35" s="63"/>
      <c r="O35" s="63"/>
      <c r="P35" s="63"/>
      <c r="Q35" s="151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IF(C35&lt;&gt;"",IF(_xlfn.XLOOKUP(C35,'1C'!V:V,'1C'!V:V,0,0)&gt;0,0,1),"")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'1C'!$AI$1</f>
        <v>Goorin Brothers</v>
      </c>
      <c r="K36" s="101" t="s">
        <v>921</v>
      </c>
      <c r="L36" s="155" t="s">
        <v>86</v>
      </c>
      <c r="M36" s="63"/>
      <c r="N36" s="63"/>
      <c r="O36" s="63"/>
      <c r="P36" s="63"/>
      <c r="Q36" s="151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IF(C36&lt;&gt;"",IF(_xlfn.XLOOKUP(C36,'1C'!V:V,'1C'!V:V,0,0)&gt;0,0,1),"")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'1C'!$AI$1</f>
        <v>Goorin Brothers</v>
      </c>
      <c r="K37" s="102" t="s">
        <v>908</v>
      </c>
      <c r="L37" s="155" t="s">
        <v>53</v>
      </c>
      <c r="M37" s="63"/>
      <c r="N37" s="63"/>
      <c r="O37" s="63"/>
      <c r="P37" s="63"/>
      <c r="Q37" s="151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IF(C37&lt;&gt;"",IF(_xlfn.XLOOKUP(C37,'1C'!V:V,'1C'!V:V,0,0)&gt;0,0,1),"")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'1C'!$AI$1</f>
        <v>Goorin Brothers</v>
      </c>
      <c r="K38" s="102" t="s">
        <v>920</v>
      </c>
      <c r="L38" s="155" t="s">
        <v>55</v>
      </c>
      <c r="M38" s="63"/>
      <c r="N38" s="63"/>
      <c r="O38" s="63"/>
      <c r="P38" s="63"/>
      <c r="Q38" s="151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IF(C38&lt;&gt;"",IF(_xlfn.XLOOKUP(C38,'1C'!V:V,'1C'!V:V,0,0)&gt;0,0,1),"")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'1C'!$AI$1</f>
        <v>Goorin Brothers</v>
      </c>
      <c r="K39" s="102" t="s">
        <v>913</v>
      </c>
      <c r="L39" s="155" t="s">
        <v>83</v>
      </c>
      <c r="M39" s="63"/>
      <c r="N39" s="63"/>
      <c r="O39" s="63"/>
      <c r="P39" s="63"/>
      <c r="Q39" s="151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IF(C39&lt;&gt;"",IF(_xlfn.XLOOKUP(C39,'1C'!V:V,'1C'!V:V,0,0)&gt;0,0,1),"")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'1C'!$AI$1</f>
        <v>Goorin Brothers</v>
      </c>
      <c r="K40" s="102" t="s">
        <v>916</v>
      </c>
      <c r="L40" s="155" t="s">
        <v>57</v>
      </c>
      <c r="M40" s="63"/>
      <c r="N40" s="63"/>
      <c r="O40" s="63"/>
      <c r="P40" s="63"/>
      <c r="Q40" s="151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IF(C40&lt;&gt;"",IF(_xlfn.XLOOKUP(C40,'1C'!V:V,'1C'!V:V,0,0)&gt;0,0,1),"")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'1C'!$AI$1</f>
        <v>Goorin Brothers</v>
      </c>
      <c r="K41" s="102" t="s">
        <v>923</v>
      </c>
      <c r="L41" s="156" t="s">
        <v>83</v>
      </c>
      <c r="M41" s="63"/>
      <c r="N41" s="63"/>
      <c r="O41" s="63"/>
      <c r="P41" s="63"/>
      <c r="Q41" s="151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IF(C41&lt;&gt;"",IF(_xlfn.XLOOKUP(C41,'1C'!V:V,'1C'!V:V,0,0)&gt;0,0,1),"")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'1C'!$AI$1</f>
        <v>Goorin Brothers</v>
      </c>
      <c r="K42" s="102" t="s">
        <v>920</v>
      </c>
      <c r="L42" s="155" t="s">
        <v>55</v>
      </c>
      <c r="M42" s="63"/>
      <c r="N42" s="63"/>
      <c r="O42" s="63"/>
      <c r="P42" s="63"/>
      <c r="Q42" s="151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IF(C42&lt;&gt;"",IF(_xlfn.XLOOKUP(C42,'1C'!V:V,'1C'!V:V,0,0)&gt;0,0,1),"")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'1C'!$AI$1</f>
        <v>Goorin Brothers</v>
      </c>
      <c r="K43" s="102" t="s">
        <v>908</v>
      </c>
      <c r="L43" s="155" t="s">
        <v>53</v>
      </c>
      <c r="M43" s="63"/>
      <c r="N43" s="63"/>
      <c r="O43" s="63"/>
      <c r="P43" s="63"/>
      <c r="Q43" s="151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IF(C43&lt;&gt;"",IF(_xlfn.XLOOKUP(C43,'1C'!V:V,'1C'!V:V,0,0)&gt;0,0,1),"")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'1C'!$AI$1</f>
        <v>Goorin Brothers</v>
      </c>
      <c r="K44" s="102" t="s">
        <v>916</v>
      </c>
      <c r="L44" s="156" t="s">
        <v>57</v>
      </c>
      <c r="M44" s="63"/>
      <c r="N44" s="63"/>
      <c r="O44" s="63"/>
      <c r="P44" s="63"/>
      <c r="Q44" s="151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IF(C44&lt;&gt;"",IF(_xlfn.XLOOKUP(C44,'1C'!V:V,'1C'!V:V,0,0)&gt;0,0,1),"")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'1C'!$AI$1</f>
        <v>Goorin Brothers</v>
      </c>
      <c r="K45" s="102" t="s">
        <v>908</v>
      </c>
      <c r="L45" s="155" t="s">
        <v>53</v>
      </c>
      <c r="M45" s="63"/>
      <c r="N45" s="63"/>
      <c r="O45" s="63"/>
      <c r="P45" s="63"/>
      <c r="Q45" s="151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IF(C45&lt;&gt;"",IF(_xlfn.XLOOKUP(C45,'1C'!V:V,'1C'!V:V,0,0)&gt;0,0,1),"")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'1C'!$AI$1</f>
        <v>Goorin Brothers</v>
      </c>
      <c r="K46" s="102" t="s">
        <v>916</v>
      </c>
      <c r="L46" s="156" t="s">
        <v>57</v>
      </c>
      <c r="M46" s="63"/>
      <c r="N46" s="63"/>
      <c r="O46" s="63"/>
      <c r="P46" s="63"/>
      <c r="Q46" s="151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IF(C46&lt;&gt;"",IF(_xlfn.XLOOKUP(C46,'1C'!V:V,'1C'!V:V,0,0)&gt;0,0,1),"")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'1C'!$AI$1</f>
        <v>Goorin Brothers</v>
      </c>
      <c r="K47" s="102" t="s">
        <v>908</v>
      </c>
      <c r="L47" s="156" t="s">
        <v>53</v>
      </c>
      <c r="M47" s="63"/>
      <c r="N47" s="63"/>
      <c r="O47" s="63"/>
      <c r="P47" s="63"/>
      <c r="Q47" s="151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IF(C47&lt;&gt;"",IF(_xlfn.XLOOKUP(C47,'1C'!V:V,'1C'!V:V,0,0)&gt;0,0,1),"")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'1C'!$AI$1</f>
        <v>Goorin Brothers</v>
      </c>
      <c r="K48" s="102" t="s">
        <v>916</v>
      </c>
      <c r="L48" s="156" t="s">
        <v>57</v>
      </c>
      <c r="M48" s="63"/>
      <c r="N48" s="63"/>
      <c r="O48" s="63"/>
      <c r="P48" s="63"/>
      <c r="Q48" s="151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IF(C48&lt;&gt;"",IF(_xlfn.XLOOKUP(C48,'1C'!V:V,'1C'!V:V,0,0)&gt;0,0,1),"")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'1C'!$AI$1</f>
        <v>Goorin Brothers</v>
      </c>
      <c r="K49" s="102" t="s">
        <v>919</v>
      </c>
      <c r="L49" s="156" t="s">
        <v>71</v>
      </c>
      <c r="M49" s="63"/>
      <c r="N49" s="63"/>
      <c r="O49" s="63"/>
      <c r="P49" s="63"/>
      <c r="Q49" s="151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IF(C49&lt;&gt;"",IF(_xlfn.XLOOKUP(C49,'1C'!V:V,'1C'!V:V,0,0)&gt;0,0,1),"")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'1C'!$AI$1</f>
        <v>Goorin Brothers</v>
      </c>
      <c r="K50" s="102" t="s">
        <v>915</v>
      </c>
      <c r="L50" s="155" t="s">
        <v>18210</v>
      </c>
      <c r="M50" s="63"/>
      <c r="N50" s="63"/>
      <c r="O50" s="63"/>
      <c r="P50" s="63"/>
      <c r="Q50" s="151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IF(C50&lt;&gt;"",IF(_xlfn.XLOOKUP(C50,'1C'!V:V,'1C'!V:V,0,0)&gt;0,0,1),"")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'1C'!$AI$1</f>
        <v>Goorin Brothers</v>
      </c>
      <c r="K51" s="102" t="s">
        <v>916</v>
      </c>
      <c r="L51" s="155" t="s">
        <v>293</v>
      </c>
      <c r="M51" s="63"/>
      <c r="N51" s="63"/>
      <c r="O51" s="63"/>
      <c r="P51" s="63"/>
      <c r="Q51" s="151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IF(C51&lt;&gt;"",IF(_xlfn.XLOOKUP(C51,'1C'!V:V,'1C'!V:V,0,0)&gt;0,0,1),"")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'1C'!$AI$1</f>
        <v>Goorin Brothers</v>
      </c>
      <c r="K52" s="102" t="s">
        <v>916</v>
      </c>
      <c r="L52" s="155" t="s">
        <v>18211</v>
      </c>
      <c r="M52" s="63"/>
      <c r="N52" s="63"/>
      <c r="O52" s="63"/>
      <c r="P52" s="63"/>
      <c r="Q52" s="151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8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IF(C52&lt;&gt;"",IF(_xlfn.XLOOKUP(C52,'1C'!V:V,'1C'!V:V,0,0)&gt;0,0,1),"")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'1C'!$AI$1</f>
        <v>Goorin Brothers</v>
      </c>
      <c r="K53" s="102" t="s">
        <v>919</v>
      </c>
      <c r="L53" s="155" t="s">
        <v>71</v>
      </c>
      <c r="M53" s="66"/>
      <c r="N53" s="63"/>
      <c r="O53" s="63"/>
      <c r="P53" s="63"/>
      <c r="Q53" s="151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IF(C53&lt;&gt;"",IF(_xlfn.XLOOKUP(C53,'1C'!V:V,'1C'!V:V,0,0)&gt;0,0,1),"")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'1C'!$AI$1</f>
        <v>Goorin Brothers</v>
      </c>
      <c r="K54" s="102" t="s">
        <v>908</v>
      </c>
      <c r="L54" s="155" t="s">
        <v>53</v>
      </c>
      <c r="M54" s="66"/>
      <c r="N54" s="63"/>
      <c r="O54" s="63"/>
      <c r="P54" s="63"/>
      <c r="Q54" s="151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IF(C54&lt;&gt;"",IF(_xlfn.XLOOKUP(C54,'1C'!V:V,'1C'!V:V,0,0)&gt;0,0,1),"")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'1C'!$AI$1</f>
        <v>Goorin Brothers</v>
      </c>
      <c r="K55" s="102" t="s">
        <v>912</v>
      </c>
      <c r="L55" s="156" t="s">
        <v>195</v>
      </c>
      <c r="M55" s="66"/>
      <c r="N55" s="63"/>
      <c r="O55" s="63"/>
      <c r="P55" s="63"/>
      <c r="Q55" s="151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IF(C55&lt;&gt;"",IF(_xlfn.XLOOKUP(C55,'1C'!V:V,'1C'!V:V,0,0)&gt;0,0,1),"")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'1C'!$AI$1</f>
        <v>Goorin Brothers</v>
      </c>
      <c r="K56" s="102" t="s">
        <v>912</v>
      </c>
      <c r="L56" s="156" t="s">
        <v>196</v>
      </c>
      <c r="M56" s="66"/>
      <c r="N56" s="63"/>
      <c r="O56" s="63"/>
      <c r="P56" s="63"/>
      <c r="Q56" s="151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IF(C56&lt;&gt;"",IF(_xlfn.XLOOKUP(C56,'1C'!V:V,'1C'!V:V,0,0)&gt;0,0,1),"")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'1C'!$AI$1</f>
        <v>Goorin Brothers</v>
      </c>
      <c r="K57" s="102" t="s">
        <v>929</v>
      </c>
      <c r="L57" s="156" t="s">
        <v>121</v>
      </c>
      <c r="M57" s="66"/>
      <c r="N57" s="63"/>
      <c r="O57" s="63"/>
      <c r="P57" s="63"/>
      <c r="Q57" s="151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IF(C57&lt;&gt;"",IF(_xlfn.XLOOKUP(C57,'1C'!V:V,'1C'!V:V,0,0)&gt;0,0,1),"")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'1C'!$AI$1</f>
        <v>Goorin Brothers</v>
      </c>
      <c r="K58" s="102" t="s">
        <v>920</v>
      </c>
      <c r="L58" s="156" t="s">
        <v>55</v>
      </c>
      <c r="M58" s="66"/>
      <c r="N58" s="63"/>
      <c r="O58" s="63"/>
      <c r="P58" s="63"/>
      <c r="Q58" s="151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IF(C58&lt;&gt;"",IF(_xlfn.XLOOKUP(C58,'1C'!V:V,'1C'!V:V,0,0)&gt;0,0,1),"")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'1C'!$AI$1</f>
        <v>Goorin Brothers</v>
      </c>
      <c r="K59" s="102" t="s">
        <v>908</v>
      </c>
      <c r="L59" s="156" t="s">
        <v>53</v>
      </c>
      <c r="M59" s="66"/>
      <c r="N59" s="63"/>
      <c r="O59" s="63"/>
      <c r="P59" s="63"/>
      <c r="Q59" s="151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IF(C59&lt;&gt;"",IF(_xlfn.XLOOKUP(C59,'1C'!V:V,'1C'!V:V,0,0)&gt;0,0,1),"")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'1C'!$AI$1</f>
        <v>Goorin Brothers</v>
      </c>
      <c r="K60" s="102" t="s">
        <v>919</v>
      </c>
      <c r="L60" s="155" t="s">
        <v>71</v>
      </c>
      <c r="M60" s="66"/>
      <c r="N60" s="63"/>
      <c r="O60" s="63"/>
      <c r="P60" s="63"/>
      <c r="Q60" s="151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IF(C60&lt;&gt;"",IF(_xlfn.XLOOKUP(C60,'1C'!V:V,'1C'!V:V,0,0)&gt;0,0,1),"")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'1C'!$AI$1</f>
        <v>Goorin Brothers</v>
      </c>
      <c r="K61" s="102" t="s">
        <v>920</v>
      </c>
      <c r="L61" s="155" t="s">
        <v>55</v>
      </c>
      <c r="M61" s="66"/>
      <c r="N61" s="63"/>
      <c r="O61" s="63"/>
      <c r="P61" s="63"/>
      <c r="Q61" s="151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IF(C61&lt;&gt;"",IF(_xlfn.XLOOKUP(C61,'1C'!V:V,'1C'!V:V,0,0)&gt;0,0,1),"")</f>
        <v>0</v>
      </c>
      <c r="BF61" s="73">
        <f t="shared" si="9"/>
        <v>1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'1C'!$AI$1</f>
        <v>Goorin Brothers</v>
      </c>
      <c r="K62" s="102" t="s">
        <v>908</v>
      </c>
      <c r="L62" s="155" t="s">
        <v>53</v>
      </c>
      <c r="M62" s="66"/>
      <c r="N62" s="63"/>
      <c r="O62" s="63"/>
      <c r="P62" s="63"/>
      <c r="Q62" s="151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IF(C62&lt;&gt;"",IF(_xlfn.XLOOKUP(C62,'1C'!V:V,'1C'!V:V,0,0)&gt;0,0,1),"")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'1C'!$AI$1</f>
        <v>Goorin Brothers</v>
      </c>
      <c r="K63" s="102" t="s">
        <v>920</v>
      </c>
      <c r="L63" s="155" t="s">
        <v>55</v>
      </c>
      <c r="M63" s="66"/>
      <c r="N63" s="63"/>
      <c r="O63" s="63"/>
      <c r="P63" s="63"/>
      <c r="Q63" s="151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IF(C63&lt;&gt;"",IF(_xlfn.XLOOKUP(C63,'1C'!V:V,'1C'!V:V,0,0)&gt;0,0,1),"")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'1C'!$AI$1</f>
        <v>Goorin Brothers</v>
      </c>
      <c r="K64" s="102" t="s">
        <v>912</v>
      </c>
      <c r="L64" s="155" t="s">
        <v>195</v>
      </c>
      <c r="M64" s="66"/>
      <c r="N64" s="63"/>
      <c r="O64" s="63"/>
      <c r="P64" s="63"/>
      <c r="Q64" s="151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IF(C64&lt;&gt;"",IF(_xlfn.XLOOKUP(C64,'1C'!V:V,'1C'!V:V,0,0)&gt;0,0,1),"")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'1C'!$AI$1</f>
        <v>Goorin Brothers</v>
      </c>
      <c r="K65" s="102" t="s">
        <v>923</v>
      </c>
      <c r="L65" s="156" t="s">
        <v>277</v>
      </c>
      <c r="M65" s="66"/>
      <c r="N65" s="63"/>
      <c r="O65" s="63"/>
      <c r="P65" s="63"/>
      <c r="Q65" s="151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IF(C65&lt;&gt;"",IF(_xlfn.XLOOKUP(C65,'1C'!V:V,'1C'!V:V,0,0)&gt;0,0,1),"")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'1C'!$AI$1</f>
        <v>Goorin Brothers</v>
      </c>
      <c r="K66" s="102" t="s">
        <v>923</v>
      </c>
      <c r="L66" s="156" t="s">
        <v>231</v>
      </c>
      <c r="M66" s="66"/>
      <c r="N66" s="63"/>
      <c r="O66" s="63"/>
      <c r="P66" s="63"/>
      <c r="Q66" s="151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IF(C66&lt;&gt;"",IF(_xlfn.XLOOKUP(C66,'1C'!V:V,'1C'!V:V,0,0)&gt;0,0,1),"")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'1C'!$AI$1</f>
        <v>Goorin Brothers</v>
      </c>
      <c r="K67" s="102" t="s">
        <v>923</v>
      </c>
      <c r="L67" s="156" t="s">
        <v>706</v>
      </c>
      <c r="M67" s="66"/>
      <c r="N67" s="63"/>
      <c r="O67" s="63"/>
      <c r="P67" s="63"/>
      <c r="Q67" s="151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IF(C67&lt;&gt;"",IF(_xlfn.XLOOKUP(C67,'1C'!V:V,'1C'!V:V,0,0)&gt;0,0,1),"")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'1C'!$AI$1</f>
        <v>Goorin Brothers</v>
      </c>
      <c r="K68" s="102" t="s">
        <v>908</v>
      </c>
      <c r="L68" s="156" t="s">
        <v>306</v>
      </c>
      <c r="M68" s="66"/>
      <c r="N68" s="63"/>
      <c r="O68" s="63"/>
      <c r="P68" s="63"/>
      <c r="Q68" s="151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IF(C68&lt;&gt;"",IF(_xlfn.XLOOKUP(C68,'1C'!V:V,'1C'!V:V,0,0)&gt;0,0,1),"")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'1C'!$AI$1</f>
        <v>Goorin Brothers</v>
      </c>
      <c r="K69" s="102" t="s">
        <v>923</v>
      </c>
      <c r="L69" s="156" t="s">
        <v>236</v>
      </c>
      <c r="M69" s="66"/>
      <c r="N69" s="63"/>
      <c r="O69" s="63"/>
      <c r="P69" s="63"/>
      <c r="Q69" s="151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IF(C69&lt;&gt;"",IF(_xlfn.XLOOKUP(C69,'1C'!V:V,'1C'!V:V,0,0)&gt;0,0,1),"")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'1C'!$AI$1</f>
        <v>Goorin Brothers</v>
      </c>
      <c r="K70" s="102" t="s">
        <v>916</v>
      </c>
      <c r="L70" s="156" t="s">
        <v>57</v>
      </c>
      <c r="M70" s="66"/>
      <c r="N70" s="63"/>
      <c r="O70" s="63"/>
      <c r="P70" s="63"/>
      <c r="Q70" s="151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IF(C70&lt;&gt;"",IF(_xlfn.XLOOKUP(C70,'1C'!V:V,'1C'!V:V,0,0)&gt;0,0,1),"")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'1C'!$AI$1</f>
        <v>Goorin Brothers</v>
      </c>
      <c r="K71" s="102" t="s">
        <v>912</v>
      </c>
      <c r="L71" s="156" t="s">
        <v>195</v>
      </c>
      <c r="M71" s="66"/>
      <c r="N71" s="63"/>
      <c r="O71" s="63"/>
      <c r="P71" s="63"/>
      <c r="Q71" s="151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IF(C71&lt;&gt;"",IF(_xlfn.XLOOKUP(C71,'1C'!V:V,'1C'!V:V,0,0)&gt;0,0,1),"")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'1C'!$AI$1</f>
        <v>Goorin Brothers</v>
      </c>
      <c r="K72" s="102" t="s">
        <v>917</v>
      </c>
      <c r="L72" s="155" t="s">
        <v>158</v>
      </c>
      <c r="M72" s="66"/>
      <c r="N72" s="63"/>
      <c r="O72" s="63"/>
      <c r="P72" s="63"/>
      <c r="Q72" s="151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IF(C72&lt;&gt;"",IF(_xlfn.XLOOKUP(C72,'1C'!V:V,'1C'!V:V,0,0)&gt;0,0,1),"")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'1C'!$AI$1</f>
        <v>Goorin Brothers</v>
      </c>
      <c r="K73" s="102" t="s">
        <v>923</v>
      </c>
      <c r="L73" s="155" t="s">
        <v>83</v>
      </c>
      <c r="M73" s="66"/>
      <c r="N73" s="63"/>
      <c r="O73" s="63"/>
      <c r="P73" s="63"/>
      <c r="Q73" s="151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IF(C73&lt;&gt;"",IF(_xlfn.XLOOKUP(C73,'1C'!V:V,'1C'!V:V,0,0)&gt;0,0,1),"")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'1C'!$AI$1</f>
        <v>Goorin Brothers</v>
      </c>
      <c r="K74" s="102" t="s">
        <v>908</v>
      </c>
      <c r="L74" s="155" t="s">
        <v>53</v>
      </c>
      <c r="M74" s="66"/>
      <c r="N74" s="63"/>
      <c r="O74" s="63"/>
      <c r="P74" s="63"/>
      <c r="Q74" s="151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IF(C74&lt;&gt;"",IF(_xlfn.XLOOKUP(C74,'1C'!V:V,'1C'!V:V,0,0)&gt;0,0,1),"")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'1C'!$AI$1</f>
        <v>Goorin Brothers</v>
      </c>
      <c r="K75" s="102" t="s">
        <v>919</v>
      </c>
      <c r="L75" s="155" t="s">
        <v>296</v>
      </c>
      <c r="M75" s="66"/>
      <c r="N75" s="63"/>
      <c r="O75" s="63"/>
      <c r="P75" s="63"/>
      <c r="Q75" s="151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IF(C75&lt;&gt;"",IF(_xlfn.XLOOKUP(C75,'1C'!V:V,'1C'!V:V,0,0)&gt;0,0,1),"")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'1C'!$AI$1</f>
        <v>Goorin Brothers</v>
      </c>
      <c r="K76" s="102" t="s">
        <v>931</v>
      </c>
      <c r="L76" s="155" t="s">
        <v>309</v>
      </c>
      <c r="M76" s="66"/>
      <c r="N76" s="63"/>
      <c r="O76" s="63"/>
      <c r="P76" s="63"/>
      <c r="Q76" s="151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IF(C76&lt;&gt;"",IF(_xlfn.XLOOKUP(C76,'1C'!V:V,'1C'!V:V,0,0)&gt;0,0,1),"")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'1C'!$AI$1</f>
        <v>Goorin Brothers</v>
      </c>
      <c r="K77" s="102" t="s">
        <v>916</v>
      </c>
      <c r="L77" s="156" t="s">
        <v>57</v>
      </c>
      <c r="M77" s="66"/>
      <c r="N77" s="63"/>
      <c r="O77" s="63"/>
      <c r="P77" s="63"/>
      <c r="Q77" s="151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IF(C77&lt;&gt;"",IF(_xlfn.XLOOKUP(C77,'1C'!V:V,'1C'!V:V,0,0)&gt;0,0,1),"")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'1C'!$AI$1</f>
        <v>Goorin Brothers</v>
      </c>
      <c r="K78" s="102" t="s">
        <v>919</v>
      </c>
      <c r="L78" s="155" t="s">
        <v>71</v>
      </c>
      <c r="M78" s="66"/>
      <c r="N78" s="63"/>
      <c r="O78" s="63"/>
      <c r="P78" s="63"/>
      <c r="Q78" s="151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IF(C78&lt;&gt;"",IF(_xlfn.XLOOKUP(C78,'1C'!V:V,'1C'!V:V,0,0)&gt;0,0,1),"")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'1C'!$AI$1</f>
        <v>Goorin Brothers</v>
      </c>
      <c r="K79" s="102" t="s">
        <v>932</v>
      </c>
      <c r="L79" s="155" t="s">
        <v>101</v>
      </c>
      <c r="M79" s="66"/>
      <c r="N79" s="63"/>
      <c r="O79" s="63"/>
      <c r="P79" s="63"/>
      <c r="Q79" s="151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IF(C79&lt;&gt;"",IF(_xlfn.XLOOKUP(C79,'1C'!V:V,'1C'!V:V,0,0)&gt;0,0,1),"")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'1C'!$AI$1</f>
        <v>Goorin Brothers</v>
      </c>
      <c r="K80" s="102" t="s">
        <v>916</v>
      </c>
      <c r="L80" s="155" t="s">
        <v>57</v>
      </c>
      <c r="M80" s="66"/>
      <c r="N80" s="63"/>
      <c r="O80" s="63"/>
      <c r="P80" s="63"/>
      <c r="Q80" s="151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IF(C80&lt;&gt;"",IF(_xlfn.XLOOKUP(C80,'1C'!V:V,'1C'!V:V,0,0)&gt;0,0,1),"")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'1C'!$AI$1</f>
        <v>Goorin Brothers</v>
      </c>
      <c r="K81" s="102" t="s">
        <v>914</v>
      </c>
      <c r="L81" s="155" t="s">
        <v>65</v>
      </c>
      <c r="M81" s="66"/>
      <c r="N81" s="63"/>
      <c r="O81" s="63"/>
      <c r="P81" s="63"/>
      <c r="Q81" s="151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IF(C81&lt;&gt;"",IF(_xlfn.XLOOKUP(C81,'1C'!V:V,'1C'!V:V,0,0)&gt;0,0,1),"")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'1C'!$AI$1</f>
        <v>Goorin Brothers</v>
      </c>
      <c r="K82" s="102" t="s">
        <v>908</v>
      </c>
      <c r="L82" s="155" t="s">
        <v>53</v>
      </c>
      <c r="M82" s="66"/>
      <c r="N82" s="63"/>
      <c r="O82" s="63"/>
      <c r="P82" s="63"/>
      <c r="Q82" s="151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IF(C82&lt;&gt;"",IF(_xlfn.XLOOKUP(C82,'1C'!V:V,'1C'!V:V,0,0)&gt;0,0,1),"")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'1C'!$AI$1</f>
        <v>Goorin Brothers</v>
      </c>
      <c r="K83" s="102" t="s">
        <v>908</v>
      </c>
      <c r="L83" s="155" t="s">
        <v>292</v>
      </c>
      <c r="M83" s="66"/>
      <c r="N83" s="63"/>
      <c r="O83" s="63"/>
      <c r="P83" s="63"/>
      <c r="Q83" s="151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IF(C83&lt;&gt;"",IF(_xlfn.XLOOKUP(C83,'1C'!V:V,'1C'!V:V,0,0)&gt;0,0,1),"")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'1C'!$AI$1</f>
        <v>Goorin Brothers</v>
      </c>
      <c r="K84" s="102" t="s">
        <v>908</v>
      </c>
      <c r="L84" s="155" t="s">
        <v>53</v>
      </c>
      <c r="M84" s="66"/>
      <c r="N84" s="63"/>
      <c r="O84" s="63"/>
      <c r="P84" s="63"/>
      <c r="Q84" s="151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IF(C84&lt;&gt;"",IF(_xlfn.XLOOKUP(C84,'1C'!V:V,'1C'!V:V,0,0)&gt;0,0,1),"")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'1C'!$AI$1</f>
        <v>Goorin Brothers</v>
      </c>
      <c r="K85" s="102" t="s">
        <v>911</v>
      </c>
      <c r="L85" s="155" t="s">
        <v>86</v>
      </c>
      <c r="M85" s="66"/>
      <c r="N85" s="63"/>
      <c r="O85" s="63"/>
      <c r="P85" s="63"/>
      <c r="Q85" s="151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IF(C85&lt;&gt;"",IF(_xlfn.XLOOKUP(C85,'1C'!V:V,'1C'!V:V,0,0)&gt;0,0,1),"")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'1C'!$AI$1</f>
        <v>Goorin Brothers</v>
      </c>
      <c r="K86" s="102" t="s">
        <v>916</v>
      </c>
      <c r="L86" s="156" t="s">
        <v>104</v>
      </c>
      <c r="M86" s="66"/>
      <c r="N86" s="63"/>
      <c r="O86" s="63"/>
      <c r="P86" s="63"/>
      <c r="Q86" s="151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IF(C86&lt;&gt;"",IF(_xlfn.XLOOKUP(C86,'1C'!V:V,'1C'!V:V,0,0)&gt;0,0,1),"")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'1C'!$AI$1</f>
        <v>Goorin Brothers</v>
      </c>
      <c r="K87" s="102" t="s">
        <v>908</v>
      </c>
      <c r="L87" s="155" t="s">
        <v>53</v>
      </c>
      <c r="M87" s="66"/>
      <c r="N87" s="63"/>
      <c r="O87" s="63"/>
      <c r="P87" s="63"/>
      <c r="Q87" s="151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IF(C87&lt;&gt;"",IF(_xlfn.XLOOKUP(C87,'1C'!V:V,'1C'!V:V,0,0)&gt;0,0,1),"")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'1C'!$AI$1</f>
        <v>Goorin Brothers</v>
      </c>
      <c r="K88" s="102" t="s">
        <v>908</v>
      </c>
      <c r="L88" s="155" t="s">
        <v>53</v>
      </c>
      <c r="M88" s="66"/>
      <c r="N88" s="63"/>
      <c r="O88" s="63"/>
      <c r="P88" s="63"/>
      <c r="Q88" s="151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IF(C88&lt;&gt;"",IF(_xlfn.XLOOKUP(C88,'1C'!V:V,'1C'!V:V,0,0)&gt;0,0,1),"")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'1C'!$AI$1</f>
        <v>Goorin Brothers</v>
      </c>
      <c r="K89" s="102" t="s">
        <v>912</v>
      </c>
      <c r="L89" s="155" t="s">
        <v>195</v>
      </c>
      <c r="M89" s="66"/>
      <c r="N89" s="63"/>
      <c r="O89" s="63"/>
      <c r="P89" s="63"/>
      <c r="Q89" s="151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IF(C89&lt;&gt;"",IF(_xlfn.XLOOKUP(C89,'1C'!V:V,'1C'!V:V,0,0)&gt;0,0,1),"")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'1C'!$AI$1</f>
        <v>Goorin Brothers</v>
      </c>
      <c r="K90" s="102" t="s">
        <v>933</v>
      </c>
      <c r="L90" s="155" t="s">
        <v>725</v>
      </c>
      <c r="M90" s="66"/>
      <c r="N90" s="63"/>
      <c r="O90" s="63"/>
      <c r="P90" s="63"/>
      <c r="Q90" s="151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IF(C90&lt;&gt;"",IF(_xlfn.XLOOKUP(C90,'1C'!V:V,'1C'!V:V,0,0)&gt;0,0,1),"")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'1C'!$AI$1</f>
        <v>Goorin Brothers</v>
      </c>
      <c r="K91" s="102" t="s">
        <v>908</v>
      </c>
      <c r="L91" s="155" t="s">
        <v>294</v>
      </c>
      <c r="M91" s="66"/>
      <c r="N91" s="63"/>
      <c r="O91" s="63"/>
      <c r="P91" s="63"/>
      <c r="Q91" s="151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IF(C91&lt;&gt;"",IF(_xlfn.XLOOKUP(C91,'1C'!V:V,'1C'!V:V,0,0)&gt;0,0,1),"")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'1C'!$AI$1</f>
        <v>Goorin Brothers</v>
      </c>
      <c r="K92" s="102" t="s">
        <v>908</v>
      </c>
      <c r="L92" s="155" t="s">
        <v>308</v>
      </c>
      <c r="M92" s="66"/>
      <c r="N92" s="63"/>
      <c r="O92" s="63"/>
      <c r="P92" s="63"/>
      <c r="Q92" s="151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IF(C92&lt;&gt;"",IF(_xlfn.XLOOKUP(C92,'1C'!V:V,'1C'!V:V,0,0)&gt;0,0,1),"")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'1C'!$AI$1</f>
        <v>Goorin Brothers</v>
      </c>
      <c r="K93" s="102" t="s">
        <v>934</v>
      </c>
      <c r="L93" s="156" t="s">
        <v>302</v>
      </c>
      <c r="M93" s="66"/>
      <c r="N93" s="63"/>
      <c r="O93" s="63"/>
      <c r="P93" s="63"/>
      <c r="Q93" s="151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IF(C93&lt;&gt;"",IF(_xlfn.XLOOKUP(C93,'1C'!V:V,'1C'!V:V,0,0)&gt;0,0,1),"")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'1C'!$AI$1</f>
        <v>Goorin Brothers</v>
      </c>
      <c r="K94" s="102" t="s">
        <v>915</v>
      </c>
      <c r="L94" s="155" t="s">
        <v>18212</v>
      </c>
      <c r="M94" s="66"/>
      <c r="N94" s="63"/>
      <c r="O94" s="63"/>
      <c r="P94" s="63"/>
      <c r="Q94" s="151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IF(C94&lt;&gt;"",IF(_xlfn.XLOOKUP(C94,'1C'!V:V,'1C'!V:V,0,0)&gt;0,0,1),"")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'1C'!$AI$1</f>
        <v>Goorin Brothers</v>
      </c>
      <c r="K95" s="102" t="s">
        <v>908</v>
      </c>
      <c r="L95" s="156" t="s">
        <v>53</v>
      </c>
      <c r="M95" s="66"/>
      <c r="N95" s="63"/>
      <c r="O95" s="63"/>
      <c r="P95" s="63"/>
      <c r="Q95" s="151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IF(C95&lt;&gt;"",IF(_xlfn.XLOOKUP(C95,'1C'!V:V,'1C'!V:V,0,0)&gt;0,0,1),"")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'1C'!$AI$1</f>
        <v>Goorin Brothers</v>
      </c>
      <c r="K96" s="102" t="s">
        <v>929</v>
      </c>
      <c r="L96" s="155" t="s">
        <v>125</v>
      </c>
      <c r="M96" s="66"/>
      <c r="N96" s="63"/>
      <c r="O96" s="63"/>
      <c r="P96" s="63"/>
      <c r="Q96" s="151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IF(C96&lt;&gt;"",IF(_xlfn.XLOOKUP(C96,'1C'!V:V,'1C'!V:V,0,0)&gt;0,0,1),"")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'1C'!$AI$1</f>
        <v>Goorin Brothers</v>
      </c>
      <c r="K97" s="102" t="s">
        <v>908</v>
      </c>
      <c r="L97" s="155" t="s">
        <v>298</v>
      </c>
      <c r="M97" s="66"/>
      <c r="N97" s="63"/>
      <c r="O97" s="63"/>
      <c r="P97" s="63"/>
      <c r="Q97" s="151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IF(C97&lt;&gt;"",IF(_xlfn.XLOOKUP(C97,'1C'!V:V,'1C'!V:V,0,0)&gt;0,0,1),"")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2" t="s">
        <v>908</v>
      </c>
      <c r="L98" s="156" t="s">
        <v>53</v>
      </c>
      <c r="M98" s="66"/>
      <c r="N98" s="63"/>
      <c r="O98" s="63"/>
      <c r="P98" s="63"/>
      <c r="Q98" s="56" t="str">
        <f>IF(A98&lt;&gt;"",_xlfn.XLOOKUP(A98,'1C'!A:A,'1C'!I:I,_xlfn.XLOOKUP(C98,'1C'!V:V,'1C'!I:I,"",0),0),"")</f>
        <v>100% хлопок</v>
      </c>
      <c r="R98" s="65"/>
      <c r="S98" s="56" t="str">
        <f>_xlfn.LET(_xlpm.RES,IF(A98&lt;&gt;"",_xlfn.XLOOKUP(A98,'1C'!A:A,'1C'!N:N,_xlfn.XLOOKUP(C98,'1C'!V:V,'1C'!N:N,"",0),0),""),IF(_xlpm.RES=0,"",_xlpm.RES))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2" t="s">
        <v>923</v>
      </c>
      <c r="L99" s="156" t="str">
        <f>IF(K99&lt;&gt;"",IFERROR(VLOOKUP(A99,'1C'!A:W,8,0),IFERROR(VLOOKUP(K99,Colors!D:E,2,0),"")),"")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IF(A99&lt;&gt;"",_xlfn.XLOOKUP(A99,'1C'!A:A,'1C'!I:I,_xlfn.XLOOKUP(C99,'1C'!V:V,'1C'!I:I,"",0),0),"")</f>
        <v>100% хлопок</v>
      </c>
      <c r="R99" s="65"/>
      <c r="S99" s="56" t="str">
        <f>_xlfn.LET(_xlpm.RES,IF(A99&lt;&gt;"",_xlfn.XLOOKUP(A99,'1C'!A:A,'1C'!N:N,_xlfn.XLOOKUP(C99,'1C'!V:V,'1C'!N:N,"",0),0),""),IF(_xlpm.RES=0,"",_xlpm.RES))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2" t="s">
        <v>935</v>
      </c>
      <c r="L100" s="155" t="s">
        <v>716</v>
      </c>
      <c r="M100" s="66"/>
      <c r="N100" s="63"/>
      <c r="O100" s="63"/>
      <c r="P100" s="63"/>
      <c r="Q100" s="152" t="str">
        <f>IF(A100&lt;&gt;"",_xlfn.XLOOKUP(A100,'1C'!A:A,'1C'!I:I,_xlfn.XLOOKUP(C100,'1C'!V:V,'1C'!I:I,"",0),0),"")</f>
        <v>100% хлопок</v>
      </c>
      <c r="R100" s="65"/>
      <c r="S100" s="56" t="str">
        <f>_xlfn.LET(_xlpm.RES,IF(A100&lt;&gt;"",_xlfn.XLOOKUP(A100,'1C'!A:A,'1C'!N:N,_xlfn.XLOOKUP(C100,'1C'!V:V,'1C'!N:N,"",0),0),""),IF(_xlpm.RES=0,"",_xlpm.RES))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'1C'!$AI$1</f>
        <v>Goorin Brothers</v>
      </c>
      <c r="K101" s="102" t="s">
        <v>920</v>
      </c>
      <c r="L101" s="156" t="s">
        <v>55</v>
      </c>
      <c r="M101" s="66"/>
      <c r="N101" s="63"/>
      <c r="O101" s="63"/>
      <c r="P101" s="63"/>
      <c r="Q101" s="151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IF(C101&lt;&gt;"",IF(_xlfn.XLOOKUP(C101,'1C'!V:V,'1C'!V:V,0,0)&gt;0,0,1),"")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2" t="s">
        <v>923</v>
      </c>
      <c r="L102" s="156" t="str">
        <f>IF(K102&lt;&gt;"",IFERROR(VLOOKUP(A102,'1C'!A:W,8,0),IFERROR(VLOOKUP(K102,Colors!D:E,2,0),"")),"")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_xlfn.LET(_xlpm.RES,IF(A102&lt;&gt;"",_xlfn.XLOOKUP(A102,'1C'!A:A,'1C'!N:N,_xlfn.XLOOKUP(C102,'1C'!V:V,'1C'!N:N,"",0),0),""),IF(_xlpm.RES=0,"",_xlpm.RES))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'1C'!$AI$1</f>
        <v>Goorin Brothers</v>
      </c>
      <c r="K103" s="102" t="s">
        <v>936</v>
      </c>
      <c r="L103" s="156" t="s">
        <v>68</v>
      </c>
      <c r="M103" s="66"/>
      <c r="N103" s="63"/>
      <c r="O103" s="63"/>
      <c r="P103" s="63"/>
      <c r="Q103" s="151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IF(C103&lt;&gt;"",IF(_xlfn.XLOOKUP(C103,'1C'!V:V,'1C'!V:V,0,0)&gt;0,0,1),"")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2" t="s">
        <v>908</v>
      </c>
      <c r="L104" s="155" t="str">
        <f>IF(K104&lt;&gt;"",IFERROR(VLOOKUP(A104,'1C'!A:W,8,0),IFERROR(VLOOKUP(K104,Colors!D:E,2,0),"")),"")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IF(A104&lt;&gt;"",_xlfn.XLOOKUP(A104,'1C'!A:A,'1C'!I:I,_xlfn.XLOOKUP(C104,'1C'!V:V,'1C'!I:I,"",0),0),"")</f>
        <v>57% полиэстер - 43% хлопок</v>
      </c>
      <c r="R104" s="65"/>
      <c r="S104" s="56" t="str">
        <f>_xlfn.LET(_xlpm.RES,IF(A104&lt;&gt;"",_xlfn.XLOOKUP(A104,'1C'!A:A,'1C'!N:N,_xlfn.XLOOKUP(C104,'1C'!V:V,'1C'!N:N,"",0),0),""),IF(_xlpm.RES=0,"",_xlpm.RES))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'1C'!$AI$1</f>
        <v>Goorin Brothers</v>
      </c>
      <c r="K105" s="102" t="s">
        <v>919</v>
      </c>
      <c r="L105" s="155" t="s">
        <v>248</v>
      </c>
      <c r="M105" s="66"/>
      <c r="N105" s="63"/>
      <c r="O105" s="63"/>
      <c r="P105" s="63"/>
      <c r="Q105" s="151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IF(C105&lt;&gt;"",IF(_xlfn.XLOOKUP(C105,'1C'!V:V,'1C'!V:V,0,0)&gt;0,0,1),"")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'1C'!$AI$1</f>
        <v>Goorin Brothers</v>
      </c>
      <c r="K106" s="102" t="s">
        <v>936</v>
      </c>
      <c r="L106" s="156" t="s">
        <v>114</v>
      </c>
      <c r="M106" s="66"/>
      <c r="N106" s="63"/>
      <c r="O106" s="63"/>
      <c r="P106" s="63"/>
      <c r="Q106" s="151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IF(C106&lt;&gt;"",IF(_xlfn.XLOOKUP(C106,'1C'!V:V,'1C'!V:V,0,0)&gt;0,0,1),"")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'1C'!$AI$1</f>
        <v>Goorin Brothers</v>
      </c>
      <c r="K107" s="102" t="s">
        <v>908</v>
      </c>
      <c r="L107" s="156" t="s">
        <v>53</v>
      </c>
      <c r="M107" s="66"/>
      <c r="N107" s="63"/>
      <c r="O107" s="63"/>
      <c r="P107" s="63"/>
      <c r="Q107" s="151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IF(C107&lt;&gt;"",IF(_xlfn.XLOOKUP(C107,'1C'!V:V,'1C'!V:V,0,0)&gt;0,0,1),"")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'1C'!$AI$1</f>
        <v>Goorin Brothers</v>
      </c>
      <c r="K108" s="102" t="s">
        <v>908</v>
      </c>
      <c r="L108" s="156" t="s">
        <v>53</v>
      </c>
      <c r="M108" s="66"/>
      <c r="N108" s="63"/>
      <c r="O108" s="63"/>
      <c r="P108" s="63"/>
      <c r="Q108" s="151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IF(C108&lt;&gt;"",IF(_xlfn.XLOOKUP(C108,'1C'!V:V,'1C'!V:V,0,0)&gt;0,0,1),"")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'1C'!$AI$1</f>
        <v>Goorin Brothers</v>
      </c>
      <c r="K109" s="102" t="s">
        <v>908</v>
      </c>
      <c r="L109" s="156" t="s">
        <v>53</v>
      </c>
      <c r="M109" s="66"/>
      <c r="N109" s="63"/>
      <c r="O109" s="63"/>
      <c r="P109" s="63"/>
      <c r="Q109" s="151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IF(C109&lt;&gt;"",IF(_xlfn.XLOOKUP(C109,'1C'!V:V,'1C'!V:V,0,0)&gt;0,0,1),"")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'1C'!$AI$1</f>
        <v>Goorin Brothers</v>
      </c>
      <c r="K110" s="102" t="s">
        <v>908</v>
      </c>
      <c r="L110" s="156" t="s">
        <v>53</v>
      </c>
      <c r="M110" s="66"/>
      <c r="N110" s="63"/>
      <c r="O110" s="63"/>
      <c r="P110" s="63"/>
      <c r="Q110" s="151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IF(C110&lt;&gt;"",IF(_xlfn.XLOOKUP(C110,'1C'!V:V,'1C'!V:V,0,0)&gt;0,0,1),"")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'1C'!$AI$1</f>
        <v>Goorin Brothers</v>
      </c>
      <c r="K111" s="102" t="s">
        <v>909</v>
      </c>
      <c r="L111" s="156" t="s">
        <v>205</v>
      </c>
      <c r="M111" s="66"/>
      <c r="N111" s="63"/>
      <c r="O111" s="63"/>
      <c r="P111" s="63"/>
      <c r="Q111" s="151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IF(C111&lt;&gt;"",IF(_xlfn.XLOOKUP(C111,'1C'!V:V,'1C'!V:V,0,0)&gt;0,0,1),"")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'1C'!$AI$1</f>
        <v>Goorin Brothers</v>
      </c>
      <c r="K112" s="102" t="s">
        <v>910</v>
      </c>
      <c r="L112" s="155" t="s">
        <v>63</v>
      </c>
      <c r="M112" s="66"/>
      <c r="N112" s="63"/>
      <c r="O112" s="63"/>
      <c r="P112" s="63"/>
      <c r="Q112" s="151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IF(C112&lt;&gt;"",IF(_xlfn.XLOOKUP(C112,'1C'!V:V,'1C'!V:V,0,0)&gt;0,0,1),"")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'1C'!$AI$1</f>
        <v>Goorin Brothers</v>
      </c>
      <c r="K113" s="102" t="s">
        <v>911</v>
      </c>
      <c r="L113" s="155" t="s">
        <v>86</v>
      </c>
      <c r="M113" s="66"/>
      <c r="N113" s="63"/>
      <c r="O113" s="63"/>
      <c r="P113" s="63"/>
      <c r="Q113" s="151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IF(C113&lt;&gt;"",IF(_xlfn.XLOOKUP(C113,'1C'!V:V,'1C'!V:V,0,0)&gt;0,0,1),"")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'1C'!$AI$1</f>
        <v>Goorin Brothers</v>
      </c>
      <c r="K114" s="102" t="s">
        <v>908</v>
      </c>
      <c r="L114" s="156" t="s">
        <v>53</v>
      </c>
      <c r="M114" s="66"/>
      <c r="N114" s="63"/>
      <c r="O114" s="63"/>
      <c r="P114" s="63"/>
      <c r="Q114" s="151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IF(C114&lt;&gt;"",IF(_xlfn.XLOOKUP(C114,'1C'!V:V,'1C'!V:V,0,0)&gt;0,0,1),"")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'1C'!$AI$1</f>
        <v>Goorin Brothers</v>
      </c>
      <c r="K115" s="102" t="s">
        <v>908</v>
      </c>
      <c r="L115" s="156" t="s">
        <v>53</v>
      </c>
      <c r="M115" s="66"/>
      <c r="N115" s="63"/>
      <c r="O115" s="63"/>
      <c r="P115" s="63"/>
      <c r="Q115" s="151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IF(C115&lt;&gt;"",IF(_xlfn.XLOOKUP(C115,'1C'!V:V,'1C'!V:V,0,0)&gt;0,0,1),"")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'1C'!$AI$1</f>
        <v>Goorin Brothers</v>
      </c>
      <c r="K116" s="102" t="s">
        <v>912</v>
      </c>
      <c r="L116" s="156" t="s">
        <v>714</v>
      </c>
      <c r="M116" s="66"/>
      <c r="N116" s="63"/>
      <c r="O116" s="63"/>
      <c r="P116" s="63"/>
      <c r="Q116" s="151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IF(C116&lt;&gt;"",IF(_xlfn.XLOOKUP(C116,'1C'!V:V,'1C'!V:V,0,0)&gt;0,0,1),"")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'1C'!$AI$1</f>
        <v>Goorin Brothers</v>
      </c>
      <c r="K117" s="102" t="s">
        <v>913</v>
      </c>
      <c r="L117" s="156" t="s">
        <v>135</v>
      </c>
      <c r="M117" s="66"/>
      <c r="N117" s="63"/>
      <c r="O117" s="63"/>
      <c r="P117" s="63"/>
      <c r="Q117" s="151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IF(C117&lt;&gt;"",IF(_xlfn.XLOOKUP(C117,'1C'!V:V,'1C'!V:V,0,0)&gt;0,0,1),"")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'1C'!$AI$1</f>
        <v>Goorin Brothers</v>
      </c>
      <c r="K118" s="102" t="s">
        <v>914</v>
      </c>
      <c r="L118" s="155" t="s">
        <v>765</v>
      </c>
      <c r="M118" s="66"/>
      <c r="N118" s="63"/>
      <c r="O118" s="63"/>
      <c r="P118" s="63"/>
      <c r="Q118" s="151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IF(C118&lt;&gt;"",IF(_xlfn.XLOOKUP(C118,'1C'!V:V,'1C'!V:V,0,0)&gt;0,0,1),"")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5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'1C'!$AI$1</f>
        <v>Goorin Brothers</v>
      </c>
      <c r="K120" s="102" t="s">
        <v>915</v>
      </c>
      <c r="L120" s="155" t="s">
        <v>162</v>
      </c>
      <c r="M120" s="66"/>
      <c r="N120" s="63"/>
      <c r="O120" s="63"/>
      <c r="P120" s="63"/>
      <c r="Q120" s="151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IF(C120&lt;&gt;"",IF(_xlfn.XLOOKUP(C120,'1C'!V:V,'1C'!V:V,0,0)&gt;0,0,1),"")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5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5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'1C'!$AI$1</f>
        <v>Goorin Brothers</v>
      </c>
      <c r="K123" s="102" t="s">
        <v>915</v>
      </c>
      <c r="L123" s="155" t="s">
        <v>163</v>
      </c>
      <c r="M123" s="66"/>
      <c r="N123" s="63"/>
      <c r="O123" s="63"/>
      <c r="P123" s="63"/>
      <c r="Q123" s="151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IF(C123&lt;&gt;"",IF(_xlfn.XLOOKUP(C123,'1C'!V:V,'1C'!V:V,0,0)&gt;0,0,1),"")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5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5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'1C'!$AI$1</f>
        <v>Goorin Brothers</v>
      </c>
      <c r="K126" s="102" t="s">
        <v>908</v>
      </c>
      <c r="L126" s="156" t="s">
        <v>53</v>
      </c>
      <c r="M126" s="66"/>
      <c r="N126" s="63"/>
      <c r="O126" s="63"/>
      <c r="P126" s="63"/>
      <c r="Q126" s="151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IF(C126&lt;&gt;"",IF(_xlfn.XLOOKUP(C126,'1C'!V:V,'1C'!V:V,0,0)&gt;0,0,1),"")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'1C'!$AI$1</f>
        <v>Goorin Brothers</v>
      </c>
      <c r="K127" s="102" t="s">
        <v>916</v>
      </c>
      <c r="L127" s="155" t="s">
        <v>293</v>
      </c>
      <c r="M127" s="66"/>
      <c r="N127" s="63"/>
      <c r="O127" s="63"/>
      <c r="P127" s="63"/>
      <c r="Q127" s="151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IF(C127&lt;&gt;"",IF(_xlfn.XLOOKUP(C127,'1C'!V:V,'1C'!V:V,0,0)&gt;0,0,1),"")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'1C'!$AI$1</f>
        <v>Goorin Brothers</v>
      </c>
      <c r="K128" s="102" t="s">
        <v>918</v>
      </c>
      <c r="L128" s="156" t="s">
        <v>101</v>
      </c>
      <c r="M128" s="66"/>
      <c r="N128" s="63"/>
      <c r="O128" s="63"/>
      <c r="P128" s="63"/>
      <c r="Q128" s="151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IF(C128&lt;&gt;"",IF(_xlfn.XLOOKUP(C128,'1C'!V:V,'1C'!V:V,0,0)&gt;0,0,1),"")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'1C'!$AI$1</f>
        <v>Goorin Brothers</v>
      </c>
      <c r="K129" s="102" t="s">
        <v>919</v>
      </c>
      <c r="L129" s="155" t="s">
        <v>91</v>
      </c>
      <c r="M129" s="66"/>
      <c r="N129" s="63"/>
      <c r="O129" s="63"/>
      <c r="P129" s="63"/>
      <c r="Q129" s="151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IF(C129&lt;&gt;"",IF(_xlfn.XLOOKUP(C129,'1C'!V:V,'1C'!V:V,0,0)&gt;0,0,1),"")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'1C'!$AI$1</f>
        <v>Goorin Brothers</v>
      </c>
      <c r="K130" s="102" t="s">
        <v>916</v>
      </c>
      <c r="L130" s="155" t="s">
        <v>293</v>
      </c>
      <c r="M130" s="66"/>
      <c r="N130" s="63"/>
      <c r="O130" s="63"/>
      <c r="P130" s="63"/>
      <c r="Q130" s="151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IF(C130&lt;&gt;"",IF(_xlfn.XLOOKUP(C130,'1C'!V:V,'1C'!V:V,0,0)&gt;0,0,1),"")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5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'1C'!$AI$1</f>
        <v>Goorin Brothers</v>
      </c>
      <c r="K132" s="102" t="s">
        <v>918</v>
      </c>
      <c r="L132" s="155" t="s">
        <v>217</v>
      </c>
      <c r="M132" s="66"/>
      <c r="N132" s="63"/>
      <c r="O132" s="63"/>
      <c r="P132" s="63"/>
      <c r="Q132" s="151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IF(C132&lt;&gt;"",IF(_xlfn.XLOOKUP(C132,'1C'!V:V,'1C'!V:V,0,0)&gt;0,0,1),"")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'1C'!$AI$1</f>
        <v>Goorin Brothers</v>
      </c>
      <c r="K133" s="102" t="s">
        <v>920</v>
      </c>
      <c r="L133" s="155" t="s">
        <v>55</v>
      </c>
      <c r="M133" s="66"/>
      <c r="N133" s="63"/>
      <c r="O133" s="63"/>
      <c r="P133" s="63"/>
      <c r="Q133" s="151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IF(C133&lt;&gt;"",IF(_xlfn.XLOOKUP(C133,'1C'!V:V,'1C'!V:V,0,0)&gt;0,0,1),"")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'1C'!$AI$1</f>
        <v>Goorin Brothers</v>
      </c>
      <c r="K134" s="102" t="s">
        <v>911</v>
      </c>
      <c r="L134" s="155" t="s">
        <v>86</v>
      </c>
      <c r="M134" s="66"/>
      <c r="N134" s="63"/>
      <c r="O134" s="63"/>
      <c r="P134" s="63"/>
      <c r="Q134" s="151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IF(C134&lt;&gt;"",IF(_xlfn.XLOOKUP(C134,'1C'!V:V,'1C'!V:V,0,0)&gt;0,0,1),"")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'1C'!$AI$1</f>
        <v>Goorin Brothers</v>
      </c>
      <c r="K135" s="102" t="s">
        <v>920</v>
      </c>
      <c r="L135" s="156" t="s">
        <v>592</v>
      </c>
      <c r="M135" s="66"/>
      <c r="N135" s="63"/>
      <c r="O135" s="63"/>
      <c r="P135" s="63"/>
      <c r="Q135" s="151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IF(C135&lt;&gt;"",IF(_xlfn.XLOOKUP(C135,'1C'!V:V,'1C'!V:V,0,0)&gt;0,0,1),"")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'1C'!$AI$1</f>
        <v>Goorin Brothers</v>
      </c>
      <c r="K136" s="102" t="s">
        <v>908</v>
      </c>
      <c r="L136" s="156" t="s">
        <v>53</v>
      </c>
      <c r="M136" s="66"/>
      <c r="N136" s="63"/>
      <c r="O136" s="63"/>
      <c r="P136" s="63"/>
      <c r="Q136" s="151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IF(C136&lt;&gt;"",IF(_xlfn.XLOOKUP(C136,'1C'!V:V,'1C'!V:V,0,0)&gt;0,0,1),"")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'1C'!$AI$1</f>
        <v>Goorin Brothers</v>
      </c>
      <c r="K137" s="102" t="s">
        <v>917</v>
      </c>
      <c r="L137" s="156" t="s">
        <v>18209</v>
      </c>
      <c r="M137" s="66"/>
      <c r="N137" s="63"/>
      <c r="O137" s="63"/>
      <c r="P137" s="63"/>
      <c r="Q137" s="56" t="str">
        <f>IF(A137&lt;&gt;"",_xlfn.XLOOKUP(A137,'1C'!A:A,'1C'!I:I,_xlfn.XLOOKUP(C137,'1C'!V:V,'1C'!I:I,"",0),0),"")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IF(C137&lt;&gt;"",IF(_xlfn.XLOOKUP(C137,'1C'!V:V,'1C'!V:V,0,0)&gt;0,0,1),"")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5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6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6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5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'1C'!$AI$1</f>
        <v>Goorin Brothers</v>
      </c>
      <c r="K142" s="102" t="s">
        <v>922</v>
      </c>
      <c r="L142" s="155" t="s">
        <v>125</v>
      </c>
      <c r="M142" s="66"/>
      <c r="N142" s="63"/>
      <c r="O142" s="63"/>
      <c r="P142" s="63"/>
      <c r="Q142" s="151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IF(C142&lt;&gt;"",IF(_xlfn.XLOOKUP(C142,'1C'!V:V,'1C'!V:V,0,0)&gt;0,0,1),"")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'1C'!$AI$1</f>
        <v>Goorin Brothers</v>
      </c>
      <c r="K143" s="102" t="s">
        <v>908</v>
      </c>
      <c r="L143" s="155" t="s">
        <v>53</v>
      </c>
      <c r="M143" s="66"/>
      <c r="N143" s="63"/>
      <c r="O143" s="63"/>
      <c r="P143" s="63"/>
      <c r="Q143" s="151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IF(C143&lt;&gt;"",IF(_xlfn.XLOOKUP(C143,'1C'!V:V,'1C'!V:V,0,0)&gt;0,0,1),"")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'1C'!$AI$1</f>
        <v>Goorin Brothers</v>
      </c>
      <c r="K144" s="102" t="s">
        <v>916</v>
      </c>
      <c r="L144" s="155" t="s">
        <v>293</v>
      </c>
      <c r="M144" s="66"/>
      <c r="N144" s="63"/>
      <c r="O144" s="63"/>
      <c r="P144" s="63"/>
      <c r="Q144" s="151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IF(C144&lt;&gt;"",IF(_xlfn.XLOOKUP(C144,'1C'!V:V,'1C'!V:V,0,0)&gt;0,0,1),"")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5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'1C'!$AI$1</f>
        <v>Goorin Brothers</v>
      </c>
      <c r="K146" s="102" t="s">
        <v>916</v>
      </c>
      <c r="L146" s="155" t="s">
        <v>293</v>
      </c>
      <c r="M146" s="66"/>
      <c r="N146" s="63"/>
      <c r="O146" s="63"/>
      <c r="P146" s="63"/>
      <c r="Q146" s="151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IF(C146&lt;&gt;"",IF(_xlfn.XLOOKUP(C146,'1C'!V:V,'1C'!V:V,0,0)&gt;0,0,1),"")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5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5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5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5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'1C'!$AI$1</f>
        <v>Goorin Brothers</v>
      </c>
      <c r="K151" s="102" t="s">
        <v>911</v>
      </c>
      <c r="L151" s="155" t="s">
        <v>86</v>
      </c>
      <c r="M151" s="66"/>
      <c r="N151" s="63"/>
      <c r="O151" s="63"/>
      <c r="P151" s="63"/>
      <c r="Q151" s="151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IF(C151&lt;&gt;"",IF(_xlfn.XLOOKUP(C151,'1C'!V:V,'1C'!V:V,0,0)&gt;0,0,1),"")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'1C'!$AI$1</f>
        <v>Goorin Brothers</v>
      </c>
      <c r="K152" s="102" t="s">
        <v>911</v>
      </c>
      <c r="L152" s="155" t="s">
        <v>86</v>
      </c>
      <c r="M152" s="66"/>
      <c r="N152" s="63"/>
      <c r="O152" s="63"/>
      <c r="P152" s="63"/>
      <c r="Q152" s="151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IF(C152&lt;&gt;"",IF(_xlfn.XLOOKUP(C152,'1C'!V:V,'1C'!V:V,0,0)&gt;0,0,1),"")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'1C'!$AI$1</f>
        <v>Goorin Brothers</v>
      </c>
      <c r="K153" s="102" t="s">
        <v>917</v>
      </c>
      <c r="L153" s="155" t="s">
        <v>158</v>
      </c>
      <c r="M153" s="66"/>
      <c r="N153" s="63"/>
      <c r="O153" s="63"/>
      <c r="P153" s="63"/>
      <c r="Q153" s="151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IF(C153&lt;&gt;"",IF(_xlfn.XLOOKUP(C153,'1C'!V:V,'1C'!V:V,0,0)&gt;0,0,1),"")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5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'1C'!$AI$1</f>
        <v>Goorin Brothers</v>
      </c>
      <c r="K155" s="102" t="s">
        <v>908</v>
      </c>
      <c r="L155" s="155" t="s">
        <v>53</v>
      </c>
      <c r="N155" s="63"/>
      <c r="O155" s="63"/>
      <c r="P155" s="63"/>
      <c r="Q155" s="151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IF(C155&lt;&gt;"",IF(_xlfn.XLOOKUP(C155,'1C'!V:V,'1C'!V:V,0,0)&gt;0,0,1),"")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'1C'!$AI$1</f>
        <v>Goorin Brothers</v>
      </c>
      <c r="K156" s="102" t="s">
        <v>908</v>
      </c>
      <c r="L156" s="155" t="s">
        <v>53</v>
      </c>
      <c r="N156" s="63"/>
      <c r="O156" s="63"/>
      <c r="P156" s="63"/>
      <c r="Q156" s="151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IF(C156&lt;&gt;"",IF(_xlfn.XLOOKUP(C156,'1C'!V:V,'1C'!V:V,0,0)&gt;0,0,1),"")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'1C'!$AI$1</f>
        <v>Goorin Brothers</v>
      </c>
      <c r="K157" s="102" t="s">
        <v>908</v>
      </c>
      <c r="L157" s="155" t="s">
        <v>304</v>
      </c>
      <c r="N157" s="63"/>
      <c r="O157" s="63"/>
      <c r="P157" s="63"/>
      <c r="Q157" s="151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IF(C157&lt;&gt;"",IF(_xlfn.XLOOKUP(C157,'1C'!V:V,'1C'!V:V,0,0)&gt;0,0,1),"")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'1C'!$AI$1</f>
        <v>Goorin Brothers</v>
      </c>
      <c r="K158" s="102" t="s">
        <v>922</v>
      </c>
      <c r="L158" s="155" t="s">
        <v>125</v>
      </c>
      <c r="N158" s="63"/>
      <c r="O158" s="63"/>
      <c r="P158" s="63"/>
      <c r="Q158" s="151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IF(C158&lt;&gt;"",IF(_xlfn.XLOOKUP(C158,'1C'!V:V,'1C'!V:V,0,0)&gt;0,0,1),"")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2" t="s">
        <v>908</v>
      </c>
      <c r="L159" s="155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IF(A159&lt;&gt;"",_xlfn.XLOOKUP(A159,'1C'!A:A,'1C'!I:I,_xlfn.XLOOKUP(C159,'1C'!V:V,'1C'!I:I,"",0),0),"")</f>
        <v>100% акрил</v>
      </c>
      <c r="S159" s="56" t="str">
        <f>_xlfn.LET(_xlpm.RES,IF(A159&lt;&gt;"",_xlfn.XLOOKUP(A159,'1C'!A:A,'1C'!N:N,_xlfn.XLOOKUP(C159,'1C'!V:V,'1C'!N:N,"",0),0),""),IF(_xlpm.RES=0,"",_xlpm.RES))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2" t="s">
        <v>915</v>
      </c>
      <c r="L160" s="155" t="s">
        <v>162</v>
      </c>
      <c r="N160" s="63"/>
      <c r="O160" s="63"/>
      <c r="P160" s="63"/>
      <c r="Q160" s="152" t="str">
        <f>IF(A160&lt;&gt;"",_xlfn.XLOOKUP(A160,'1C'!A:A,'1C'!I:I,_xlfn.XLOOKUP(C160,'1C'!V:V,'1C'!I:I,"",0),0),"")</f>
        <v>100% акрил</v>
      </c>
      <c r="S160" s="56" t="str">
        <f>_xlfn.LET(_xlpm.RES,IF(A160&lt;&gt;"",_xlfn.XLOOKUP(A160,'1C'!A:A,'1C'!N:N,_xlfn.XLOOKUP(C160,'1C'!V:V,'1C'!N:N,"",0),0),""),IF(_xlpm.RES=0,"",_xlpm.RES))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2" t="s">
        <v>909</v>
      </c>
      <c r="L161" s="155" t="s">
        <v>187</v>
      </c>
      <c r="N161" s="63"/>
      <c r="O161" s="63"/>
      <c r="P161" s="63"/>
      <c r="Q161" s="152" t="str">
        <f>IF(A161&lt;&gt;"",_xlfn.XLOOKUP(A161,'1C'!A:A,'1C'!I:I,_xlfn.XLOOKUP(C161,'1C'!V:V,'1C'!I:I,"",0),0),"")</f>
        <v>100% акрил</v>
      </c>
      <c r="S161" s="56" t="str">
        <f>_xlfn.LET(_xlpm.RES,IF(A161&lt;&gt;"",_xlfn.XLOOKUP(A161,'1C'!A:A,'1C'!N:N,_xlfn.XLOOKUP(C161,'1C'!V:V,'1C'!N:N,"",0),0),""),IF(_xlpm.RES=0,"",_xlpm.RES))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2" t="s">
        <v>915</v>
      </c>
      <c r="L162" s="155" t="s">
        <v>162</v>
      </c>
      <c r="N162" s="63"/>
      <c r="O162" s="63"/>
      <c r="P162" s="63"/>
      <c r="Q162" s="152" t="str">
        <f>IF(A162&lt;&gt;"",_xlfn.XLOOKUP(A162,'1C'!A:A,'1C'!I:I,_xlfn.XLOOKUP(C162,'1C'!V:V,'1C'!I:I,"",0),0),"")</f>
        <v>100% акрил</v>
      </c>
      <c r="S162" s="56" t="str">
        <f>_xlfn.LET(_xlpm.RES,IF(A162&lt;&gt;"",_xlfn.XLOOKUP(A162,'1C'!A:A,'1C'!N:N,_xlfn.XLOOKUP(C162,'1C'!V:V,'1C'!N:N,"",0),0),""),IF(_xlpm.RES=0,"",_xlpm.RES))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'1C'!$AI$1</f>
        <v>Goorin Brothers</v>
      </c>
      <c r="K163" s="102" t="s">
        <v>910</v>
      </c>
      <c r="L163" s="155" t="s">
        <v>86</v>
      </c>
      <c r="N163" s="63"/>
      <c r="O163" s="63"/>
      <c r="P163" s="63"/>
      <c r="Q163" s="151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IF(C163&lt;&gt;"",IF(_xlfn.XLOOKUP(C163,'1C'!V:V,'1C'!V:V,0,0)&gt;0,0,1),"")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'1C'!$AI$1</f>
        <v>Goorin Brothers</v>
      </c>
      <c r="K164" s="102" t="s">
        <v>908</v>
      </c>
      <c r="L164" s="155" t="s">
        <v>53</v>
      </c>
      <c r="N164" s="63"/>
      <c r="O164" s="63"/>
      <c r="P164" s="63"/>
      <c r="Q164" s="151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IF(C164&lt;&gt;"",IF(_xlfn.XLOOKUP(C164,'1C'!V:V,'1C'!V:V,0,0)&gt;0,0,1),"")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'1C'!$AI$1</f>
        <v>Goorin Brothers</v>
      </c>
      <c r="K165" s="102" t="s">
        <v>908</v>
      </c>
      <c r="L165" s="155" t="s">
        <v>53</v>
      </c>
      <c r="N165" s="63"/>
      <c r="O165" s="63"/>
      <c r="P165" s="63"/>
      <c r="Q165" s="151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IF(C165&lt;&gt;"",IF(_xlfn.XLOOKUP(C165,'1C'!V:V,'1C'!V:V,0,0)&gt;0,0,1),"")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2" t="s">
        <v>908</v>
      </c>
      <c r="L166" s="155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IF(A166&lt;&gt;"",_xlfn.XLOOKUP(A166,'1C'!A:A,'1C'!I:I,_xlfn.XLOOKUP(C166,'1C'!V:V,'1C'!I:I,"",0),0),"")</f>
        <v>100% акрил</v>
      </c>
      <c r="S166" s="56" t="str">
        <f>_xlfn.LET(_xlpm.RES,IF(A166&lt;&gt;"",_xlfn.XLOOKUP(A166,'1C'!A:A,'1C'!N:N,_xlfn.XLOOKUP(C166,'1C'!V:V,'1C'!N:N,"",0),0),""),IF(_xlpm.RES=0,"",_xlpm.RES))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'1C'!$AI$1</f>
        <v>Goorin Brothers</v>
      </c>
      <c r="K167" s="102" t="s">
        <v>908</v>
      </c>
      <c r="L167" s="155" t="s">
        <v>53</v>
      </c>
      <c r="N167" s="63"/>
      <c r="O167" s="63"/>
      <c r="P167" s="63"/>
      <c r="Q167" s="151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IF(C167&lt;&gt;"",IF(_xlfn.XLOOKUP(C167,'1C'!V:V,'1C'!V:V,0,0)&gt;0,0,1),"")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'1C'!$AI$1</f>
        <v>Goorin Brothers</v>
      </c>
      <c r="K168" s="102" t="s">
        <v>908</v>
      </c>
      <c r="L168" s="155" t="s">
        <v>53</v>
      </c>
      <c r="N168" s="63"/>
      <c r="O168" s="63"/>
      <c r="P168" s="63"/>
      <c r="Q168" s="151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IF(C168&lt;&gt;"",IF(_xlfn.XLOOKUP(C168,'1C'!V:V,'1C'!V:V,0,0)&gt;0,0,1),"")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'1C'!$AI$1</f>
        <v>Goorin Brothers</v>
      </c>
      <c r="K169" s="102" t="s">
        <v>909</v>
      </c>
      <c r="L169" s="155" t="s">
        <v>187</v>
      </c>
      <c r="N169" s="63"/>
      <c r="O169" s="63"/>
      <c r="P169" s="63"/>
      <c r="Q169" s="151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IF(C169&lt;&gt;"",IF(_xlfn.XLOOKUP(C169,'1C'!V:V,'1C'!V:V,0,0)&gt;0,0,1),"")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2" t="s">
        <v>920</v>
      </c>
      <c r="L170" s="155" t="s">
        <v>55</v>
      </c>
      <c r="N170" s="63"/>
      <c r="O170" s="63"/>
      <c r="P170" s="63"/>
      <c r="Q170" s="152" t="str">
        <f>IF(A170&lt;&gt;"",_xlfn.XLOOKUP(A170,'1C'!A:A,'1C'!I:I,_xlfn.XLOOKUP(C170,'1C'!V:V,'1C'!I:I,"",0),0),"")</f>
        <v>100% акрил</v>
      </c>
      <c r="S170" s="56" t="str">
        <f>_xlfn.LET(_xlpm.RES,IF(A170&lt;&gt;"",_xlfn.XLOOKUP(A170,'1C'!A:A,'1C'!N:N,_xlfn.XLOOKUP(C170,'1C'!V:V,'1C'!N:N,"",0),0),""),IF(_xlpm.RES=0,"",_xlpm.RES))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IF(C170&lt;&gt;"",IF(_xlfn.XLOOKUP(C170,'1C'!V:V,'1C'!V:V,0,0)&gt;0,0,1),"")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'1C'!$AI$1</f>
        <v>Goorin Brothers</v>
      </c>
      <c r="K171" s="102" t="s">
        <v>915</v>
      </c>
      <c r="L171" s="155" t="s">
        <v>162</v>
      </c>
      <c r="N171" s="63"/>
      <c r="O171" s="63"/>
      <c r="P171" s="63"/>
      <c r="Q171" s="151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IF(C171&lt;&gt;"",IF(_xlfn.XLOOKUP(C171,'1C'!V:V,'1C'!V:V,0,0)&gt;0,0,1),"")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'1C'!$AI$1</f>
        <v>Goorin Brothers</v>
      </c>
      <c r="K172" s="102" t="s">
        <v>924</v>
      </c>
      <c r="L172" s="155" t="s">
        <v>269</v>
      </c>
      <c r="N172" s="63"/>
      <c r="O172" s="63"/>
      <c r="P172" s="63"/>
      <c r="Q172" s="151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IF(C172&lt;&gt;"",IF(_xlfn.XLOOKUP(C172,'1C'!V:V,'1C'!V:V,0,0)&gt;0,0,1),"")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'1C'!$AI$1</f>
        <v>Goorin Brothers</v>
      </c>
      <c r="K173" s="102" t="s">
        <v>925</v>
      </c>
      <c r="L173" s="155" t="s">
        <v>121</v>
      </c>
      <c r="N173" s="63"/>
      <c r="O173" s="63"/>
      <c r="P173" s="63"/>
      <c r="Q173" s="151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IF(C173&lt;&gt;"",IF(_xlfn.XLOOKUP(C173,'1C'!V:V,'1C'!V:V,0,0)&gt;0,0,1),"")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'1C'!$AI$1</f>
        <v>Goorin Brothers</v>
      </c>
      <c r="K174" s="102" t="s">
        <v>910</v>
      </c>
      <c r="L174" s="155" t="s">
        <v>86</v>
      </c>
      <c r="N174" s="63"/>
      <c r="O174" s="63"/>
      <c r="P174" s="63"/>
      <c r="Q174" s="151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IF(C174&lt;&gt;"",IF(_xlfn.XLOOKUP(C174,'1C'!V:V,'1C'!V:V,0,0)&gt;0,0,1),"")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'1C'!$AI$1</f>
        <v>Goorin Brothers</v>
      </c>
      <c r="K175" s="102" t="s">
        <v>926</v>
      </c>
      <c r="L175" s="155" t="s">
        <v>53</v>
      </c>
      <c r="N175" s="63"/>
      <c r="O175" s="63"/>
      <c r="P175" s="63"/>
      <c r="Q175" s="151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IF(C175&lt;&gt;"",IF(_xlfn.XLOOKUP(C175,'1C'!V:V,'1C'!V:V,0,0)&gt;0,0,1),"")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'1C'!$AI$1</f>
        <v>Goorin Brothers</v>
      </c>
      <c r="K176" s="102" t="s">
        <v>908</v>
      </c>
      <c r="L176" s="155" t="s">
        <v>53</v>
      </c>
      <c r="N176" s="63"/>
      <c r="O176" s="63"/>
      <c r="P176" s="63"/>
      <c r="Q176" s="151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IF(C176&lt;&gt;"",IF(_xlfn.XLOOKUP(C176,'1C'!V:V,'1C'!V:V,0,0)&gt;0,0,1),"")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'1C'!$AI$1</f>
        <v>Goorin Brothers</v>
      </c>
      <c r="K177" s="102" t="s">
        <v>910</v>
      </c>
      <c r="L177" s="155" t="s">
        <v>63</v>
      </c>
      <c r="N177" s="63"/>
      <c r="O177" s="63"/>
      <c r="P177" s="63"/>
      <c r="Q177" s="151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IF(C177&lt;&gt;"",IF(_xlfn.XLOOKUP(C177,'1C'!V:V,'1C'!V:V,0,0)&gt;0,0,1),"")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'1C'!$AI$1</f>
        <v>Goorin Brothers</v>
      </c>
      <c r="K178" s="102" t="s">
        <v>908</v>
      </c>
      <c r="L178" s="155" t="s">
        <v>53</v>
      </c>
      <c r="N178" s="63"/>
      <c r="O178" s="63"/>
      <c r="P178" s="63"/>
      <c r="Q178" s="151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IF(C178&lt;&gt;"",IF(_xlfn.XLOOKUP(C178,'1C'!V:V,'1C'!V:V,0,0)&gt;0,0,1),"")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'1C'!$AI$1</f>
        <v>Goorin Brothers</v>
      </c>
      <c r="K179" s="102" t="s">
        <v>920</v>
      </c>
      <c r="L179" s="155" t="s">
        <v>281</v>
      </c>
      <c r="N179" s="63"/>
      <c r="O179" s="63"/>
      <c r="P179" s="63"/>
      <c r="Q179" s="151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IF(C179&lt;&gt;"",IF(_xlfn.XLOOKUP(C179,'1C'!V:V,'1C'!V:V,0,0)&gt;0,0,1),"")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'1C'!$AI$1</f>
        <v>Goorin Brothers</v>
      </c>
      <c r="K180" s="102" t="s">
        <v>908</v>
      </c>
      <c r="L180" s="155" t="s">
        <v>53</v>
      </c>
      <c r="N180" s="63"/>
      <c r="O180" s="63"/>
      <c r="P180" s="63"/>
      <c r="Q180" s="151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IF(C180&lt;&gt;"",IF(_xlfn.XLOOKUP(C180,'1C'!V:V,'1C'!V:V,0,0)&gt;0,0,1),"")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'1C'!$AI$1</f>
        <v>Goorin Brothers</v>
      </c>
      <c r="K181" s="102" t="s">
        <v>908</v>
      </c>
      <c r="L181" s="155" t="s">
        <v>53</v>
      </c>
      <c r="N181" s="63"/>
      <c r="O181" s="63"/>
      <c r="P181" s="63"/>
      <c r="Q181" s="151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IF(C181&lt;&gt;"",IF(_xlfn.XLOOKUP(C181,'1C'!V:V,'1C'!V:V,0,0)&gt;0,0,1),"")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'1C'!$AI$1</f>
        <v>Goorin Brothers</v>
      </c>
      <c r="K182" s="102" t="s">
        <v>916</v>
      </c>
      <c r="L182" s="155" t="s">
        <v>119</v>
      </c>
      <c r="N182" s="63"/>
      <c r="O182" s="63"/>
      <c r="P182" s="63"/>
      <c r="Q182" s="151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IF(C182&lt;&gt;"",IF(_xlfn.XLOOKUP(C182,'1C'!V:V,'1C'!V:V,0,0)&gt;0,0,1),"")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'1C'!$AI$1</f>
        <v>Goorin Brothers</v>
      </c>
      <c r="K183" s="102" t="s">
        <v>915</v>
      </c>
      <c r="L183" s="155" t="s">
        <v>162</v>
      </c>
      <c r="N183" s="63"/>
      <c r="O183" s="63"/>
      <c r="P183" s="63"/>
      <c r="Q183" s="151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IF(C183&lt;&gt;"",IF(_xlfn.XLOOKUP(C183,'1C'!V:V,'1C'!V:V,0,0)&gt;0,0,1),"")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'1C'!$AI$1</f>
        <v>Goorin Brothers</v>
      </c>
      <c r="K184" s="102" t="s">
        <v>908</v>
      </c>
      <c r="L184" s="155" t="s">
        <v>53</v>
      </c>
      <c r="N184" s="63"/>
      <c r="O184" s="63"/>
      <c r="P184" s="63"/>
      <c r="Q184" s="151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IF(C184&lt;&gt;"",IF(_xlfn.XLOOKUP(C184,'1C'!V:V,'1C'!V:V,0,0)&gt;0,0,1),"")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'1C'!$AI$1</f>
        <v>Goorin Brothers</v>
      </c>
      <c r="K185" s="102" t="s">
        <v>927</v>
      </c>
      <c r="L185" s="155" t="s">
        <v>135</v>
      </c>
      <c r="N185" s="63"/>
      <c r="O185" s="63"/>
      <c r="P185" s="63"/>
      <c r="Q185" s="151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IF(C185&lt;&gt;"",IF(_xlfn.XLOOKUP(C185,'1C'!V:V,'1C'!V:V,0,0)&gt;0,0,1),"")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'1C'!$AI$1</f>
        <v>Goorin Brothers</v>
      </c>
      <c r="K186" s="102" t="s">
        <v>908</v>
      </c>
      <c r="L186" s="155" t="s">
        <v>293</v>
      </c>
      <c r="N186" s="63"/>
      <c r="O186" s="63"/>
      <c r="P186" s="63"/>
      <c r="Q186" s="151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IF(C186&lt;&gt;"",IF(_xlfn.XLOOKUP(C186,'1C'!V:V,'1C'!V:V,0,0)&gt;0,0,1),"")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'1C'!$AI$1</f>
        <v>Goorin Brothers</v>
      </c>
      <c r="K187" s="102" t="s">
        <v>920</v>
      </c>
      <c r="L187" s="155" t="s">
        <v>55</v>
      </c>
      <c r="N187" s="63"/>
      <c r="O187" s="63"/>
      <c r="P187" s="63"/>
      <c r="Q187" s="151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0</v>
      </c>
      <c r="BE187" s="153">
        <f>IF(C187&lt;&gt;"",IF(_xlfn.XLOOKUP(C187,'1C'!V:V,'1C'!V:V,0,0)&gt;0,0,1),"")</f>
        <v>0</v>
      </c>
      <c r="BF187" s="45">
        <f t="shared" si="9"/>
        <v>1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W1" sqref="W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workbookViewId="0">
      <pane ySplit="1" topLeftCell="A9189" activePane="bottomLeft" state="frozen"/>
      <selection pane="bottomLeft" activeCell="C9201" sqref="C920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474</v>
      </c>
      <c r="W1" s="80" t="s">
        <v>475</v>
      </c>
      <c r="X1" s="81"/>
      <c r="Y1" s="78" t="s">
        <v>588</v>
      </c>
      <c r="Z1" s="112" t="s">
        <v>18094</v>
      </c>
      <c r="AA1" s="78" t="s">
        <v>557</v>
      </c>
      <c r="AB1" s="76">
        <f>MAX(AB2:AB10000)</f>
        <v>91</v>
      </c>
      <c r="AC1" s="76"/>
      <c r="AD1" s="76" t="str">
        <f>RIGHT(TEXT(MAX(AD2:AD10000),"###"),3)</f>
        <v>739</v>
      </c>
      <c r="AE1" s="77" t="str">
        <f>RIGHT("000"&amp;AB1,2)&amp;"-"&amp;RIGHT("000"&amp;AD1,3)</f>
        <v>91-739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91-740-</v>
      </c>
      <c r="AH1" s="79" t="s">
        <v>582</v>
      </c>
      <c r="AI1" s="108" t="s">
        <v>552</v>
      </c>
      <c r="AJ1" s="79" t="s">
        <v>812</v>
      </c>
      <c r="AK1" s="137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18" si="655">IFERROR(VALUE(MID($C5955,1,2)),0)</f>
        <v>16</v>
      </c>
      <c r="AC5955" s="49">
        <f t="shared" ref="AC5955:AC6018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30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30">
      <c r="A5986" s="82" t="str">
        <f t="shared" si="652"/>
        <v>100-2635blk</v>
      </c>
      <c r="B5986" s="82" t="str">
        <f t="shared" si="658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30">
      <c r="A5987" s="82" t="str">
        <f t="shared" si="652"/>
        <v>100-2635blk</v>
      </c>
      <c r="B5987" s="82" t="str">
        <f t="shared" si="658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30">
      <c r="A5988" s="82" t="str">
        <f t="shared" si="652"/>
        <v>100-2638nvy</v>
      </c>
      <c r="B5988" s="82" t="str">
        <f t="shared" si="658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30">
      <c r="A5989" s="82" t="str">
        <f t="shared" si="652"/>
        <v>100-2638nvy</v>
      </c>
      <c r="B5989" s="82" t="str">
        <f t="shared" si="658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30">
      <c r="A5990" s="82" t="str">
        <f t="shared" si="652"/>
        <v>100-2638nvy</v>
      </c>
      <c r="B5990" s="82" t="str">
        <f t="shared" si="658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30">
      <c r="A5991" s="82" t="str">
        <f t="shared" si="652"/>
        <v>100-2638nvy</v>
      </c>
      <c r="B5991" s="82" t="str">
        <f t="shared" si="658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30">
      <c r="A5992" s="82" t="str">
        <f t="shared" si="652"/>
        <v>100-2651oli</v>
      </c>
      <c r="B5992" s="82" t="str">
        <f t="shared" si="658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30">
      <c r="A5993" s="82" t="str">
        <f t="shared" si="652"/>
        <v>100-2651oli</v>
      </c>
      <c r="B5993" s="82" t="str">
        <f t="shared" si="658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30">
      <c r="A5994" s="82" t="str">
        <f t="shared" si="652"/>
        <v>100-2651oli</v>
      </c>
      <c r="B5994" s="82" t="str">
        <f t="shared" si="658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30">
      <c r="A5995" s="82" t="str">
        <f t="shared" si="652"/>
        <v>100-2651oli</v>
      </c>
      <c r="B5995" s="82" t="str">
        <f t="shared" si="658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30">
      <c r="A5996" s="82" t="str">
        <f t="shared" si="652"/>
        <v>100-2665blk</v>
      </c>
      <c r="B5996" s="82" t="str">
        <f t="shared" si="658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30">
      <c r="A5997" s="82" t="str">
        <f t="shared" si="652"/>
        <v>100-2665blk</v>
      </c>
      <c r="B5997" s="82" t="str">
        <f t="shared" si="658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30">
      <c r="A5998" s="82" t="str">
        <f t="shared" si="652"/>
        <v>100-2665blk</v>
      </c>
      <c r="B5998" s="82" t="str">
        <f t="shared" si="658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30">
      <c r="A5999" s="82" t="str">
        <f t="shared" si="652"/>
        <v>100-2665blk</v>
      </c>
      <c r="B5999" s="120" t="str">
        <f t="shared" si="658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30">
      <c r="A6000" s="82" t="str">
        <f t="shared" si="652"/>
        <v>100-2674cha</v>
      </c>
      <c r="B6000" s="120" t="str">
        <f t="shared" si="658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653"/>
        <v>100-2674</v>
      </c>
      <c r="W6000" s="82" t="str">
        <f t="shared" si="654"/>
        <v/>
      </c>
      <c r="AB6000" s="60">
        <f t="shared" si="655"/>
        <v>16</v>
      </c>
      <c r="AC6000" s="49">
        <f t="shared" si="656"/>
        <v>830</v>
      </c>
      <c r="AD6000" s="60">
        <f t="shared" si="657"/>
        <v>16830</v>
      </c>
    </row>
    <row r="6001" spans="1:42">
      <c r="A6001" s="82" t="str">
        <f t="shared" ref="A6001:A6064" si="659">IF(G6001&amp;Q6001&lt;&gt;"",V6001&amp;Q6001,"")</f>
        <v>100-2674cha</v>
      </c>
      <c r="B6001" s="82" t="str">
        <f t="shared" ref="B6001:B6064" si="660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ref="V6001:V6064" si="661">IF(G6001&lt;&gt;"",IF(StyleSpaceSplit,IFERROR(IF(FIND(" ",G6001)&gt;=1,MID(G6001,1,FIND(" ",G6001)-1),G6001),G6001),G6001),"")</f>
        <v>100-2674</v>
      </c>
      <c r="W6001" s="82" t="str">
        <f t="shared" ref="W6001:W6064" si="662">IF(A6001&lt;&gt;"",IFERROR(IF(FIND(" ",G6001)&gt;=1,MID(G6001,FIND(" ",G6001)+1,LEN(G6001)),""),""),"")</f>
        <v/>
      </c>
      <c r="AB6001" s="60">
        <f t="shared" si="655"/>
        <v>16</v>
      </c>
      <c r="AC6001" s="49">
        <f t="shared" si="656"/>
        <v>830</v>
      </c>
      <c r="AD6001" s="60">
        <f t="shared" ref="AD6001:AD6064" si="663">VALUE(RIGHT("00"&amp;AB6001,2)&amp;RIGHT("000"&amp;AC6001,3))</f>
        <v>16830</v>
      </c>
    </row>
    <row r="6002" spans="1:42" s="124" customFormat="1">
      <c r="A6002" s="82" t="str">
        <f t="shared" si="659"/>
        <v>100-2674cha</v>
      </c>
      <c r="B6002" s="120" t="str">
        <f t="shared" si="660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661"/>
        <v>100-2674</v>
      </c>
      <c r="W6002" s="82" t="str">
        <f t="shared" si="662"/>
        <v/>
      </c>
      <c r="X6002" s="111"/>
      <c r="Y6002" s="111"/>
      <c r="Z6002" s="111"/>
      <c r="AA6002" s="111"/>
      <c r="AB6002" s="60">
        <f t="shared" si="655"/>
        <v>16</v>
      </c>
      <c r="AC6002" s="49">
        <f t="shared" si="656"/>
        <v>830</v>
      </c>
      <c r="AD6002" s="60">
        <f t="shared" si="663"/>
        <v>16830</v>
      </c>
      <c r="AE6002" s="111"/>
      <c r="AF6002" s="111"/>
      <c r="AG6002" s="111"/>
      <c r="AH6002" s="123"/>
      <c r="AI6002" s="123"/>
      <c r="AJ6002" s="111"/>
      <c r="AK6002" s="111"/>
      <c r="AL6002" s="111"/>
      <c r="AM6002" s="111"/>
      <c r="AN6002" s="111"/>
      <c r="AO6002" s="111"/>
      <c r="AP6002" s="111"/>
    </row>
    <row r="6003" spans="1:42">
      <c r="A6003" s="82" t="str">
        <f t="shared" si="659"/>
        <v>100-2674cha</v>
      </c>
      <c r="B6003" s="120" t="str">
        <f t="shared" si="660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661"/>
        <v>100-2674</v>
      </c>
      <c r="W6003" s="82" t="str">
        <f t="shared" si="662"/>
        <v/>
      </c>
      <c r="AB6003" s="60">
        <f t="shared" si="655"/>
        <v>16</v>
      </c>
      <c r="AC6003" s="49">
        <f t="shared" si="656"/>
        <v>830</v>
      </c>
      <c r="AD6003" s="60">
        <f t="shared" si="663"/>
        <v>16830</v>
      </c>
    </row>
    <row r="6004" spans="1:42">
      <c r="A6004" s="82" t="str">
        <f t="shared" si="659"/>
        <v>100-2679blk</v>
      </c>
      <c r="B6004" s="120" t="str">
        <f t="shared" si="660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661"/>
        <v>100-2679</v>
      </c>
      <c r="W6004" s="82" t="str">
        <f t="shared" si="662"/>
        <v/>
      </c>
      <c r="AB6004" s="60">
        <f t="shared" si="655"/>
        <v>16</v>
      </c>
      <c r="AC6004" s="49">
        <f t="shared" si="656"/>
        <v>831</v>
      </c>
      <c r="AD6004" s="60">
        <f t="shared" si="663"/>
        <v>16831</v>
      </c>
    </row>
    <row r="6005" spans="1:42">
      <c r="A6005" s="82" t="str">
        <f t="shared" si="659"/>
        <v>100-2679blk</v>
      </c>
      <c r="B6005" s="120" t="str">
        <f t="shared" si="660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661"/>
        <v>100-2679</v>
      </c>
      <c r="W6005" s="82" t="str">
        <f t="shared" si="662"/>
        <v/>
      </c>
      <c r="AB6005" s="60">
        <f t="shared" si="655"/>
        <v>16</v>
      </c>
      <c r="AC6005" s="49">
        <f t="shared" si="656"/>
        <v>831</v>
      </c>
      <c r="AD6005" s="60">
        <f t="shared" si="663"/>
        <v>16831</v>
      </c>
    </row>
    <row r="6006" spans="1:42">
      <c r="A6006" s="82" t="str">
        <f t="shared" si="659"/>
        <v>100-2679blk</v>
      </c>
      <c r="B6006" s="120" t="str">
        <f t="shared" si="660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661"/>
        <v>100-2679</v>
      </c>
      <c r="W6006" s="82" t="str">
        <f t="shared" si="662"/>
        <v/>
      </c>
      <c r="AB6006" s="60">
        <f t="shared" si="655"/>
        <v>16</v>
      </c>
      <c r="AC6006" s="49">
        <f t="shared" si="656"/>
        <v>831</v>
      </c>
      <c r="AD6006" s="60">
        <f t="shared" si="663"/>
        <v>16831</v>
      </c>
    </row>
    <row r="6007" spans="1:42">
      <c r="A6007" s="82" t="str">
        <f t="shared" si="659"/>
        <v>100-2679blk</v>
      </c>
      <c r="B6007" s="120" t="str">
        <f t="shared" si="660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661"/>
        <v>100-2679</v>
      </c>
      <c r="W6007" s="82" t="str">
        <f t="shared" si="662"/>
        <v/>
      </c>
      <c r="AB6007" s="60">
        <f t="shared" si="655"/>
        <v>16</v>
      </c>
      <c r="AC6007" s="49">
        <f t="shared" si="656"/>
        <v>831</v>
      </c>
      <c r="AD6007" s="60">
        <f t="shared" si="663"/>
        <v>16831</v>
      </c>
    </row>
    <row r="6008" spans="1:42">
      <c r="A6008" s="82" t="str">
        <f t="shared" si="659"/>
        <v>100-2689gry</v>
      </c>
      <c r="B6008" s="120" t="str">
        <f t="shared" si="660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661"/>
        <v>100-2689</v>
      </c>
      <c r="W6008" s="82" t="str">
        <f t="shared" si="662"/>
        <v/>
      </c>
      <c r="AB6008" s="60">
        <f t="shared" si="655"/>
        <v>16</v>
      </c>
      <c r="AC6008" s="49">
        <f t="shared" si="656"/>
        <v>832</v>
      </c>
      <c r="AD6008" s="60">
        <f t="shared" si="663"/>
        <v>16832</v>
      </c>
    </row>
    <row r="6009" spans="1:42">
      <c r="A6009" s="82" t="str">
        <f t="shared" si="659"/>
        <v>100-2689gry</v>
      </c>
      <c r="B6009" s="120" t="str">
        <f t="shared" si="660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661"/>
        <v>100-2689</v>
      </c>
      <c r="W6009" s="82" t="str">
        <f t="shared" si="662"/>
        <v/>
      </c>
      <c r="AB6009" s="60">
        <f t="shared" si="655"/>
        <v>16</v>
      </c>
      <c r="AC6009" s="49">
        <f t="shared" si="656"/>
        <v>832</v>
      </c>
      <c r="AD6009" s="60">
        <f t="shared" si="663"/>
        <v>16832</v>
      </c>
    </row>
    <row r="6010" spans="1:42">
      <c r="A6010" s="82" t="str">
        <f t="shared" si="659"/>
        <v>100-2689gry</v>
      </c>
      <c r="B6010" s="120" t="str">
        <f t="shared" si="660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661"/>
        <v>100-2689</v>
      </c>
      <c r="W6010" s="82" t="str">
        <f t="shared" si="662"/>
        <v/>
      </c>
      <c r="AB6010" s="60">
        <f t="shared" si="655"/>
        <v>16</v>
      </c>
      <c r="AC6010" s="49">
        <f t="shared" si="656"/>
        <v>832</v>
      </c>
      <c r="AD6010" s="60">
        <f t="shared" si="663"/>
        <v>16832</v>
      </c>
    </row>
    <row r="6011" spans="1:42">
      <c r="A6011" s="82" t="str">
        <f t="shared" si="659"/>
        <v>100-2689gry</v>
      </c>
      <c r="B6011" s="120" t="str">
        <f t="shared" si="660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661"/>
        <v>100-2689</v>
      </c>
      <c r="W6011" s="82" t="str">
        <f t="shared" si="662"/>
        <v/>
      </c>
      <c r="AB6011" s="60">
        <f t="shared" si="655"/>
        <v>16</v>
      </c>
      <c r="AC6011" s="49">
        <f t="shared" si="656"/>
        <v>832</v>
      </c>
      <c r="AD6011" s="60">
        <f t="shared" si="663"/>
        <v>16832</v>
      </c>
    </row>
    <row r="6012" spans="1:42">
      <c r="A6012" s="82" t="str">
        <f t="shared" si="659"/>
        <v>100-2689nvy</v>
      </c>
      <c r="B6012" s="120" t="str">
        <f t="shared" si="660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661"/>
        <v>100-2689</v>
      </c>
      <c r="W6012" s="82" t="str">
        <f t="shared" si="662"/>
        <v/>
      </c>
      <c r="AB6012" s="60">
        <f t="shared" si="655"/>
        <v>16</v>
      </c>
      <c r="AC6012" s="49">
        <f t="shared" si="656"/>
        <v>832</v>
      </c>
      <c r="AD6012" s="60">
        <f t="shared" si="663"/>
        <v>16832</v>
      </c>
    </row>
    <row r="6013" spans="1:42">
      <c r="A6013" s="82" t="str">
        <f t="shared" si="659"/>
        <v>100-2689nvy</v>
      </c>
      <c r="B6013" s="120" t="str">
        <f t="shared" si="660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661"/>
        <v>100-2689</v>
      </c>
      <c r="W6013" s="82" t="str">
        <f t="shared" si="662"/>
        <v/>
      </c>
      <c r="AB6013" s="60">
        <f t="shared" si="655"/>
        <v>16</v>
      </c>
      <c r="AC6013" s="49">
        <f t="shared" si="656"/>
        <v>832</v>
      </c>
      <c r="AD6013" s="60">
        <f t="shared" si="663"/>
        <v>16832</v>
      </c>
    </row>
    <row r="6014" spans="1:42">
      <c r="A6014" s="82" t="str">
        <f t="shared" si="659"/>
        <v>100-2689nvy</v>
      </c>
      <c r="B6014" s="120" t="str">
        <f t="shared" si="660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661"/>
        <v>100-2689</v>
      </c>
      <c r="W6014" s="82" t="str">
        <f t="shared" si="662"/>
        <v/>
      </c>
      <c r="AB6014" s="60">
        <f t="shared" si="655"/>
        <v>16</v>
      </c>
      <c r="AC6014" s="49">
        <f t="shared" si="656"/>
        <v>832</v>
      </c>
      <c r="AD6014" s="60">
        <f t="shared" si="663"/>
        <v>16832</v>
      </c>
    </row>
    <row r="6015" spans="1:42">
      <c r="A6015" s="82" t="str">
        <f t="shared" si="659"/>
        <v>100-2689nvy</v>
      </c>
      <c r="B6015" s="120" t="str">
        <f t="shared" si="660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661"/>
        <v>100-2689</v>
      </c>
      <c r="W6015" s="82" t="str">
        <f t="shared" si="662"/>
        <v/>
      </c>
      <c r="AB6015" s="60">
        <f t="shared" si="655"/>
        <v>16</v>
      </c>
      <c r="AC6015" s="49">
        <f t="shared" si="656"/>
        <v>832</v>
      </c>
      <c r="AD6015" s="60">
        <f t="shared" si="663"/>
        <v>16832</v>
      </c>
    </row>
    <row r="6016" spans="1:42">
      <c r="A6016" s="82" t="str">
        <f t="shared" si="659"/>
        <v>100-2690bro</v>
      </c>
      <c r="B6016" s="120" t="str">
        <f t="shared" si="660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661"/>
        <v>100-2690</v>
      </c>
      <c r="W6016" s="82" t="str">
        <f t="shared" si="662"/>
        <v/>
      </c>
      <c r="AB6016" s="60">
        <f t="shared" si="655"/>
        <v>16</v>
      </c>
      <c r="AC6016" s="49">
        <f t="shared" si="656"/>
        <v>833</v>
      </c>
      <c r="AD6016" s="60">
        <f t="shared" si="663"/>
        <v>16833</v>
      </c>
    </row>
    <row r="6017" spans="1:30">
      <c r="A6017" s="82" t="str">
        <f t="shared" si="659"/>
        <v>100-2690bro</v>
      </c>
      <c r="B6017" s="120" t="str">
        <f t="shared" si="660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661"/>
        <v>100-2690</v>
      </c>
      <c r="W6017" s="82" t="str">
        <f t="shared" si="662"/>
        <v/>
      </c>
      <c r="AB6017" s="60">
        <f t="shared" si="655"/>
        <v>16</v>
      </c>
      <c r="AC6017" s="49">
        <f t="shared" si="656"/>
        <v>833</v>
      </c>
      <c r="AD6017" s="60">
        <f t="shared" si="663"/>
        <v>16833</v>
      </c>
    </row>
    <row r="6018" spans="1:30">
      <c r="A6018" s="82" t="str">
        <f t="shared" si="659"/>
        <v>100-2690bro</v>
      </c>
      <c r="B6018" s="120" t="str">
        <f t="shared" si="660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661"/>
        <v>100-2690</v>
      </c>
      <c r="W6018" s="82" t="str">
        <f t="shared" si="662"/>
        <v/>
      </c>
      <c r="AB6018" s="60">
        <f t="shared" si="655"/>
        <v>16</v>
      </c>
      <c r="AC6018" s="49">
        <f t="shared" si="656"/>
        <v>833</v>
      </c>
      <c r="AD6018" s="60">
        <f t="shared" si="663"/>
        <v>16833</v>
      </c>
    </row>
    <row r="6019" spans="1:30">
      <c r="A6019" s="82" t="str">
        <f t="shared" si="659"/>
        <v>100-2690bro</v>
      </c>
      <c r="B6019" s="120" t="str">
        <f t="shared" si="660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si="661"/>
        <v>100-2690</v>
      </c>
      <c r="W6019" s="82" t="str">
        <f t="shared" si="662"/>
        <v/>
      </c>
      <c r="AB6019" s="60">
        <f t="shared" ref="AB6019:AB6082" si="664">IFERROR(VALUE(MID($C6019,1,2)),0)</f>
        <v>16</v>
      </c>
      <c r="AC6019" s="49">
        <f t="shared" ref="AC6019:AC6082" si="665">IFERROR(VALUE(MID($C6019,4,3)),0)</f>
        <v>833</v>
      </c>
      <c r="AD6019" s="60">
        <f t="shared" si="663"/>
        <v>16833</v>
      </c>
    </row>
    <row r="6020" spans="1:30">
      <c r="A6020" s="82" t="str">
        <f t="shared" si="659"/>
        <v>100-2694blk</v>
      </c>
      <c r="B6020" s="120" t="str">
        <f t="shared" si="660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661"/>
        <v>100-2694</v>
      </c>
      <c r="W6020" s="82" t="str">
        <f t="shared" si="662"/>
        <v/>
      </c>
      <c r="AB6020" s="60">
        <f t="shared" si="664"/>
        <v>16</v>
      </c>
      <c r="AC6020" s="49">
        <f t="shared" si="665"/>
        <v>834</v>
      </c>
      <c r="AD6020" s="60">
        <f t="shared" si="663"/>
        <v>16834</v>
      </c>
    </row>
    <row r="6021" spans="1:30">
      <c r="A6021" s="82" t="str">
        <f t="shared" si="659"/>
        <v>100-2708gry</v>
      </c>
      <c r="B6021" s="120" t="str">
        <f t="shared" si="660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661"/>
        <v>100-2708</v>
      </c>
      <c r="W6021" s="82" t="str">
        <f t="shared" si="662"/>
        <v/>
      </c>
      <c r="AB6021" s="60">
        <f t="shared" si="664"/>
        <v>16</v>
      </c>
      <c r="AC6021" s="49">
        <f t="shared" si="665"/>
        <v>835</v>
      </c>
      <c r="AD6021" s="60">
        <f t="shared" si="663"/>
        <v>16835</v>
      </c>
    </row>
    <row r="6022" spans="1:30">
      <c r="A6022" s="82" t="str">
        <f t="shared" si="659"/>
        <v>100-2708gry</v>
      </c>
      <c r="B6022" s="120" t="str">
        <f t="shared" si="660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661"/>
        <v>100-2708</v>
      </c>
      <c r="W6022" s="82" t="str">
        <f t="shared" si="662"/>
        <v/>
      </c>
      <c r="AB6022" s="60">
        <f t="shared" si="664"/>
        <v>16</v>
      </c>
      <c r="AC6022" s="49">
        <f t="shared" si="665"/>
        <v>835</v>
      </c>
      <c r="AD6022" s="60">
        <f t="shared" si="663"/>
        <v>16835</v>
      </c>
    </row>
    <row r="6023" spans="1:30">
      <c r="A6023" s="82" t="str">
        <f t="shared" si="659"/>
        <v>100-2708gry</v>
      </c>
      <c r="B6023" s="120" t="str">
        <f t="shared" si="660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661"/>
        <v>100-2708</v>
      </c>
      <c r="W6023" s="82" t="str">
        <f t="shared" si="662"/>
        <v/>
      </c>
      <c r="AB6023" s="60">
        <f t="shared" si="664"/>
        <v>16</v>
      </c>
      <c r="AC6023" s="49">
        <f t="shared" si="665"/>
        <v>835</v>
      </c>
      <c r="AD6023" s="60">
        <f t="shared" si="663"/>
        <v>16835</v>
      </c>
    </row>
    <row r="6024" spans="1:30">
      <c r="A6024" s="82" t="str">
        <f t="shared" si="659"/>
        <v>100-2708gry</v>
      </c>
      <c r="B6024" s="120" t="str">
        <f t="shared" si="660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661"/>
        <v>100-2708</v>
      </c>
      <c r="W6024" s="82" t="str">
        <f t="shared" si="662"/>
        <v/>
      </c>
      <c r="AB6024" s="60">
        <f t="shared" si="664"/>
        <v>16</v>
      </c>
      <c r="AC6024" s="49">
        <f t="shared" si="665"/>
        <v>835</v>
      </c>
      <c r="AD6024" s="60">
        <f t="shared" si="663"/>
        <v>16835</v>
      </c>
    </row>
    <row r="6025" spans="1:30">
      <c r="A6025" s="82" t="str">
        <f t="shared" si="659"/>
        <v>100-2710gry</v>
      </c>
      <c r="B6025" s="120" t="str">
        <f t="shared" si="660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661"/>
        <v>100-2710</v>
      </c>
      <c r="W6025" s="82" t="str">
        <f t="shared" si="662"/>
        <v/>
      </c>
      <c r="AB6025" s="60">
        <f t="shared" si="664"/>
        <v>16</v>
      </c>
      <c r="AC6025" s="49">
        <f t="shared" si="665"/>
        <v>836</v>
      </c>
      <c r="AD6025" s="60">
        <f t="shared" si="663"/>
        <v>16836</v>
      </c>
    </row>
    <row r="6026" spans="1:30">
      <c r="A6026" s="82" t="str">
        <f t="shared" si="659"/>
        <v>100-2710gry</v>
      </c>
      <c r="B6026" s="120" t="str">
        <f t="shared" si="660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661"/>
        <v>100-2710</v>
      </c>
      <c r="W6026" s="82" t="str">
        <f t="shared" si="662"/>
        <v/>
      </c>
      <c r="AB6026" s="60">
        <f t="shared" si="664"/>
        <v>16</v>
      </c>
      <c r="AC6026" s="49">
        <f t="shared" si="665"/>
        <v>836</v>
      </c>
      <c r="AD6026" s="60">
        <f t="shared" si="663"/>
        <v>16836</v>
      </c>
    </row>
    <row r="6027" spans="1:30">
      <c r="A6027" s="82" t="str">
        <f t="shared" si="659"/>
        <v>100-2710gry</v>
      </c>
      <c r="B6027" s="120" t="str">
        <f t="shared" si="660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661"/>
        <v>100-2710</v>
      </c>
      <c r="W6027" s="82" t="str">
        <f t="shared" si="662"/>
        <v/>
      </c>
      <c r="AB6027" s="60">
        <f t="shared" si="664"/>
        <v>16</v>
      </c>
      <c r="AC6027" s="49">
        <f t="shared" si="665"/>
        <v>836</v>
      </c>
      <c r="AD6027" s="60">
        <f t="shared" si="663"/>
        <v>16836</v>
      </c>
    </row>
    <row r="6028" spans="1:30">
      <c r="A6028" s="82" t="str">
        <f t="shared" si="659"/>
        <v>100-2710gry</v>
      </c>
      <c r="B6028" s="120" t="str">
        <f t="shared" si="660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661"/>
        <v>100-2710</v>
      </c>
      <c r="W6028" s="82" t="str">
        <f t="shared" si="662"/>
        <v/>
      </c>
      <c r="AB6028" s="60">
        <f t="shared" si="664"/>
        <v>16</v>
      </c>
      <c r="AC6028" s="49">
        <f t="shared" si="665"/>
        <v>836</v>
      </c>
      <c r="AD6028" s="60">
        <f t="shared" si="663"/>
        <v>16836</v>
      </c>
    </row>
    <row r="6029" spans="1:30">
      <c r="A6029" s="82" t="str">
        <f t="shared" si="659"/>
        <v>100-3062nat</v>
      </c>
      <c r="B6029" s="120" t="str">
        <f t="shared" si="660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661"/>
        <v>100-3062</v>
      </c>
      <c r="W6029" s="82" t="str">
        <f t="shared" si="662"/>
        <v/>
      </c>
      <c r="AB6029" s="60">
        <f t="shared" si="664"/>
        <v>16</v>
      </c>
      <c r="AC6029" s="49">
        <f t="shared" si="665"/>
        <v>837</v>
      </c>
      <c r="AD6029" s="60">
        <f t="shared" si="663"/>
        <v>16837</v>
      </c>
    </row>
    <row r="6030" spans="1:30">
      <c r="A6030" s="82" t="str">
        <f t="shared" si="659"/>
        <v>100-3062nat</v>
      </c>
      <c r="B6030" s="120" t="str">
        <f t="shared" si="660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661"/>
        <v>100-3062</v>
      </c>
      <c r="W6030" s="82" t="str">
        <f t="shared" si="662"/>
        <v/>
      </c>
      <c r="AB6030" s="60">
        <f t="shared" si="664"/>
        <v>16</v>
      </c>
      <c r="AC6030" s="49">
        <f t="shared" si="665"/>
        <v>837</v>
      </c>
      <c r="AD6030" s="60">
        <f t="shared" si="663"/>
        <v>16837</v>
      </c>
    </row>
    <row r="6031" spans="1:30">
      <c r="A6031" s="82" t="str">
        <f t="shared" si="659"/>
        <v>100-3062nat</v>
      </c>
      <c r="B6031" s="120" t="str">
        <f t="shared" si="660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661"/>
        <v>100-3062</v>
      </c>
      <c r="W6031" s="82" t="str">
        <f t="shared" si="662"/>
        <v/>
      </c>
      <c r="AB6031" s="60">
        <f t="shared" si="664"/>
        <v>16</v>
      </c>
      <c r="AC6031" s="49">
        <f t="shared" si="665"/>
        <v>837</v>
      </c>
      <c r="AD6031" s="60">
        <f t="shared" si="663"/>
        <v>16837</v>
      </c>
    </row>
    <row r="6032" spans="1:30">
      <c r="A6032" s="82" t="str">
        <f t="shared" si="659"/>
        <v>100-3062nat</v>
      </c>
      <c r="B6032" s="120" t="str">
        <f t="shared" si="660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661"/>
        <v>100-3062</v>
      </c>
      <c r="W6032" s="82" t="str">
        <f t="shared" si="662"/>
        <v/>
      </c>
      <c r="AB6032" s="60">
        <f t="shared" si="664"/>
        <v>16</v>
      </c>
      <c r="AC6032" s="49">
        <f t="shared" si="665"/>
        <v>837</v>
      </c>
      <c r="AD6032" s="60">
        <f t="shared" si="663"/>
        <v>16837</v>
      </c>
    </row>
    <row r="6033" spans="1:30">
      <c r="A6033" s="82" t="str">
        <f t="shared" si="659"/>
        <v>100-3063tan</v>
      </c>
      <c r="B6033" s="120" t="str">
        <f t="shared" si="660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661"/>
        <v>100-3063</v>
      </c>
      <c r="W6033" s="82" t="str">
        <f t="shared" si="662"/>
        <v/>
      </c>
      <c r="AB6033" s="60">
        <f t="shared" si="664"/>
        <v>16</v>
      </c>
      <c r="AC6033" s="49">
        <f t="shared" si="665"/>
        <v>838</v>
      </c>
      <c r="AD6033" s="60">
        <f t="shared" si="663"/>
        <v>16838</v>
      </c>
    </row>
    <row r="6034" spans="1:30">
      <c r="A6034" s="82" t="str">
        <f t="shared" si="659"/>
        <v>100-3063tan</v>
      </c>
      <c r="B6034" s="120" t="str">
        <f t="shared" si="660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661"/>
        <v>100-3063</v>
      </c>
      <c r="W6034" s="82" t="str">
        <f t="shared" si="662"/>
        <v/>
      </c>
      <c r="AB6034" s="60">
        <f t="shared" si="664"/>
        <v>16</v>
      </c>
      <c r="AC6034" s="49">
        <f t="shared" si="665"/>
        <v>838</v>
      </c>
      <c r="AD6034" s="60">
        <f t="shared" si="663"/>
        <v>16838</v>
      </c>
    </row>
    <row r="6035" spans="1:30">
      <c r="A6035" s="82" t="str">
        <f t="shared" si="659"/>
        <v>100-3063tan</v>
      </c>
      <c r="B6035" s="120" t="str">
        <f t="shared" si="660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661"/>
        <v>100-3063</v>
      </c>
      <c r="W6035" s="82" t="str">
        <f t="shared" si="662"/>
        <v/>
      </c>
      <c r="AB6035" s="60">
        <f t="shared" si="664"/>
        <v>16</v>
      </c>
      <c r="AC6035" s="49">
        <f t="shared" si="665"/>
        <v>838</v>
      </c>
      <c r="AD6035" s="60">
        <f t="shared" si="663"/>
        <v>16838</v>
      </c>
    </row>
    <row r="6036" spans="1:30">
      <c r="A6036" s="82" t="str">
        <f t="shared" si="659"/>
        <v>100-3063tan</v>
      </c>
      <c r="B6036" s="120" t="str">
        <f t="shared" si="660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661"/>
        <v>100-3063</v>
      </c>
      <c r="W6036" s="82" t="str">
        <f t="shared" si="662"/>
        <v/>
      </c>
      <c r="AB6036" s="60">
        <f t="shared" si="664"/>
        <v>16</v>
      </c>
      <c r="AC6036" s="49">
        <f t="shared" si="665"/>
        <v>838</v>
      </c>
      <c r="AD6036" s="60">
        <f t="shared" si="663"/>
        <v>16838</v>
      </c>
    </row>
    <row r="6037" spans="1:30">
      <c r="A6037" s="82" t="str">
        <f t="shared" si="659"/>
        <v>100-3065gry</v>
      </c>
      <c r="B6037" s="120" t="str">
        <f t="shared" si="660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661"/>
        <v>100-3065</v>
      </c>
      <c r="W6037" s="82" t="str">
        <f t="shared" si="662"/>
        <v/>
      </c>
      <c r="AB6037" s="60">
        <f t="shared" si="664"/>
        <v>16</v>
      </c>
      <c r="AC6037" s="49">
        <f t="shared" si="665"/>
        <v>839</v>
      </c>
      <c r="AD6037" s="60">
        <f t="shared" si="663"/>
        <v>16839</v>
      </c>
    </row>
    <row r="6038" spans="1:30">
      <c r="A6038" s="82" t="str">
        <f t="shared" si="659"/>
        <v>100-3065gry</v>
      </c>
      <c r="B6038" s="120" t="str">
        <f t="shared" si="660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661"/>
        <v>100-3065</v>
      </c>
      <c r="W6038" s="82" t="str">
        <f t="shared" si="662"/>
        <v/>
      </c>
      <c r="AB6038" s="60">
        <f t="shared" si="664"/>
        <v>16</v>
      </c>
      <c r="AC6038" s="49">
        <f t="shared" si="665"/>
        <v>839</v>
      </c>
      <c r="AD6038" s="60">
        <f t="shared" si="663"/>
        <v>16839</v>
      </c>
    </row>
    <row r="6039" spans="1:30">
      <c r="A6039" s="82" t="str">
        <f t="shared" si="659"/>
        <v>100-3065gry</v>
      </c>
      <c r="B6039" s="120" t="str">
        <f t="shared" si="660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661"/>
        <v>100-3065</v>
      </c>
      <c r="W6039" s="82" t="str">
        <f t="shared" si="662"/>
        <v/>
      </c>
      <c r="AB6039" s="60">
        <f t="shared" si="664"/>
        <v>16</v>
      </c>
      <c r="AC6039" s="49">
        <f t="shared" si="665"/>
        <v>839</v>
      </c>
      <c r="AD6039" s="60">
        <f t="shared" si="663"/>
        <v>16839</v>
      </c>
    </row>
    <row r="6040" spans="1:30">
      <c r="A6040" s="82" t="str">
        <f t="shared" si="659"/>
        <v>100-3065gry</v>
      </c>
      <c r="B6040" s="120" t="str">
        <f t="shared" si="660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661"/>
        <v>100-3065</v>
      </c>
      <c r="W6040" s="82" t="str">
        <f t="shared" si="662"/>
        <v/>
      </c>
      <c r="AB6040" s="60">
        <f t="shared" si="664"/>
        <v>16</v>
      </c>
      <c r="AC6040" s="49">
        <f t="shared" si="665"/>
        <v>839</v>
      </c>
      <c r="AD6040" s="60">
        <f t="shared" si="663"/>
        <v>16839</v>
      </c>
    </row>
    <row r="6041" spans="1:30">
      <c r="A6041" s="82" t="str">
        <f t="shared" si="659"/>
        <v>100-3069bro</v>
      </c>
      <c r="B6041" s="120" t="str">
        <f t="shared" si="660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661"/>
        <v>100-3069</v>
      </c>
      <c r="W6041" s="82" t="str">
        <f t="shared" si="662"/>
        <v/>
      </c>
      <c r="AB6041" s="60">
        <f t="shared" si="664"/>
        <v>16</v>
      </c>
      <c r="AC6041" s="49">
        <f t="shared" si="665"/>
        <v>840</v>
      </c>
      <c r="AD6041" s="60">
        <f t="shared" si="663"/>
        <v>16840</v>
      </c>
    </row>
    <row r="6042" spans="1:30">
      <c r="A6042" s="82" t="str">
        <f t="shared" si="659"/>
        <v>100-3069bro</v>
      </c>
      <c r="B6042" s="120" t="str">
        <f t="shared" si="660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661"/>
        <v>100-3069</v>
      </c>
      <c r="W6042" s="82" t="str">
        <f t="shared" si="662"/>
        <v/>
      </c>
      <c r="AB6042" s="60">
        <f t="shared" si="664"/>
        <v>16</v>
      </c>
      <c r="AC6042" s="49">
        <f t="shared" si="665"/>
        <v>840</v>
      </c>
      <c r="AD6042" s="60">
        <f t="shared" si="663"/>
        <v>16840</v>
      </c>
    </row>
    <row r="6043" spans="1:30">
      <c r="A6043" s="82" t="str">
        <f t="shared" si="659"/>
        <v>100-3069bro</v>
      </c>
      <c r="B6043" s="120" t="str">
        <f t="shared" si="660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661"/>
        <v>100-3069</v>
      </c>
      <c r="W6043" s="82" t="str">
        <f t="shared" si="662"/>
        <v/>
      </c>
      <c r="AB6043" s="60">
        <f t="shared" si="664"/>
        <v>16</v>
      </c>
      <c r="AC6043" s="49">
        <f t="shared" si="665"/>
        <v>840</v>
      </c>
      <c r="AD6043" s="60">
        <f t="shared" si="663"/>
        <v>16840</v>
      </c>
    </row>
    <row r="6044" spans="1:30">
      <c r="A6044" s="82" t="str">
        <f t="shared" si="659"/>
        <v>100-3069bro</v>
      </c>
      <c r="B6044" s="120" t="str">
        <f t="shared" si="660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661"/>
        <v>100-3069</v>
      </c>
      <c r="W6044" s="82" t="str">
        <f t="shared" si="662"/>
        <v/>
      </c>
      <c r="AB6044" s="60">
        <f t="shared" si="664"/>
        <v>16</v>
      </c>
      <c r="AC6044" s="49">
        <f t="shared" si="665"/>
        <v>840</v>
      </c>
      <c r="AD6044" s="60">
        <f t="shared" si="663"/>
        <v>16840</v>
      </c>
    </row>
    <row r="6045" spans="1:30">
      <c r="A6045" s="82" t="str">
        <f t="shared" si="659"/>
        <v>100-3070nvy</v>
      </c>
      <c r="B6045" s="120" t="str">
        <f t="shared" si="660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661"/>
        <v>100-3070</v>
      </c>
      <c r="W6045" s="82" t="str">
        <f t="shared" si="662"/>
        <v/>
      </c>
      <c r="AB6045" s="60">
        <f t="shared" si="664"/>
        <v>16</v>
      </c>
      <c r="AC6045" s="49">
        <f t="shared" si="665"/>
        <v>841</v>
      </c>
      <c r="AD6045" s="60">
        <f t="shared" si="663"/>
        <v>16841</v>
      </c>
    </row>
    <row r="6046" spans="1:30">
      <c r="A6046" s="82" t="str">
        <f t="shared" si="659"/>
        <v>100-3070nvy</v>
      </c>
      <c r="B6046" s="120" t="str">
        <f t="shared" si="660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661"/>
        <v>100-3070</v>
      </c>
      <c r="W6046" s="82" t="str">
        <f t="shared" si="662"/>
        <v/>
      </c>
      <c r="AB6046" s="60">
        <f t="shared" si="664"/>
        <v>16</v>
      </c>
      <c r="AC6046" s="49">
        <f t="shared" si="665"/>
        <v>841</v>
      </c>
      <c r="AD6046" s="60">
        <f t="shared" si="663"/>
        <v>16841</v>
      </c>
    </row>
    <row r="6047" spans="1:30">
      <c r="A6047" s="82" t="str">
        <f t="shared" si="659"/>
        <v>100-3070nvy</v>
      </c>
      <c r="B6047" s="120" t="str">
        <f t="shared" si="660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661"/>
        <v>100-3070</v>
      </c>
      <c r="W6047" s="82" t="str">
        <f t="shared" si="662"/>
        <v/>
      </c>
      <c r="AB6047" s="60">
        <f t="shared" si="664"/>
        <v>16</v>
      </c>
      <c r="AC6047" s="49">
        <f t="shared" si="665"/>
        <v>841</v>
      </c>
      <c r="AD6047" s="60">
        <f t="shared" si="663"/>
        <v>16841</v>
      </c>
    </row>
    <row r="6048" spans="1:30">
      <c r="A6048" s="82" t="str">
        <f t="shared" si="659"/>
        <v>100-3070nvy</v>
      </c>
      <c r="B6048" s="120" t="str">
        <f t="shared" si="660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661"/>
        <v>100-3070</v>
      </c>
      <c r="W6048" s="82" t="str">
        <f t="shared" si="662"/>
        <v/>
      </c>
      <c r="AB6048" s="60">
        <f t="shared" si="664"/>
        <v>16</v>
      </c>
      <c r="AC6048" s="49">
        <f t="shared" si="665"/>
        <v>841</v>
      </c>
      <c r="AD6048" s="60">
        <f t="shared" si="663"/>
        <v>16841</v>
      </c>
    </row>
    <row r="6049" spans="1:30">
      <c r="A6049" s="82" t="str">
        <f t="shared" si="659"/>
        <v>100-3071nvy</v>
      </c>
      <c r="B6049" s="120" t="str">
        <f t="shared" si="660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661"/>
        <v>100-3071</v>
      </c>
      <c r="W6049" s="82" t="str">
        <f t="shared" si="662"/>
        <v/>
      </c>
      <c r="AB6049" s="60">
        <f t="shared" si="664"/>
        <v>16</v>
      </c>
      <c r="AC6049" s="49">
        <f t="shared" si="665"/>
        <v>842</v>
      </c>
      <c r="AD6049" s="60">
        <f t="shared" si="663"/>
        <v>16842</v>
      </c>
    </row>
    <row r="6050" spans="1:30">
      <c r="A6050" s="82" t="str">
        <f t="shared" si="659"/>
        <v>100-3071nvy</v>
      </c>
      <c r="B6050" s="120" t="str">
        <f t="shared" si="660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661"/>
        <v>100-3071</v>
      </c>
      <c r="W6050" s="82" t="str">
        <f t="shared" si="662"/>
        <v/>
      </c>
      <c r="AB6050" s="60">
        <f t="shared" si="664"/>
        <v>16</v>
      </c>
      <c r="AC6050" s="49">
        <f t="shared" si="665"/>
        <v>842</v>
      </c>
      <c r="AD6050" s="60">
        <f t="shared" si="663"/>
        <v>16842</v>
      </c>
    </row>
    <row r="6051" spans="1:30">
      <c r="A6051" s="82" t="str">
        <f t="shared" si="659"/>
        <v>100-3071nvy</v>
      </c>
      <c r="B6051" s="120" t="str">
        <f t="shared" si="660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661"/>
        <v>100-3071</v>
      </c>
      <c r="W6051" s="82" t="str">
        <f t="shared" si="662"/>
        <v/>
      </c>
      <c r="AB6051" s="60">
        <f t="shared" si="664"/>
        <v>16</v>
      </c>
      <c r="AC6051" s="49">
        <f t="shared" si="665"/>
        <v>842</v>
      </c>
      <c r="AD6051" s="60">
        <f t="shared" si="663"/>
        <v>16842</v>
      </c>
    </row>
    <row r="6052" spans="1:30">
      <c r="A6052" s="82" t="str">
        <f t="shared" si="659"/>
        <v>100-3071nvy</v>
      </c>
      <c r="B6052" s="120" t="str">
        <f t="shared" si="660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661"/>
        <v>100-3071</v>
      </c>
      <c r="W6052" s="82" t="str">
        <f t="shared" si="662"/>
        <v/>
      </c>
      <c r="AB6052" s="60">
        <f t="shared" si="664"/>
        <v>16</v>
      </c>
      <c r="AC6052" s="49">
        <f t="shared" si="665"/>
        <v>842</v>
      </c>
      <c r="AD6052" s="60">
        <f t="shared" si="663"/>
        <v>16842</v>
      </c>
    </row>
    <row r="6053" spans="1:30">
      <c r="A6053" s="82" t="str">
        <f t="shared" si="659"/>
        <v>100-3072bro</v>
      </c>
      <c r="B6053" s="120" t="str">
        <f t="shared" si="660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661"/>
        <v>100-3072</v>
      </c>
      <c r="W6053" s="82" t="str">
        <f t="shared" si="662"/>
        <v/>
      </c>
      <c r="AB6053" s="60">
        <f t="shared" si="664"/>
        <v>16</v>
      </c>
      <c r="AC6053" s="49">
        <f t="shared" si="665"/>
        <v>843</v>
      </c>
      <c r="AD6053" s="60">
        <f t="shared" si="663"/>
        <v>16843</v>
      </c>
    </row>
    <row r="6054" spans="1:30">
      <c r="A6054" s="82" t="str">
        <f t="shared" si="659"/>
        <v>100-3072bro</v>
      </c>
      <c r="B6054" s="120" t="str">
        <f t="shared" si="660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661"/>
        <v>100-3072</v>
      </c>
      <c r="W6054" s="82" t="str">
        <f t="shared" si="662"/>
        <v/>
      </c>
      <c r="AB6054" s="60">
        <f t="shared" si="664"/>
        <v>16</v>
      </c>
      <c r="AC6054" s="49">
        <f t="shared" si="665"/>
        <v>843</v>
      </c>
      <c r="AD6054" s="60">
        <f t="shared" si="663"/>
        <v>16843</v>
      </c>
    </row>
    <row r="6055" spans="1:30">
      <c r="A6055" s="82" t="str">
        <f t="shared" si="659"/>
        <v>100-3072bro</v>
      </c>
      <c r="B6055" s="120" t="str">
        <f t="shared" si="660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661"/>
        <v>100-3072</v>
      </c>
      <c r="W6055" s="82" t="str">
        <f t="shared" si="662"/>
        <v/>
      </c>
      <c r="AB6055" s="60">
        <f t="shared" si="664"/>
        <v>16</v>
      </c>
      <c r="AC6055" s="49">
        <f t="shared" si="665"/>
        <v>843</v>
      </c>
      <c r="AD6055" s="60">
        <f t="shared" si="663"/>
        <v>16843</v>
      </c>
    </row>
    <row r="6056" spans="1:30">
      <c r="A6056" s="82" t="str">
        <f t="shared" si="659"/>
        <v>100-3072bro</v>
      </c>
      <c r="B6056" s="120" t="str">
        <f t="shared" si="660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661"/>
        <v>100-3072</v>
      </c>
      <c r="W6056" s="82" t="str">
        <f t="shared" si="662"/>
        <v/>
      </c>
      <c r="AB6056" s="60">
        <f t="shared" si="664"/>
        <v>16</v>
      </c>
      <c r="AC6056" s="49">
        <f t="shared" si="665"/>
        <v>843</v>
      </c>
      <c r="AD6056" s="60">
        <f t="shared" si="663"/>
        <v>16843</v>
      </c>
    </row>
    <row r="6057" spans="1:30">
      <c r="A6057" s="82" t="str">
        <f t="shared" si="659"/>
        <v>100-3073tan</v>
      </c>
      <c r="B6057" s="120" t="str">
        <f t="shared" si="660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661"/>
        <v>100-3073</v>
      </c>
      <c r="W6057" s="82" t="str">
        <f t="shared" si="662"/>
        <v/>
      </c>
      <c r="AB6057" s="60">
        <f t="shared" si="664"/>
        <v>16</v>
      </c>
      <c r="AC6057" s="49">
        <f t="shared" si="665"/>
        <v>844</v>
      </c>
      <c r="AD6057" s="60">
        <f t="shared" si="663"/>
        <v>16844</v>
      </c>
    </row>
    <row r="6058" spans="1:30">
      <c r="A6058" s="82" t="str">
        <f t="shared" si="659"/>
        <v>100-3073tan</v>
      </c>
      <c r="B6058" s="120" t="str">
        <f t="shared" si="660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661"/>
        <v>100-3073</v>
      </c>
      <c r="W6058" s="82" t="str">
        <f t="shared" si="662"/>
        <v/>
      </c>
      <c r="AB6058" s="60">
        <f t="shared" si="664"/>
        <v>16</v>
      </c>
      <c r="AC6058" s="49">
        <f t="shared" si="665"/>
        <v>844</v>
      </c>
      <c r="AD6058" s="60">
        <f t="shared" si="663"/>
        <v>16844</v>
      </c>
    </row>
    <row r="6059" spans="1:30">
      <c r="A6059" s="82" t="str">
        <f t="shared" si="659"/>
        <v>100-3073tan</v>
      </c>
      <c r="B6059" s="120" t="str">
        <f t="shared" si="660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661"/>
        <v>100-3073</v>
      </c>
      <c r="W6059" s="82" t="str">
        <f t="shared" si="662"/>
        <v/>
      </c>
      <c r="AB6059" s="60">
        <f t="shared" si="664"/>
        <v>16</v>
      </c>
      <c r="AC6059" s="49">
        <f t="shared" si="665"/>
        <v>844</v>
      </c>
      <c r="AD6059" s="60">
        <f t="shared" si="663"/>
        <v>16844</v>
      </c>
    </row>
    <row r="6060" spans="1:30">
      <c r="A6060" s="82" t="str">
        <f t="shared" si="659"/>
        <v>100-3073tan</v>
      </c>
      <c r="B6060" s="120" t="str">
        <f t="shared" si="660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661"/>
        <v>100-3073</v>
      </c>
      <c r="W6060" s="82" t="str">
        <f t="shared" si="662"/>
        <v/>
      </c>
      <c r="AB6060" s="60">
        <f t="shared" si="664"/>
        <v>16</v>
      </c>
      <c r="AC6060" s="49">
        <f t="shared" si="665"/>
        <v>844</v>
      </c>
      <c r="AD6060" s="60">
        <f t="shared" si="663"/>
        <v>16844</v>
      </c>
    </row>
    <row r="6061" spans="1:30">
      <c r="A6061" s="82" t="str">
        <f t="shared" si="659"/>
        <v>100-3085bro</v>
      </c>
      <c r="B6061" s="120" t="str">
        <f t="shared" si="660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661"/>
        <v>100-3085</v>
      </c>
      <c r="W6061" s="82" t="str">
        <f t="shared" si="662"/>
        <v/>
      </c>
      <c r="AB6061" s="60">
        <f t="shared" si="664"/>
        <v>16</v>
      </c>
      <c r="AC6061" s="49">
        <f t="shared" si="665"/>
        <v>845</v>
      </c>
      <c r="AD6061" s="60">
        <f t="shared" si="663"/>
        <v>16845</v>
      </c>
    </row>
    <row r="6062" spans="1:30">
      <c r="A6062" s="82" t="str">
        <f t="shared" si="659"/>
        <v>100-3085bro</v>
      </c>
      <c r="B6062" s="120" t="str">
        <f t="shared" si="660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661"/>
        <v>100-3085</v>
      </c>
      <c r="W6062" s="82" t="str">
        <f t="shared" si="662"/>
        <v/>
      </c>
      <c r="AB6062" s="60">
        <f t="shared" si="664"/>
        <v>16</v>
      </c>
      <c r="AC6062" s="49">
        <f t="shared" si="665"/>
        <v>845</v>
      </c>
      <c r="AD6062" s="60">
        <f t="shared" si="663"/>
        <v>16845</v>
      </c>
    </row>
    <row r="6063" spans="1:30">
      <c r="A6063" s="82" t="str">
        <f t="shared" si="659"/>
        <v>100-3085bro</v>
      </c>
      <c r="B6063" s="120" t="str">
        <f t="shared" si="660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661"/>
        <v>100-3085</v>
      </c>
      <c r="W6063" s="82" t="str">
        <f t="shared" si="662"/>
        <v/>
      </c>
      <c r="AB6063" s="60">
        <f t="shared" si="664"/>
        <v>16</v>
      </c>
      <c r="AC6063" s="49">
        <f t="shared" si="665"/>
        <v>845</v>
      </c>
      <c r="AD6063" s="60">
        <f t="shared" si="663"/>
        <v>16845</v>
      </c>
    </row>
    <row r="6064" spans="1:30">
      <c r="A6064" s="82" t="str">
        <f t="shared" si="659"/>
        <v>100-3085bro</v>
      </c>
      <c r="B6064" s="120" t="str">
        <f t="shared" si="660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661"/>
        <v>100-3085</v>
      </c>
      <c r="W6064" s="82" t="str">
        <f t="shared" si="662"/>
        <v/>
      </c>
      <c r="AB6064" s="60">
        <f t="shared" si="664"/>
        <v>16</v>
      </c>
      <c r="AC6064" s="49">
        <f t="shared" si="665"/>
        <v>845</v>
      </c>
      <c r="AD6064" s="60">
        <f t="shared" si="663"/>
        <v>16845</v>
      </c>
    </row>
    <row r="6065" spans="1:30">
      <c r="A6065" s="82" t="str">
        <f t="shared" ref="A6065:A6128" si="666">IF(G6065&amp;Q6065&lt;&gt;"",V6065&amp;Q6065,"")</f>
        <v>100-3087nvy</v>
      </c>
      <c r="B6065" s="120" t="str">
        <f t="shared" ref="B6065:B6128" si="667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ref="V6065:V6128" si="668">IF(G6065&lt;&gt;"",IF(StyleSpaceSplit,IFERROR(IF(FIND(" ",G6065)&gt;=1,MID(G6065,1,FIND(" ",G6065)-1),G6065),G6065),G6065),"")</f>
        <v>100-3087</v>
      </c>
      <c r="W6065" s="82" t="str">
        <f t="shared" ref="W6065:W6128" si="669">IF(A6065&lt;&gt;"",IFERROR(IF(FIND(" ",G6065)&gt;=1,MID(G6065,FIND(" ",G6065)+1,LEN(G6065)),""),""),"")</f>
        <v/>
      </c>
      <c r="AB6065" s="60">
        <f t="shared" si="664"/>
        <v>16</v>
      </c>
      <c r="AC6065" s="49">
        <f t="shared" si="665"/>
        <v>846</v>
      </c>
      <c r="AD6065" s="60">
        <f t="shared" ref="AD6065:AD6128" si="670">VALUE(RIGHT("00"&amp;AB6065,2)&amp;RIGHT("000"&amp;AC6065,3))</f>
        <v>16846</v>
      </c>
    </row>
    <row r="6066" spans="1:30">
      <c r="A6066" s="82" t="str">
        <f t="shared" si="666"/>
        <v>100-3087nvy</v>
      </c>
      <c r="B6066" s="120" t="str">
        <f t="shared" si="667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668"/>
        <v>100-3087</v>
      </c>
      <c r="W6066" s="82" t="str">
        <f t="shared" si="669"/>
        <v/>
      </c>
      <c r="AB6066" s="60">
        <f t="shared" si="664"/>
        <v>16</v>
      </c>
      <c r="AC6066" s="49">
        <f t="shared" si="665"/>
        <v>846</v>
      </c>
      <c r="AD6066" s="60">
        <f t="shared" si="670"/>
        <v>16846</v>
      </c>
    </row>
    <row r="6067" spans="1:30">
      <c r="A6067" s="82" t="str">
        <f t="shared" si="666"/>
        <v>100-3087nvy</v>
      </c>
      <c r="B6067" s="120" t="str">
        <f t="shared" si="667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668"/>
        <v>100-3087</v>
      </c>
      <c r="W6067" s="82" t="str">
        <f t="shared" si="669"/>
        <v/>
      </c>
      <c r="AB6067" s="60">
        <f t="shared" si="664"/>
        <v>16</v>
      </c>
      <c r="AC6067" s="49">
        <f t="shared" si="665"/>
        <v>846</v>
      </c>
      <c r="AD6067" s="60">
        <f t="shared" si="670"/>
        <v>16846</v>
      </c>
    </row>
    <row r="6068" spans="1:30">
      <c r="A6068" s="82" t="str">
        <f t="shared" si="666"/>
        <v>100-3087nvy</v>
      </c>
      <c r="B6068" s="120" t="str">
        <f t="shared" si="667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668"/>
        <v>100-3087</v>
      </c>
      <c r="W6068" s="82" t="str">
        <f t="shared" si="669"/>
        <v/>
      </c>
      <c r="AB6068" s="60">
        <f t="shared" si="664"/>
        <v>16</v>
      </c>
      <c r="AC6068" s="49">
        <f t="shared" si="665"/>
        <v>846</v>
      </c>
      <c r="AD6068" s="60">
        <f t="shared" si="670"/>
        <v>16846</v>
      </c>
    </row>
    <row r="6069" spans="1:30">
      <c r="A6069" s="82" t="str">
        <f t="shared" si="666"/>
        <v>100-3092bro</v>
      </c>
      <c r="B6069" s="120" t="str">
        <f t="shared" si="667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668"/>
        <v>100-3092</v>
      </c>
      <c r="W6069" s="82" t="str">
        <f t="shared" si="669"/>
        <v/>
      </c>
      <c r="AB6069" s="60">
        <f t="shared" si="664"/>
        <v>16</v>
      </c>
      <c r="AC6069" s="49">
        <f t="shared" si="665"/>
        <v>847</v>
      </c>
      <c r="AD6069" s="60">
        <f t="shared" si="670"/>
        <v>16847</v>
      </c>
    </row>
    <row r="6070" spans="1:30">
      <c r="A6070" s="82" t="str">
        <f t="shared" si="666"/>
        <v>100-3092bro</v>
      </c>
      <c r="B6070" s="120" t="str">
        <f t="shared" si="667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668"/>
        <v>100-3092</v>
      </c>
      <c r="W6070" s="82" t="str">
        <f t="shared" si="669"/>
        <v/>
      </c>
      <c r="AB6070" s="60">
        <f t="shared" si="664"/>
        <v>16</v>
      </c>
      <c r="AC6070" s="49">
        <f t="shared" si="665"/>
        <v>847</v>
      </c>
      <c r="AD6070" s="60">
        <f t="shared" si="670"/>
        <v>16847</v>
      </c>
    </row>
    <row r="6071" spans="1:30">
      <c r="A6071" s="82" t="str">
        <f t="shared" si="666"/>
        <v>100-3092bro</v>
      </c>
      <c r="B6071" s="120" t="str">
        <f t="shared" si="667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668"/>
        <v>100-3092</v>
      </c>
      <c r="W6071" s="82" t="str">
        <f t="shared" si="669"/>
        <v/>
      </c>
      <c r="AB6071" s="60">
        <f t="shared" si="664"/>
        <v>16</v>
      </c>
      <c r="AC6071" s="49">
        <f t="shared" si="665"/>
        <v>847</v>
      </c>
      <c r="AD6071" s="60">
        <f t="shared" si="670"/>
        <v>16847</v>
      </c>
    </row>
    <row r="6072" spans="1:30">
      <c r="A6072" s="82" t="str">
        <f t="shared" si="666"/>
        <v>100-3092bro</v>
      </c>
      <c r="B6072" s="120" t="str">
        <f t="shared" si="667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668"/>
        <v>100-3092</v>
      </c>
      <c r="W6072" s="82" t="str">
        <f t="shared" si="669"/>
        <v/>
      </c>
      <c r="AB6072" s="60">
        <f t="shared" si="664"/>
        <v>16</v>
      </c>
      <c r="AC6072" s="49">
        <f t="shared" si="665"/>
        <v>847</v>
      </c>
      <c r="AD6072" s="60">
        <f t="shared" si="670"/>
        <v>16847</v>
      </c>
    </row>
    <row r="6073" spans="1:30">
      <c r="A6073" s="82" t="str">
        <f t="shared" si="666"/>
        <v>100-3110gry</v>
      </c>
      <c r="B6073" s="120" t="str">
        <f t="shared" si="667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668"/>
        <v>100-3110</v>
      </c>
      <c r="W6073" s="82" t="str">
        <f t="shared" si="669"/>
        <v/>
      </c>
      <c r="AB6073" s="60">
        <f t="shared" si="664"/>
        <v>16</v>
      </c>
      <c r="AC6073" s="49">
        <f t="shared" si="665"/>
        <v>848</v>
      </c>
      <c r="AD6073" s="60">
        <f t="shared" si="670"/>
        <v>16848</v>
      </c>
    </row>
    <row r="6074" spans="1:30">
      <c r="A6074" s="82" t="str">
        <f t="shared" si="666"/>
        <v>100-3110gry</v>
      </c>
      <c r="B6074" s="120" t="str">
        <f t="shared" si="667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668"/>
        <v>100-3110</v>
      </c>
      <c r="W6074" s="82" t="str">
        <f t="shared" si="669"/>
        <v/>
      </c>
      <c r="AB6074" s="60">
        <f t="shared" si="664"/>
        <v>16</v>
      </c>
      <c r="AC6074" s="49">
        <f t="shared" si="665"/>
        <v>848</v>
      </c>
      <c r="AD6074" s="60">
        <f t="shared" si="670"/>
        <v>16848</v>
      </c>
    </row>
    <row r="6075" spans="1:30">
      <c r="A6075" s="82" t="str">
        <f t="shared" si="666"/>
        <v>100-3110gry</v>
      </c>
      <c r="B6075" s="120" t="str">
        <f t="shared" si="667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668"/>
        <v>100-3110</v>
      </c>
      <c r="W6075" s="82" t="str">
        <f t="shared" si="669"/>
        <v/>
      </c>
      <c r="AB6075" s="60">
        <f t="shared" si="664"/>
        <v>16</v>
      </c>
      <c r="AC6075" s="49">
        <f t="shared" si="665"/>
        <v>848</v>
      </c>
      <c r="AD6075" s="60">
        <f t="shared" si="670"/>
        <v>16848</v>
      </c>
    </row>
    <row r="6076" spans="1:30">
      <c r="A6076" s="82" t="str">
        <f t="shared" si="666"/>
        <v>100-3110gry</v>
      </c>
      <c r="B6076" s="120" t="str">
        <f t="shared" si="667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668"/>
        <v>100-3110</v>
      </c>
      <c r="W6076" s="82" t="str">
        <f t="shared" si="669"/>
        <v/>
      </c>
      <c r="AB6076" s="60">
        <f t="shared" si="664"/>
        <v>16</v>
      </c>
      <c r="AC6076" s="49">
        <f t="shared" si="665"/>
        <v>848</v>
      </c>
      <c r="AD6076" s="60">
        <f t="shared" si="670"/>
        <v>16848</v>
      </c>
    </row>
    <row r="6077" spans="1:30">
      <c r="A6077" s="82" t="str">
        <f t="shared" si="666"/>
        <v>100-3114nvy</v>
      </c>
      <c r="B6077" s="120" t="str">
        <f t="shared" si="667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668"/>
        <v>100-3114</v>
      </c>
      <c r="W6077" s="82" t="str">
        <f t="shared" si="669"/>
        <v/>
      </c>
      <c r="AB6077" s="60">
        <f t="shared" si="664"/>
        <v>16</v>
      </c>
      <c r="AC6077" s="49">
        <f t="shared" si="665"/>
        <v>849</v>
      </c>
      <c r="AD6077" s="60">
        <f t="shared" si="670"/>
        <v>16849</v>
      </c>
    </row>
    <row r="6078" spans="1:30">
      <c r="A6078" s="82" t="str">
        <f t="shared" si="666"/>
        <v>100-3114nvy</v>
      </c>
      <c r="B6078" s="120" t="str">
        <f t="shared" si="667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668"/>
        <v>100-3114</v>
      </c>
      <c r="W6078" s="82" t="str">
        <f t="shared" si="669"/>
        <v/>
      </c>
      <c r="AB6078" s="60">
        <f t="shared" si="664"/>
        <v>16</v>
      </c>
      <c r="AC6078" s="49">
        <f t="shared" si="665"/>
        <v>849</v>
      </c>
      <c r="AD6078" s="60">
        <f t="shared" si="670"/>
        <v>16849</v>
      </c>
    </row>
    <row r="6079" spans="1:30">
      <c r="A6079" s="82" t="str">
        <f t="shared" si="666"/>
        <v>100-3114nvy</v>
      </c>
      <c r="B6079" s="120" t="str">
        <f t="shared" si="667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668"/>
        <v>100-3114</v>
      </c>
      <c r="W6079" s="82" t="str">
        <f t="shared" si="669"/>
        <v/>
      </c>
      <c r="AB6079" s="60">
        <f t="shared" si="664"/>
        <v>16</v>
      </c>
      <c r="AC6079" s="49">
        <f t="shared" si="665"/>
        <v>849</v>
      </c>
      <c r="AD6079" s="60">
        <f t="shared" si="670"/>
        <v>16849</v>
      </c>
    </row>
    <row r="6080" spans="1:30">
      <c r="A6080" s="82" t="str">
        <f t="shared" si="666"/>
        <v>100-3114nvy</v>
      </c>
      <c r="B6080" s="120" t="str">
        <f t="shared" si="667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668"/>
        <v>100-3114</v>
      </c>
      <c r="W6080" s="82" t="str">
        <f t="shared" si="669"/>
        <v/>
      </c>
      <c r="AB6080" s="60">
        <f t="shared" si="664"/>
        <v>16</v>
      </c>
      <c r="AC6080" s="49">
        <f t="shared" si="665"/>
        <v>849</v>
      </c>
      <c r="AD6080" s="60">
        <f t="shared" si="670"/>
        <v>16849</v>
      </c>
    </row>
    <row r="6081" spans="1:30">
      <c r="A6081" s="82" t="str">
        <f t="shared" si="666"/>
        <v>100-3258oli</v>
      </c>
      <c r="B6081" s="120" t="str">
        <f t="shared" si="667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668"/>
        <v>100-3258</v>
      </c>
      <c r="W6081" s="82" t="str">
        <f t="shared" si="669"/>
        <v/>
      </c>
      <c r="AB6081" s="60">
        <f t="shared" si="664"/>
        <v>16</v>
      </c>
      <c r="AC6081" s="49">
        <f t="shared" si="665"/>
        <v>850</v>
      </c>
      <c r="AD6081" s="60">
        <f t="shared" si="670"/>
        <v>16850</v>
      </c>
    </row>
    <row r="6082" spans="1:30">
      <c r="A6082" s="82" t="str">
        <f t="shared" si="666"/>
        <v>100-3258oli</v>
      </c>
      <c r="B6082" s="120" t="str">
        <f t="shared" si="667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668"/>
        <v>100-3258</v>
      </c>
      <c r="W6082" s="82" t="str">
        <f t="shared" si="669"/>
        <v/>
      </c>
      <c r="AB6082" s="60">
        <f t="shared" si="664"/>
        <v>16</v>
      </c>
      <c r="AC6082" s="49">
        <f t="shared" si="665"/>
        <v>850</v>
      </c>
      <c r="AD6082" s="60">
        <f t="shared" si="670"/>
        <v>16850</v>
      </c>
    </row>
    <row r="6083" spans="1:30">
      <c r="A6083" s="82" t="str">
        <f t="shared" si="666"/>
        <v>100-3258oli</v>
      </c>
      <c r="B6083" s="120" t="str">
        <f t="shared" si="667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si="668"/>
        <v>100-3258</v>
      </c>
      <c r="W6083" s="82" t="str">
        <f t="shared" si="669"/>
        <v/>
      </c>
      <c r="AB6083" s="60">
        <f t="shared" ref="AB6083:AB6146" si="671">IFERROR(VALUE(MID($C6083,1,2)),0)</f>
        <v>16</v>
      </c>
      <c r="AC6083" s="49">
        <f t="shared" ref="AC6083:AC6146" si="672">IFERROR(VALUE(MID($C6083,4,3)),0)</f>
        <v>850</v>
      </c>
      <c r="AD6083" s="60">
        <f t="shared" si="670"/>
        <v>16850</v>
      </c>
    </row>
    <row r="6084" spans="1:30">
      <c r="A6084" s="82" t="str">
        <f t="shared" si="666"/>
        <v>100-3258oli</v>
      </c>
      <c r="B6084" s="120" t="str">
        <f t="shared" si="667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668"/>
        <v>100-3258</v>
      </c>
      <c r="W6084" s="82" t="str">
        <f t="shared" si="669"/>
        <v/>
      </c>
      <c r="AB6084" s="60">
        <f t="shared" si="671"/>
        <v>16</v>
      </c>
      <c r="AC6084" s="49">
        <f t="shared" si="672"/>
        <v>850</v>
      </c>
      <c r="AD6084" s="60">
        <f t="shared" si="670"/>
        <v>16850</v>
      </c>
    </row>
    <row r="6085" spans="1:30">
      <c r="A6085" s="82" t="str">
        <f t="shared" si="666"/>
        <v>100-3259for</v>
      </c>
      <c r="B6085" s="120" t="str">
        <f t="shared" si="667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668"/>
        <v>100-3259</v>
      </c>
      <c r="W6085" s="82" t="str">
        <f t="shared" si="669"/>
        <v/>
      </c>
      <c r="AB6085" s="60">
        <f t="shared" si="671"/>
        <v>16</v>
      </c>
      <c r="AC6085" s="49">
        <f t="shared" si="672"/>
        <v>851</v>
      </c>
      <c r="AD6085" s="60">
        <f t="shared" si="670"/>
        <v>16851</v>
      </c>
    </row>
    <row r="6086" spans="1:30">
      <c r="A6086" s="82" t="str">
        <f t="shared" si="666"/>
        <v>100-3259for</v>
      </c>
      <c r="B6086" s="120" t="str">
        <f t="shared" si="667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668"/>
        <v>100-3259</v>
      </c>
      <c r="W6086" s="82" t="str">
        <f t="shared" si="669"/>
        <v/>
      </c>
      <c r="AB6086" s="60">
        <f t="shared" si="671"/>
        <v>16</v>
      </c>
      <c r="AC6086" s="49">
        <f t="shared" si="672"/>
        <v>851</v>
      </c>
      <c r="AD6086" s="60">
        <f t="shared" si="670"/>
        <v>16851</v>
      </c>
    </row>
    <row r="6087" spans="1:30">
      <c r="A6087" s="82" t="str">
        <f t="shared" si="666"/>
        <v>100-3259for</v>
      </c>
      <c r="B6087" s="120" t="str">
        <f t="shared" si="667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668"/>
        <v>100-3259</v>
      </c>
      <c r="W6087" s="82" t="str">
        <f t="shared" si="669"/>
        <v/>
      </c>
      <c r="AB6087" s="60">
        <f t="shared" si="671"/>
        <v>16</v>
      </c>
      <c r="AC6087" s="49">
        <f t="shared" si="672"/>
        <v>851</v>
      </c>
      <c r="AD6087" s="60">
        <f t="shared" si="670"/>
        <v>16851</v>
      </c>
    </row>
    <row r="6088" spans="1:30">
      <c r="A6088" s="82" t="str">
        <f t="shared" si="666"/>
        <v>100-3259for</v>
      </c>
      <c r="B6088" s="120" t="str">
        <f t="shared" si="667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668"/>
        <v>100-3259</v>
      </c>
      <c r="W6088" s="82" t="str">
        <f t="shared" si="669"/>
        <v/>
      </c>
      <c r="AB6088" s="60">
        <f t="shared" si="671"/>
        <v>16</v>
      </c>
      <c r="AC6088" s="49">
        <f t="shared" si="672"/>
        <v>851</v>
      </c>
      <c r="AD6088" s="60">
        <f t="shared" si="670"/>
        <v>16851</v>
      </c>
    </row>
    <row r="6089" spans="1:30">
      <c r="A6089" s="82" t="str">
        <f t="shared" si="666"/>
        <v>100-3260gry</v>
      </c>
      <c r="B6089" s="120" t="str">
        <f t="shared" si="667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668"/>
        <v>100-3260</v>
      </c>
      <c r="W6089" s="82" t="str">
        <f t="shared" si="669"/>
        <v/>
      </c>
      <c r="AB6089" s="60">
        <f t="shared" si="671"/>
        <v>16</v>
      </c>
      <c r="AC6089" s="49">
        <f t="shared" si="672"/>
        <v>852</v>
      </c>
      <c r="AD6089" s="60">
        <f t="shared" si="670"/>
        <v>16852</v>
      </c>
    </row>
    <row r="6090" spans="1:30">
      <c r="A6090" s="82" t="str">
        <f t="shared" si="666"/>
        <v>100-3260gry</v>
      </c>
      <c r="B6090" s="120" t="str">
        <f t="shared" si="667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668"/>
        <v>100-3260</v>
      </c>
      <c r="W6090" s="82" t="str">
        <f t="shared" si="669"/>
        <v/>
      </c>
      <c r="AB6090" s="60">
        <f t="shared" si="671"/>
        <v>16</v>
      </c>
      <c r="AC6090" s="49">
        <f t="shared" si="672"/>
        <v>852</v>
      </c>
      <c r="AD6090" s="60">
        <f t="shared" si="670"/>
        <v>16852</v>
      </c>
    </row>
    <row r="6091" spans="1:30">
      <c r="A6091" s="82" t="str">
        <f t="shared" si="666"/>
        <v>100-3260gry</v>
      </c>
      <c r="B6091" s="120" t="str">
        <f t="shared" si="667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668"/>
        <v>100-3260</v>
      </c>
      <c r="W6091" s="82" t="str">
        <f t="shared" si="669"/>
        <v/>
      </c>
      <c r="AB6091" s="60">
        <f t="shared" si="671"/>
        <v>16</v>
      </c>
      <c r="AC6091" s="49">
        <f t="shared" si="672"/>
        <v>852</v>
      </c>
      <c r="AD6091" s="60">
        <f t="shared" si="670"/>
        <v>16852</v>
      </c>
    </row>
    <row r="6092" spans="1:30">
      <c r="A6092" s="82" t="str">
        <f t="shared" si="666"/>
        <v>100-3260gry</v>
      </c>
      <c r="B6092" s="120" t="str">
        <f t="shared" si="667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668"/>
        <v>100-3260</v>
      </c>
      <c r="W6092" s="82" t="str">
        <f t="shared" si="669"/>
        <v/>
      </c>
      <c r="AB6092" s="60">
        <f t="shared" si="671"/>
        <v>16</v>
      </c>
      <c r="AC6092" s="49">
        <f t="shared" si="672"/>
        <v>852</v>
      </c>
      <c r="AD6092" s="60">
        <f t="shared" si="670"/>
        <v>16852</v>
      </c>
    </row>
    <row r="6093" spans="1:30">
      <c r="A6093" s="82" t="str">
        <f t="shared" si="666"/>
        <v>100-3260tan</v>
      </c>
      <c r="B6093" s="120" t="str">
        <f t="shared" si="667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668"/>
        <v>100-3260</v>
      </c>
      <c r="W6093" s="82" t="str">
        <f t="shared" si="669"/>
        <v/>
      </c>
      <c r="AB6093" s="60">
        <f t="shared" si="671"/>
        <v>16</v>
      </c>
      <c r="AC6093" s="49">
        <f t="shared" si="672"/>
        <v>852</v>
      </c>
      <c r="AD6093" s="60">
        <f t="shared" si="670"/>
        <v>16852</v>
      </c>
    </row>
    <row r="6094" spans="1:30">
      <c r="A6094" s="82" t="str">
        <f t="shared" si="666"/>
        <v>400-2509gry</v>
      </c>
      <c r="B6094" s="120" t="str">
        <f t="shared" si="667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668"/>
        <v>400-2509</v>
      </c>
      <c r="W6094" s="82" t="str">
        <f t="shared" si="669"/>
        <v/>
      </c>
      <c r="AB6094" s="60">
        <f t="shared" si="671"/>
        <v>16</v>
      </c>
      <c r="AC6094" s="49">
        <f t="shared" si="672"/>
        <v>853</v>
      </c>
      <c r="AD6094" s="60">
        <f t="shared" si="670"/>
        <v>16853</v>
      </c>
    </row>
    <row r="6095" spans="1:30">
      <c r="A6095" s="82" t="str">
        <f t="shared" si="666"/>
        <v>400-2509gry</v>
      </c>
      <c r="B6095" s="120" t="str">
        <f t="shared" si="667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668"/>
        <v>400-2509</v>
      </c>
      <c r="W6095" s="82" t="str">
        <f t="shared" si="669"/>
        <v/>
      </c>
      <c r="AB6095" s="60">
        <f t="shared" si="671"/>
        <v>16</v>
      </c>
      <c r="AC6095" s="49">
        <f t="shared" si="672"/>
        <v>853</v>
      </c>
      <c r="AD6095" s="60">
        <f t="shared" si="670"/>
        <v>16853</v>
      </c>
    </row>
    <row r="6096" spans="1:30">
      <c r="A6096" s="82" t="str">
        <f t="shared" si="666"/>
        <v>100-2291blk</v>
      </c>
      <c r="B6096" s="120" t="str">
        <f t="shared" si="667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668"/>
        <v>100-2291</v>
      </c>
      <c r="W6096" s="82" t="str">
        <f t="shared" si="669"/>
        <v/>
      </c>
      <c r="AB6096" s="60">
        <f t="shared" si="671"/>
        <v>16</v>
      </c>
      <c r="AC6096" s="49">
        <f t="shared" si="672"/>
        <v>854</v>
      </c>
      <c r="AD6096" s="60">
        <f t="shared" si="670"/>
        <v>16854</v>
      </c>
    </row>
    <row r="6097" spans="1:30">
      <c r="A6097" s="82" t="str">
        <f t="shared" si="666"/>
        <v>100-2291blk</v>
      </c>
      <c r="B6097" s="120" t="str">
        <f t="shared" si="667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668"/>
        <v>100-2291</v>
      </c>
      <c r="W6097" s="82" t="str">
        <f t="shared" si="669"/>
        <v/>
      </c>
      <c r="AB6097" s="60">
        <f t="shared" si="671"/>
        <v>16</v>
      </c>
      <c r="AC6097" s="49">
        <f t="shared" si="672"/>
        <v>854</v>
      </c>
      <c r="AD6097" s="60">
        <f t="shared" si="670"/>
        <v>16854</v>
      </c>
    </row>
    <row r="6098" spans="1:30">
      <c r="A6098" s="82" t="str">
        <f t="shared" si="666"/>
        <v>100-2291blk</v>
      </c>
      <c r="B6098" s="120" t="str">
        <f t="shared" si="667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668"/>
        <v>100-2291</v>
      </c>
      <c r="W6098" s="82" t="str">
        <f t="shared" si="669"/>
        <v/>
      </c>
      <c r="AB6098" s="60">
        <f t="shared" si="671"/>
        <v>16</v>
      </c>
      <c r="AC6098" s="49">
        <f t="shared" si="672"/>
        <v>854</v>
      </c>
      <c r="AD6098" s="60">
        <f t="shared" si="670"/>
        <v>16854</v>
      </c>
    </row>
    <row r="6099" spans="1:30">
      <c r="A6099" s="82" t="str">
        <f t="shared" si="666"/>
        <v>100-2291blk</v>
      </c>
      <c r="B6099" s="120" t="str">
        <f t="shared" si="667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668"/>
        <v>100-2291</v>
      </c>
      <c r="W6099" s="82" t="str">
        <f t="shared" si="669"/>
        <v/>
      </c>
      <c r="AB6099" s="60">
        <f t="shared" si="671"/>
        <v>16</v>
      </c>
      <c r="AC6099" s="49">
        <f t="shared" si="672"/>
        <v>854</v>
      </c>
      <c r="AD6099" s="60">
        <f t="shared" si="670"/>
        <v>16854</v>
      </c>
    </row>
    <row r="6100" spans="1:30">
      <c r="A6100" s="82" t="str">
        <f t="shared" si="666"/>
        <v>100-2291tan</v>
      </c>
      <c r="B6100" s="120" t="str">
        <f t="shared" si="667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668"/>
        <v>100-2291</v>
      </c>
      <c r="W6100" s="82" t="str">
        <f t="shared" si="669"/>
        <v/>
      </c>
      <c r="AB6100" s="60">
        <f t="shared" si="671"/>
        <v>16</v>
      </c>
      <c r="AC6100" s="49">
        <f t="shared" si="672"/>
        <v>854</v>
      </c>
      <c r="AD6100" s="60">
        <f t="shared" si="670"/>
        <v>16854</v>
      </c>
    </row>
    <row r="6101" spans="1:30">
      <c r="A6101" s="82" t="str">
        <f t="shared" si="666"/>
        <v>100-2291tan</v>
      </c>
      <c r="B6101" s="120" t="str">
        <f t="shared" si="667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668"/>
        <v>100-2291</v>
      </c>
      <c r="W6101" s="82" t="str">
        <f t="shared" si="669"/>
        <v/>
      </c>
      <c r="AB6101" s="60">
        <f t="shared" si="671"/>
        <v>16</v>
      </c>
      <c r="AC6101" s="49">
        <f t="shared" si="672"/>
        <v>854</v>
      </c>
      <c r="AD6101" s="60">
        <f t="shared" si="670"/>
        <v>16854</v>
      </c>
    </row>
    <row r="6102" spans="1:30">
      <c r="A6102" s="82" t="str">
        <f t="shared" si="666"/>
        <v>100-2291tan</v>
      </c>
      <c r="B6102" s="120" t="str">
        <f t="shared" si="667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668"/>
        <v>100-2291</v>
      </c>
      <c r="W6102" s="82" t="str">
        <f t="shared" si="669"/>
        <v/>
      </c>
      <c r="AB6102" s="60">
        <f t="shared" si="671"/>
        <v>16</v>
      </c>
      <c r="AC6102" s="49">
        <f t="shared" si="672"/>
        <v>854</v>
      </c>
      <c r="AD6102" s="60">
        <f t="shared" si="670"/>
        <v>16854</v>
      </c>
    </row>
    <row r="6103" spans="1:30">
      <c r="A6103" s="82" t="str">
        <f t="shared" si="666"/>
        <v>100-2291tan</v>
      </c>
      <c r="B6103" s="120" t="str">
        <f t="shared" si="667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668"/>
        <v>100-2291</v>
      </c>
      <c r="W6103" s="82" t="str">
        <f t="shared" si="669"/>
        <v/>
      </c>
      <c r="AB6103" s="60">
        <f t="shared" si="671"/>
        <v>16</v>
      </c>
      <c r="AC6103" s="49">
        <f t="shared" si="672"/>
        <v>854</v>
      </c>
      <c r="AD6103" s="60">
        <f t="shared" si="670"/>
        <v>16854</v>
      </c>
    </row>
    <row r="6104" spans="1:30">
      <c r="A6104" s="82" t="str">
        <f t="shared" si="666"/>
        <v>100-2648blk</v>
      </c>
      <c r="B6104" s="120" t="str">
        <f t="shared" si="667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668"/>
        <v>100-2648</v>
      </c>
      <c r="W6104" s="82" t="str">
        <f t="shared" si="669"/>
        <v/>
      </c>
      <c r="AB6104" s="60">
        <f t="shared" si="671"/>
        <v>16</v>
      </c>
      <c r="AC6104" s="49">
        <f t="shared" si="672"/>
        <v>858</v>
      </c>
      <c r="AD6104" s="60">
        <f t="shared" si="670"/>
        <v>16858</v>
      </c>
    </row>
    <row r="6105" spans="1:30">
      <c r="A6105" s="82" t="str">
        <f t="shared" si="666"/>
        <v>100-2648blk</v>
      </c>
      <c r="B6105" s="120" t="str">
        <f t="shared" si="667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668"/>
        <v>100-2648</v>
      </c>
      <c r="W6105" s="82" t="str">
        <f t="shared" si="669"/>
        <v/>
      </c>
      <c r="AB6105" s="60">
        <f t="shared" si="671"/>
        <v>16</v>
      </c>
      <c r="AC6105" s="49">
        <f t="shared" si="672"/>
        <v>858</v>
      </c>
      <c r="AD6105" s="60">
        <f t="shared" si="670"/>
        <v>16858</v>
      </c>
    </row>
    <row r="6106" spans="1:30">
      <c r="A6106" s="82" t="str">
        <f t="shared" si="666"/>
        <v>100-2648blk</v>
      </c>
      <c r="B6106" s="120" t="str">
        <f t="shared" si="667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668"/>
        <v>100-2648</v>
      </c>
      <c r="W6106" s="82" t="str">
        <f t="shared" si="669"/>
        <v/>
      </c>
      <c r="AB6106" s="60">
        <f t="shared" si="671"/>
        <v>16</v>
      </c>
      <c r="AC6106" s="49">
        <f t="shared" si="672"/>
        <v>858</v>
      </c>
      <c r="AD6106" s="60">
        <f t="shared" si="670"/>
        <v>16858</v>
      </c>
    </row>
    <row r="6107" spans="1:30">
      <c r="A6107" s="82" t="str">
        <f t="shared" si="666"/>
        <v>100-2649blk</v>
      </c>
      <c r="B6107" s="120" t="str">
        <f t="shared" si="667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668"/>
        <v>100-2649</v>
      </c>
      <c r="W6107" s="82" t="str">
        <f t="shared" si="669"/>
        <v/>
      </c>
      <c r="AB6107" s="60">
        <f t="shared" si="671"/>
        <v>16</v>
      </c>
      <c r="AC6107" s="49">
        <f t="shared" si="672"/>
        <v>859</v>
      </c>
      <c r="AD6107" s="60">
        <f t="shared" si="670"/>
        <v>16859</v>
      </c>
    </row>
    <row r="6108" spans="1:30">
      <c r="A6108" s="82" t="str">
        <f t="shared" si="666"/>
        <v>100-2649blk</v>
      </c>
      <c r="B6108" s="120" t="str">
        <f t="shared" si="667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668"/>
        <v>100-2649</v>
      </c>
      <c r="W6108" s="82" t="str">
        <f t="shared" si="669"/>
        <v/>
      </c>
      <c r="AB6108" s="60">
        <f t="shared" si="671"/>
        <v>16</v>
      </c>
      <c r="AC6108" s="49">
        <f t="shared" si="672"/>
        <v>859</v>
      </c>
      <c r="AD6108" s="60">
        <f t="shared" si="670"/>
        <v>16859</v>
      </c>
    </row>
    <row r="6109" spans="1:30">
      <c r="A6109" s="82" t="str">
        <f t="shared" si="666"/>
        <v>100-2649blk</v>
      </c>
      <c r="B6109" s="120" t="str">
        <f t="shared" si="667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668"/>
        <v>100-2649</v>
      </c>
      <c r="W6109" s="82" t="str">
        <f t="shared" si="669"/>
        <v/>
      </c>
      <c r="AB6109" s="60">
        <f t="shared" si="671"/>
        <v>16</v>
      </c>
      <c r="AC6109" s="49">
        <f t="shared" si="672"/>
        <v>859</v>
      </c>
      <c r="AD6109" s="60">
        <f t="shared" si="670"/>
        <v>16859</v>
      </c>
    </row>
    <row r="6110" spans="1:30">
      <c r="A6110" s="82" t="str">
        <f t="shared" si="666"/>
        <v>100-2649blk</v>
      </c>
      <c r="B6110" s="120" t="str">
        <f t="shared" si="667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668"/>
        <v>100-2649</v>
      </c>
      <c r="W6110" s="82" t="str">
        <f t="shared" si="669"/>
        <v/>
      </c>
      <c r="AB6110" s="60">
        <f t="shared" si="671"/>
        <v>16</v>
      </c>
      <c r="AC6110" s="49">
        <f t="shared" si="672"/>
        <v>859</v>
      </c>
      <c r="AD6110" s="60">
        <f t="shared" si="670"/>
        <v>16859</v>
      </c>
    </row>
    <row r="6111" spans="1:30">
      <c r="A6111" s="82" t="str">
        <f t="shared" si="666"/>
        <v>100-2649gry</v>
      </c>
      <c r="B6111" s="120" t="str">
        <f t="shared" si="667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668"/>
        <v>100-2649</v>
      </c>
      <c r="W6111" s="82" t="str">
        <f t="shared" si="669"/>
        <v/>
      </c>
      <c r="AB6111" s="60">
        <f t="shared" si="671"/>
        <v>16</v>
      </c>
      <c r="AC6111" s="49">
        <f t="shared" si="672"/>
        <v>859</v>
      </c>
      <c r="AD6111" s="60">
        <f t="shared" si="670"/>
        <v>16859</v>
      </c>
    </row>
    <row r="6112" spans="1:30">
      <c r="A6112" s="82" t="str">
        <f t="shared" si="666"/>
        <v>100-2649gry</v>
      </c>
      <c r="B6112" s="120" t="str">
        <f t="shared" si="667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668"/>
        <v>100-2649</v>
      </c>
      <c r="W6112" s="82" t="str">
        <f t="shared" si="669"/>
        <v/>
      </c>
      <c r="AB6112" s="60">
        <f t="shared" si="671"/>
        <v>16</v>
      </c>
      <c r="AC6112" s="49">
        <f t="shared" si="672"/>
        <v>859</v>
      </c>
      <c r="AD6112" s="60">
        <f t="shared" si="670"/>
        <v>16859</v>
      </c>
    </row>
    <row r="6113" spans="1:30">
      <c r="A6113" s="82" t="str">
        <f t="shared" si="666"/>
        <v>100-2649gry</v>
      </c>
      <c r="B6113" s="120" t="str">
        <f t="shared" si="667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668"/>
        <v>100-2649</v>
      </c>
      <c r="W6113" s="82" t="str">
        <f t="shared" si="669"/>
        <v/>
      </c>
      <c r="AB6113" s="60">
        <f t="shared" si="671"/>
        <v>16</v>
      </c>
      <c r="AC6113" s="49">
        <f t="shared" si="672"/>
        <v>859</v>
      </c>
      <c r="AD6113" s="60">
        <f t="shared" si="670"/>
        <v>16859</v>
      </c>
    </row>
    <row r="6114" spans="1:30">
      <c r="A6114" s="82" t="str">
        <f t="shared" si="666"/>
        <v>100-2649gry</v>
      </c>
      <c r="B6114" s="120" t="str">
        <f t="shared" si="667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668"/>
        <v>100-2649</v>
      </c>
      <c r="W6114" s="82" t="str">
        <f t="shared" si="669"/>
        <v/>
      </c>
      <c r="AB6114" s="60">
        <f t="shared" si="671"/>
        <v>16</v>
      </c>
      <c r="AC6114" s="49">
        <f t="shared" si="672"/>
        <v>859</v>
      </c>
      <c r="AD6114" s="60">
        <f t="shared" si="670"/>
        <v>16859</v>
      </c>
    </row>
    <row r="6115" spans="1:30">
      <c r="A6115" s="82" t="str">
        <f t="shared" si="666"/>
        <v>100-2707blk</v>
      </c>
      <c r="B6115" s="120" t="str">
        <f t="shared" si="667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668"/>
        <v>100-2707</v>
      </c>
      <c r="W6115" s="82" t="str">
        <f t="shared" si="669"/>
        <v/>
      </c>
      <c r="AB6115" s="60">
        <f t="shared" si="671"/>
        <v>16</v>
      </c>
      <c r="AC6115" s="49">
        <f t="shared" si="672"/>
        <v>855</v>
      </c>
      <c r="AD6115" s="60">
        <f t="shared" si="670"/>
        <v>16855</v>
      </c>
    </row>
    <row r="6116" spans="1:30">
      <c r="A6116" s="82" t="str">
        <f t="shared" si="666"/>
        <v>100-2707blk</v>
      </c>
      <c r="B6116" s="120" t="str">
        <f t="shared" si="667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668"/>
        <v>100-2707</v>
      </c>
      <c r="W6116" s="82" t="str">
        <f t="shared" si="669"/>
        <v/>
      </c>
      <c r="AB6116" s="60">
        <f t="shared" si="671"/>
        <v>16</v>
      </c>
      <c r="AC6116" s="49">
        <f t="shared" si="672"/>
        <v>855</v>
      </c>
      <c r="AD6116" s="60">
        <f t="shared" si="670"/>
        <v>16855</v>
      </c>
    </row>
    <row r="6117" spans="1:30">
      <c r="A6117" s="82" t="str">
        <f t="shared" si="666"/>
        <v>100-2707blk</v>
      </c>
      <c r="B6117" s="120" t="str">
        <f t="shared" si="667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668"/>
        <v>100-2707</v>
      </c>
      <c r="W6117" s="82" t="str">
        <f t="shared" si="669"/>
        <v/>
      </c>
      <c r="AB6117" s="60">
        <f t="shared" si="671"/>
        <v>16</v>
      </c>
      <c r="AC6117" s="49">
        <f t="shared" si="672"/>
        <v>855</v>
      </c>
      <c r="AD6117" s="60">
        <f t="shared" si="670"/>
        <v>16855</v>
      </c>
    </row>
    <row r="6118" spans="1:30">
      <c r="A6118" s="82" t="str">
        <f t="shared" si="666"/>
        <v>100-2707blk</v>
      </c>
      <c r="B6118" s="120" t="str">
        <f t="shared" si="667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668"/>
        <v>100-2707</v>
      </c>
      <c r="W6118" s="82" t="str">
        <f t="shared" si="669"/>
        <v/>
      </c>
      <c r="AB6118" s="60">
        <f t="shared" si="671"/>
        <v>16</v>
      </c>
      <c r="AC6118" s="49">
        <f t="shared" si="672"/>
        <v>855</v>
      </c>
      <c r="AD6118" s="60">
        <f t="shared" si="670"/>
        <v>16855</v>
      </c>
    </row>
    <row r="6119" spans="1:30">
      <c r="A6119" s="82" t="str">
        <f t="shared" si="666"/>
        <v>104-2735blk</v>
      </c>
      <c r="B6119" s="120" t="str">
        <f t="shared" si="667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668"/>
        <v>104-2735</v>
      </c>
      <c r="W6119" s="82" t="str">
        <f t="shared" si="669"/>
        <v/>
      </c>
      <c r="AB6119" s="60">
        <f t="shared" si="671"/>
        <v>16</v>
      </c>
      <c r="AC6119" s="49">
        <f t="shared" si="672"/>
        <v>856</v>
      </c>
      <c r="AD6119" s="60">
        <f t="shared" si="670"/>
        <v>16856</v>
      </c>
    </row>
    <row r="6120" spans="1:30">
      <c r="A6120" s="82" t="str">
        <f t="shared" si="666"/>
        <v>104-2735blk</v>
      </c>
      <c r="B6120" s="120" t="str">
        <f t="shared" si="667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668"/>
        <v>104-2735</v>
      </c>
      <c r="W6120" s="82" t="str">
        <f t="shared" si="669"/>
        <v/>
      </c>
      <c r="AB6120" s="60">
        <f t="shared" si="671"/>
        <v>16</v>
      </c>
      <c r="AC6120" s="49">
        <f t="shared" si="672"/>
        <v>856</v>
      </c>
      <c r="AD6120" s="60">
        <f t="shared" si="670"/>
        <v>16856</v>
      </c>
    </row>
    <row r="6121" spans="1:30">
      <c r="A6121" s="82" t="str">
        <f t="shared" si="666"/>
        <v>104-2735blk</v>
      </c>
      <c r="B6121" s="120" t="str">
        <f t="shared" si="667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668"/>
        <v>104-2735</v>
      </c>
      <c r="W6121" s="82" t="str">
        <f t="shared" si="669"/>
        <v/>
      </c>
      <c r="AB6121" s="60">
        <f t="shared" si="671"/>
        <v>16</v>
      </c>
      <c r="AC6121" s="49">
        <f t="shared" si="672"/>
        <v>856</v>
      </c>
      <c r="AD6121" s="60">
        <f t="shared" si="670"/>
        <v>16856</v>
      </c>
    </row>
    <row r="6122" spans="1:30">
      <c r="A6122" s="82" t="str">
        <f t="shared" si="666"/>
        <v>104-2735blk</v>
      </c>
      <c r="B6122" s="120" t="str">
        <f t="shared" si="667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668"/>
        <v>104-2735</v>
      </c>
      <c r="W6122" s="82" t="str">
        <f t="shared" si="669"/>
        <v/>
      </c>
      <c r="AB6122" s="60">
        <f t="shared" si="671"/>
        <v>16</v>
      </c>
      <c r="AC6122" s="49">
        <f t="shared" si="672"/>
        <v>856</v>
      </c>
      <c r="AD6122" s="60">
        <f t="shared" si="670"/>
        <v>16856</v>
      </c>
    </row>
    <row r="6123" spans="1:30">
      <c r="A6123" s="82" t="str">
        <f t="shared" si="666"/>
        <v>8919-50004bro</v>
      </c>
      <c r="B6123" s="120" t="str">
        <f t="shared" si="667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668"/>
        <v>8919-50004</v>
      </c>
      <c r="W6123" s="82" t="str">
        <f t="shared" si="669"/>
        <v/>
      </c>
      <c r="AB6123" s="60">
        <f t="shared" si="671"/>
        <v>16</v>
      </c>
      <c r="AC6123" s="49">
        <f t="shared" si="672"/>
        <v>687</v>
      </c>
      <c r="AD6123" s="60">
        <f t="shared" si="670"/>
        <v>16687</v>
      </c>
    </row>
    <row r="6124" spans="1:30">
      <c r="A6124" s="82" t="str">
        <f t="shared" si="666"/>
        <v>table top sign</v>
      </c>
      <c r="B6124" s="120" t="str">
        <f t="shared" si="667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668"/>
        <v>table top sign</v>
      </c>
      <c r="W6124" s="82" t="str">
        <f t="shared" si="669"/>
        <v>top sign</v>
      </c>
      <c r="AB6124" s="60">
        <f t="shared" si="671"/>
        <v>42</v>
      </c>
      <c r="AC6124" s="49">
        <f t="shared" si="672"/>
        <v>362</v>
      </c>
      <c r="AD6124" s="60">
        <f t="shared" si="670"/>
        <v>42362</v>
      </c>
    </row>
    <row r="6125" spans="1:30">
      <c r="A6125" s="82" t="str">
        <f t="shared" si="666"/>
        <v>8909-50003 5x7</v>
      </c>
      <c r="B6125" s="120" t="str">
        <f t="shared" si="667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668"/>
        <v>8909-50003 5x7</v>
      </c>
      <c r="W6125" s="82" t="str">
        <f t="shared" si="669"/>
        <v>5x7</v>
      </c>
      <c r="AB6125" s="60">
        <f t="shared" si="671"/>
        <v>42</v>
      </c>
      <c r="AC6125" s="49">
        <f t="shared" si="672"/>
        <v>745</v>
      </c>
      <c r="AD6125" s="60">
        <f t="shared" si="670"/>
        <v>42745</v>
      </c>
    </row>
    <row r="6126" spans="1:30">
      <c r="A6126" s="82" t="str">
        <f t="shared" si="666"/>
        <v>101-2548nvy</v>
      </c>
      <c r="B6126" s="120" t="str">
        <f t="shared" si="667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668"/>
        <v>101-2548</v>
      </c>
      <c r="W6126" s="82" t="str">
        <f t="shared" si="669"/>
        <v/>
      </c>
      <c r="AB6126" s="60">
        <f t="shared" si="671"/>
        <v>16</v>
      </c>
      <c r="AC6126" s="49">
        <f t="shared" si="672"/>
        <v>860</v>
      </c>
      <c r="AD6126" s="60">
        <f t="shared" si="670"/>
        <v>16860</v>
      </c>
    </row>
    <row r="6127" spans="1:30">
      <c r="A6127" s="82" t="str">
        <f t="shared" si="666"/>
        <v>101-2777blu</v>
      </c>
      <c r="B6127" s="120" t="str">
        <f t="shared" si="667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668"/>
        <v>101-2777</v>
      </c>
      <c r="W6127" s="82" t="str">
        <f t="shared" si="669"/>
        <v/>
      </c>
      <c r="AB6127" s="60">
        <f t="shared" si="671"/>
        <v>16</v>
      </c>
      <c r="AC6127" s="49">
        <f t="shared" si="672"/>
        <v>861</v>
      </c>
      <c r="AD6127" s="60">
        <f t="shared" si="670"/>
        <v>16861</v>
      </c>
    </row>
    <row r="6128" spans="1:30">
      <c r="A6128" s="82" t="str">
        <f t="shared" si="666"/>
        <v>101-2777blu</v>
      </c>
      <c r="B6128" s="120" t="str">
        <f t="shared" si="667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668"/>
        <v>101-2777</v>
      </c>
      <c r="W6128" s="82" t="str">
        <f t="shared" si="669"/>
        <v/>
      </c>
      <c r="AB6128" s="60">
        <f t="shared" si="671"/>
        <v>16</v>
      </c>
      <c r="AC6128" s="49">
        <f t="shared" si="672"/>
        <v>861</v>
      </c>
      <c r="AD6128" s="60">
        <f t="shared" si="670"/>
        <v>16861</v>
      </c>
    </row>
    <row r="6129" spans="1:30">
      <c r="A6129" s="82" t="str">
        <f t="shared" ref="A6129:A6192" si="673">IF(G6129&amp;Q6129&lt;&gt;"",V6129&amp;Q6129,"")</f>
        <v>101-2777blu</v>
      </c>
      <c r="B6129" s="120" t="str">
        <f t="shared" ref="B6129:B6192" si="674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ref="V6129:V6192" si="675">IF(G6129&lt;&gt;"",IF(StyleSpaceSplit,IFERROR(IF(FIND(" ",G6129)&gt;=1,MID(G6129,1,FIND(" ",G6129)-1),G6129),G6129),G6129),"")</f>
        <v>101-2777</v>
      </c>
      <c r="W6129" s="82" t="str">
        <f t="shared" ref="W6129:W6192" si="676">IF(A6129&lt;&gt;"",IFERROR(IF(FIND(" ",G6129)&gt;=1,MID(G6129,FIND(" ",G6129)+1,LEN(G6129)),""),""),"")</f>
        <v/>
      </c>
      <c r="AB6129" s="60">
        <f t="shared" si="671"/>
        <v>16</v>
      </c>
      <c r="AC6129" s="49">
        <f t="shared" si="672"/>
        <v>861</v>
      </c>
      <c r="AD6129" s="60">
        <f t="shared" ref="AD6129:AD6192" si="677">VALUE(RIGHT("00"&amp;AB6129,2)&amp;RIGHT("000"&amp;AC6129,3))</f>
        <v>16861</v>
      </c>
    </row>
    <row r="6130" spans="1:30">
      <c r="A6130" s="82" t="str">
        <f t="shared" si="673"/>
        <v>101-2777blu</v>
      </c>
      <c r="B6130" s="120" t="str">
        <f t="shared" si="674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675"/>
        <v>101-2777</v>
      </c>
      <c r="W6130" s="82" t="str">
        <f t="shared" si="676"/>
        <v/>
      </c>
      <c r="AB6130" s="60">
        <f t="shared" si="671"/>
        <v>16</v>
      </c>
      <c r="AC6130" s="49">
        <f t="shared" si="672"/>
        <v>861</v>
      </c>
      <c r="AD6130" s="60">
        <f t="shared" si="677"/>
        <v>16861</v>
      </c>
    </row>
    <row r="6131" spans="1:30">
      <c r="A6131" s="82" t="str">
        <f t="shared" si="673"/>
        <v>101-2777gry</v>
      </c>
      <c r="B6131" s="120" t="str">
        <f t="shared" si="674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675"/>
        <v>101-2777</v>
      </c>
      <c r="W6131" s="82" t="str">
        <f t="shared" si="676"/>
        <v/>
      </c>
      <c r="AB6131" s="60">
        <f t="shared" si="671"/>
        <v>16</v>
      </c>
      <c r="AC6131" s="49">
        <f t="shared" si="672"/>
        <v>861</v>
      </c>
      <c r="AD6131" s="60">
        <f t="shared" si="677"/>
        <v>16861</v>
      </c>
    </row>
    <row r="6132" spans="1:30">
      <c r="A6132" s="82" t="str">
        <f t="shared" si="673"/>
        <v>101-2777gry</v>
      </c>
      <c r="B6132" s="120" t="str">
        <f t="shared" si="674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675"/>
        <v>101-2777</v>
      </c>
      <c r="W6132" s="82" t="str">
        <f t="shared" si="676"/>
        <v/>
      </c>
      <c r="AB6132" s="60">
        <f t="shared" si="671"/>
        <v>16</v>
      </c>
      <c r="AC6132" s="49">
        <f t="shared" si="672"/>
        <v>861</v>
      </c>
      <c r="AD6132" s="60">
        <f t="shared" si="677"/>
        <v>16861</v>
      </c>
    </row>
    <row r="6133" spans="1:30">
      <c r="A6133" s="82" t="str">
        <f t="shared" si="673"/>
        <v>101-2777gry</v>
      </c>
      <c r="B6133" s="120" t="str">
        <f t="shared" si="674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675"/>
        <v>101-2777</v>
      </c>
      <c r="W6133" s="82" t="str">
        <f t="shared" si="676"/>
        <v/>
      </c>
      <c r="AB6133" s="60">
        <f t="shared" si="671"/>
        <v>16</v>
      </c>
      <c r="AC6133" s="49">
        <f t="shared" si="672"/>
        <v>861</v>
      </c>
      <c r="AD6133" s="60">
        <f t="shared" si="677"/>
        <v>16861</v>
      </c>
    </row>
    <row r="6134" spans="1:30">
      <c r="A6134" s="82" t="str">
        <f t="shared" si="673"/>
        <v>101-2777gry</v>
      </c>
      <c r="B6134" s="120" t="str">
        <f t="shared" si="674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675"/>
        <v>101-2777</v>
      </c>
      <c r="W6134" s="82" t="str">
        <f t="shared" si="676"/>
        <v/>
      </c>
      <c r="AB6134" s="60">
        <f t="shared" si="671"/>
        <v>16</v>
      </c>
      <c r="AC6134" s="49">
        <f t="shared" si="672"/>
        <v>861</v>
      </c>
      <c r="AD6134" s="60">
        <f t="shared" si="677"/>
        <v>16861</v>
      </c>
    </row>
    <row r="6135" spans="1:30">
      <c r="A6135" s="82" t="str">
        <f t="shared" si="673"/>
        <v>101-3049blu</v>
      </c>
      <c r="B6135" s="120" t="str">
        <f t="shared" si="674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675"/>
        <v>101-3049</v>
      </c>
      <c r="W6135" s="82" t="str">
        <f t="shared" si="676"/>
        <v/>
      </c>
      <c r="AB6135" s="60">
        <f t="shared" si="671"/>
        <v>16</v>
      </c>
      <c r="AC6135" s="49">
        <f t="shared" si="672"/>
        <v>862</v>
      </c>
      <c r="AD6135" s="60">
        <f t="shared" si="677"/>
        <v>16862</v>
      </c>
    </row>
    <row r="6136" spans="1:30">
      <c r="A6136" s="82" t="str">
        <f t="shared" si="673"/>
        <v>101-3051gry</v>
      </c>
      <c r="B6136" s="120" t="str">
        <f t="shared" si="674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675"/>
        <v>101-3051</v>
      </c>
      <c r="W6136" s="82" t="str">
        <f t="shared" si="676"/>
        <v/>
      </c>
      <c r="AB6136" s="60">
        <f t="shared" si="671"/>
        <v>16</v>
      </c>
      <c r="AC6136" s="49">
        <f t="shared" si="672"/>
        <v>863</v>
      </c>
      <c r="AD6136" s="60">
        <f t="shared" si="677"/>
        <v>16863</v>
      </c>
    </row>
    <row r="6137" spans="1:30">
      <c r="A6137" s="82" t="str">
        <f t="shared" si="673"/>
        <v>101-3321gry</v>
      </c>
      <c r="B6137" s="120" t="str">
        <f t="shared" si="674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675"/>
        <v>101-3321</v>
      </c>
      <c r="W6137" s="82" t="str">
        <f t="shared" si="676"/>
        <v/>
      </c>
      <c r="AB6137" s="60">
        <f t="shared" si="671"/>
        <v>16</v>
      </c>
      <c r="AC6137" s="49">
        <f t="shared" si="672"/>
        <v>864</v>
      </c>
      <c r="AD6137" s="60">
        <f t="shared" si="677"/>
        <v>16864</v>
      </c>
    </row>
    <row r="6138" spans="1:30">
      <c r="A6138" s="82" t="str">
        <f t="shared" si="673"/>
        <v>101-3321gry</v>
      </c>
      <c r="B6138" s="120" t="str">
        <f t="shared" si="674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675"/>
        <v>101-3321</v>
      </c>
      <c r="W6138" s="82" t="str">
        <f t="shared" si="676"/>
        <v/>
      </c>
      <c r="AB6138" s="60">
        <f t="shared" si="671"/>
        <v>16</v>
      </c>
      <c r="AC6138" s="49">
        <f t="shared" si="672"/>
        <v>864</v>
      </c>
      <c r="AD6138" s="60">
        <f t="shared" si="677"/>
        <v>16864</v>
      </c>
    </row>
    <row r="6139" spans="1:30">
      <c r="A6139" s="82" t="str">
        <f t="shared" si="673"/>
        <v>101-3321gry</v>
      </c>
      <c r="B6139" s="120" t="str">
        <f t="shared" si="674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675"/>
        <v>101-3321</v>
      </c>
      <c r="W6139" s="82" t="str">
        <f t="shared" si="676"/>
        <v/>
      </c>
      <c r="AB6139" s="60">
        <f t="shared" si="671"/>
        <v>16</v>
      </c>
      <c r="AC6139" s="49">
        <f t="shared" si="672"/>
        <v>864</v>
      </c>
      <c r="AD6139" s="60">
        <f t="shared" si="677"/>
        <v>16864</v>
      </c>
    </row>
    <row r="6140" spans="1:30">
      <c r="A6140" s="82" t="str">
        <f t="shared" si="673"/>
        <v>101-3321gry</v>
      </c>
      <c r="B6140" s="120" t="str">
        <f t="shared" si="674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675"/>
        <v>101-3321</v>
      </c>
      <c r="W6140" s="82" t="str">
        <f t="shared" si="676"/>
        <v/>
      </c>
      <c r="AB6140" s="60">
        <f t="shared" si="671"/>
        <v>16</v>
      </c>
      <c r="AC6140" s="49">
        <f t="shared" si="672"/>
        <v>864</v>
      </c>
      <c r="AD6140" s="60">
        <f t="shared" si="677"/>
        <v>16864</v>
      </c>
    </row>
    <row r="6141" spans="1:30">
      <c r="A6141" s="82" t="str">
        <f t="shared" si="673"/>
        <v>101-3352bro</v>
      </c>
      <c r="B6141" s="120" t="str">
        <f t="shared" si="674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675"/>
        <v>101-3352</v>
      </c>
      <c r="W6141" s="82" t="str">
        <f t="shared" si="676"/>
        <v/>
      </c>
      <c r="AB6141" s="60">
        <f t="shared" si="671"/>
        <v>16</v>
      </c>
      <c r="AC6141" s="49">
        <f t="shared" si="672"/>
        <v>865</v>
      </c>
      <c r="AD6141" s="60">
        <f t="shared" si="677"/>
        <v>16865</v>
      </c>
    </row>
    <row r="6142" spans="1:30">
      <c r="A6142" s="82" t="str">
        <f t="shared" si="673"/>
        <v>101-3357gry</v>
      </c>
      <c r="B6142" s="120" t="str">
        <f t="shared" si="674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675"/>
        <v>101-3357</v>
      </c>
      <c r="W6142" s="82" t="str">
        <f t="shared" si="676"/>
        <v/>
      </c>
      <c r="AB6142" s="60">
        <f t="shared" si="671"/>
        <v>16</v>
      </c>
      <c r="AC6142" s="49">
        <f t="shared" si="672"/>
        <v>866</v>
      </c>
      <c r="AD6142" s="60">
        <f t="shared" si="677"/>
        <v>16866</v>
      </c>
    </row>
    <row r="6143" spans="1:30">
      <c r="A6143" s="82" t="str">
        <f t="shared" si="673"/>
        <v>101-4135nvy</v>
      </c>
      <c r="B6143" s="120" t="str">
        <f t="shared" si="674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675"/>
        <v>101-4135</v>
      </c>
      <c r="W6143" s="82" t="str">
        <f t="shared" si="676"/>
        <v/>
      </c>
      <c r="AB6143" s="60">
        <f t="shared" si="671"/>
        <v>16</v>
      </c>
      <c r="AC6143" s="49">
        <f t="shared" si="672"/>
        <v>868</v>
      </c>
      <c r="AD6143" s="60">
        <f t="shared" si="677"/>
        <v>16868</v>
      </c>
    </row>
    <row r="6144" spans="1:30">
      <c r="A6144" s="82" t="str">
        <f t="shared" si="673"/>
        <v>101-4168blk</v>
      </c>
      <c r="B6144" s="120" t="str">
        <f t="shared" si="674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675"/>
        <v>101-4168</v>
      </c>
      <c r="W6144" s="82" t="str">
        <f t="shared" si="676"/>
        <v/>
      </c>
      <c r="AB6144" s="60">
        <f t="shared" si="671"/>
        <v>16</v>
      </c>
      <c r="AC6144" s="49">
        <f t="shared" si="672"/>
        <v>869</v>
      </c>
      <c r="AD6144" s="60">
        <f t="shared" si="677"/>
        <v>16869</v>
      </c>
    </row>
    <row r="6145" spans="1:30">
      <c r="A6145" s="82" t="str">
        <f t="shared" si="673"/>
        <v>101-4168blk</v>
      </c>
      <c r="B6145" s="120" t="str">
        <f t="shared" si="674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675"/>
        <v>101-4168</v>
      </c>
      <c r="W6145" s="82" t="str">
        <f t="shared" si="676"/>
        <v/>
      </c>
      <c r="AB6145" s="60">
        <f t="shared" si="671"/>
        <v>16</v>
      </c>
      <c r="AC6145" s="49">
        <f t="shared" si="672"/>
        <v>869</v>
      </c>
      <c r="AD6145" s="60">
        <f t="shared" si="677"/>
        <v>16869</v>
      </c>
    </row>
    <row r="6146" spans="1:30">
      <c r="A6146" s="82" t="str">
        <f t="shared" si="673"/>
        <v>101-4168blk</v>
      </c>
      <c r="B6146" s="120" t="str">
        <f t="shared" si="674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675"/>
        <v>101-4168</v>
      </c>
      <c r="W6146" s="82" t="str">
        <f t="shared" si="676"/>
        <v/>
      </c>
      <c r="AB6146" s="60">
        <f t="shared" si="671"/>
        <v>16</v>
      </c>
      <c r="AC6146" s="49">
        <f t="shared" si="672"/>
        <v>869</v>
      </c>
      <c r="AD6146" s="60">
        <f t="shared" si="677"/>
        <v>16869</v>
      </c>
    </row>
    <row r="6147" spans="1:30">
      <c r="A6147" s="82" t="str">
        <f t="shared" si="673"/>
        <v>101-4168blk</v>
      </c>
      <c r="B6147" s="120" t="str">
        <f t="shared" si="674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si="675"/>
        <v>101-4168</v>
      </c>
      <c r="W6147" s="82" t="str">
        <f t="shared" si="676"/>
        <v/>
      </c>
      <c r="AB6147" s="60">
        <f t="shared" ref="AB6147:AB6210" si="678">IFERROR(VALUE(MID($C6147,1,2)),0)</f>
        <v>16</v>
      </c>
      <c r="AC6147" s="49">
        <f t="shared" ref="AC6147:AC6210" si="679">IFERROR(VALUE(MID($C6147,4,3)),0)</f>
        <v>869</v>
      </c>
      <c r="AD6147" s="60">
        <f t="shared" si="677"/>
        <v>16869</v>
      </c>
    </row>
    <row r="6148" spans="1:30">
      <c r="A6148" s="82" t="str">
        <f t="shared" si="673"/>
        <v>101-4100gre</v>
      </c>
      <c r="B6148" s="120" t="str">
        <f t="shared" si="674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675"/>
        <v>101-4100</v>
      </c>
      <c r="W6148" s="82" t="str">
        <f t="shared" si="676"/>
        <v/>
      </c>
      <c r="AB6148" s="60">
        <f t="shared" si="678"/>
        <v>16</v>
      </c>
      <c r="AC6148" s="49">
        <f t="shared" si="679"/>
        <v>867</v>
      </c>
      <c r="AD6148" s="60">
        <f t="shared" si="677"/>
        <v>16867</v>
      </c>
    </row>
    <row r="6149" spans="1:30">
      <c r="A6149" s="82" t="str">
        <f t="shared" si="673"/>
        <v>101-4167nvy</v>
      </c>
      <c r="B6149" s="120" t="str">
        <f t="shared" si="674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675"/>
        <v>101-4167</v>
      </c>
      <c r="W6149" s="82" t="str">
        <f t="shared" si="676"/>
        <v/>
      </c>
      <c r="AB6149" s="60">
        <f t="shared" si="678"/>
        <v>16</v>
      </c>
      <c r="AC6149" s="49">
        <f t="shared" si="679"/>
        <v>871</v>
      </c>
      <c r="AD6149" s="60">
        <f t="shared" si="677"/>
        <v>16871</v>
      </c>
    </row>
    <row r="6150" spans="1:30">
      <c r="A6150" s="82" t="str">
        <f t="shared" si="673"/>
        <v>101-4592blk</v>
      </c>
      <c r="B6150" s="120" t="str">
        <f t="shared" si="674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675"/>
        <v>101-4592</v>
      </c>
      <c r="W6150" s="82" t="str">
        <f t="shared" si="676"/>
        <v/>
      </c>
      <c r="AB6150" s="60">
        <f t="shared" si="678"/>
        <v>16</v>
      </c>
      <c r="AC6150" s="49">
        <f t="shared" si="679"/>
        <v>870</v>
      </c>
      <c r="AD6150" s="60">
        <f t="shared" si="677"/>
        <v>16870</v>
      </c>
    </row>
    <row r="6151" spans="1:30">
      <c r="A6151" s="82" t="str">
        <f t="shared" si="673"/>
        <v>102-4095nvy</v>
      </c>
      <c r="B6151" s="120" t="str">
        <f t="shared" si="674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675"/>
        <v>102-4095</v>
      </c>
      <c r="W6151" s="82" t="str">
        <f t="shared" si="676"/>
        <v/>
      </c>
      <c r="AB6151" s="60">
        <f t="shared" si="678"/>
        <v>16</v>
      </c>
      <c r="AC6151" s="49">
        <f t="shared" si="679"/>
        <v>872</v>
      </c>
      <c r="AD6151" s="60">
        <f t="shared" si="677"/>
        <v>16872</v>
      </c>
    </row>
    <row r="6152" spans="1:30">
      <c r="A6152" s="82" t="str">
        <f t="shared" si="673"/>
        <v>102-4132bro</v>
      </c>
      <c r="B6152" s="120" t="str">
        <f t="shared" si="674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675"/>
        <v>102-4132</v>
      </c>
      <c r="W6152" s="82" t="str">
        <f t="shared" si="676"/>
        <v/>
      </c>
      <c r="AB6152" s="60">
        <f t="shared" si="678"/>
        <v>16</v>
      </c>
      <c r="AC6152" s="49">
        <f t="shared" si="679"/>
        <v>873</v>
      </c>
      <c r="AD6152" s="60">
        <f t="shared" si="677"/>
        <v>16873</v>
      </c>
    </row>
    <row r="6153" spans="1:30">
      <c r="A6153" s="82" t="str">
        <f t="shared" si="673"/>
        <v>102-4132bro</v>
      </c>
      <c r="B6153" s="120" t="str">
        <f t="shared" si="674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675"/>
        <v>102-4132</v>
      </c>
      <c r="W6153" s="82" t="str">
        <f t="shared" si="676"/>
        <v/>
      </c>
      <c r="AB6153" s="60">
        <f t="shared" si="678"/>
        <v>16</v>
      </c>
      <c r="AC6153" s="49">
        <f t="shared" si="679"/>
        <v>873</v>
      </c>
      <c r="AD6153" s="60">
        <f t="shared" si="677"/>
        <v>16873</v>
      </c>
    </row>
    <row r="6154" spans="1:30">
      <c r="A6154" s="82" t="str">
        <f t="shared" si="673"/>
        <v>102-4132bro</v>
      </c>
      <c r="B6154" s="120" t="str">
        <f t="shared" si="674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675"/>
        <v>102-4132</v>
      </c>
      <c r="W6154" s="82" t="str">
        <f t="shared" si="676"/>
        <v/>
      </c>
      <c r="AB6154" s="60">
        <f t="shared" si="678"/>
        <v>16</v>
      </c>
      <c r="AC6154" s="49">
        <f t="shared" si="679"/>
        <v>873</v>
      </c>
      <c r="AD6154" s="60">
        <f t="shared" si="677"/>
        <v>16873</v>
      </c>
    </row>
    <row r="6155" spans="1:30">
      <c r="A6155" s="82" t="str">
        <f t="shared" si="673"/>
        <v>102-4132bro</v>
      </c>
      <c r="B6155" s="120" t="str">
        <f t="shared" si="674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675"/>
        <v>102-4132</v>
      </c>
      <c r="W6155" s="82" t="str">
        <f t="shared" si="676"/>
        <v/>
      </c>
      <c r="AB6155" s="60">
        <f t="shared" si="678"/>
        <v>16</v>
      </c>
      <c r="AC6155" s="49">
        <f t="shared" si="679"/>
        <v>873</v>
      </c>
      <c r="AD6155" s="60">
        <f t="shared" si="677"/>
        <v>16873</v>
      </c>
    </row>
    <row r="6156" spans="1:30">
      <c r="A6156" s="82" t="str">
        <f t="shared" si="673"/>
        <v>102-4169gry</v>
      </c>
      <c r="B6156" s="120" t="str">
        <f t="shared" si="674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675"/>
        <v>102-4169</v>
      </c>
      <c r="W6156" s="82" t="str">
        <f t="shared" si="676"/>
        <v/>
      </c>
      <c r="AB6156" s="60">
        <f t="shared" si="678"/>
        <v>16</v>
      </c>
      <c r="AC6156" s="49">
        <f t="shared" si="679"/>
        <v>874</v>
      </c>
      <c r="AD6156" s="60">
        <f t="shared" si="677"/>
        <v>16874</v>
      </c>
    </row>
    <row r="6157" spans="1:30">
      <c r="A6157" s="82" t="str">
        <f t="shared" si="673"/>
        <v>102-4169gry</v>
      </c>
      <c r="B6157" s="120" t="str">
        <f t="shared" si="674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675"/>
        <v>102-4169</v>
      </c>
      <c r="W6157" s="82" t="str">
        <f t="shared" si="676"/>
        <v/>
      </c>
      <c r="AB6157" s="60">
        <f t="shared" si="678"/>
        <v>16</v>
      </c>
      <c r="AC6157" s="49">
        <f t="shared" si="679"/>
        <v>874</v>
      </c>
      <c r="AD6157" s="60">
        <f t="shared" si="677"/>
        <v>16874</v>
      </c>
    </row>
    <row r="6158" spans="1:30">
      <c r="A6158" s="82" t="str">
        <f t="shared" si="673"/>
        <v>102-4169gry</v>
      </c>
      <c r="B6158" s="120" t="str">
        <f t="shared" si="674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675"/>
        <v>102-4169</v>
      </c>
      <c r="W6158" s="82" t="str">
        <f t="shared" si="676"/>
        <v/>
      </c>
      <c r="AB6158" s="60">
        <f t="shared" si="678"/>
        <v>16</v>
      </c>
      <c r="AC6158" s="49">
        <f t="shared" si="679"/>
        <v>874</v>
      </c>
      <c r="AD6158" s="60">
        <f t="shared" si="677"/>
        <v>16874</v>
      </c>
    </row>
    <row r="6159" spans="1:30">
      <c r="A6159" s="82" t="str">
        <f t="shared" si="673"/>
        <v>102-4169gry</v>
      </c>
      <c r="B6159" s="120" t="str">
        <f t="shared" si="674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675"/>
        <v>102-4169</v>
      </c>
      <c r="W6159" s="82" t="str">
        <f t="shared" si="676"/>
        <v/>
      </c>
      <c r="AB6159" s="60">
        <f t="shared" si="678"/>
        <v>16</v>
      </c>
      <c r="AC6159" s="49">
        <f t="shared" si="679"/>
        <v>874</v>
      </c>
      <c r="AD6159" s="60">
        <f t="shared" si="677"/>
        <v>16874</v>
      </c>
    </row>
    <row r="6160" spans="1:30">
      <c r="A6160" s="82" t="str">
        <f t="shared" si="673"/>
        <v>102-4240nvy</v>
      </c>
      <c r="B6160" s="120" t="str">
        <f t="shared" si="674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675"/>
        <v>102-4240</v>
      </c>
      <c r="W6160" s="82" t="str">
        <f t="shared" si="676"/>
        <v/>
      </c>
      <c r="AB6160" s="60">
        <f t="shared" si="678"/>
        <v>16</v>
      </c>
      <c r="AC6160" s="49">
        <f t="shared" si="679"/>
        <v>875</v>
      </c>
      <c r="AD6160" s="60">
        <f t="shared" si="677"/>
        <v>16875</v>
      </c>
    </row>
    <row r="6161" spans="1:30">
      <c r="A6161" s="82" t="str">
        <f t="shared" si="673"/>
        <v>102-4240nvy</v>
      </c>
      <c r="B6161" s="120" t="str">
        <f t="shared" si="674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675"/>
        <v>102-4240</v>
      </c>
      <c r="W6161" s="82" t="str">
        <f t="shared" si="676"/>
        <v/>
      </c>
      <c r="AB6161" s="60">
        <f t="shared" si="678"/>
        <v>16</v>
      </c>
      <c r="AC6161" s="49">
        <f t="shared" si="679"/>
        <v>875</v>
      </c>
      <c r="AD6161" s="60">
        <f t="shared" si="677"/>
        <v>16875</v>
      </c>
    </row>
    <row r="6162" spans="1:30">
      <c r="A6162" s="82" t="str">
        <f t="shared" si="673"/>
        <v>102-4240nvy</v>
      </c>
      <c r="B6162" s="120" t="str">
        <f t="shared" si="674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675"/>
        <v>102-4240</v>
      </c>
      <c r="W6162" s="82" t="str">
        <f t="shared" si="676"/>
        <v/>
      </c>
      <c r="AB6162" s="60">
        <f t="shared" si="678"/>
        <v>16</v>
      </c>
      <c r="AC6162" s="49">
        <f t="shared" si="679"/>
        <v>875</v>
      </c>
      <c r="AD6162" s="60">
        <f t="shared" si="677"/>
        <v>16875</v>
      </c>
    </row>
    <row r="6163" spans="1:30">
      <c r="A6163" s="82" t="str">
        <f t="shared" si="673"/>
        <v>102-4240nvy</v>
      </c>
      <c r="B6163" s="120" t="str">
        <f t="shared" si="674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675"/>
        <v>102-4240</v>
      </c>
      <c r="W6163" s="82" t="str">
        <f t="shared" si="676"/>
        <v/>
      </c>
      <c r="AB6163" s="60">
        <f t="shared" si="678"/>
        <v>16</v>
      </c>
      <c r="AC6163" s="49">
        <f t="shared" si="679"/>
        <v>875</v>
      </c>
      <c r="AD6163" s="60">
        <f t="shared" si="677"/>
        <v>16875</v>
      </c>
    </row>
    <row r="6164" spans="1:30">
      <c r="A6164" s="82" t="str">
        <f t="shared" si="673"/>
        <v>102-4241sla</v>
      </c>
      <c r="B6164" s="120" t="str">
        <f t="shared" si="674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675"/>
        <v>102-4241</v>
      </c>
      <c r="W6164" s="82" t="str">
        <f t="shared" si="676"/>
        <v/>
      </c>
      <c r="AB6164" s="60">
        <f t="shared" si="678"/>
        <v>16</v>
      </c>
      <c r="AC6164" s="49">
        <f t="shared" si="679"/>
        <v>876</v>
      </c>
      <c r="AD6164" s="60">
        <f t="shared" si="677"/>
        <v>16876</v>
      </c>
    </row>
    <row r="6165" spans="1:30">
      <c r="A6165" s="82" t="str">
        <f t="shared" si="673"/>
        <v>102-4243gry</v>
      </c>
      <c r="B6165" s="120" t="str">
        <f t="shared" si="674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675"/>
        <v>102-4243</v>
      </c>
      <c r="W6165" s="82" t="str">
        <f t="shared" si="676"/>
        <v/>
      </c>
      <c r="AB6165" s="60">
        <f t="shared" si="678"/>
        <v>16</v>
      </c>
      <c r="AC6165" s="49">
        <f t="shared" si="679"/>
        <v>877</v>
      </c>
      <c r="AD6165" s="60">
        <f t="shared" si="677"/>
        <v>16877</v>
      </c>
    </row>
    <row r="6166" spans="1:30">
      <c r="A6166" s="82" t="str">
        <f t="shared" si="673"/>
        <v>102-4243gry</v>
      </c>
      <c r="B6166" s="120" t="str">
        <f t="shared" si="674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675"/>
        <v>102-4243</v>
      </c>
      <c r="W6166" s="82" t="str">
        <f t="shared" si="676"/>
        <v/>
      </c>
      <c r="AB6166" s="60">
        <f t="shared" si="678"/>
        <v>16</v>
      </c>
      <c r="AC6166" s="49">
        <f t="shared" si="679"/>
        <v>877</v>
      </c>
      <c r="AD6166" s="60">
        <f t="shared" si="677"/>
        <v>16877</v>
      </c>
    </row>
    <row r="6167" spans="1:30">
      <c r="A6167" s="82" t="str">
        <f t="shared" si="673"/>
        <v>102-4243gry</v>
      </c>
      <c r="B6167" s="120" t="str">
        <f t="shared" si="674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675"/>
        <v>102-4243</v>
      </c>
      <c r="W6167" s="82" t="str">
        <f t="shared" si="676"/>
        <v/>
      </c>
      <c r="AB6167" s="60">
        <f t="shared" si="678"/>
        <v>16</v>
      </c>
      <c r="AC6167" s="49">
        <f t="shared" si="679"/>
        <v>877</v>
      </c>
      <c r="AD6167" s="60">
        <f t="shared" si="677"/>
        <v>16877</v>
      </c>
    </row>
    <row r="6168" spans="1:30">
      <c r="A6168" s="82" t="str">
        <f t="shared" si="673"/>
        <v>102-4243gry</v>
      </c>
      <c r="B6168" s="120" t="str">
        <f t="shared" si="674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675"/>
        <v>102-4243</v>
      </c>
      <c r="W6168" s="82" t="str">
        <f t="shared" si="676"/>
        <v/>
      </c>
      <c r="AB6168" s="60">
        <f t="shared" si="678"/>
        <v>16</v>
      </c>
      <c r="AC6168" s="49">
        <f t="shared" si="679"/>
        <v>877</v>
      </c>
      <c r="AD6168" s="60">
        <f t="shared" si="677"/>
        <v>16877</v>
      </c>
    </row>
    <row r="6169" spans="1:30">
      <c r="A6169" s="82" t="str">
        <f t="shared" si="673"/>
        <v>103-3080sla</v>
      </c>
      <c r="B6169" s="120" t="str">
        <f t="shared" si="674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675"/>
        <v>103-3080</v>
      </c>
      <c r="W6169" s="82" t="str">
        <f t="shared" si="676"/>
        <v/>
      </c>
      <c r="AB6169" s="60">
        <f t="shared" si="678"/>
        <v>16</v>
      </c>
      <c r="AC6169" s="49">
        <f t="shared" si="679"/>
        <v>878</v>
      </c>
      <c r="AD6169" s="60">
        <f t="shared" si="677"/>
        <v>16878</v>
      </c>
    </row>
    <row r="6170" spans="1:30">
      <c r="A6170" s="82" t="str">
        <f t="shared" si="673"/>
        <v>103-3080sla</v>
      </c>
      <c r="B6170" s="120" t="str">
        <f t="shared" si="674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675"/>
        <v>103-3080</v>
      </c>
      <c r="W6170" s="82" t="str">
        <f t="shared" si="676"/>
        <v/>
      </c>
      <c r="AB6170" s="60">
        <f t="shared" si="678"/>
        <v>16</v>
      </c>
      <c r="AC6170" s="49">
        <f t="shared" si="679"/>
        <v>878</v>
      </c>
      <c r="AD6170" s="60">
        <f t="shared" si="677"/>
        <v>16878</v>
      </c>
    </row>
    <row r="6171" spans="1:30">
      <c r="A6171" s="82" t="str">
        <f t="shared" si="673"/>
        <v>103-3080sla</v>
      </c>
      <c r="B6171" s="120" t="str">
        <f t="shared" si="674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675"/>
        <v>103-3080</v>
      </c>
      <c r="W6171" s="82" t="str">
        <f t="shared" si="676"/>
        <v/>
      </c>
      <c r="AB6171" s="60">
        <f t="shared" si="678"/>
        <v>16</v>
      </c>
      <c r="AC6171" s="49">
        <f t="shared" si="679"/>
        <v>878</v>
      </c>
      <c r="AD6171" s="60">
        <f t="shared" si="677"/>
        <v>16878</v>
      </c>
    </row>
    <row r="6172" spans="1:30">
      <c r="A6172" s="82" t="str">
        <f t="shared" si="673"/>
        <v>103-3080sla</v>
      </c>
      <c r="B6172" s="120" t="str">
        <f t="shared" si="674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675"/>
        <v>103-3080</v>
      </c>
      <c r="W6172" s="82" t="str">
        <f t="shared" si="676"/>
        <v/>
      </c>
      <c r="AB6172" s="60">
        <f t="shared" si="678"/>
        <v>16</v>
      </c>
      <c r="AC6172" s="49">
        <f t="shared" si="679"/>
        <v>878</v>
      </c>
      <c r="AD6172" s="60">
        <f t="shared" si="677"/>
        <v>16878</v>
      </c>
    </row>
    <row r="6173" spans="1:30">
      <c r="A6173" s="82" t="str">
        <f t="shared" si="673"/>
        <v>103-3130bro</v>
      </c>
      <c r="B6173" s="120" t="str">
        <f t="shared" si="674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675"/>
        <v>103-3130</v>
      </c>
      <c r="W6173" s="82" t="str">
        <f t="shared" si="676"/>
        <v/>
      </c>
      <c r="AB6173" s="60">
        <f t="shared" si="678"/>
        <v>16</v>
      </c>
      <c r="AC6173" s="49">
        <f t="shared" si="679"/>
        <v>879</v>
      </c>
      <c r="AD6173" s="60">
        <f t="shared" si="677"/>
        <v>16879</v>
      </c>
    </row>
    <row r="6174" spans="1:30">
      <c r="A6174" s="82" t="str">
        <f t="shared" si="673"/>
        <v>103-3270bro</v>
      </c>
      <c r="B6174" s="120" t="str">
        <f t="shared" si="674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675"/>
        <v>103-3270</v>
      </c>
      <c r="W6174" s="82" t="str">
        <f t="shared" si="676"/>
        <v/>
      </c>
      <c r="AB6174" s="60">
        <f t="shared" si="678"/>
        <v>16</v>
      </c>
      <c r="AC6174" s="49">
        <f t="shared" si="679"/>
        <v>880</v>
      </c>
      <c r="AD6174" s="60">
        <f t="shared" si="677"/>
        <v>16880</v>
      </c>
    </row>
    <row r="6175" spans="1:30">
      <c r="A6175" s="82" t="str">
        <f t="shared" si="673"/>
        <v>103-3270bro</v>
      </c>
      <c r="B6175" s="120" t="str">
        <f t="shared" si="674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675"/>
        <v>103-3270</v>
      </c>
      <c r="W6175" s="82" t="str">
        <f t="shared" si="676"/>
        <v/>
      </c>
      <c r="AB6175" s="60">
        <f t="shared" si="678"/>
        <v>16</v>
      </c>
      <c r="AC6175" s="49">
        <f t="shared" si="679"/>
        <v>880</v>
      </c>
      <c r="AD6175" s="60">
        <f t="shared" si="677"/>
        <v>16880</v>
      </c>
    </row>
    <row r="6176" spans="1:30">
      <c r="A6176" s="82" t="str">
        <f t="shared" si="673"/>
        <v>103-3270bro</v>
      </c>
      <c r="B6176" s="120" t="str">
        <f t="shared" si="674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675"/>
        <v>103-3270</v>
      </c>
      <c r="W6176" s="82" t="str">
        <f t="shared" si="676"/>
        <v/>
      </c>
      <c r="AB6176" s="60">
        <f t="shared" si="678"/>
        <v>16</v>
      </c>
      <c r="AC6176" s="49">
        <f t="shared" si="679"/>
        <v>880</v>
      </c>
      <c r="AD6176" s="60">
        <f t="shared" si="677"/>
        <v>16880</v>
      </c>
    </row>
    <row r="6177" spans="1:30">
      <c r="A6177" s="82" t="str">
        <f t="shared" si="673"/>
        <v>103-3270bro</v>
      </c>
      <c r="B6177" s="120" t="str">
        <f t="shared" si="674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675"/>
        <v>103-3270</v>
      </c>
      <c r="W6177" s="82" t="str">
        <f t="shared" si="676"/>
        <v/>
      </c>
      <c r="AB6177" s="60">
        <f t="shared" si="678"/>
        <v>16</v>
      </c>
      <c r="AC6177" s="49">
        <f t="shared" si="679"/>
        <v>880</v>
      </c>
      <c r="AD6177" s="60">
        <f t="shared" si="677"/>
        <v>16880</v>
      </c>
    </row>
    <row r="6178" spans="1:30">
      <c r="A6178" s="82" t="str">
        <f t="shared" si="673"/>
        <v>103-3276blk</v>
      </c>
      <c r="B6178" s="120" t="str">
        <f t="shared" si="674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675"/>
        <v>103-3276</v>
      </c>
      <c r="W6178" s="82" t="str">
        <f t="shared" si="676"/>
        <v/>
      </c>
      <c r="AB6178" s="60">
        <f t="shared" si="678"/>
        <v>16</v>
      </c>
      <c r="AC6178" s="49">
        <f t="shared" si="679"/>
        <v>881</v>
      </c>
      <c r="AD6178" s="60">
        <f t="shared" si="677"/>
        <v>16881</v>
      </c>
    </row>
    <row r="6179" spans="1:30">
      <c r="A6179" s="82" t="str">
        <f t="shared" si="673"/>
        <v>103-3276blk</v>
      </c>
      <c r="B6179" s="120" t="str">
        <f t="shared" si="674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675"/>
        <v>103-3276</v>
      </c>
      <c r="W6179" s="82" t="str">
        <f t="shared" si="676"/>
        <v/>
      </c>
      <c r="AB6179" s="60">
        <f t="shared" si="678"/>
        <v>16</v>
      </c>
      <c r="AC6179" s="49">
        <f t="shared" si="679"/>
        <v>881</v>
      </c>
      <c r="AD6179" s="60">
        <f t="shared" si="677"/>
        <v>16881</v>
      </c>
    </row>
    <row r="6180" spans="1:30">
      <c r="A6180" s="82" t="str">
        <f t="shared" si="673"/>
        <v>103-3276blk</v>
      </c>
      <c r="B6180" s="120" t="str">
        <f t="shared" si="674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675"/>
        <v>103-3276</v>
      </c>
      <c r="W6180" s="82" t="str">
        <f t="shared" si="676"/>
        <v/>
      </c>
      <c r="AB6180" s="60">
        <f t="shared" si="678"/>
        <v>16</v>
      </c>
      <c r="AC6180" s="49">
        <f t="shared" si="679"/>
        <v>881</v>
      </c>
      <c r="AD6180" s="60">
        <f t="shared" si="677"/>
        <v>16881</v>
      </c>
    </row>
    <row r="6181" spans="1:30">
      <c r="A6181" s="82" t="str">
        <f t="shared" si="673"/>
        <v>103-3276blk</v>
      </c>
      <c r="B6181" s="120" t="str">
        <f t="shared" si="674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675"/>
        <v>103-3276</v>
      </c>
      <c r="W6181" s="82" t="str">
        <f t="shared" si="676"/>
        <v/>
      </c>
      <c r="AB6181" s="60">
        <f t="shared" si="678"/>
        <v>16</v>
      </c>
      <c r="AC6181" s="49">
        <f t="shared" si="679"/>
        <v>881</v>
      </c>
      <c r="AD6181" s="60">
        <f t="shared" si="677"/>
        <v>16881</v>
      </c>
    </row>
    <row r="6182" spans="1:30">
      <c r="A6182" s="82" t="str">
        <f t="shared" si="673"/>
        <v>103-3353gry</v>
      </c>
      <c r="B6182" s="120" t="str">
        <f t="shared" si="674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675"/>
        <v>103-3353</v>
      </c>
      <c r="W6182" s="82" t="str">
        <f t="shared" si="676"/>
        <v/>
      </c>
      <c r="AB6182" s="60">
        <f t="shared" si="678"/>
        <v>16</v>
      </c>
      <c r="AC6182" s="49">
        <f t="shared" si="679"/>
        <v>882</v>
      </c>
      <c r="AD6182" s="60">
        <f t="shared" si="677"/>
        <v>16882</v>
      </c>
    </row>
    <row r="6183" spans="1:30">
      <c r="A6183" s="82" t="str">
        <f t="shared" si="673"/>
        <v>103-3353gry</v>
      </c>
      <c r="B6183" s="120" t="str">
        <f t="shared" si="674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675"/>
        <v>103-3353</v>
      </c>
      <c r="W6183" s="82" t="str">
        <f t="shared" si="676"/>
        <v/>
      </c>
      <c r="AB6183" s="60">
        <f t="shared" si="678"/>
        <v>16</v>
      </c>
      <c r="AC6183" s="49">
        <f t="shared" si="679"/>
        <v>882</v>
      </c>
      <c r="AD6183" s="60">
        <f t="shared" si="677"/>
        <v>16882</v>
      </c>
    </row>
    <row r="6184" spans="1:30">
      <c r="A6184" s="82" t="str">
        <f t="shared" si="673"/>
        <v>103-3353gry</v>
      </c>
      <c r="B6184" s="120" t="str">
        <f t="shared" si="674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675"/>
        <v>103-3353</v>
      </c>
      <c r="W6184" s="82" t="str">
        <f t="shared" si="676"/>
        <v/>
      </c>
      <c r="AB6184" s="60">
        <f t="shared" si="678"/>
        <v>16</v>
      </c>
      <c r="AC6184" s="49">
        <f t="shared" si="679"/>
        <v>882</v>
      </c>
      <c r="AD6184" s="60">
        <f t="shared" si="677"/>
        <v>16882</v>
      </c>
    </row>
    <row r="6185" spans="1:30">
      <c r="A6185" s="82" t="str">
        <f t="shared" si="673"/>
        <v>103-3353gry</v>
      </c>
      <c r="B6185" s="120" t="str">
        <f t="shared" si="674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675"/>
        <v>103-3353</v>
      </c>
      <c r="W6185" s="82" t="str">
        <f t="shared" si="676"/>
        <v/>
      </c>
      <c r="AB6185" s="60">
        <f t="shared" si="678"/>
        <v>16</v>
      </c>
      <c r="AC6185" s="49">
        <f t="shared" si="679"/>
        <v>882</v>
      </c>
      <c r="AD6185" s="60">
        <f t="shared" si="677"/>
        <v>16882</v>
      </c>
    </row>
    <row r="6186" spans="1:30">
      <c r="A6186" s="82" t="str">
        <f t="shared" si="673"/>
        <v>103-3360blk</v>
      </c>
      <c r="B6186" s="120" t="str">
        <f t="shared" si="674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675"/>
        <v>103-3360</v>
      </c>
      <c r="W6186" s="82" t="str">
        <f t="shared" si="676"/>
        <v/>
      </c>
      <c r="AB6186" s="60">
        <f t="shared" si="678"/>
        <v>16</v>
      </c>
      <c r="AC6186" s="49">
        <f t="shared" si="679"/>
        <v>883</v>
      </c>
      <c r="AD6186" s="60">
        <f t="shared" si="677"/>
        <v>16883</v>
      </c>
    </row>
    <row r="6187" spans="1:30">
      <c r="A6187" s="82" t="str">
        <f t="shared" si="673"/>
        <v>103-3360blk</v>
      </c>
      <c r="B6187" s="120" t="str">
        <f t="shared" si="674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675"/>
        <v>103-3360</v>
      </c>
      <c r="W6187" s="82" t="str">
        <f t="shared" si="676"/>
        <v/>
      </c>
      <c r="AB6187" s="60">
        <f t="shared" si="678"/>
        <v>16</v>
      </c>
      <c r="AC6187" s="49">
        <f t="shared" si="679"/>
        <v>883</v>
      </c>
      <c r="AD6187" s="60">
        <f t="shared" si="677"/>
        <v>16883</v>
      </c>
    </row>
    <row r="6188" spans="1:30">
      <c r="A6188" s="82" t="str">
        <f t="shared" si="673"/>
        <v>103-3360blk</v>
      </c>
      <c r="B6188" s="120" t="str">
        <f t="shared" si="674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675"/>
        <v>103-3360</v>
      </c>
      <c r="W6188" s="82" t="str">
        <f t="shared" si="676"/>
        <v/>
      </c>
      <c r="AB6188" s="60">
        <f t="shared" si="678"/>
        <v>16</v>
      </c>
      <c r="AC6188" s="49">
        <f t="shared" si="679"/>
        <v>883</v>
      </c>
      <c r="AD6188" s="60">
        <f t="shared" si="677"/>
        <v>16883</v>
      </c>
    </row>
    <row r="6189" spans="1:30">
      <c r="A6189" s="82" t="str">
        <f t="shared" si="673"/>
        <v>103-3360blk</v>
      </c>
      <c r="B6189" s="120" t="str">
        <f t="shared" si="674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675"/>
        <v>103-3360</v>
      </c>
      <c r="W6189" s="82" t="str">
        <f t="shared" si="676"/>
        <v/>
      </c>
      <c r="AB6189" s="60">
        <f t="shared" si="678"/>
        <v>16</v>
      </c>
      <c r="AC6189" s="49">
        <f t="shared" si="679"/>
        <v>883</v>
      </c>
      <c r="AD6189" s="60">
        <f t="shared" si="677"/>
        <v>16883</v>
      </c>
    </row>
    <row r="6190" spans="1:30">
      <c r="A6190" s="82" t="str">
        <f t="shared" si="673"/>
        <v>103-3360bro</v>
      </c>
      <c r="B6190" s="120" t="str">
        <f t="shared" si="674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675"/>
        <v>103-3360</v>
      </c>
      <c r="W6190" s="82" t="str">
        <f t="shared" si="676"/>
        <v/>
      </c>
      <c r="AB6190" s="60">
        <f t="shared" si="678"/>
        <v>16</v>
      </c>
      <c r="AC6190" s="49">
        <f t="shared" si="679"/>
        <v>883</v>
      </c>
      <c r="AD6190" s="60">
        <f t="shared" si="677"/>
        <v>16883</v>
      </c>
    </row>
    <row r="6191" spans="1:30">
      <c r="A6191" s="82" t="str">
        <f t="shared" si="673"/>
        <v>103-3360bro</v>
      </c>
      <c r="B6191" s="120" t="str">
        <f t="shared" si="674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675"/>
        <v>103-3360</v>
      </c>
      <c r="W6191" s="82" t="str">
        <f t="shared" si="676"/>
        <v/>
      </c>
      <c r="AB6191" s="60">
        <f t="shared" si="678"/>
        <v>16</v>
      </c>
      <c r="AC6191" s="49">
        <f t="shared" si="679"/>
        <v>883</v>
      </c>
      <c r="AD6191" s="60">
        <f t="shared" si="677"/>
        <v>16883</v>
      </c>
    </row>
    <row r="6192" spans="1:30">
      <c r="A6192" s="82" t="str">
        <f t="shared" si="673"/>
        <v>103-3360bro</v>
      </c>
      <c r="B6192" s="120" t="str">
        <f t="shared" si="674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675"/>
        <v>103-3360</v>
      </c>
      <c r="W6192" s="82" t="str">
        <f t="shared" si="676"/>
        <v/>
      </c>
      <c r="AB6192" s="60">
        <f t="shared" si="678"/>
        <v>16</v>
      </c>
      <c r="AC6192" s="49">
        <f t="shared" si="679"/>
        <v>883</v>
      </c>
      <c r="AD6192" s="60">
        <f t="shared" si="677"/>
        <v>16883</v>
      </c>
    </row>
    <row r="6193" spans="1:30">
      <c r="A6193" s="82" t="str">
        <f t="shared" ref="A6193:A6256" si="680">IF(G6193&amp;Q6193&lt;&gt;"",V6193&amp;Q6193,"")</f>
        <v>103-3360bro</v>
      </c>
      <c r="B6193" s="120" t="str">
        <f t="shared" ref="B6193:B6256" si="681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ref="V6193:V6256" si="682">IF(G6193&lt;&gt;"",IF(StyleSpaceSplit,IFERROR(IF(FIND(" ",G6193)&gt;=1,MID(G6193,1,FIND(" ",G6193)-1),G6193),G6193),G6193),"")</f>
        <v>103-3360</v>
      </c>
      <c r="W6193" s="82" t="str">
        <f t="shared" ref="W6193:W6256" si="683">IF(A6193&lt;&gt;"",IFERROR(IF(FIND(" ",G6193)&gt;=1,MID(G6193,FIND(" ",G6193)+1,LEN(G6193)),""),""),"")</f>
        <v/>
      </c>
      <c r="AB6193" s="60">
        <f t="shared" si="678"/>
        <v>16</v>
      </c>
      <c r="AC6193" s="49">
        <f t="shared" si="679"/>
        <v>883</v>
      </c>
      <c r="AD6193" s="60">
        <f t="shared" ref="AD6193:AD6256" si="684">VALUE(RIGHT("00"&amp;AB6193,2)&amp;RIGHT("000"&amp;AC6193,3))</f>
        <v>16883</v>
      </c>
    </row>
    <row r="6194" spans="1:30">
      <c r="A6194" s="82" t="str">
        <f t="shared" si="680"/>
        <v>103-4082bur</v>
      </c>
      <c r="B6194" s="120" t="str">
        <f t="shared" si="681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682"/>
        <v>103-4082</v>
      </c>
      <c r="W6194" s="82" t="str">
        <f t="shared" si="683"/>
        <v/>
      </c>
      <c r="AB6194" s="60">
        <f t="shared" si="678"/>
        <v>16</v>
      </c>
      <c r="AC6194" s="49">
        <f t="shared" si="679"/>
        <v>884</v>
      </c>
      <c r="AD6194" s="60">
        <f t="shared" si="684"/>
        <v>16884</v>
      </c>
    </row>
    <row r="6195" spans="1:30">
      <c r="A6195" s="82" t="str">
        <f t="shared" si="680"/>
        <v>103-4082bur</v>
      </c>
      <c r="B6195" s="120" t="str">
        <f t="shared" si="681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682"/>
        <v>103-4082</v>
      </c>
      <c r="W6195" s="82" t="str">
        <f t="shared" si="683"/>
        <v/>
      </c>
      <c r="AB6195" s="60">
        <f t="shared" si="678"/>
        <v>16</v>
      </c>
      <c r="AC6195" s="49">
        <f t="shared" si="679"/>
        <v>884</v>
      </c>
      <c r="AD6195" s="60">
        <f t="shared" si="684"/>
        <v>16884</v>
      </c>
    </row>
    <row r="6196" spans="1:30">
      <c r="A6196" s="82" t="str">
        <f t="shared" si="680"/>
        <v>103-4082bur</v>
      </c>
      <c r="B6196" s="120" t="str">
        <f t="shared" si="681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682"/>
        <v>103-4082</v>
      </c>
      <c r="W6196" s="82" t="str">
        <f t="shared" si="683"/>
        <v/>
      </c>
      <c r="AB6196" s="60">
        <f t="shared" si="678"/>
        <v>16</v>
      </c>
      <c r="AC6196" s="49">
        <f t="shared" si="679"/>
        <v>884</v>
      </c>
      <c r="AD6196" s="60">
        <f t="shared" si="684"/>
        <v>16884</v>
      </c>
    </row>
    <row r="6197" spans="1:30">
      <c r="A6197" s="82" t="str">
        <f t="shared" si="680"/>
        <v>103-4082bur</v>
      </c>
      <c r="B6197" s="120" t="str">
        <f t="shared" si="681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682"/>
        <v>103-4082</v>
      </c>
      <c r="W6197" s="82" t="str">
        <f t="shared" si="683"/>
        <v/>
      </c>
      <c r="AB6197" s="60">
        <f t="shared" si="678"/>
        <v>16</v>
      </c>
      <c r="AC6197" s="49">
        <f t="shared" si="679"/>
        <v>884</v>
      </c>
      <c r="AD6197" s="60">
        <f t="shared" si="684"/>
        <v>16884</v>
      </c>
    </row>
    <row r="6198" spans="1:30">
      <c r="A6198" s="82" t="str">
        <f t="shared" si="680"/>
        <v>103-4091cha</v>
      </c>
      <c r="B6198" s="120" t="str">
        <f t="shared" si="681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682"/>
        <v>103-4091</v>
      </c>
      <c r="W6198" s="82" t="str">
        <f t="shared" si="683"/>
        <v/>
      </c>
      <c r="AB6198" s="60">
        <f t="shared" si="678"/>
        <v>16</v>
      </c>
      <c r="AC6198" s="49">
        <f t="shared" si="679"/>
        <v>885</v>
      </c>
      <c r="AD6198" s="60">
        <f t="shared" si="684"/>
        <v>16885</v>
      </c>
    </row>
    <row r="6199" spans="1:30">
      <c r="A6199" s="82" t="str">
        <f t="shared" si="680"/>
        <v>103-4091cha</v>
      </c>
      <c r="B6199" s="120" t="str">
        <f t="shared" si="681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682"/>
        <v>103-4091</v>
      </c>
      <c r="W6199" s="82" t="str">
        <f t="shared" si="683"/>
        <v/>
      </c>
      <c r="AB6199" s="60">
        <f t="shared" si="678"/>
        <v>16</v>
      </c>
      <c r="AC6199" s="49">
        <f t="shared" si="679"/>
        <v>885</v>
      </c>
      <c r="AD6199" s="60">
        <f t="shared" si="684"/>
        <v>16885</v>
      </c>
    </row>
    <row r="6200" spans="1:30">
      <c r="A6200" s="82" t="str">
        <f t="shared" si="680"/>
        <v>103-4091cha</v>
      </c>
      <c r="B6200" s="120" t="str">
        <f t="shared" si="681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682"/>
        <v>103-4091</v>
      </c>
      <c r="W6200" s="82" t="str">
        <f t="shared" si="683"/>
        <v/>
      </c>
      <c r="AB6200" s="60">
        <f t="shared" si="678"/>
        <v>16</v>
      </c>
      <c r="AC6200" s="49">
        <f t="shared" si="679"/>
        <v>885</v>
      </c>
      <c r="AD6200" s="60">
        <f t="shared" si="684"/>
        <v>16885</v>
      </c>
    </row>
    <row r="6201" spans="1:30">
      <c r="A6201" s="82" t="str">
        <f t="shared" si="680"/>
        <v>103-4091cha</v>
      </c>
      <c r="B6201" s="120" t="str">
        <f t="shared" si="681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682"/>
        <v>103-4091</v>
      </c>
      <c r="W6201" s="82" t="str">
        <f t="shared" si="683"/>
        <v/>
      </c>
      <c r="AB6201" s="60">
        <f t="shared" si="678"/>
        <v>16</v>
      </c>
      <c r="AC6201" s="49">
        <f t="shared" si="679"/>
        <v>885</v>
      </c>
      <c r="AD6201" s="60">
        <f t="shared" si="684"/>
        <v>16885</v>
      </c>
    </row>
    <row r="6202" spans="1:30">
      <c r="A6202" s="82" t="str">
        <f t="shared" si="680"/>
        <v>103-4092bro</v>
      </c>
      <c r="B6202" s="120" t="str">
        <f t="shared" si="681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682"/>
        <v>103-4092</v>
      </c>
      <c r="W6202" s="82" t="str">
        <f t="shared" si="683"/>
        <v/>
      </c>
      <c r="AB6202" s="60">
        <f t="shared" si="678"/>
        <v>16</v>
      </c>
      <c r="AC6202" s="49">
        <f t="shared" si="679"/>
        <v>886</v>
      </c>
      <c r="AD6202" s="60">
        <f t="shared" si="684"/>
        <v>16886</v>
      </c>
    </row>
    <row r="6203" spans="1:30">
      <c r="A6203" s="82" t="str">
        <f t="shared" si="680"/>
        <v>103-4092bro</v>
      </c>
      <c r="B6203" s="120" t="str">
        <f t="shared" si="681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682"/>
        <v>103-4092</v>
      </c>
      <c r="W6203" s="82" t="str">
        <f t="shared" si="683"/>
        <v/>
      </c>
      <c r="AB6203" s="60">
        <f t="shared" si="678"/>
        <v>16</v>
      </c>
      <c r="AC6203" s="49">
        <f t="shared" si="679"/>
        <v>886</v>
      </c>
      <c r="AD6203" s="60">
        <f t="shared" si="684"/>
        <v>16886</v>
      </c>
    </row>
    <row r="6204" spans="1:30">
      <c r="A6204" s="82" t="str">
        <f t="shared" si="680"/>
        <v>103-4092bro</v>
      </c>
      <c r="B6204" s="120" t="str">
        <f t="shared" si="681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682"/>
        <v>103-4092</v>
      </c>
      <c r="W6204" s="82" t="str">
        <f t="shared" si="683"/>
        <v/>
      </c>
      <c r="AB6204" s="60">
        <f t="shared" si="678"/>
        <v>16</v>
      </c>
      <c r="AC6204" s="49">
        <f t="shared" si="679"/>
        <v>886</v>
      </c>
      <c r="AD6204" s="60">
        <f t="shared" si="684"/>
        <v>16886</v>
      </c>
    </row>
    <row r="6205" spans="1:30">
      <c r="A6205" s="82" t="str">
        <f t="shared" si="680"/>
        <v>103-4092bro</v>
      </c>
      <c r="B6205" s="120" t="str">
        <f t="shared" si="681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682"/>
        <v>103-4092</v>
      </c>
      <c r="W6205" s="82" t="str">
        <f t="shared" si="683"/>
        <v/>
      </c>
      <c r="AB6205" s="60">
        <f t="shared" si="678"/>
        <v>16</v>
      </c>
      <c r="AC6205" s="49">
        <f t="shared" si="679"/>
        <v>886</v>
      </c>
      <c r="AD6205" s="60">
        <f t="shared" si="684"/>
        <v>16886</v>
      </c>
    </row>
    <row r="6206" spans="1:30">
      <c r="A6206" s="82" t="str">
        <f t="shared" si="680"/>
        <v>103-4093blu</v>
      </c>
      <c r="B6206" s="120" t="str">
        <f t="shared" si="681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682"/>
        <v>103-4093</v>
      </c>
      <c r="W6206" s="82" t="str">
        <f t="shared" si="683"/>
        <v/>
      </c>
      <c r="AB6206" s="60">
        <f t="shared" si="678"/>
        <v>16</v>
      </c>
      <c r="AC6206" s="49">
        <f t="shared" si="679"/>
        <v>887</v>
      </c>
      <c r="AD6206" s="60">
        <f t="shared" si="684"/>
        <v>16887</v>
      </c>
    </row>
    <row r="6207" spans="1:30">
      <c r="A6207" s="82" t="str">
        <f t="shared" si="680"/>
        <v>103-4093blu</v>
      </c>
      <c r="B6207" s="120" t="str">
        <f t="shared" si="681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682"/>
        <v>103-4093</v>
      </c>
      <c r="W6207" s="82" t="str">
        <f t="shared" si="683"/>
        <v/>
      </c>
      <c r="AB6207" s="60">
        <f t="shared" si="678"/>
        <v>16</v>
      </c>
      <c r="AC6207" s="49">
        <f t="shared" si="679"/>
        <v>887</v>
      </c>
      <c r="AD6207" s="60">
        <f t="shared" si="684"/>
        <v>16887</v>
      </c>
    </row>
    <row r="6208" spans="1:30">
      <c r="A6208" s="82" t="str">
        <f t="shared" si="680"/>
        <v>103-4093blu</v>
      </c>
      <c r="B6208" s="120" t="str">
        <f t="shared" si="681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682"/>
        <v>103-4093</v>
      </c>
      <c r="W6208" s="82" t="str">
        <f t="shared" si="683"/>
        <v/>
      </c>
      <c r="AB6208" s="60">
        <f t="shared" si="678"/>
        <v>16</v>
      </c>
      <c r="AC6208" s="49">
        <f t="shared" si="679"/>
        <v>887</v>
      </c>
      <c r="AD6208" s="60">
        <f t="shared" si="684"/>
        <v>16887</v>
      </c>
    </row>
    <row r="6209" spans="1:30">
      <c r="A6209" s="82" t="str">
        <f t="shared" si="680"/>
        <v>103-4093blu</v>
      </c>
      <c r="B6209" s="120" t="str">
        <f t="shared" si="681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682"/>
        <v>103-4093</v>
      </c>
      <c r="W6209" s="82" t="str">
        <f t="shared" si="683"/>
        <v/>
      </c>
      <c r="AB6209" s="60">
        <f t="shared" si="678"/>
        <v>16</v>
      </c>
      <c r="AC6209" s="49">
        <f t="shared" si="679"/>
        <v>887</v>
      </c>
      <c r="AD6209" s="60">
        <f t="shared" si="684"/>
        <v>16887</v>
      </c>
    </row>
    <row r="6210" spans="1:30">
      <c r="A6210" s="82" t="str">
        <f t="shared" si="680"/>
        <v>103-4094nvy</v>
      </c>
      <c r="B6210" s="120" t="str">
        <f t="shared" si="681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682"/>
        <v>103-4094</v>
      </c>
      <c r="W6210" s="82" t="str">
        <f t="shared" si="683"/>
        <v/>
      </c>
      <c r="AB6210" s="60">
        <f t="shared" si="678"/>
        <v>16</v>
      </c>
      <c r="AC6210" s="49">
        <f t="shared" si="679"/>
        <v>889</v>
      </c>
      <c r="AD6210" s="60">
        <f t="shared" si="684"/>
        <v>16889</v>
      </c>
    </row>
    <row r="6211" spans="1:30">
      <c r="A6211" s="82" t="str">
        <f t="shared" si="680"/>
        <v>103-4094nvy</v>
      </c>
      <c r="B6211" s="120" t="str">
        <f t="shared" si="681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si="682"/>
        <v>103-4094</v>
      </c>
      <c r="W6211" s="82" t="str">
        <f t="shared" si="683"/>
        <v/>
      </c>
      <c r="AB6211" s="60">
        <f t="shared" ref="AB6211:AB6274" si="685">IFERROR(VALUE(MID($C6211,1,2)),0)</f>
        <v>16</v>
      </c>
      <c r="AC6211" s="49">
        <f t="shared" ref="AC6211:AC6274" si="686">IFERROR(VALUE(MID($C6211,4,3)),0)</f>
        <v>889</v>
      </c>
      <c r="AD6211" s="60">
        <f t="shared" si="684"/>
        <v>16889</v>
      </c>
    </row>
    <row r="6212" spans="1:30">
      <c r="A6212" s="82" t="str">
        <f t="shared" si="680"/>
        <v>103-4094nvy</v>
      </c>
      <c r="B6212" s="120" t="str">
        <f t="shared" si="681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682"/>
        <v>103-4094</v>
      </c>
      <c r="W6212" s="82" t="str">
        <f t="shared" si="683"/>
        <v/>
      </c>
      <c r="AB6212" s="60">
        <f t="shared" si="685"/>
        <v>16</v>
      </c>
      <c r="AC6212" s="49">
        <f t="shared" si="686"/>
        <v>889</v>
      </c>
      <c r="AD6212" s="60">
        <f t="shared" si="684"/>
        <v>16889</v>
      </c>
    </row>
    <row r="6213" spans="1:30">
      <c r="A6213" s="82" t="str">
        <f t="shared" si="680"/>
        <v>103-4094nvy</v>
      </c>
      <c r="B6213" s="120" t="str">
        <f t="shared" si="681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682"/>
        <v>103-4094</v>
      </c>
      <c r="W6213" s="82" t="str">
        <f t="shared" si="683"/>
        <v/>
      </c>
      <c r="AB6213" s="60">
        <f t="shared" si="685"/>
        <v>16</v>
      </c>
      <c r="AC6213" s="49">
        <f t="shared" si="686"/>
        <v>889</v>
      </c>
      <c r="AD6213" s="60">
        <f t="shared" si="684"/>
        <v>16889</v>
      </c>
    </row>
    <row r="6214" spans="1:30">
      <c r="A6214" s="82" t="str">
        <f t="shared" si="680"/>
        <v>103-4096nvy</v>
      </c>
      <c r="B6214" s="120" t="str">
        <f t="shared" si="681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682"/>
        <v>103-4096</v>
      </c>
      <c r="W6214" s="82" t="str">
        <f t="shared" si="683"/>
        <v/>
      </c>
      <c r="AB6214" s="60">
        <f t="shared" si="685"/>
        <v>16</v>
      </c>
      <c r="AC6214" s="49">
        <f t="shared" si="686"/>
        <v>888</v>
      </c>
      <c r="AD6214" s="60">
        <f t="shared" si="684"/>
        <v>16888</v>
      </c>
    </row>
    <row r="6215" spans="1:30">
      <c r="A6215" s="82" t="str">
        <f t="shared" si="680"/>
        <v>103-4096nvy</v>
      </c>
      <c r="B6215" s="120" t="str">
        <f t="shared" si="681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682"/>
        <v>103-4096</v>
      </c>
      <c r="W6215" s="82" t="str">
        <f t="shared" si="683"/>
        <v/>
      </c>
      <c r="AB6215" s="60">
        <f t="shared" si="685"/>
        <v>16</v>
      </c>
      <c r="AC6215" s="49">
        <f t="shared" si="686"/>
        <v>888</v>
      </c>
      <c r="AD6215" s="60">
        <f t="shared" si="684"/>
        <v>16888</v>
      </c>
    </row>
    <row r="6216" spans="1:30">
      <c r="A6216" s="82" t="str">
        <f t="shared" si="680"/>
        <v>103-4096nvy</v>
      </c>
      <c r="B6216" s="120" t="str">
        <f t="shared" si="681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682"/>
        <v>103-4096</v>
      </c>
      <c r="W6216" s="82" t="str">
        <f t="shared" si="683"/>
        <v/>
      </c>
      <c r="AB6216" s="60">
        <f t="shared" si="685"/>
        <v>16</v>
      </c>
      <c r="AC6216" s="49">
        <f t="shared" si="686"/>
        <v>888</v>
      </c>
      <c r="AD6216" s="60">
        <f t="shared" si="684"/>
        <v>16888</v>
      </c>
    </row>
    <row r="6217" spans="1:30">
      <c r="A6217" s="82" t="str">
        <f t="shared" si="680"/>
        <v>103-4096nvy</v>
      </c>
      <c r="B6217" s="120" t="str">
        <f t="shared" si="681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682"/>
        <v>103-4096</v>
      </c>
      <c r="W6217" s="82" t="str">
        <f t="shared" si="683"/>
        <v/>
      </c>
      <c r="AB6217" s="60">
        <f t="shared" si="685"/>
        <v>16</v>
      </c>
      <c r="AC6217" s="49">
        <f t="shared" si="686"/>
        <v>888</v>
      </c>
      <c r="AD6217" s="60">
        <f t="shared" si="684"/>
        <v>16888</v>
      </c>
    </row>
    <row r="6218" spans="1:30">
      <c r="A6218" s="82" t="str">
        <f t="shared" si="680"/>
        <v>103-4099bro</v>
      </c>
      <c r="B6218" s="120" t="str">
        <f t="shared" si="681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682"/>
        <v>103-4099</v>
      </c>
      <c r="W6218" s="82" t="str">
        <f t="shared" si="683"/>
        <v/>
      </c>
      <c r="AB6218" s="60">
        <f t="shared" si="685"/>
        <v>16</v>
      </c>
      <c r="AC6218" s="49">
        <f t="shared" si="686"/>
        <v>890</v>
      </c>
      <c r="AD6218" s="60">
        <f t="shared" si="684"/>
        <v>16890</v>
      </c>
    </row>
    <row r="6219" spans="1:30">
      <c r="A6219" s="82" t="str">
        <f t="shared" si="680"/>
        <v>103-4104blk</v>
      </c>
      <c r="B6219" s="120" t="str">
        <f t="shared" si="681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682"/>
        <v>103-4104</v>
      </c>
      <c r="W6219" s="82" t="str">
        <f t="shared" si="683"/>
        <v/>
      </c>
      <c r="AB6219" s="60">
        <f t="shared" si="685"/>
        <v>16</v>
      </c>
      <c r="AC6219" s="49">
        <f t="shared" si="686"/>
        <v>891</v>
      </c>
      <c r="AD6219" s="60">
        <f t="shared" si="684"/>
        <v>16891</v>
      </c>
    </row>
    <row r="6220" spans="1:30">
      <c r="A6220" s="82" t="str">
        <f t="shared" si="680"/>
        <v>103-4104blk</v>
      </c>
      <c r="B6220" s="120" t="str">
        <f t="shared" si="681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682"/>
        <v>103-4104</v>
      </c>
      <c r="W6220" s="82" t="str">
        <f t="shared" si="683"/>
        <v/>
      </c>
      <c r="AB6220" s="60">
        <f t="shared" si="685"/>
        <v>16</v>
      </c>
      <c r="AC6220" s="49">
        <f t="shared" si="686"/>
        <v>891</v>
      </c>
      <c r="AD6220" s="60">
        <f t="shared" si="684"/>
        <v>16891</v>
      </c>
    </row>
    <row r="6221" spans="1:30">
      <c r="A6221" s="82" t="str">
        <f t="shared" si="680"/>
        <v>103-4104blk</v>
      </c>
      <c r="B6221" s="120" t="str">
        <f t="shared" si="681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682"/>
        <v>103-4104</v>
      </c>
      <c r="W6221" s="82" t="str">
        <f t="shared" si="683"/>
        <v/>
      </c>
      <c r="AB6221" s="60">
        <f t="shared" si="685"/>
        <v>16</v>
      </c>
      <c r="AC6221" s="49">
        <f t="shared" si="686"/>
        <v>891</v>
      </c>
      <c r="AD6221" s="60">
        <f t="shared" si="684"/>
        <v>16891</v>
      </c>
    </row>
    <row r="6222" spans="1:30">
      <c r="A6222" s="82" t="str">
        <f t="shared" si="680"/>
        <v>103-4104blk</v>
      </c>
      <c r="B6222" s="120" t="str">
        <f t="shared" si="681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682"/>
        <v>103-4104</v>
      </c>
      <c r="W6222" s="82" t="str">
        <f t="shared" si="683"/>
        <v/>
      </c>
      <c r="AB6222" s="60">
        <f t="shared" si="685"/>
        <v>16</v>
      </c>
      <c r="AC6222" s="49">
        <f t="shared" si="686"/>
        <v>891</v>
      </c>
      <c r="AD6222" s="60">
        <f t="shared" si="684"/>
        <v>16891</v>
      </c>
    </row>
    <row r="6223" spans="1:30">
      <c r="A6223" s="82" t="str">
        <f t="shared" si="680"/>
        <v>103-4112gry</v>
      </c>
      <c r="B6223" s="120" t="str">
        <f t="shared" si="681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682"/>
        <v>103-4112</v>
      </c>
      <c r="W6223" s="82" t="str">
        <f t="shared" si="683"/>
        <v/>
      </c>
      <c r="AB6223" s="60">
        <f t="shared" si="685"/>
        <v>16</v>
      </c>
      <c r="AC6223" s="49">
        <f t="shared" si="686"/>
        <v>892</v>
      </c>
      <c r="AD6223" s="60">
        <f t="shared" si="684"/>
        <v>16892</v>
      </c>
    </row>
    <row r="6224" spans="1:30">
      <c r="A6224" s="82" t="str">
        <f t="shared" si="680"/>
        <v>103-4116bro</v>
      </c>
      <c r="B6224" s="120" t="str">
        <f t="shared" si="681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682"/>
        <v>103-4116</v>
      </c>
      <c r="W6224" s="82" t="str">
        <f t="shared" si="683"/>
        <v/>
      </c>
      <c r="AB6224" s="60">
        <f t="shared" si="685"/>
        <v>16</v>
      </c>
      <c r="AC6224" s="49">
        <f t="shared" si="686"/>
        <v>893</v>
      </c>
      <c r="AD6224" s="60">
        <f t="shared" si="684"/>
        <v>16893</v>
      </c>
    </row>
    <row r="6225" spans="1:30">
      <c r="A6225" s="82" t="str">
        <f t="shared" si="680"/>
        <v>103-4116bro</v>
      </c>
      <c r="B6225" s="120" t="str">
        <f t="shared" si="681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682"/>
        <v>103-4116</v>
      </c>
      <c r="W6225" s="82" t="str">
        <f t="shared" si="683"/>
        <v/>
      </c>
      <c r="AB6225" s="60">
        <f t="shared" si="685"/>
        <v>16</v>
      </c>
      <c r="AC6225" s="49">
        <f t="shared" si="686"/>
        <v>893</v>
      </c>
      <c r="AD6225" s="60">
        <f t="shared" si="684"/>
        <v>16893</v>
      </c>
    </row>
    <row r="6226" spans="1:30">
      <c r="A6226" s="82" t="str">
        <f t="shared" si="680"/>
        <v>103-4116bro</v>
      </c>
      <c r="B6226" s="120" t="str">
        <f t="shared" si="681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682"/>
        <v>103-4116</v>
      </c>
      <c r="W6226" s="82" t="str">
        <f t="shared" si="683"/>
        <v/>
      </c>
      <c r="AB6226" s="60">
        <f t="shared" si="685"/>
        <v>16</v>
      </c>
      <c r="AC6226" s="49">
        <f t="shared" si="686"/>
        <v>893</v>
      </c>
      <c r="AD6226" s="60">
        <f t="shared" si="684"/>
        <v>16893</v>
      </c>
    </row>
    <row r="6227" spans="1:30">
      <c r="A6227" s="82" t="str">
        <f t="shared" si="680"/>
        <v>103-4116bro</v>
      </c>
      <c r="B6227" s="120" t="str">
        <f t="shared" si="681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682"/>
        <v>103-4116</v>
      </c>
      <c r="W6227" s="82" t="str">
        <f t="shared" si="683"/>
        <v/>
      </c>
      <c r="AB6227" s="60">
        <f t="shared" si="685"/>
        <v>16</v>
      </c>
      <c r="AC6227" s="49">
        <f t="shared" si="686"/>
        <v>893</v>
      </c>
      <c r="AD6227" s="60">
        <f t="shared" si="684"/>
        <v>16893</v>
      </c>
    </row>
    <row r="6228" spans="1:30">
      <c r="A6228" s="82" t="str">
        <f t="shared" si="680"/>
        <v>103-4117blk</v>
      </c>
      <c r="B6228" s="120" t="str">
        <f t="shared" si="681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682"/>
        <v>103-4117</v>
      </c>
      <c r="W6228" s="82" t="str">
        <f t="shared" si="683"/>
        <v/>
      </c>
      <c r="AB6228" s="60">
        <f t="shared" si="685"/>
        <v>16</v>
      </c>
      <c r="AC6228" s="49">
        <f t="shared" si="686"/>
        <v>894</v>
      </c>
      <c r="AD6228" s="60">
        <f t="shared" si="684"/>
        <v>16894</v>
      </c>
    </row>
    <row r="6229" spans="1:30">
      <c r="A6229" s="82" t="str">
        <f t="shared" si="680"/>
        <v>103-4117blk</v>
      </c>
      <c r="B6229" s="120" t="str">
        <f t="shared" si="681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682"/>
        <v>103-4117</v>
      </c>
      <c r="W6229" s="82" t="str">
        <f t="shared" si="683"/>
        <v/>
      </c>
      <c r="AB6229" s="60">
        <f t="shared" si="685"/>
        <v>16</v>
      </c>
      <c r="AC6229" s="49">
        <f t="shared" si="686"/>
        <v>894</v>
      </c>
      <c r="AD6229" s="60">
        <f t="shared" si="684"/>
        <v>16894</v>
      </c>
    </row>
    <row r="6230" spans="1:30">
      <c r="A6230" s="82" t="str">
        <f t="shared" si="680"/>
        <v>103-4117blk</v>
      </c>
      <c r="B6230" s="120" t="str">
        <f t="shared" si="681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682"/>
        <v>103-4117</v>
      </c>
      <c r="W6230" s="82" t="str">
        <f t="shared" si="683"/>
        <v/>
      </c>
      <c r="AB6230" s="60">
        <f t="shared" si="685"/>
        <v>16</v>
      </c>
      <c r="AC6230" s="49">
        <f t="shared" si="686"/>
        <v>894</v>
      </c>
      <c r="AD6230" s="60">
        <f t="shared" si="684"/>
        <v>16894</v>
      </c>
    </row>
    <row r="6231" spans="1:30">
      <c r="A6231" s="82" t="str">
        <f t="shared" si="680"/>
        <v>103-4117blk</v>
      </c>
      <c r="B6231" s="120" t="str">
        <f t="shared" si="681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682"/>
        <v>103-4117</v>
      </c>
      <c r="W6231" s="82" t="str">
        <f t="shared" si="683"/>
        <v/>
      </c>
      <c r="AB6231" s="60">
        <f t="shared" si="685"/>
        <v>16</v>
      </c>
      <c r="AC6231" s="49">
        <f t="shared" si="686"/>
        <v>894</v>
      </c>
      <c r="AD6231" s="60">
        <f t="shared" si="684"/>
        <v>16894</v>
      </c>
    </row>
    <row r="6232" spans="1:30">
      <c r="A6232" s="82" t="str">
        <f t="shared" si="680"/>
        <v>103-4170gry</v>
      </c>
      <c r="B6232" s="120" t="str">
        <f t="shared" si="681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682"/>
        <v>103-4170</v>
      </c>
      <c r="W6232" s="82" t="str">
        <f t="shared" si="683"/>
        <v/>
      </c>
      <c r="AB6232" s="60">
        <f t="shared" si="685"/>
        <v>16</v>
      </c>
      <c r="AC6232" s="49">
        <f t="shared" si="686"/>
        <v>895</v>
      </c>
      <c r="AD6232" s="60">
        <f t="shared" si="684"/>
        <v>16895</v>
      </c>
    </row>
    <row r="6233" spans="1:30">
      <c r="A6233" s="82" t="str">
        <f t="shared" si="680"/>
        <v>103-4171bro</v>
      </c>
      <c r="B6233" s="120" t="str">
        <f t="shared" si="681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682"/>
        <v>103-4171</v>
      </c>
      <c r="W6233" s="82" t="str">
        <f t="shared" si="683"/>
        <v/>
      </c>
      <c r="AB6233" s="60">
        <f t="shared" si="685"/>
        <v>16</v>
      </c>
      <c r="AC6233" s="49">
        <f t="shared" si="686"/>
        <v>896</v>
      </c>
      <c r="AD6233" s="60">
        <f t="shared" si="684"/>
        <v>16896</v>
      </c>
    </row>
    <row r="6234" spans="1:30">
      <c r="A6234" s="82" t="str">
        <f t="shared" si="680"/>
        <v>103-4171bro</v>
      </c>
      <c r="B6234" s="120" t="str">
        <f t="shared" si="681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682"/>
        <v>103-4171</v>
      </c>
      <c r="W6234" s="82" t="str">
        <f t="shared" si="683"/>
        <v/>
      </c>
      <c r="AB6234" s="60">
        <f t="shared" si="685"/>
        <v>16</v>
      </c>
      <c r="AC6234" s="49">
        <f t="shared" si="686"/>
        <v>896</v>
      </c>
      <c r="AD6234" s="60">
        <f t="shared" si="684"/>
        <v>16896</v>
      </c>
    </row>
    <row r="6235" spans="1:30">
      <c r="A6235" s="82" t="str">
        <f t="shared" si="680"/>
        <v>103-4171bro</v>
      </c>
      <c r="B6235" s="120" t="str">
        <f t="shared" si="681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682"/>
        <v>103-4171</v>
      </c>
      <c r="W6235" s="82" t="str">
        <f t="shared" si="683"/>
        <v/>
      </c>
      <c r="AB6235" s="60">
        <f t="shared" si="685"/>
        <v>16</v>
      </c>
      <c r="AC6235" s="49">
        <f t="shared" si="686"/>
        <v>896</v>
      </c>
      <c r="AD6235" s="60">
        <f t="shared" si="684"/>
        <v>16896</v>
      </c>
    </row>
    <row r="6236" spans="1:30">
      <c r="A6236" s="82" t="str">
        <f t="shared" si="680"/>
        <v>103-4171bro</v>
      </c>
      <c r="B6236" s="120" t="str">
        <f t="shared" si="681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682"/>
        <v>103-4171</v>
      </c>
      <c r="W6236" s="82" t="str">
        <f t="shared" si="683"/>
        <v/>
      </c>
      <c r="AB6236" s="60">
        <f t="shared" si="685"/>
        <v>16</v>
      </c>
      <c r="AC6236" s="49">
        <f t="shared" si="686"/>
        <v>896</v>
      </c>
      <c r="AD6236" s="60">
        <f t="shared" si="684"/>
        <v>16896</v>
      </c>
    </row>
    <row r="6237" spans="1:30">
      <c r="A6237" s="82" t="str">
        <f t="shared" si="680"/>
        <v>103-4187nvy</v>
      </c>
      <c r="B6237" s="120" t="str">
        <f t="shared" si="681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682"/>
        <v>103-4187</v>
      </c>
      <c r="W6237" s="82" t="str">
        <f t="shared" si="683"/>
        <v/>
      </c>
      <c r="AB6237" s="60">
        <f t="shared" si="685"/>
        <v>16</v>
      </c>
      <c r="AC6237" s="49">
        <f t="shared" si="686"/>
        <v>897</v>
      </c>
      <c r="AD6237" s="60">
        <f t="shared" si="684"/>
        <v>16897</v>
      </c>
    </row>
    <row r="6238" spans="1:30">
      <c r="A6238" s="82" t="str">
        <f t="shared" si="680"/>
        <v>103-4187nvy</v>
      </c>
      <c r="B6238" s="120" t="str">
        <f t="shared" si="681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682"/>
        <v>103-4187</v>
      </c>
      <c r="W6238" s="82" t="str">
        <f t="shared" si="683"/>
        <v/>
      </c>
      <c r="AB6238" s="60">
        <f t="shared" si="685"/>
        <v>16</v>
      </c>
      <c r="AC6238" s="49">
        <f t="shared" si="686"/>
        <v>897</v>
      </c>
      <c r="AD6238" s="60">
        <f t="shared" si="684"/>
        <v>16897</v>
      </c>
    </row>
    <row r="6239" spans="1:30">
      <c r="A6239" s="82" t="str">
        <f t="shared" si="680"/>
        <v>103-4187nvy</v>
      </c>
      <c r="B6239" s="120" t="str">
        <f t="shared" si="681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682"/>
        <v>103-4187</v>
      </c>
      <c r="W6239" s="82" t="str">
        <f t="shared" si="683"/>
        <v/>
      </c>
      <c r="AB6239" s="60">
        <f t="shared" si="685"/>
        <v>16</v>
      </c>
      <c r="AC6239" s="49">
        <f t="shared" si="686"/>
        <v>897</v>
      </c>
      <c r="AD6239" s="60">
        <f t="shared" si="684"/>
        <v>16897</v>
      </c>
    </row>
    <row r="6240" spans="1:30">
      <c r="A6240" s="82" t="str">
        <f t="shared" si="680"/>
        <v>103-4187nvy</v>
      </c>
      <c r="B6240" s="120" t="str">
        <f t="shared" si="681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682"/>
        <v>103-4187</v>
      </c>
      <c r="W6240" s="82" t="str">
        <f t="shared" si="683"/>
        <v/>
      </c>
      <c r="AB6240" s="60">
        <f t="shared" si="685"/>
        <v>16</v>
      </c>
      <c r="AC6240" s="49">
        <f t="shared" si="686"/>
        <v>897</v>
      </c>
      <c r="AD6240" s="60">
        <f t="shared" si="684"/>
        <v>16897</v>
      </c>
    </row>
    <row r="6241" spans="1:30">
      <c r="A6241" s="82" t="str">
        <f t="shared" si="680"/>
        <v>103-4204gry</v>
      </c>
      <c r="B6241" s="120" t="str">
        <f t="shared" si="681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682"/>
        <v>103-4204</v>
      </c>
      <c r="W6241" s="82" t="str">
        <f t="shared" si="683"/>
        <v/>
      </c>
      <c r="AB6241" s="60">
        <f t="shared" si="685"/>
        <v>16</v>
      </c>
      <c r="AC6241" s="49">
        <f t="shared" si="686"/>
        <v>898</v>
      </c>
      <c r="AD6241" s="60">
        <f t="shared" si="684"/>
        <v>16898</v>
      </c>
    </row>
    <row r="6242" spans="1:30">
      <c r="A6242" s="82" t="str">
        <f t="shared" si="680"/>
        <v>103-4207bro</v>
      </c>
      <c r="B6242" s="120" t="str">
        <f t="shared" si="681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682"/>
        <v>103-4207</v>
      </c>
      <c r="W6242" s="82" t="str">
        <f t="shared" si="683"/>
        <v/>
      </c>
      <c r="AB6242" s="60">
        <f t="shared" si="685"/>
        <v>16</v>
      </c>
      <c r="AC6242" s="49">
        <f t="shared" si="686"/>
        <v>899</v>
      </c>
      <c r="AD6242" s="60">
        <f t="shared" si="684"/>
        <v>16899</v>
      </c>
    </row>
    <row r="6243" spans="1:30">
      <c r="A6243" s="82" t="str">
        <f t="shared" si="680"/>
        <v>103-4236bro</v>
      </c>
      <c r="B6243" s="120" t="str">
        <f t="shared" si="681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682"/>
        <v>103-4236</v>
      </c>
      <c r="W6243" s="82" t="str">
        <f t="shared" si="683"/>
        <v/>
      </c>
      <c r="AB6243" s="60">
        <f t="shared" si="685"/>
        <v>16</v>
      </c>
      <c r="AC6243" s="49">
        <f t="shared" si="686"/>
        <v>900</v>
      </c>
      <c r="AD6243" s="60">
        <f t="shared" si="684"/>
        <v>16900</v>
      </c>
    </row>
    <row r="6244" spans="1:30">
      <c r="A6244" s="82" t="str">
        <f t="shared" si="680"/>
        <v>103-4236bro</v>
      </c>
      <c r="B6244" s="120" t="str">
        <f t="shared" si="681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682"/>
        <v>103-4236</v>
      </c>
      <c r="W6244" s="82" t="str">
        <f t="shared" si="683"/>
        <v/>
      </c>
      <c r="AB6244" s="60">
        <f t="shared" si="685"/>
        <v>16</v>
      </c>
      <c r="AC6244" s="49">
        <f t="shared" si="686"/>
        <v>900</v>
      </c>
      <c r="AD6244" s="60">
        <f t="shared" si="684"/>
        <v>16900</v>
      </c>
    </row>
    <row r="6245" spans="1:30">
      <c r="A6245" s="82" t="str">
        <f t="shared" si="680"/>
        <v>103-4236bro</v>
      </c>
      <c r="B6245" s="120" t="str">
        <f t="shared" si="681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682"/>
        <v>103-4236</v>
      </c>
      <c r="W6245" s="82" t="str">
        <f t="shared" si="683"/>
        <v/>
      </c>
      <c r="AB6245" s="60">
        <f t="shared" si="685"/>
        <v>16</v>
      </c>
      <c r="AC6245" s="49">
        <f t="shared" si="686"/>
        <v>900</v>
      </c>
      <c r="AD6245" s="60">
        <f t="shared" si="684"/>
        <v>16900</v>
      </c>
    </row>
    <row r="6246" spans="1:30">
      <c r="A6246" s="82" t="str">
        <f t="shared" si="680"/>
        <v>103-4236bro</v>
      </c>
      <c r="B6246" s="120" t="str">
        <f t="shared" si="681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682"/>
        <v>103-4236</v>
      </c>
      <c r="W6246" s="82" t="str">
        <f t="shared" si="683"/>
        <v/>
      </c>
      <c r="AB6246" s="60">
        <f t="shared" si="685"/>
        <v>16</v>
      </c>
      <c r="AC6246" s="49">
        <f t="shared" si="686"/>
        <v>900</v>
      </c>
      <c r="AD6246" s="60">
        <f t="shared" si="684"/>
        <v>16900</v>
      </c>
    </row>
    <row r="6247" spans="1:30">
      <c r="A6247" s="82" t="str">
        <f t="shared" si="680"/>
        <v>103-4591blk</v>
      </c>
      <c r="B6247" s="120" t="str">
        <f t="shared" si="681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682"/>
        <v>103-4591</v>
      </c>
      <c r="W6247" s="82" t="str">
        <f t="shared" si="683"/>
        <v/>
      </c>
      <c r="AB6247" s="60">
        <f t="shared" si="685"/>
        <v>16</v>
      </c>
      <c r="AC6247" s="49">
        <f t="shared" si="686"/>
        <v>901</v>
      </c>
      <c r="AD6247" s="60">
        <f t="shared" si="684"/>
        <v>16901</v>
      </c>
    </row>
    <row r="6248" spans="1:30">
      <c r="A6248" s="82" t="str">
        <f t="shared" si="680"/>
        <v>103-4591blk</v>
      </c>
      <c r="B6248" s="120" t="str">
        <f t="shared" si="681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682"/>
        <v>103-4591</v>
      </c>
      <c r="W6248" s="82" t="str">
        <f t="shared" si="683"/>
        <v/>
      </c>
      <c r="AB6248" s="60">
        <f t="shared" si="685"/>
        <v>16</v>
      </c>
      <c r="AC6248" s="49">
        <f t="shared" si="686"/>
        <v>901</v>
      </c>
      <c r="AD6248" s="60">
        <f t="shared" si="684"/>
        <v>16901</v>
      </c>
    </row>
    <row r="6249" spans="1:30">
      <c r="A6249" s="82" t="str">
        <f t="shared" si="680"/>
        <v>103-4591blk</v>
      </c>
      <c r="B6249" s="120" t="str">
        <f t="shared" si="681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682"/>
        <v>103-4591</v>
      </c>
      <c r="W6249" s="82" t="str">
        <f t="shared" si="683"/>
        <v/>
      </c>
      <c r="AB6249" s="60">
        <f t="shared" si="685"/>
        <v>16</v>
      </c>
      <c r="AC6249" s="49">
        <f t="shared" si="686"/>
        <v>901</v>
      </c>
      <c r="AD6249" s="60">
        <f t="shared" si="684"/>
        <v>16901</v>
      </c>
    </row>
    <row r="6250" spans="1:30">
      <c r="A6250" s="82" t="str">
        <f t="shared" si="680"/>
        <v>103-4591blk</v>
      </c>
      <c r="B6250" s="120" t="str">
        <f t="shared" si="681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682"/>
        <v>103-4591</v>
      </c>
      <c r="W6250" s="82" t="str">
        <f t="shared" si="683"/>
        <v/>
      </c>
      <c r="AB6250" s="60">
        <f t="shared" si="685"/>
        <v>16</v>
      </c>
      <c r="AC6250" s="49">
        <f t="shared" si="686"/>
        <v>901</v>
      </c>
      <c r="AD6250" s="60">
        <f t="shared" si="684"/>
        <v>16901</v>
      </c>
    </row>
    <row r="6251" spans="1:30">
      <c r="A6251" s="82" t="str">
        <f t="shared" si="680"/>
        <v>121-3217gry</v>
      </c>
      <c r="B6251" s="120" t="str">
        <f t="shared" si="681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682"/>
        <v>121-3217</v>
      </c>
      <c r="W6251" s="82" t="str">
        <f t="shared" si="683"/>
        <v/>
      </c>
      <c r="AB6251" s="60">
        <f t="shared" si="685"/>
        <v>16</v>
      </c>
      <c r="AC6251" s="49">
        <f t="shared" si="686"/>
        <v>902</v>
      </c>
      <c r="AD6251" s="60">
        <f t="shared" si="684"/>
        <v>16902</v>
      </c>
    </row>
    <row r="6252" spans="1:30">
      <c r="A6252" s="82" t="str">
        <f t="shared" si="680"/>
        <v>121-3217pin</v>
      </c>
      <c r="B6252" s="120" t="str">
        <f t="shared" si="681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682"/>
        <v>121-3217</v>
      </c>
      <c r="W6252" s="82" t="str">
        <f t="shared" si="683"/>
        <v/>
      </c>
      <c r="AB6252" s="60">
        <f t="shared" si="685"/>
        <v>16</v>
      </c>
      <c r="AC6252" s="49">
        <f t="shared" si="686"/>
        <v>902</v>
      </c>
      <c r="AD6252" s="60">
        <f t="shared" si="684"/>
        <v>16902</v>
      </c>
    </row>
    <row r="6253" spans="1:30">
      <c r="A6253" s="82" t="str">
        <f t="shared" si="680"/>
        <v>121-3222cre</v>
      </c>
      <c r="B6253" s="120" t="str">
        <f t="shared" si="681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682"/>
        <v>121-3222</v>
      </c>
      <c r="W6253" s="82" t="str">
        <f t="shared" si="683"/>
        <v/>
      </c>
      <c r="AB6253" s="60">
        <f t="shared" si="685"/>
        <v>16</v>
      </c>
      <c r="AC6253" s="49">
        <f t="shared" si="686"/>
        <v>903</v>
      </c>
      <c r="AD6253" s="60">
        <f t="shared" si="684"/>
        <v>16903</v>
      </c>
    </row>
    <row r="6254" spans="1:30">
      <c r="A6254" s="82" t="str">
        <f t="shared" si="680"/>
        <v>121-3222pin</v>
      </c>
      <c r="B6254" s="120" t="str">
        <f t="shared" si="681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682"/>
        <v>121-3222</v>
      </c>
      <c r="W6254" s="82" t="str">
        <f t="shared" si="683"/>
        <v/>
      </c>
      <c r="AB6254" s="60">
        <f t="shared" si="685"/>
        <v>16</v>
      </c>
      <c r="AC6254" s="49">
        <f t="shared" si="686"/>
        <v>903</v>
      </c>
      <c r="AD6254" s="60">
        <f t="shared" si="684"/>
        <v>16903</v>
      </c>
    </row>
    <row r="6255" spans="1:30">
      <c r="A6255" s="82" t="str">
        <f t="shared" si="680"/>
        <v>121-4156ivo</v>
      </c>
      <c r="B6255" s="120" t="str">
        <f t="shared" si="681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682"/>
        <v>121-4156</v>
      </c>
      <c r="W6255" s="82" t="str">
        <f t="shared" si="683"/>
        <v/>
      </c>
      <c r="AB6255" s="60">
        <f t="shared" si="685"/>
        <v>16</v>
      </c>
      <c r="AC6255" s="49">
        <f t="shared" si="686"/>
        <v>904</v>
      </c>
      <c r="AD6255" s="60">
        <f t="shared" si="684"/>
        <v>16904</v>
      </c>
    </row>
    <row r="6256" spans="1:30">
      <c r="A6256" s="82" t="str">
        <f t="shared" si="680"/>
        <v>121-4202blk</v>
      </c>
      <c r="B6256" s="120" t="str">
        <f t="shared" si="681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682"/>
        <v>121-4202</v>
      </c>
      <c r="W6256" s="82" t="str">
        <f t="shared" si="683"/>
        <v/>
      </c>
      <c r="AB6256" s="60">
        <f t="shared" si="685"/>
        <v>16</v>
      </c>
      <c r="AC6256" s="49">
        <f t="shared" si="686"/>
        <v>905</v>
      </c>
      <c r="AD6256" s="60">
        <f t="shared" si="684"/>
        <v>16905</v>
      </c>
    </row>
    <row r="6257" spans="1:30">
      <c r="A6257" s="82" t="str">
        <f t="shared" ref="A6257:A6320" si="687">IF(G6257&amp;Q6257&lt;&gt;"",V6257&amp;Q6257,"")</f>
        <v>121-4202red</v>
      </c>
      <c r="B6257" s="120" t="str">
        <f t="shared" ref="B6257:B6320" si="688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ref="V6257:V6320" si="689">IF(G6257&lt;&gt;"",IF(StyleSpaceSplit,IFERROR(IF(FIND(" ",G6257)&gt;=1,MID(G6257,1,FIND(" ",G6257)-1),G6257),G6257),G6257),"")</f>
        <v>121-4202</v>
      </c>
      <c r="W6257" s="82" t="str">
        <f t="shared" ref="W6257:W6320" si="690">IF(A6257&lt;&gt;"",IFERROR(IF(FIND(" ",G6257)&gt;=1,MID(G6257,FIND(" ",G6257)+1,LEN(G6257)),""),""),"")</f>
        <v/>
      </c>
      <c r="AB6257" s="60">
        <f t="shared" si="685"/>
        <v>16</v>
      </c>
      <c r="AC6257" s="49">
        <f t="shared" si="686"/>
        <v>905</v>
      </c>
      <c r="AD6257" s="60">
        <f t="shared" ref="AD6257:AD6320" si="691">VALUE(RIGHT("00"&amp;AB6257,2)&amp;RIGHT("000"&amp;AC6257,3))</f>
        <v>16905</v>
      </c>
    </row>
    <row r="6258" spans="1:30">
      <c r="A6258" s="82" t="str">
        <f t="shared" si="687"/>
        <v>121-4202whi</v>
      </c>
      <c r="B6258" s="120" t="str">
        <f t="shared" si="688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689"/>
        <v>121-4202</v>
      </c>
      <c r="W6258" s="82" t="str">
        <f t="shared" si="690"/>
        <v/>
      </c>
      <c r="AB6258" s="60">
        <f t="shared" si="685"/>
        <v>16</v>
      </c>
      <c r="AC6258" s="49">
        <f t="shared" si="686"/>
        <v>905</v>
      </c>
      <c r="AD6258" s="60">
        <f t="shared" si="691"/>
        <v>16905</v>
      </c>
    </row>
    <row r="6259" spans="1:30">
      <c r="A6259" s="82" t="str">
        <f t="shared" si="687"/>
        <v>107-3216gry</v>
      </c>
      <c r="B6259" s="120" t="str">
        <f t="shared" si="688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689"/>
        <v>107-3216</v>
      </c>
      <c r="W6259" s="82" t="str">
        <f t="shared" si="690"/>
        <v/>
      </c>
      <c r="AB6259" s="60">
        <f t="shared" si="685"/>
        <v>16</v>
      </c>
      <c r="AC6259" s="49">
        <f t="shared" si="686"/>
        <v>906</v>
      </c>
      <c r="AD6259" s="60">
        <f t="shared" si="691"/>
        <v>16906</v>
      </c>
    </row>
    <row r="6260" spans="1:30">
      <c r="A6260" s="82" t="str">
        <f t="shared" si="687"/>
        <v>107-3216pin</v>
      </c>
      <c r="B6260" s="120" t="str">
        <f t="shared" si="688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689"/>
        <v>107-3216</v>
      </c>
      <c r="W6260" s="82" t="str">
        <f t="shared" si="690"/>
        <v/>
      </c>
      <c r="AB6260" s="60">
        <f t="shared" si="685"/>
        <v>16</v>
      </c>
      <c r="AC6260" s="49">
        <f t="shared" si="686"/>
        <v>906</v>
      </c>
      <c r="AD6260" s="60">
        <f t="shared" si="691"/>
        <v>16906</v>
      </c>
    </row>
    <row r="6261" spans="1:30">
      <c r="A6261" s="82" t="str">
        <f t="shared" si="687"/>
        <v>107-3221cre</v>
      </c>
      <c r="B6261" s="120" t="str">
        <f t="shared" si="688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689"/>
        <v>107-3221</v>
      </c>
      <c r="W6261" s="82" t="str">
        <f t="shared" si="690"/>
        <v/>
      </c>
      <c r="AB6261" s="60">
        <f t="shared" si="685"/>
        <v>16</v>
      </c>
      <c r="AC6261" s="49">
        <f t="shared" si="686"/>
        <v>907</v>
      </c>
      <c r="AD6261" s="60">
        <f t="shared" si="691"/>
        <v>16907</v>
      </c>
    </row>
    <row r="6262" spans="1:30">
      <c r="A6262" s="82" t="str">
        <f t="shared" si="687"/>
        <v>107-3221pin</v>
      </c>
      <c r="B6262" s="120" t="str">
        <f t="shared" si="688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689"/>
        <v>107-3221</v>
      </c>
      <c r="W6262" s="82" t="str">
        <f t="shared" si="690"/>
        <v/>
      </c>
      <c r="AB6262" s="60">
        <f t="shared" si="685"/>
        <v>16</v>
      </c>
      <c r="AC6262" s="49">
        <f t="shared" si="686"/>
        <v>907</v>
      </c>
      <c r="AD6262" s="60">
        <f t="shared" si="691"/>
        <v>16907</v>
      </c>
    </row>
    <row r="6263" spans="1:30">
      <c r="A6263" s="82" t="str">
        <f t="shared" si="687"/>
        <v>107-4155ivo</v>
      </c>
      <c r="B6263" s="120" t="str">
        <f t="shared" si="688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689"/>
        <v>107-4155</v>
      </c>
      <c r="W6263" s="82" t="str">
        <f t="shared" si="690"/>
        <v/>
      </c>
      <c r="AB6263" s="60">
        <f t="shared" si="685"/>
        <v>16</v>
      </c>
      <c r="AC6263" s="49">
        <f t="shared" si="686"/>
        <v>908</v>
      </c>
      <c r="AD6263" s="60">
        <f t="shared" si="691"/>
        <v>16908</v>
      </c>
    </row>
    <row r="6264" spans="1:30">
      <c r="A6264" s="82" t="str">
        <f t="shared" si="687"/>
        <v>106-3185bro</v>
      </c>
      <c r="B6264" s="120" t="str">
        <f t="shared" si="688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689"/>
        <v>106-3185</v>
      </c>
      <c r="W6264" s="82" t="str">
        <f t="shared" si="690"/>
        <v/>
      </c>
      <c r="AB6264" s="60">
        <f t="shared" si="685"/>
        <v>16</v>
      </c>
      <c r="AC6264" s="49">
        <f t="shared" si="686"/>
        <v>909</v>
      </c>
      <c r="AD6264" s="60">
        <f t="shared" si="691"/>
        <v>16909</v>
      </c>
    </row>
    <row r="6265" spans="1:30">
      <c r="A6265" s="82" t="str">
        <f t="shared" si="687"/>
        <v>106-3185bro</v>
      </c>
      <c r="B6265" s="120" t="str">
        <f t="shared" si="688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689"/>
        <v>106-3185</v>
      </c>
      <c r="W6265" s="82" t="str">
        <f t="shared" si="690"/>
        <v/>
      </c>
      <c r="AB6265" s="60">
        <f t="shared" si="685"/>
        <v>16</v>
      </c>
      <c r="AC6265" s="49">
        <f t="shared" si="686"/>
        <v>909</v>
      </c>
      <c r="AD6265" s="60">
        <f t="shared" si="691"/>
        <v>16909</v>
      </c>
    </row>
    <row r="6266" spans="1:30">
      <c r="A6266" s="82" t="str">
        <f t="shared" si="687"/>
        <v>106-3185bro</v>
      </c>
      <c r="B6266" s="120" t="str">
        <f t="shared" si="688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689"/>
        <v>106-3185</v>
      </c>
      <c r="W6266" s="82" t="str">
        <f t="shared" si="690"/>
        <v/>
      </c>
      <c r="AB6266" s="60">
        <f t="shared" si="685"/>
        <v>16</v>
      </c>
      <c r="AC6266" s="49">
        <f t="shared" si="686"/>
        <v>909</v>
      </c>
      <c r="AD6266" s="60">
        <f t="shared" si="691"/>
        <v>16909</v>
      </c>
    </row>
    <row r="6267" spans="1:30">
      <c r="A6267" s="82" t="str">
        <f t="shared" si="687"/>
        <v>106-3185bro</v>
      </c>
      <c r="B6267" s="120" t="str">
        <f t="shared" si="688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689"/>
        <v>106-3185</v>
      </c>
      <c r="W6267" s="82" t="str">
        <f t="shared" si="690"/>
        <v/>
      </c>
      <c r="AB6267" s="60">
        <f t="shared" si="685"/>
        <v>16</v>
      </c>
      <c r="AC6267" s="49">
        <f t="shared" si="686"/>
        <v>909</v>
      </c>
      <c r="AD6267" s="60">
        <f t="shared" si="691"/>
        <v>16909</v>
      </c>
    </row>
    <row r="6268" spans="1:30">
      <c r="A6268" s="82" t="str">
        <f t="shared" si="687"/>
        <v>106-3187blu</v>
      </c>
      <c r="B6268" s="120" t="str">
        <f t="shared" si="688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689"/>
        <v>106-3187</v>
      </c>
      <c r="W6268" s="82" t="str">
        <f t="shared" si="690"/>
        <v/>
      </c>
      <c r="AB6268" s="60">
        <f t="shared" si="685"/>
        <v>16</v>
      </c>
      <c r="AC6268" s="49">
        <f t="shared" si="686"/>
        <v>910</v>
      </c>
      <c r="AD6268" s="60">
        <f t="shared" si="691"/>
        <v>16910</v>
      </c>
    </row>
    <row r="6269" spans="1:30">
      <c r="A6269" s="82" t="str">
        <f t="shared" si="687"/>
        <v>106-3187blu</v>
      </c>
      <c r="B6269" s="120" t="str">
        <f t="shared" si="688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689"/>
        <v>106-3187</v>
      </c>
      <c r="W6269" s="82" t="str">
        <f t="shared" si="690"/>
        <v/>
      </c>
      <c r="AB6269" s="60">
        <f t="shared" si="685"/>
        <v>16</v>
      </c>
      <c r="AC6269" s="49">
        <f t="shared" si="686"/>
        <v>910</v>
      </c>
      <c r="AD6269" s="60">
        <f t="shared" si="691"/>
        <v>16910</v>
      </c>
    </row>
    <row r="6270" spans="1:30">
      <c r="A6270" s="82" t="str">
        <f t="shared" si="687"/>
        <v>106-3187blu</v>
      </c>
      <c r="B6270" s="120" t="str">
        <f t="shared" si="688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689"/>
        <v>106-3187</v>
      </c>
      <c r="W6270" s="82" t="str">
        <f t="shared" si="690"/>
        <v/>
      </c>
      <c r="AB6270" s="60">
        <f t="shared" si="685"/>
        <v>16</v>
      </c>
      <c r="AC6270" s="49">
        <f t="shared" si="686"/>
        <v>910</v>
      </c>
      <c r="AD6270" s="60">
        <f t="shared" si="691"/>
        <v>16910</v>
      </c>
    </row>
    <row r="6271" spans="1:30">
      <c r="A6271" s="82" t="str">
        <f t="shared" si="687"/>
        <v>106-3187blu</v>
      </c>
      <c r="B6271" s="120" t="str">
        <f t="shared" si="688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689"/>
        <v>106-3187</v>
      </c>
      <c r="W6271" s="82" t="str">
        <f t="shared" si="690"/>
        <v/>
      </c>
      <c r="AB6271" s="60">
        <f t="shared" si="685"/>
        <v>16</v>
      </c>
      <c r="AC6271" s="49">
        <f t="shared" si="686"/>
        <v>910</v>
      </c>
      <c r="AD6271" s="60">
        <f t="shared" si="691"/>
        <v>16910</v>
      </c>
    </row>
    <row r="6272" spans="1:30">
      <c r="A6272" s="82" t="str">
        <f t="shared" si="687"/>
        <v>106-3194blk</v>
      </c>
      <c r="B6272" s="120" t="str">
        <f t="shared" si="688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689"/>
        <v>106-3194</v>
      </c>
      <c r="W6272" s="82" t="str">
        <f t="shared" si="690"/>
        <v/>
      </c>
      <c r="AB6272" s="60">
        <f t="shared" si="685"/>
        <v>16</v>
      </c>
      <c r="AC6272" s="49">
        <f t="shared" si="686"/>
        <v>911</v>
      </c>
      <c r="AD6272" s="60">
        <f t="shared" si="691"/>
        <v>16911</v>
      </c>
    </row>
    <row r="6273" spans="1:30">
      <c r="A6273" s="82" t="str">
        <f t="shared" si="687"/>
        <v>106-3194blk</v>
      </c>
      <c r="B6273" s="120" t="str">
        <f t="shared" si="688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689"/>
        <v>106-3194</v>
      </c>
      <c r="W6273" s="82" t="str">
        <f t="shared" si="690"/>
        <v/>
      </c>
      <c r="AB6273" s="60">
        <f t="shared" si="685"/>
        <v>16</v>
      </c>
      <c r="AC6273" s="49">
        <f t="shared" si="686"/>
        <v>911</v>
      </c>
      <c r="AD6273" s="60">
        <f t="shared" si="691"/>
        <v>16911</v>
      </c>
    </row>
    <row r="6274" spans="1:30">
      <c r="A6274" s="82" t="str">
        <f t="shared" si="687"/>
        <v>106-3194blk</v>
      </c>
      <c r="B6274" s="120" t="str">
        <f t="shared" si="688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689"/>
        <v>106-3194</v>
      </c>
      <c r="W6274" s="82" t="str">
        <f t="shared" si="690"/>
        <v/>
      </c>
      <c r="AB6274" s="60">
        <f t="shared" si="685"/>
        <v>16</v>
      </c>
      <c r="AC6274" s="49">
        <f t="shared" si="686"/>
        <v>911</v>
      </c>
      <c r="AD6274" s="60">
        <f t="shared" si="691"/>
        <v>16911</v>
      </c>
    </row>
    <row r="6275" spans="1:30">
      <c r="A6275" s="82" t="str">
        <f t="shared" si="687"/>
        <v>106-3194blk</v>
      </c>
      <c r="B6275" s="120" t="str">
        <f t="shared" si="688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si="689"/>
        <v>106-3194</v>
      </c>
      <c r="W6275" s="82" t="str">
        <f t="shared" si="690"/>
        <v/>
      </c>
      <c r="AB6275" s="60">
        <f t="shared" ref="AB6275:AB6338" si="692">IFERROR(VALUE(MID($C6275,1,2)),0)</f>
        <v>16</v>
      </c>
      <c r="AC6275" s="49">
        <f t="shared" ref="AC6275:AC6338" si="693">IFERROR(VALUE(MID($C6275,4,3)),0)</f>
        <v>911</v>
      </c>
      <c r="AD6275" s="60">
        <f t="shared" si="691"/>
        <v>16911</v>
      </c>
    </row>
    <row r="6276" spans="1:30">
      <c r="A6276" s="82" t="str">
        <f t="shared" si="687"/>
        <v>106-3194gry</v>
      </c>
      <c r="B6276" s="120" t="str">
        <f t="shared" si="688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689"/>
        <v>106-3194</v>
      </c>
      <c r="W6276" s="82" t="str">
        <f t="shared" si="690"/>
        <v/>
      </c>
      <c r="AB6276" s="60">
        <f t="shared" si="692"/>
        <v>16</v>
      </c>
      <c r="AC6276" s="49">
        <f t="shared" si="693"/>
        <v>911</v>
      </c>
      <c r="AD6276" s="60">
        <f t="shared" si="691"/>
        <v>16911</v>
      </c>
    </row>
    <row r="6277" spans="1:30">
      <c r="A6277" s="82" t="str">
        <f t="shared" si="687"/>
        <v>106-3194gry</v>
      </c>
      <c r="B6277" s="120" t="str">
        <f t="shared" si="688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689"/>
        <v>106-3194</v>
      </c>
      <c r="W6277" s="82" t="str">
        <f t="shared" si="690"/>
        <v/>
      </c>
      <c r="AB6277" s="60">
        <f t="shared" si="692"/>
        <v>16</v>
      </c>
      <c r="AC6277" s="49">
        <f t="shared" si="693"/>
        <v>911</v>
      </c>
      <c r="AD6277" s="60">
        <f t="shared" si="691"/>
        <v>16911</v>
      </c>
    </row>
    <row r="6278" spans="1:30">
      <c r="A6278" s="82" t="str">
        <f t="shared" si="687"/>
        <v>106-3194gry</v>
      </c>
      <c r="B6278" s="120" t="str">
        <f t="shared" si="688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689"/>
        <v>106-3194</v>
      </c>
      <c r="W6278" s="82" t="str">
        <f t="shared" si="690"/>
        <v/>
      </c>
      <c r="AB6278" s="60">
        <f t="shared" si="692"/>
        <v>16</v>
      </c>
      <c r="AC6278" s="49">
        <f t="shared" si="693"/>
        <v>911</v>
      </c>
      <c r="AD6278" s="60">
        <f t="shared" si="691"/>
        <v>16911</v>
      </c>
    </row>
    <row r="6279" spans="1:30">
      <c r="A6279" s="82" t="str">
        <f t="shared" si="687"/>
        <v>106-3194gry</v>
      </c>
      <c r="B6279" s="120" t="str">
        <f t="shared" si="688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689"/>
        <v>106-3194</v>
      </c>
      <c r="W6279" s="82" t="str">
        <f t="shared" si="690"/>
        <v/>
      </c>
      <c r="AB6279" s="60">
        <f t="shared" si="692"/>
        <v>16</v>
      </c>
      <c r="AC6279" s="49">
        <f t="shared" si="693"/>
        <v>911</v>
      </c>
      <c r="AD6279" s="60">
        <f t="shared" si="691"/>
        <v>16911</v>
      </c>
    </row>
    <row r="6280" spans="1:30">
      <c r="A6280" s="82" t="str">
        <f t="shared" si="687"/>
        <v>106-3198gry</v>
      </c>
      <c r="B6280" s="120" t="str">
        <f t="shared" si="688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689"/>
        <v>106-3198</v>
      </c>
      <c r="W6280" s="82" t="str">
        <f t="shared" si="690"/>
        <v/>
      </c>
      <c r="AB6280" s="60">
        <f t="shared" si="692"/>
        <v>16</v>
      </c>
      <c r="AC6280" s="49">
        <f t="shared" si="693"/>
        <v>912</v>
      </c>
      <c r="AD6280" s="60">
        <f t="shared" si="691"/>
        <v>16912</v>
      </c>
    </row>
    <row r="6281" spans="1:30">
      <c r="A6281" s="82" t="str">
        <f t="shared" si="687"/>
        <v>106-3198gry</v>
      </c>
      <c r="B6281" s="120" t="str">
        <f t="shared" si="688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689"/>
        <v>106-3198</v>
      </c>
      <c r="W6281" s="82" t="str">
        <f t="shared" si="690"/>
        <v/>
      </c>
      <c r="AB6281" s="60">
        <f t="shared" si="692"/>
        <v>16</v>
      </c>
      <c r="AC6281" s="49">
        <f t="shared" si="693"/>
        <v>912</v>
      </c>
      <c r="AD6281" s="60">
        <f t="shared" si="691"/>
        <v>16912</v>
      </c>
    </row>
    <row r="6282" spans="1:30">
      <c r="A6282" s="82" t="str">
        <f t="shared" si="687"/>
        <v>106-3200bro</v>
      </c>
      <c r="B6282" s="120" t="str">
        <f t="shared" si="688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689"/>
        <v>106-3200</v>
      </c>
      <c r="W6282" s="82" t="str">
        <f t="shared" si="690"/>
        <v/>
      </c>
      <c r="AB6282" s="60">
        <f t="shared" si="692"/>
        <v>16</v>
      </c>
      <c r="AC6282" s="49">
        <f t="shared" si="693"/>
        <v>913</v>
      </c>
      <c r="AD6282" s="60">
        <f t="shared" si="691"/>
        <v>16913</v>
      </c>
    </row>
    <row r="6283" spans="1:30">
      <c r="A6283" s="82" t="str">
        <f t="shared" si="687"/>
        <v>106-3200bro</v>
      </c>
      <c r="B6283" s="120" t="str">
        <f t="shared" si="688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689"/>
        <v>106-3200</v>
      </c>
      <c r="W6283" s="82" t="str">
        <f t="shared" si="690"/>
        <v/>
      </c>
      <c r="AB6283" s="60">
        <f t="shared" si="692"/>
        <v>16</v>
      </c>
      <c r="AC6283" s="49">
        <f t="shared" si="693"/>
        <v>913</v>
      </c>
      <c r="AD6283" s="60">
        <f t="shared" si="691"/>
        <v>16913</v>
      </c>
    </row>
    <row r="6284" spans="1:30">
      <c r="A6284" s="82" t="str">
        <f t="shared" si="687"/>
        <v>106-3200bro</v>
      </c>
      <c r="B6284" s="120" t="str">
        <f t="shared" si="688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689"/>
        <v>106-3200</v>
      </c>
      <c r="W6284" s="82" t="str">
        <f t="shared" si="690"/>
        <v/>
      </c>
      <c r="AB6284" s="60">
        <f t="shared" si="692"/>
        <v>16</v>
      </c>
      <c r="AC6284" s="49">
        <f t="shared" si="693"/>
        <v>913</v>
      </c>
      <c r="AD6284" s="60">
        <f t="shared" si="691"/>
        <v>16913</v>
      </c>
    </row>
    <row r="6285" spans="1:30">
      <c r="A6285" s="82" t="str">
        <f t="shared" si="687"/>
        <v>106-3200bro</v>
      </c>
      <c r="B6285" s="120" t="str">
        <f t="shared" si="688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689"/>
        <v>106-3200</v>
      </c>
      <c r="W6285" s="82" t="str">
        <f t="shared" si="690"/>
        <v/>
      </c>
      <c r="AB6285" s="60">
        <f t="shared" si="692"/>
        <v>16</v>
      </c>
      <c r="AC6285" s="49">
        <f t="shared" si="693"/>
        <v>913</v>
      </c>
      <c r="AD6285" s="60">
        <f t="shared" si="691"/>
        <v>16913</v>
      </c>
    </row>
    <row r="6286" spans="1:30">
      <c r="A6286" s="82" t="str">
        <f t="shared" si="687"/>
        <v>106-3400bro</v>
      </c>
      <c r="B6286" s="120" t="str">
        <f t="shared" si="688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689"/>
        <v>106-3400</v>
      </c>
      <c r="W6286" s="82" t="str">
        <f t="shared" si="690"/>
        <v/>
      </c>
      <c r="AB6286" s="60">
        <f t="shared" si="692"/>
        <v>16</v>
      </c>
      <c r="AC6286" s="49">
        <f t="shared" si="693"/>
        <v>914</v>
      </c>
      <c r="AD6286" s="60">
        <f t="shared" si="691"/>
        <v>16914</v>
      </c>
    </row>
    <row r="6287" spans="1:30">
      <c r="A6287" s="82" t="str">
        <f t="shared" si="687"/>
        <v>106-3400bro</v>
      </c>
      <c r="B6287" s="120" t="str">
        <f t="shared" si="688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689"/>
        <v>106-3400</v>
      </c>
      <c r="W6287" s="82" t="str">
        <f t="shared" si="690"/>
        <v/>
      </c>
      <c r="AB6287" s="60">
        <f t="shared" si="692"/>
        <v>16</v>
      </c>
      <c r="AC6287" s="49">
        <f t="shared" si="693"/>
        <v>914</v>
      </c>
      <c r="AD6287" s="60">
        <f t="shared" si="691"/>
        <v>16914</v>
      </c>
    </row>
    <row r="6288" spans="1:30">
      <c r="A6288" s="82" t="str">
        <f t="shared" si="687"/>
        <v>106-3400bro</v>
      </c>
      <c r="B6288" s="120" t="str">
        <f t="shared" si="688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689"/>
        <v>106-3400</v>
      </c>
      <c r="W6288" s="82" t="str">
        <f t="shared" si="690"/>
        <v/>
      </c>
      <c r="AB6288" s="60">
        <f t="shared" si="692"/>
        <v>16</v>
      </c>
      <c r="AC6288" s="49">
        <f t="shared" si="693"/>
        <v>914</v>
      </c>
      <c r="AD6288" s="60">
        <f t="shared" si="691"/>
        <v>16914</v>
      </c>
    </row>
    <row r="6289" spans="1:30">
      <c r="A6289" s="82" t="str">
        <f t="shared" si="687"/>
        <v>106-3400bro</v>
      </c>
      <c r="B6289" s="120" t="str">
        <f t="shared" si="688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689"/>
        <v>106-3400</v>
      </c>
      <c r="W6289" s="82" t="str">
        <f t="shared" si="690"/>
        <v/>
      </c>
      <c r="AB6289" s="60">
        <f t="shared" si="692"/>
        <v>16</v>
      </c>
      <c r="AC6289" s="49">
        <f t="shared" si="693"/>
        <v>914</v>
      </c>
      <c r="AD6289" s="60">
        <f t="shared" si="691"/>
        <v>16914</v>
      </c>
    </row>
    <row r="6290" spans="1:30">
      <c r="A6290" s="82" t="str">
        <f t="shared" si="687"/>
        <v>106-3401nvy</v>
      </c>
      <c r="B6290" s="120" t="str">
        <f t="shared" si="688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689"/>
        <v>106-3401</v>
      </c>
      <c r="W6290" s="82" t="str">
        <f t="shared" si="690"/>
        <v/>
      </c>
      <c r="AB6290" s="60">
        <f t="shared" si="692"/>
        <v>16</v>
      </c>
      <c r="AC6290" s="49">
        <f t="shared" si="693"/>
        <v>915</v>
      </c>
      <c r="AD6290" s="60">
        <f t="shared" si="691"/>
        <v>16915</v>
      </c>
    </row>
    <row r="6291" spans="1:30">
      <c r="A6291" s="82" t="str">
        <f t="shared" si="687"/>
        <v>106-3401nvy</v>
      </c>
      <c r="B6291" s="120" t="str">
        <f t="shared" si="688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689"/>
        <v>106-3401</v>
      </c>
      <c r="W6291" s="82" t="str">
        <f t="shared" si="690"/>
        <v/>
      </c>
      <c r="AB6291" s="60">
        <f t="shared" si="692"/>
        <v>16</v>
      </c>
      <c r="AC6291" s="49">
        <f t="shared" si="693"/>
        <v>915</v>
      </c>
      <c r="AD6291" s="60">
        <f t="shared" si="691"/>
        <v>16915</v>
      </c>
    </row>
    <row r="6292" spans="1:30">
      <c r="A6292" s="82" t="str">
        <f t="shared" si="687"/>
        <v>106-3401nvy</v>
      </c>
      <c r="B6292" s="120" t="str">
        <f t="shared" si="688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689"/>
        <v>106-3401</v>
      </c>
      <c r="W6292" s="82" t="str">
        <f t="shared" si="690"/>
        <v/>
      </c>
      <c r="AB6292" s="60">
        <f t="shared" si="692"/>
        <v>16</v>
      </c>
      <c r="AC6292" s="49">
        <f t="shared" si="693"/>
        <v>915</v>
      </c>
      <c r="AD6292" s="60">
        <f t="shared" si="691"/>
        <v>16915</v>
      </c>
    </row>
    <row r="6293" spans="1:30">
      <c r="A6293" s="82" t="str">
        <f t="shared" si="687"/>
        <v>106-3401nvy</v>
      </c>
      <c r="B6293" s="120" t="str">
        <f t="shared" si="688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689"/>
        <v>106-3401</v>
      </c>
      <c r="W6293" s="82" t="str">
        <f t="shared" si="690"/>
        <v/>
      </c>
      <c r="AB6293" s="60">
        <f t="shared" si="692"/>
        <v>16</v>
      </c>
      <c r="AC6293" s="49">
        <f t="shared" si="693"/>
        <v>915</v>
      </c>
      <c r="AD6293" s="60">
        <f t="shared" si="691"/>
        <v>16915</v>
      </c>
    </row>
    <row r="6294" spans="1:30">
      <c r="A6294" s="82" t="str">
        <f t="shared" si="687"/>
        <v>106-4110blu</v>
      </c>
      <c r="B6294" s="120" t="str">
        <f t="shared" si="688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689"/>
        <v>106-4110</v>
      </c>
      <c r="W6294" s="82" t="str">
        <f t="shared" si="690"/>
        <v/>
      </c>
      <c r="AB6294" s="60">
        <f t="shared" si="692"/>
        <v>16</v>
      </c>
      <c r="AC6294" s="49">
        <f t="shared" si="693"/>
        <v>916</v>
      </c>
      <c r="AD6294" s="60">
        <f t="shared" si="691"/>
        <v>16916</v>
      </c>
    </row>
    <row r="6295" spans="1:30">
      <c r="A6295" s="82" t="str">
        <f t="shared" si="687"/>
        <v>106-4110blu</v>
      </c>
      <c r="B6295" s="120" t="str">
        <f t="shared" si="688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689"/>
        <v>106-4110</v>
      </c>
      <c r="W6295" s="82" t="str">
        <f t="shared" si="690"/>
        <v/>
      </c>
      <c r="AB6295" s="60">
        <f t="shared" si="692"/>
        <v>16</v>
      </c>
      <c r="AC6295" s="49">
        <f t="shared" si="693"/>
        <v>916</v>
      </c>
      <c r="AD6295" s="60">
        <f t="shared" si="691"/>
        <v>16916</v>
      </c>
    </row>
    <row r="6296" spans="1:30">
      <c r="A6296" s="82" t="str">
        <f t="shared" si="687"/>
        <v>106-4110blu</v>
      </c>
      <c r="B6296" s="120" t="str">
        <f t="shared" si="688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689"/>
        <v>106-4110</v>
      </c>
      <c r="W6296" s="82" t="str">
        <f t="shared" si="690"/>
        <v/>
      </c>
      <c r="AB6296" s="60">
        <f t="shared" si="692"/>
        <v>16</v>
      </c>
      <c r="AC6296" s="49">
        <f t="shared" si="693"/>
        <v>916</v>
      </c>
      <c r="AD6296" s="60">
        <f t="shared" si="691"/>
        <v>16916</v>
      </c>
    </row>
    <row r="6297" spans="1:30">
      <c r="A6297" s="82" t="str">
        <f t="shared" si="687"/>
        <v>106-4110blu</v>
      </c>
      <c r="B6297" s="120" t="str">
        <f t="shared" si="688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689"/>
        <v>106-4110</v>
      </c>
      <c r="W6297" s="82" t="str">
        <f t="shared" si="690"/>
        <v/>
      </c>
      <c r="AB6297" s="60">
        <f t="shared" si="692"/>
        <v>16</v>
      </c>
      <c r="AC6297" s="49">
        <f t="shared" si="693"/>
        <v>916</v>
      </c>
      <c r="AD6297" s="60">
        <f t="shared" si="691"/>
        <v>16916</v>
      </c>
    </row>
    <row r="6298" spans="1:30">
      <c r="A6298" s="82" t="str">
        <f t="shared" si="687"/>
        <v>106-4111gry</v>
      </c>
      <c r="B6298" s="120" t="str">
        <f t="shared" si="688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689"/>
        <v>106-4111</v>
      </c>
      <c r="W6298" s="82" t="str">
        <f t="shared" si="690"/>
        <v/>
      </c>
      <c r="AB6298" s="60">
        <f t="shared" si="692"/>
        <v>16</v>
      </c>
      <c r="AC6298" s="49">
        <f t="shared" si="693"/>
        <v>917</v>
      </c>
      <c r="AD6298" s="60">
        <f t="shared" si="691"/>
        <v>16917</v>
      </c>
    </row>
    <row r="6299" spans="1:30">
      <c r="A6299" s="82" t="str">
        <f t="shared" si="687"/>
        <v>106-4111gry</v>
      </c>
      <c r="B6299" s="120" t="str">
        <f t="shared" si="688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689"/>
        <v>106-4111</v>
      </c>
      <c r="W6299" s="82" t="str">
        <f t="shared" si="690"/>
        <v/>
      </c>
      <c r="AB6299" s="60">
        <f t="shared" si="692"/>
        <v>16</v>
      </c>
      <c r="AC6299" s="49">
        <f t="shared" si="693"/>
        <v>917</v>
      </c>
      <c r="AD6299" s="60">
        <f t="shared" si="691"/>
        <v>16917</v>
      </c>
    </row>
    <row r="6300" spans="1:30">
      <c r="A6300" s="82" t="str">
        <f t="shared" si="687"/>
        <v>106-4111gry</v>
      </c>
      <c r="B6300" s="120" t="str">
        <f t="shared" si="688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689"/>
        <v>106-4111</v>
      </c>
      <c r="W6300" s="82" t="str">
        <f t="shared" si="690"/>
        <v/>
      </c>
      <c r="AB6300" s="60">
        <f t="shared" si="692"/>
        <v>16</v>
      </c>
      <c r="AC6300" s="49">
        <f t="shared" si="693"/>
        <v>917</v>
      </c>
      <c r="AD6300" s="60">
        <f t="shared" si="691"/>
        <v>16917</v>
      </c>
    </row>
    <row r="6301" spans="1:30">
      <c r="A6301" s="82" t="str">
        <f t="shared" si="687"/>
        <v>106-4111gry</v>
      </c>
      <c r="B6301" s="120" t="str">
        <f t="shared" si="688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689"/>
        <v>106-4111</v>
      </c>
      <c r="W6301" s="82" t="str">
        <f t="shared" si="690"/>
        <v/>
      </c>
      <c r="AB6301" s="60">
        <f t="shared" si="692"/>
        <v>16</v>
      </c>
      <c r="AC6301" s="49">
        <f t="shared" si="693"/>
        <v>917</v>
      </c>
      <c r="AD6301" s="60">
        <f t="shared" si="691"/>
        <v>16917</v>
      </c>
    </row>
    <row r="6302" spans="1:30">
      <c r="A6302" s="82" t="str">
        <f t="shared" si="687"/>
        <v>107-3188blk</v>
      </c>
      <c r="B6302" s="120" t="str">
        <f t="shared" si="688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689"/>
        <v>107-3188</v>
      </c>
      <c r="W6302" s="82" t="str">
        <f t="shared" si="690"/>
        <v/>
      </c>
      <c r="AB6302" s="60">
        <f t="shared" si="692"/>
        <v>16</v>
      </c>
      <c r="AC6302" s="49">
        <f t="shared" si="693"/>
        <v>918</v>
      </c>
      <c r="AD6302" s="60">
        <f t="shared" si="691"/>
        <v>16918</v>
      </c>
    </row>
    <row r="6303" spans="1:30">
      <c r="A6303" s="82" t="str">
        <f t="shared" si="687"/>
        <v>107-3188gry</v>
      </c>
      <c r="B6303" s="120" t="str">
        <f t="shared" si="688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689"/>
        <v>107-3188</v>
      </c>
      <c r="W6303" s="82" t="str">
        <f t="shared" si="690"/>
        <v/>
      </c>
      <c r="AB6303" s="60">
        <f t="shared" si="692"/>
        <v>16</v>
      </c>
      <c r="AC6303" s="49">
        <f t="shared" si="693"/>
        <v>918</v>
      </c>
      <c r="AD6303" s="60">
        <f t="shared" si="691"/>
        <v>16918</v>
      </c>
    </row>
    <row r="6304" spans="1:30">
      <c r="A6304" s="82" t="str">
        <f t="shared" si="687"/>
        <v>107-3188oat</v>
      </c>
      <c r="B6304" s="120" t="str">
        <f t="shared" si="688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689"/>
        <v>107-3188</v>
      </c>
      <c r="W6304" s="82" t="str">
        <f t="shared" si="690"/>
        <v/>
      </c>
      <c r="AB6304" s="60">
        <f t="shared" si="692"/>
        <v>16</v>
      </c>
      <c r="AC6304" s="49">
        <f t="shared" si="693"/>
        <v>918</v>
      </c>
      <c r="AD6304" s="60">
        <f t="shared" si="691"/>
        <v>16918</v>
      </c>
    </row>
    <row r="6305" spans="1:30">
      <c r="A6305" s="82" t="str">
        <f t="shared" si="687"/>
        <v>107-3192cha</v>
      </c>
      <c r="B6305" s="120" t="str">
        <f t="shared" si="688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689"/>
        <v>107-3192</v>
      </c>
      <c r="W6305" s="82" t="str">
        <f t="shared" si="690"/>
        <v/>
      </c>
      <c r="AB6305" s="60">
        <f t="shared" si="692"/>
        <v>16</v>
      </c>
      <c r="AC6305" s="49">
        <f t="shared" si="693"/>
        <v>919</v>
      </c>
      <c r="AD6305" s="60">
        <f t="shared" si="691"/>
        <v>16919</v>
      </c>
    </row>
    <row r="6306" spans="1:30">
      <c r="A6306" s="82" t="str">
        <f t="shared" si="687"/>
        <v>107-3192sto</v>
      </c>
      <c r="B6306" s="120" t="str">
        <f t="shared" si="688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689"/>
        <v>107-3192</v>
      </c>
      <c r="W6306" s="82" t="str">
        <f t="shared" si="690"/>
        <v/>
      </c>
      <c r="AB6306" s="60">
        <f t="shared" si="692"/>
        <v>16</v>
      </c>
      <c r="AC6306" s="49">
        <f t="shared" si="693"/>
        <v>919</v>
      </c>
      <c r="AD6306" s="60">
        <f t="shared" si="691"/>
        <v>16919</v>
      </c>
    </row>
    <row r="6307" spans="1:30">
      <c r="A6307" s="82" t="str">
        <f t="shared" si="687"/>
        <v>107-3202gry</v>
      </c>
      <c r="B6307" s="120" t="str">
        <f t="shared" si="688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689"/>
        <v>107-3202</v>
      </c>
      <c r="W6307" s="82" t="str">
        <f t="shared" si="690"/>
        <v/>
      </c>
      <c r="AB6307" s="60">
        <f t="shared" si="692"/>
        <v>16</v>
      </c>
      <c r="AC6307" s="49">
        <f t="shared" si="693"/>
        <v>920</v>
      </c>
      <c r="AD6307" s="60">
        <f t="shared" si="691"/>
        <v>16920</v>
      </c>
    </row>
    <row r="6308" spans="1:30">
      <c r="A6308" s="82" t="str">
        <f t="shared" si="687"/>
        <v>107-3202red</v>
      </c>
      <c r="B6308" s="120" t="str">
        <f t="shared" si="688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689"/>
        <v>107-3202</v>
      </c>
      <c r="W6308" s="82" t="str">
        <f t="shared" si="690"/>
        <v/>
      </c>
      <c r="AB6308" s="60">
        <f t="shared" si="692"/>
        <v>16</v>
      </c>
      <c r="AC6308" s="49">
        <f t="shared" si="693"/>
        <v>920</v>
      </c>
      <c r="AD6308" s="60">
        <f t="shared" si="691"/>
        <v>16920</v>
      </c>
    </row>
    <row r="6309" spans="1:30">
      <c r="A6309" s="82" t="str">
        <f t="shared" si="687"/>
        <v>107-3204blk</v>
      </c>
      <c r="B6309" s="120" t="str">
        <f t="shared" si="688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689"/>
        <v>107-3204</v>
      </c>
      <c r="W6309" s="82" t="str">
        <f t="shared" si="690"/>
        <v/>
      </c>
      <c r="AB6309" s="60">
        <f t="shared" si="692"/>
        <v>16</v>
      </c>
      <c r="AC6309" s="49">
        <f t="shared" si="693"/>
        <v>921</v>
      </c>
      <c r="AD6309" s="60">
        <f t="shared" si="691"/>
        <v>16921</v>
      </c>
    </row>
    <row r="6310" spans="1:30">
      <c r="A6310" s="82" t="str">
        <f t="shared" si="687"/>
        <v>107-3204cha</v>
      </c>
      <c r="B6310" s="120" t="str">
        <f t="shared" si="688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689"/>
        <v>107-3204</v>
      </c>
      <c r="W6310" s="82" t="str">
        <f t="shared" si="690"/>
        <v/>
      </c>
      <c r="AB6310" s="60">
        <f t="shared" si="692"/>
        <v>16</v>
      </c>
      <c r="AC6310" s="49">
        <f t="shared" si="693"/>
        <v>921</v>
      </c>
      <c r="AD6310" s="60">
        <f t="shared" si="691"/>
        <v>16921</v>
      </c>
    </row>
    <row r="6311" spans="1:30">
      <c r="A6311" s="82" t="str">
        <f t="shared" si="687"/>
        <v>107-3248for</v>
      </c>
      <c r="B6311" s="120" t="str">
        <f t="shared" si="688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689"/>
        <v>107-3248</v>
      </c>
      <c r="W6311" s="82" t="str">
        <f t="shared" si="690"/>
        <v/>
      </c>
      <c r="AB6311" s="60">
        <f t="shared" si="692"/>
        <v>16</v>
      </c>
      <c r="AC6311" s="49">
        <f t="shared" si="693"/>
        <v>922</v>
      </c>
      <c r="AD6311" s="60">
        <f t="shared" si="691"/>
        <v>16922</v>
      </c>
    </row>
    <row r="6312" spans="1:30">
      <c r="A6312" s="82" t="str">
        <f t="shared" si="687"/>
        <v>107-3248oat</v>
      </c>
      <c r="B6312" s="120" t="str">
        <f t="shared" si="688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689"/>
        <v>107-3248</v>
      </c>
      <c r="W6312" s="82" t="str">
        <f t="shared" si="690"/>
        <v/>
      </c>
      <c r="AB6312" s="60">
        <f t="shared" si="692"/>
        <v>16</v>
      </c>
      <c r="AC6312" s="49">
        <f t="shared" si="693"/>
        <v>922</v>
      </c>
      <c r="AD6312" s="60">
        <f t="shared" si="691"/>
        <v>16922</v>
      </c>
    </row>
    <row r="6313" spans="1:30">
      <c r="A6313" s="82" t="str">
        <f t="shared" si="687"/>
        <v>107-3279nvy</v>
      </c>
      <c r="B6313" s="120" t="str">
        <f t="shared" si="688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689"/>
        <v>107-3279</v>
      </c>
      <c r="W6313" s="82" t="str">
        <f t="shared" si="690"/>
        <v/>
      </c>
      <c r="AB6313" s="60">
        <f t="shared" si="692"/>
        <v>16</v>
      </c>
      <c r="AC6313" s="49">
        <f t="shared" si="693"/>
        <v>923</v>
      </c>
      <c r="AD6313" s="60">
        <f t="shared" si="691"/>
        <v>16923</v>
      </c>
    </row>
    <row r="6314" spans="1:30">
      <c r="A6314" s="82" t="str">
        <f t="shared" si="687"/>
        <v>107-3365blk</v>
      </c>
      <c r="B6314" s="120" t="str">
        <f t="shared" si="688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689"/>
        <v>107-3365</v>
      </c>
      <c r="W6314" s="82" t="str">
        <f t="shared" si="690"/>
        <v/>
      </c>
      <c r="AB6314" s="60">
        <f t="shared" si="692"/>
        <v>16</v>
      </c>
      <c r="AC6314" s="49">
        <f t="shared" si="693"/>
        <v>924</v>
      </c>
      <c r="AD6314" s="60">
        <f t="shared" si="691"/>
        <v>16924</v>
      </c>
    </row>
    <row r="6315" spans="1:30">
      <c r="A6315" s="82" t="str">
        <f t="shared" si="687"/>
        <v>107-3365red</v>
      </c>
      <c r="B6315" s="120" t="str">
        <f t="shared" si="688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689"/>
        <v>107-3365</v>
      </c>
      <c r="W6315" s="82" t="str">
        <f t="shared" si="690"/>
        <v/>
      </c>
      <c r="AB6315" s="60">
        <f t="shared" si="692"/>
        <v>16</v>
      </c>
      <c r="AC6315" s="49">
        <f t="shared" si="693"/>
        <v>924</v>
      </c>
      <c r="AD6315" s="60">
        <f t="shared" si="691"/>
        <v>16924</v>
      </c>
    </row>
    <row r="6316" spans="1:30">
      <c r="A6316" s="82" t="str">
        <f t="shared" si="687"/>
        <v>107-3365whi</v>
      </c>
      <c r="B6316" s="120" t="str">
        <f t="shared" si="688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689"/>
        <v>107-3365</v>
      </c>
      <c r="W6316" s="82" t="str">
        <f t="shared" si="690"/>
        <v/>
      </c>
      <c r="AB6316" s="60">
        <f t="shared" si="692"/>
        <v>16</v>
      </c>
      <c r="AC6316" s="49">
        <f t="shared" si="693"/>
        <v>924</v>
      </c>
      <c r="AD6316" s="60">
        <f t="shared" si="691"/>
        <v>16924</v>
      </c>
    </row>
    <row r="6317" spans="1:30">
      <c r="A6317" s="82" t="str">
        <f t="shared" si="687"/>
        <v>107-4154bro</v>
      </c>
      <c r="B6317" s="120" t="str">
        <f t="shared" si="688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689"/>
        <v>107-4154</v>
      </c>
      <c r="W6317" s="82" t="str">
        <f t="shared" si="690"/>
        <v/>
      </c>
      <c r="AB6317" s="60">
        <f t="shared" si="692"/>
        <v>16</v>
      </c>
      <c r="AC6317" s="49">
        <f t="shared" si="693"/>
        <v>925</v>
      </c>
      <c r="AD6317" s="60">
        <f t="shared" si="691"/>
        <v>16925</v>
      </c>
    </row>
    <row r="6318" spans="1:30">
      <c r="A6318" s="82" t="str">
        <f t="shared" si="687"/>
        <v>107-4154red</v>
      </c>
      <c r="B6318" s="120" t="str">
        <f t="shared" si="688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689"/>
        <v>107-4154</v>
      </c>
      <c r="W6318" s="82" t="str">
        <f t="shared" si="690"/>
        <v/>
      </c>
      <c r="AB6318" s="60">
        <f t="shared" si="692"/>
        <v>16</v>
      </c>
      <c r="AC6318" s="49">
        <f t="shared" si="693"/>
        <v>925</v>
      </c>
      <c r="AD6318" s="60">
        <f t="shared" si="691"/>
        <v>16925</v>
      </c>
    </row>
    <row r="6319" spans="1:30">
      <c r="A6319" s="82" t="str">
        <f t="shared" si="687"/>
        <v>120-2776blu</v>
      </c>
      <c r="B6319" s="120" t="str">
        <f t="shared" si="688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689"/>
        <v>120-2776</v>
      </c>
      <c r="W6319" s="82" t="str">
        <f t="shared" si="690"/>
        <v/>
      </c>
      <c r="AB6319" s="60">
        <f t="shared" si="692"/>
        <v>16</v>
      </c>
      <c r="AC6319" s="49">
        <f t="shared" si="693"/>
        <v>926</v>
      </c>
      <c r="AD6319" s="60">
        <f t="shared" si="691"/>
        <v>16926</v>
      </c>
    </row>
    <row r="6320" spans="1:30">
      <c r="A6320" s="82" t="str">
        <f t="shared" si="687"/>
        <v>120-2776gry</v>
      </c>
      <c r="B6320" s="120" t="str">
        <f t="shared" si="688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689"/>
        <v>120-2776</v>
      </c>
      <c r="W6320" s="82" t="str">
        <f t="shared" si="690"/>
        <v/>
      </c>
      <c r="AB6320" s="60">
        <f t="shared" si="692"/>
        <v>16</v>
      </c>
      <c r="AC6320" s="49">
        <f t="shared" si="693"/>
        <v>926</v>
      </c>
      <c r="AD6320" s="60">
        <f t="shared" si="691"/>
        <v>16926</v>
      </c>
    </row>
    <row r="6321" spans="1:30">
      <c r="A6321" s="82" t="str">
        <f t="shared" ref="A6321:A6384" si="694">IF(G6321&amp;Q6321&lt;&gt;"",V6321&amp;Q6321,"")</f>
        <v>120-4157ivo</v>
      </c>
      <c r="B6321" s="120" t="str">
        <f t="shared" ref="B6321:B6384" si="695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ref="V6321:V6384" si="696">IF(G6321&lt;&gt;"",IF(StyleSpaceSplit,IFERROR(IF(FIND(" ",G6321)&gt;=1,MID(G6321,1,FIND(" ",G6321)-1),G6321),G6321),G6321),"")</f>
        <v>120-4157</v>
      </c>
      <c r="W6321" s="82" t="str">
        <f t="shared" ref="W6321:W6384" si="697">IF(A6321&lt;&gt;"",IFERROR(IF(FIND(" ",G6321)&gt;=1,MID(G6321,FIND(" ",G6321)+1,LEN(G6321)),""),""),"")</f>
        <v/>
      </c>
      <c r="AB6321" s="60">
        <f t="shared" si="692"/>
        <v>16</v>
      </c>
      <c r="AC6321" s="49">
        <f t="shared" si="693"/>
        <v>927</v>
      </c>
      <c r="AD6321" s="60">
        <f t="shared" ref="AD6321:AD6384" si="698">VALUE(RIGHT("00"&amp;AB6321,2)&amp;RIGHT("000"&amp;AC6321,3))</f>
        <v>16927</v>
      </c>
    </row>
    <row r="6322" spans="1:30">
      <c r="A6322" s="82" t="str">
        <f t="shared" si="694"/>
        <v>121-4202hea</v>
      </c>
      <c r="B6322" s="120" t="str">
        <f t="shared" si="695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696"/>
        <v>121-4202</v>
      </c>
      <c r="W6322" s="82" t="str">
        <f t="shared" si="697"/>
        <v/>
      </c>
      <c r="AB6322" s="60">
        <f t="shared" si="692"/>
        <v>16</v>
      </c>
      <c r="AC6322" s="49">
        <f t="shared" si="693"/>
        <v>905</v>
      </c>
      <c r="AD6322" s="60">
        <f t="shared" si="698"/>
        <v>16905</v>
      </c>
    </row>
    <row r="6323" spans="1:30">
      <c r="A6323" s="82" t="str">
        <f t="shared" si="694"/>
        <v>104-3120nvy</v>
      </c>
      <c r="B6323" s="120" t="str">
        <f t="shared" si="695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696"/>
        <v>104-3120</v>
      </c>
      <c r="W6323" s="82" t="str">
        <f t="shared" si="697"/>
        <v/>
      </c>
      <c r="AB6323" s="60">
        <f t="shared" si="692"/>
        <v>16</v>
      </c>
      <c r="AC6323" s="49">
        <f t="shared" si="693"/>
        <v>928</v>
      </c>
      <c r="AD6323" s="60">
        <f t="shared" si="698"/>
        <v>16928</v>
      </c>
    </row>
    <row r="6324" spans="1:30">
      <c r="A6324" s="82" t="str">
        <f t="shared" si="694"/>
        <v>104-3120nvy</v>
      </c>
      <c r="B6324" s="120" t="str">
        <f t="shared" si="695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696"/>
        <v>104-3120</v>
      </c>
      <c r="W6324" s="82" t="str">
        <f t="shared" si="697"/>
        <v/>
      </c>
      <c r="AB6324" s="60">
        <f t="shared" si="692"/>
        <v>16</v>
      </c>
      <c r="AC6324" s="49">
        <f t="shared" si="693"/>
        <v>928</v>
      </c>
      <c r="AD6324" s="60">
        <f t="shared" si="698"/>
        <v>16928</v>
      </c>
    </row>
    <row r="6325" spans="1:30">
      <c r="A6325" s="82" t="str">
        <f t="shared" si="694"/>
        <v>104-3120nvy</v>
      </c>
      <c r="B6325" s="120" t="str">
        <f t="shared" si="695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696"/>
        <v>104-3120</v>
      </c>
      <c r="W6325" s="82" t="str">
        <f t="shared" si="697"/>
        <v/>
      </c>
      <c r="AB6325" s="60">
        <f t="shared" si="692"/>
        <v>16</v>
      </c>
      <c r="AC6325" s="49">
        <f t="shared" si="693"/>
        <v>928</v>
      </c>
      <c r="AD6325" s="60">
        <f t="shared" si="698"/>
        <v>16928</v>
      </c>
    </row>
    <row r="6326" spans="1:30">
      <c r="A6326" s="82" t="str">
        <f t="shared" si="694"/>
        <v>104-3124gry</v>
      </c>
      <c r="B6326" s="120" t="str">
        <f t="shared" si="695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696"/>
        <v>104-3124</v>
      </c>
      <c r="W6326" s="82" t="str">
        <f t="shared" si="697"/>
        <v/>
      </c>
      <c r="AB6326" s="60">
        <f t="shared" si="692"/>
        <v>16</v>
      </c>
      <c r="AC6326" s="49">
        <f t="shared" si="693"/>
        <v>929</v>
      </c>
      <c r="AD6326" s="60">
        <f t="shared" si="698"/>
        <v>16929</v>
      </c>
    </row>
    <row r="6327" spans="1:30">
      <c r="A6327" s="82" t="str">
        <f t="shared" si="694"/>
        <v>104-3124gry</v>
      </c>
      <c r="B6327" s="120" t="str">
        <f t="shared" si="695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696"/>
        <v>104-3124</v>
      </c>
      <c r="W6327" s="82" t="str">
        <f t="shared" si="697"/>
        <v/>
      </c>
      <c r="AB6327" s="60">
        <f t="shared" si="692"/>
        <v>16</v>
      </c>
      <c r="AC6327" s="49">
        <f t="shared" si="693"/>
        <v>929</v>
      </c>
      <c r="AD6327" s="60">
        <f t="shared" si="698"/>
        <v>16929</v>
      </c>
    </row>
    <row r="6328" spans="1:30">
      <c r="A6328" s="82" t="str">
        <f t="shared" si="694"/>
        <v>104-3124gry</v>
      </c>
      <c r="B6328" s="120" t="str">
        <f t="shared" si="695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696"/>
        <v>104-3124</v>
      </c>
      <c r="W6328" s="82" t="str">
        <f t="shared" si="697"/>
        <v/>
      </c>
      <c r="AB6328" s="60">
        <f t="shared" si="692"/>
        <v>16</v>
      </c>
      <c r="AC6328" s="49">
        <f t="shared" si="693"/>
        <v>929</v>
      </c>
      <c r="AD6328" s="60">
        <f t="shared" si="698"/>
        <v>16929</v>
      </c>
    </row>
    <row r="6329" spans="1:30">
      <c r="A6329" s="82" t="str">
        <f t="shared" si="694"/>
        <v>104-3126gry</v>
      </c>
      <c r="B6329" s="120" t="str">
        <f t="shared" si="695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696"/>
        <v>104-3126</v>
      </c>
      <c r="W6329" s="82" t="str">
        <f t="shared" si="697"/>
        <v/>
      </c>
      <c r="AB6329" s="60">
        <f t="shared" si="692"/>
        <v>16</v>
      </c>
      <c r="AC6329" s="49">
        <f t="shared" si="693"/>
        <v>930</v>
      </c>
      <c r="AD6329" s="60">
        <f t="shared" si="698"/>
        <v>16930</v>
      </c>
    </row>
    <row r="6330" spans="1:30">
      <c r="A6330" s="82" t="str">
        <f t="shared" si="694"/>
        <v>104-3126gry</v>
      </c>
      <c r="B6330" s="120" t="str">
        <f t="shared" si="695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696"/>
        <v>104-3126</v>
      </c>
      <c r="W6330" s="82" t="str">
        <f t="shared" si="697"/>
        <v/>
      </c>
      <c r="AB6330" s="60">
        <f t="shared" si="692"/>
        <v>16</v>
      </c>
      <c r="AC6330" s="49">
        <f t="shared" si="693"/>
        <v>930</v>
      </c>
      <c r="AD6330" s="60">
        <f t="shared" si="698"/>
        <v>16930</v>
      </c>
    </row>
    <row r="6331" spans="1:30">
      <c r="A6331" s="82" t="str">
        <f t="shared" si="694"/>
        <v>104-3126gry</v>
      </c>
      <c r="B6331" s="120" t="str">
        <f t="shared" si="695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696"/>
        <v>104-3126</v>
      </c>
      <c r="W6331" s="82" t="str">
        <f t="shared" si="697"/>
        <v/>
      </c>
      <c r="AB6331" s="60">
        <f t="shared" si="692"/>
        <v>16</v>
      </c>
      <c r="AC6331" s="49">
        <f t="shared" si="693"/>
        <v>930</v>
      </c>
      <c r="AD6331" s="60">
        <f t="shared" si="698"/>
        <v>16930</v>
      </c>
    </row>
    <row r="6332" spans="1:30">
      <c r="A6332" s="82" t="str">
        <f t="shared" si="694"/>
        <v>104-3267blk</v>
      </c>
      <c r="B6332" s="120" t="str">
        <f t="shared" si="695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696"/>
        <v>104-3267</v>
      </c>
      <c r="W6332" s="82" t="str">
        <f t="shared" si="697"/>
        <v/>
      </c>
      <c r="AB6332" s="60">
        <f t="shared" si="692"/>
        <v>16</v>
      </c>
      <c r="AC6332" s="49">
        <f t="shared" si="693"/>
        <v>931</v>
      </c>
      <c r="AD6332" s="60">
        <f t="shared" si="698"/>
        <v>16931</v>
      </c>
    </row>
    <row r="6333" spans="1:30">
      <c r="A6333" s="82" t="str">
        <f t="shared" si="694"/>
        <v>104-3267blk</v>
      </c>
      <c r="B6333" s="120" t="str">
        <f t="shared" si="695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696"/>
        <v>104-3267</v>
      </c>
      <c r="W6333" s="82" t="str">
        <f t="shared" si="697"/>
        <v/>
      </c>
      <c r="AB6333" s="60">
        <f t="shared" si="692"/>
        <v>16</v>
      </c>
      <c r="AC6333" s="49">
        <f t="shared" si="693"/>
        <v>931</v>
      </c>
      <c r="AD6333" s="60">
        <f t="shared" si="698"/>
        <v>16931</v>
      </c>
    </row>
    <row r="6334" spans="1:30">
      <c r="A6334" s="82" t="str">
        <f t="shared" si="694"/>
        <v>104-3267blk</v>
      </c>
      <c r="B6334" s="120" t="str">
        <f t="shared" si="695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696"/>
        <v>104-3267</v>
      </c>
      <c r="W6334" s="82" t="str">
        <f t="shared" si="697"/>
        <v/>
      </c>
      <c r="AB6334" s="60">
        <f t="shared" si="692"/>
        <v>16</v>
      </c>
      <c r="AC6334" s="49">
        <f t="shared" si="693"/>
        <v>931</v>
      </c>
      <c r="AD6334" s="60">
        <f t="shared" si="698"/>
        <v>16931</v>
      </c>
    </row>
    <row r="6335" spans="1:30">
      <c r="A6335" s="82" t="str">
        <f t="shared" si="694"/>
        <v>104-3268nvy</v>
      </c>
      <c r="B6335" s="120" t="str">
        <f t="shared" si="695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696"/>
        <v>104-3268</v>
      </c>
      <c r="W6335" s="82" t="str">
        <f t="shared" si="697"/>
        <v/>
      </c>
      <c r="AB6335" s="60">
        <f t="shared" si="692"/>
        <v>16</v>
      </c>
      <c r="AC6335" s="49">
        <f t="shared" si="693"/>
        <v>932</v>
      </c>
      <c r="AD6335" s="60">
        <f t="shared" si="698"/>
        <v>16932</v>
      </c>
    </row>
    <row r="6336" spans="1:30">
      <c r="A6336" s="82" t="str">
        <f t="shared" si="694"/>
        <v>104-3268nvy</v>
      </c>
      <c r="B6336" s="120" t="str">
        <f t="shared" si="695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696"/>
        <v>104-3268</v>
      </c>
      <c r="W6336" s="82" t="str">
        <f t="shared" si="697"/>
        <v/>
      </c>
      <c r="AB6336" s="60">
        <f t="shared" si="692"/>
        <v>16</v>
      </c>
      <c r="AC6336" s="49">
        <f t="shared" si="693"/>
        <v>932</v>
      </c>
      <c r="AD6336" s="60">
        <f t="shared" si="698"/>
        <v>16932</v>
      </c>
    </row>
    <row r="6337" spans="1:30">
      <c r="A6337" s="82" t="str">
        <f t="shared" si="694"/>
        <v>104-3268nvy</v>
      </c>
      <c r="B6337" s="120" t="str">
        <f t="shared" si="695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696"/>
        <v>104-3268</v>
      </c>
      <c r="W6337" s="82" t="str">
        <f t="shared" si="697"/>
        <v/>
      </c>
      <c r="AB6337" s="60">
        <f t="shared" si="692"/>
        <v>16</v>
      </c>
      <c r="AC6337" s="49">
        <f t="shared" si="693"/>
        <v>932</v>
      </c>
      <c r="AD6337" s="60">
        <f t="shared" si="698"/>
        <v>16932</v>
      </c>
    </row>
    <row r="6338" spans="1:30">
      <c r="A6338" s="82" t="str">
        <f t="shared" si="694"/>
        <v>104-4114nvy</v>
      </c>
      <c r="B6338" s="120" t="str">
        <f t="shared" si="695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696"/>
        <v>104-4114</v>
      </c>
      <c r="W6338" s="82" t="str">
        <f t="shared" si="697"/>
        <v/>
      </c>
      <c r="AB6338" s="60">
        <f t="shared" si="692"/>
        <v>16</v>
      </c>
      <c r="AC6338" s="49">
        <f t="shared" si="693"/>
        <v>933</v>
      </c>
      <c r="AD6338" s="60">
        <f t="shared" si="698"/>
        <v>16933</v>
      </c>
    </row>
    <row r="6339" spans="1:30">
      <c r="A6339" s="82" t="str">
        <f t="shared" si="694"/>
        <v>104-4115blk</v>
      </c>
      <c r="B6339" s="120" t="str">
        <f t="shared" si="695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si="696"/>
        <v>104-4115</v>
      </c>
      <c r="W6339" s="82" t="str">
        <f t="shared" si="697"/>
        <v/>
      </c>
      <c r="AB6339" s="60">
        <f t="shared" ref="AB6339:AB6402" si="699">IFERROR(VALUE(MID($C6339,1,2)),0)</f>
        <v>16</v>
      </c>
      <c r="AC6339" s="49">
        <f t="shared" ref="AC6339:AC6402" si="700">IFERROR(VALUE(MID($C6339,4,3)),0)</f>
        <v>934</v>
      </c>
      <c r="AD6339" s="60">
        <f t="shared" si="698"/>
        <v>16934</v>
      </c>
    </row>
    <row r="6340" spans="1:30">
      <c r="A6340" s="82" t="str">
        <f t="shared" si="694"/>
        <v>104-4115blk</v>
      </c>
      <c r="B6340" s="120" t="str">
        <f t="shared" si="695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696"/>
        <v>104-4115</v>
      </c>
      <c r="W6340" s="82" t="str">
        <f t="shared" si="697"/>
        <v/>
      </c>
      <c r="AB6340" s="60">
        <f t="shared" si="699"/>
        <v>16</v>
      </c>
      <c r="AC6340" s="49">
        <f t="shared" si="700"/>
        <v>934</v>
      </c>
      <c r="AD6340" s="60">
        <f t="shared" si="698"/>
        <v>16934</v>
      </c>
    </row>
    <row r="6341" spans="1:30">
      <c r="A6341" s="82" t="str">
        <f t="shared" si="694"/>
        <v>104-4115blk</v>
      </c>
      <c r="B6341" s="120" t="str">
        <f t="shared" si="695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696"/>
        <v>104-4115</v>
      </c>
      <c r="W6341" s="82" t="str">
        <f t="shared" si="697"/>
        <v/>
      </c>
      <c r="AB6341" s="60">
        <f t="shared" si="699"/>
        <v>16</v>
      </c>
      <c r="AC6341" s="49">
        <f t="shared" si="700"/>
        <v>934</v>
      </c>
      <c r="AD6341" s="60">
        <f t="shared" si="698"/>
        <v>16934</v>
      </c>
    </row>
    <row r="6342" spans="1:30">
      <c r="A6342" s="82" t="str">
        <f t="shared" si="694"/>
        <v>104-4115blk</v>
      </c>
      <c r="B6342" s="120" t="str">
        <f t="shared" si="695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696"/>
        <v>104-4115</v>
      </c>
      <c r="W6342" s="82" t="str">
        <f t="shared" si="697"/>
        <v/>
      </c>
      <c r="AB6342" s="60">
        <f t="shared" si="699"/>
        <v>16</v>
      </c>
      <c r="AC6342" s="49">
        <f t="shared" si="700"/>
        <v>934</v>
      </c>
      <c r="AD6342" s="60">
        <f t="shared" si="698"/>
        <v>16934</v>
      </c>
    </row>
    <row r="6343" spans="1:30">
      <c r="A6343" s="82" t="str">
        <f t="shared" si="694"/>
        <v>104-4172pin</v>
      </c>
      <c r="B6343" s="120" t="str">
        <f t="shared" si="695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696"/>
        <v>104-4172</v>
      </c>
      <c r="W6343" s="82" t="str">
        <f t="shared" si="697"/>
        <v/>
      </c>
      <c r="AB6343" s="60">
        <f t="shared" si="699"/>
        <v>16</v>
      </c>
      <c r="AC6343" s="49">
        <f t="shared" si="700"/>
        <v>935</v>
      </c>
      <c r="AD6343" s="60">
        <f t="shared" si="698"/>
        <v>16935</v>
      </c>
    </row>
    <row r="6344" spans="1:30">
      <c r="A6344" s="82" t="str">
        <f t="shared" si="694"/>
        <v>104-4174whi</v>
      </c>
      <c r="B6344" s="120" t="str">
        <f t="shared" si="695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696"/>
        <v>104-4174</v>
      </c>
      <c r="W6344" s="82" t="str">
        <f t="shared" si="697"/>
        <v/>
      </c>
      <c r="AB6344" s="60">
        <f t="shared" si="699"/>
        <v>16</v>
      </c>
      <c r="AC6344" s="49">
        <f t="shared" si="700"/>
        <v>936</v>
      </c>
      <c r="AD6344" s="60">
        <f t="shared" si="698"/>
        <v>16936</v>
      </c>
    </row>
    <row r="6345" spans="1:30">
      <c r="A6345" s="82" t="str">
        <f t="shared" si="694"/>
        <v>104-4191bro</v>
      </c>
      <c r="B6345" s="120" t="str">
        <f t="shared" si="695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696"/>
        <v>104-4191</v>
      </c>
      <c r="W6345" s="82" t="str">
        <f t="shared" si="697"/>
        <v/>
      </c>
      <c r="AB6345" s="60">
        <f t="shared" si="699"/>
        <v>16</v>
      </c>
      <c r="AC6345" s="49">
        <f t="shared" si="700"/>
        <v>937</v>
      </c>
      <c r="AD6345" s="60">
        <f t="shared" si="698"/>
        <v>16937</v>
      </c>
    </row>
    <row r="6346" spans="1:30">
      <c r="A6346" s="82" t="str">
        <f t="shared" si="694"/>
        <v>104-4210bro</v>
      </c>
      <c r="B6346" s="120" t="str">
        <f t="shared" si="695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696"/>
        <v>104-4210</v>
      </c>
      <c r="W6346" s="82" t="str">
        <f t="shared" si="697"/>
        <v/>
      </c>
      <c r="AB6346" s="60">
        <f t="shared" si="699"/>
        <v>16</v>
      </c>
      <c r="AC6346" s="49">
        <f t="shared" si="700"/>
        <v>938</v>
      </c>
      <c r="AD6346" s="60">
        <f t="shared" si="698"/>
        <v>16938</v>
      </c>
    </row>
    <row r="6347" spans="1:30">
      <c r="A6347" s="82" t="str">
        <f t="shared" si="694"/>
        <v>104-4210bro</v>
      </c>
      <c r="B6347" s="120" t="str">
        <f t="shared" si="695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696"/>
        <v>104-4210</v>
      </c>
      <c r="W6347" s="82" t="str">
        <f t="shared" si="697"/>
        <v/>
      </c>
      <c r="AB6347" s="60">
        <f t="shared" si="699"/>
        <v>16</v>
      </c>
      <c r="AC6347" s="49">
        <f t="shared" si="700"/>
        <v>938</v>
      </c>
      <c r="AD6347" s="60">
        <f t="shared" si="698"/>
        <v>16938</v>
      </c>
    </row>
    <row r="6348" spans="1:30">
      <c r="A6348" s="82" t="str">
        <f t="shared" si="694"/>
        <v>104-4210bro</v>
      </c>
      <c r="B6348" s="120" t="str">
        <f t="shared" si="695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696"/>
        <v>104-4210</v>
      </c>
      <c r="W6348" s="82" t="str">
        <f t="shared" si="697"/>
        <v/>
      </c>
      <c r="AB6348" s="60">
        <f t="shared" si="699"/>
        <v>16</v>
      </c>
      <c r="AC6348" s="49">
        <f t="shared" si="700"/>
        <v>938</v>
      </c>
      <c r="AD6348" s="60">
        <f t="shared" si="698"/>
        <v>16938</v>
      </c>
    </row>
    <row r="6349" spans="1:30">
      <c r="A6349" s="82" t="str">
        <f t="shared" si="694"/>
        <v>104-4210bro</v>
      </c>
      <c r="B6349" s="120" t="str">
        <f t="shared" si="695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696"/>
        <v>104-4210</v>
      </c>
      <c r="W6349" s="82" t="str">
        <f t="shared" si="697"/>
        <v/>
      </c>
      <c r="AB6349" s="60">
        <f t="shared" si="699"/>
        <v>16</v>
      </c>
      <c r="AC6349" s="49">
        <f t="shared" si="700"/>
        <v>938</v>
      </c>
      <c r="AD6349" s="60">
        <f t="shared" si="698"/>
        <v>16938</v>
      </c>
    </row>
    <row r="6350" spans="1:30">
      <c r="A6350" s="82" t="str">
        <f t="shared" si="694"/>
        <v>105-2285blk</v>
      </c>
      <c r="B6350" s="120" t="str">
        <f t="shared" si="695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696"/>
        <v>105-2285</v>
      </c>
      <c r="W6350" s="82" t="str">
        <f t="shared" si="697"/>
        <v/>
      </c>
      <c r="AB6350" s="60">
        <f t="shared" si="699"/>
        <v>16</v>
      </c>
      <c r="AC6350" s="49">
        <f t="shared" si="700"/>
        <v>655</v>
      </c>
      <c r="AD6350" s="60">
        <f t="shared" si="698"/>
        <v>16655</v>
      </c>
    </row>
    <row r="6351" spans="1:30">
      <c r="A6351" s="82" t="str">
        <f t="shared" si="694"/>
        <v>105-2285blk</v>
      </c>
      <c r="B6351" s="120" t="str">
        <f t="shared" si="695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696"/>
        <v>105-2285</v>
      </c>
      <c r="W6351" s="82" t="str">
        <f t="shared" si="697"/>
        <v/>
      </c>
      <c r="AB6351" s="60">
        <f t="shared" si="699"/>
        <v>16</v>
      </c>
      <c r="AC6351" s="49">
        <f t="shared" si="700"/>
        <v>655</v>
      </c>
      <c r="AD6351" s="60">
        <f t="shared" si="698"/>
        <v>16655</v>
      </c>
    </row>
    <row r="6352" spans="1:30">
      <c r="A6352" s="82" t="str">
        <f t="shared" si="694"/>
        <v>105-2285blk</v>
      </c>
      <c r="B6352" s="120" t="str">
        <f t="shared" si="695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696"/>
        <v>105-2285</v>
      </c>
      <c r="W6352" s="82" t="str">
        <f t="shared" si="697"/>
        <v/>
      </c>
      <c r="AB6352" s="60">
        <f t="shared" si="699"/>
        <v>16</v>
      </c>
      <c r="AC6352" s="49">
        <f t="shared" si="700"/>
        <v>655</v>
      </c>
      <c r="AD6352" s="60">
        <f t="shared" si="698"/>
        <v>16655</v>
      </c>
    </row>
    <row r="6353" spans="1:30">
      <c r="A6353" s="82" t="str">
        <f t="shared" si="694"/>
        <v>105-2285nat</v>
      </c>
      <c r="B6353" s="120" t="str">
        <f t="shared" si="695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696"/>
        <v>105-2285</v>
      </c>
      <c r="W6353" s="82" t="str">
        <f t="shared" si="697"/>
        <v/>
      </c>
      <c r="AB6353" s="60">
        <f t="shared" si="699"/>
        <v>16</v>
      </c>
      <c r="AC6353" s="49">
        <f t="shared" si="700"/>
        <v>655</v>
      </c>
      <c r="AD6353" s="60">
        <f t="shared" si="698"/>
        <v>16655</v>
      </c>
    </row>
    <row r="6354" spans="1:30">
      <c r="A6354" s="82" t="str">
        <f t="shared" si="694"/>
        <v>105-2285nat</v>
      </c>
      <c r="B6354" s="120" t="str">
        <f t="shared" si="695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696"/>
        <v>105-2285</v>
      </c>
      <c r="W6354" s="82" t="str">
        <f t="shared" si="697"/>
        <v/>
      </c>
      <c r="AB6354" s="60">
        <f t="shared" si="699"/>
        <v>16</v>
      </c>
      <c r="AC6354" s="49">
        <f t="shared" si="700"/>
        <v>655</v>
      </c>
      <c r="AD6354" s="60">
        <f t="shared" si="698"/>
        <v>16655</v>
      </c>
    </row>
    <row r="6355" spans="1:30">
      <c r="A6355" s="82" t="str">
        <f t="shared" si="694"/>
        <v>105-2285nat</v>
      </c>
      <c r="B6355" s="120" t="str">
        <f t="shared" si="695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696"/>
        <v>105-2285</v>
      </c>
      <c r="W6355" s="82" t="str">
        <f t="shared" si="697"/>
        <v/>
      </c>
      <c r="AB6355" s="60">
        <f t="shared" si="699"/>
        <v>16</v>
      </c>
      <c r="AC6355" s="49">
        <f t="shared" si="700"/>
        <v>655</v>
      </c>
      <c r="AD6355" s="60">
        <f t="shared" si="698"/>
        <v>16655</v>
      </c>
    </row>
    <row r="6356" spans="1:30">
      <c r="A6356" s="82" t="str">
        <f t="shared" si="694"/>
        <v>105-2513kha</v>
      </c>
      <c r="B6356" s="120" t="str">
        <f t="shared" si="695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696"/>
        <v>105-2513</v>
      </c>
      <c r="W6356" s="82" t="str">
        <f t="shared" si="697"/>
        <v/>
      </c>
      <c r="AB6356" s="60">
        <f t="shared" si="699"/>
        <v>16</v>
      </c>
      <c r="AC6356" s="49">
        <f t="shared" si="700"/>
        <v>939</v>
      </c>
      <c r="AD6356" s="60">
        <f t="shared" si="698"/>
        <v>16939</v>
      </c>
    </row>
    <row r="6357" spans="1:30">
      <c r="A6357" s="82" t="str">
        <f t="shared" si="694"/>
        <v>105-2513kha</v>
      </c>
      <c r="B6357" s="120" t="str">
        <f t="shared" si="695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696"/>
        <v>105-2513</v>
      </c>
      <c r="W6357" s="82" t="str">
        <f t="shared" si="697"/>
        <v/>
      </c>
      <c r="AB6357" s="60">
        <f t="shared" si="699"/>
        <v>16</v>
      </c>
      <c r="AC6357" s="49">
        <f t="shared" si="700"/>
        <v>939</v>
      </c>
      <c r="AD6357" s="60">
        <f t="shared" si="698"/>
        <v>16939</v>
      </c>
    </row>
    <row r="6358" spans="1:30">
      <c r="A6358" s="82" t="str">
        <f t="shared" si="694"/>
        <v>105-2695whi</v>
      </c>
      <c r="B6358" s="120" t="str">
        <f t="shared" si="695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696"/>
        <v>105-2695</v>
      </c>
      <c r="W6358" s="82" t="str">
        <f t="shared" si="697"/>
        <v/>
      </c>
      <c r="AB6358" s="60">
        <f t="shared" si="699"/>
        <v>16</v>
      </c>
      <c r="AC6358" s="49">
        <f t="shared" si="700"/>
        <v>940</v>
      </c>
      <c r="AD6358" s="60">
        <f t="shared" si="698"/>
        <v>16940</v>
      </c>
    </row>
    <row r="6359" spans="1:30">
      <c r="A6359" s="82" t="str">
        <f t="shared" si="694"/>
        <v>105-2695whi</v>
      </c>
      <c r="B6359" s="120" t="str">
        <f t="shared" si="695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696"/>
        <v>105-2695</v>
      </c>
      <c r="W6359" s="82" t="str">
        <f t="shared" si="697"/>
        <v/>
      </c>
      <c r="AB6359" s="60">
        <f t="shared" si="699"/>
        <v>16</v>
      </c>
      <c r="AC6359" s="49">
        <f t="shared" si="700"/>
        <v>940</v>
      </c>
      <c r="AD6359" s="60">
        <f t="shared" si="698"/>
        <v>16940</v>
      </c>
    </row>
    <row r="6360" spans="1:30">
      <c r="A6360" s="82" t="str">
        <f t="shared" si="694"/>
        <v>105-3027blk</v>
      </c>
      <c r="B6360" s="120" t="str">
        <f t="shared" si="695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696"/>
        <v>105-3027</v>
      </c>
      <c r="W6360" s="82" t="str">
        <f t="shared" si="697"/>
        <v/>
      </c>
      <c r="AB6360" s="60">
        <f t="shared" si="699"/>
        <v>16</v>
      </c>
      <c r="AC6360" s="49">
        <f t="shared" si="700"/>
        <v>941</v>
      </c>
      <c r="AD6360" s="60">
        <f t="shared" si="698"/>
        <v>16941</v>
      </c>
    </row>
    <row r="6361" spans="1:30">
      <c r="A6361" s="82" t="str">
        <f t="shared" si="694"/>
        <v>105-3027blk</v>
      </c>
      <c r="B6361" s="120" t="str">
        <f t="shared" si="695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696"/>
        <v>105-3027</v>
      </c>
      <c r="W6361" s="82" t="str">
        <f t="shared" si="697"/>
        <v/>
      </c>
      <c r="AB6361" s="60">
        <f t="shared" si="699"/>
        <v>16</v>
      </c>
      <c r="AC6361" s="49">
        <f t="shared" si="700"/>
        <v>941</v>
      </c>
      <c r="AD6361" s="60">
        <f t="shared" si="698"/>
        <v>16941</v>
      </c>
    </row>
    <row r="6362" spans="1:30">
      <c r="A6362" s="82" t="str">
        <f t="shared" si="694"/>
        <v>105-3027blk</v>
      </c>
      <c r="B6362" s="120" t="str">
        <f t="shared" si="695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696"/>
        <v>105-3027</v>
      </c>
      <c r="W6362" s="82" t="str">
        <f t="shared" si="697"/>
        <v/>
      </c>
      <c r="AB6362" s="60">
        <f t="shared" si="699"/>
        <v>16</v>
      </c>
      <c r="AC6362" s="49">
        <f t="shared" si="700"/>
        <v>941</v>
      </c>
      <c r="AD6362" s="60">
        <f t="shared" si="698"/>
        <v>16941</v>
      </c>
    </row>
    <row r="6363" spans="1:30">
      <c r="A6363" s="82" t="str">
        <f t="shared" si="694"/>
        <v>105-3156red</v>
      </c>
      <c r="B6363" s="120" t="str">
        <f t="shared" si="695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696"/>
        <v>105-3156</v>
      </c>
      <c r="W6363" s="82" t="str">
        <f t="shared" si="697"/>
        <v/>
      </c>
      <c r="AB6363" s="60">
        <f t="shared" si="699"/>
        <v>16</v>
      </c>
      <c r="AC6363" s="49">
        <f t="shared" si="700"/>
        <v>942</v>
      </c>
      <c r="AD6363" s="60">
        <f t="shared" si="698"/>
        <v>16942</v>
      </c>
    </row>
    <row r="6364" spans="1:30">
      <c r="A6364" s="82" t="str">
        <f t="shared" si="694"/>
        <v>105-3156red</v>
      </c>
      <c r="B6364" s="120" t="str">
        <f t="shared" si="695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696"/>
        <v>105-3156</v>
      </c>
      <c r="W6364" s="82" t="str">
        <f t="shared" si="697"/>
        <v/>
      </c>
      <c r="AB6364" s="60">
        <f t="shared" si="699"/>
        <v>16</v>
      </c>
      <c r="AC6364" s="49">
        <f t="shared" si="700"/>
        <v>942</v>
      </c>
      <c r="AD6364" s="60">
        <f t="shared" si="698"/>
        <v>16942</v>
      </c>
    </row>
    <row r="6365" spans="1:30">
      <c r="A6365" s="82" t="str">
        <f t="shared" si="694"/>
        <v>105-4536blk</v>
      </c>
      <c r="B6365" s="120" t="str">
        <f t="shared" si="695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696"/>
        <v>105-4536</v>
      </c>
      <c r="W6365" s="82" t="str">
        <f t="shared" si="697"/>
        <v/>
      </c>
      <c r="AB6365" s="60">
        <f t="shared" si="699"/>
        <v>16</v>
      </c>
      <c r="AC6365" s="49">
        <f t="shared" si="700"/>
        <v>943</v>
      </c>
      <c r="AD6365" s="60">
        <f t="shared" si="698"/>
        <v>16943</v>
      </c>
    </row>
    <row r="6366" spans="1:30">
      <c r="A6366" s="82" t="str">
        <f t="shared" si="694"/>
        <v>105-4536blk</v>
      </c>
      <c r="B6366" s="120" t="str">
        <f t="shared" si="695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696"/>
        <v>105-4536</v>
      </c>
      <c r="W6366" s="82" t="str">
        <f t="shared" si="697"/>
        <v/>
      </c>
      <c r="AB6366" s="60">
        <f t="shared" si="699"/>
        <v>16</v>
      </c>
      <c r="AC6366" s="49">
        <f t="shared" si="700"/>
        <v>943</v>
      </c>
      <c r="AD6366" s="60">
        <f t="shared" si="698"/>
        <v>16943</v>
      </c>
    </row>
    <row r="6367" spans="1:30">
      <c r="A6367" s="82" t="str">
        <f t="shared" si="694"/>
        <v>105-4536blk</v>
      </c>
      <c r="B6367" s="120" t="str">
        <f t="shared" si="695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696"/>
        <v>105-4536</v>
      </c>
      <c r="W6367" s="82" t="str">
        <f t="shared" si="697"/>
        <v/>
      </c>
      <c r="AB6367" s="60">
        <f t="shared" si="699"/>
        <v>16</v>
      </c>
      <c r="AC6367" s="49">
        <f t="shared" si="700"/>
        <v>943</v>
      </c>
      <c r="AD6367" s="60">
        <f t="shared" si="698"/>
        <v>16943</v>
      </c>
    </row>
    <row r="6368" spans="1:30">
      <c r="A6368" s="82" t="str">
        <f t="shared" si="694"/>
        <v>105-4536cre</v>
      </c>
      <c r="B6368" s="120" t="str">
        <f t="shared" si="695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696"/>
        <v>105-4536</v>
      </c>
      <c r="W6368" s="82" t="str">
        <f t="shared" si="697"/>
        <v/>
      </c>
      <c r="AB6368" s="60">
        <f t="shared" si="699"/>
        <v>16</v>
      </c>
      <c r="AC6368" s="49">
        <f t="shared" si="700"/>
        <v>943</v>
      </c>
      <c r="AD6368" s="60">
        <f t="shared" si="698"/>
        <v>16943</v>
      </c>
    </row>
    <row r="6369" spans="1:30">
      <c r="A6369" s="82" t="str">
        <f t="shared" si="694"/>
        <v>100-0938nat</v>
      </c>
      <c r="B6369" s="120" t="str">
        <f t="shared" si="695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696"/>
        <v>100-0938</v>
      </c>
      <c r="W6369" s="82" t="str">
        <f t="shared" si="697"/>
        <v/>
      </c>
      <c r="AB6369" s="60">
        <f t="shared" si="699"/>
        <v>16</v>
      </c>
      <c r="AC6369" s="49">
        <f t="shared" si="700"/>
        <v>40</v>
      </c>
      <c r="AD6369" s="60">
        <f t="shared" si="698"/>
        <v>16040</v>
      </c>
    </row>
    <row r="6370" spans="1:30">
      <c r="A6370" s="82" t="str">
        <f t="shared" si="694"/>
        <v>100-0938nat</v>
      </c>
      <c r="B6370" s="120" t="str">
        <f t="shared" si="695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696"/>
        <v>100-0938</v>
      </c>
      <c r="W6370" s="82" t="str">
        <f t="shared" si="697"/>
        <v/>
      </c>
      <c r="AB6370" s="60">
        <f t="shared" si="699"/>
        <v>16</v>
      </c>
      <c r="AC6370" s="49">
        <f t="shared" si="700"/>
        <v>40</v>
      </c>
      <c r="AD6370" s="60">
        <f t="shared" si="698"/>
        <v>16040</v>
      </c>
    </row>
    <row r="6371" spans="1:30">
      <c r="A6371" s="82" t="str">
        <f t="shared" si="694"/>
        <v>100-0938nat</v>
      </c>
      <c r="B6371" s="120" t="str">
        <f t="shared" si="695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696"/>
        <v>100-0938</v>
      </c>
      <c r="W6371" s="82" t="str">
        <f t="shared" si="697"/>
        <v/>
      </c>
      <c r="AB6371" s="60">
        <f t="shared" si="699"/>
        <v>16</v>
      </c>
      <c r="AC6371" s="49">
        <f t="shared" si="700"/>
        <v>40</v>
      </c>
      <c r="AD6371" s="60">
        <f t="shared" si="698"/>
        <v>16040</v>
      </c>
    </row>
    <row r="6372" spans="1:30">
      <c r="A6372" s="82" t="str">
        <f t="shared" si="694"/>
        <v>100-0938nat</v>
      </c>
      <c r="B6372" s="120" t="str">
        <f t="shared" si="695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696"/>
        <v>100-0938</v>
      </c>
      <c r="W6372" s="82" t="str">
        <f t="shared" si="697"/>
        <v/>
      </c>
      <c r="AB6372" s="60">
        <f t="shared" si="699"/>
        <v>16</v>
      </c>
      <c r="AC6372" s="49">
        <f t="shared" si="700"/>
        <v>40</v>
      </c>
      <c r="AD6372" s="60">
        <f t="shared" si="698"/>
        <v>16040</v>
      </c>
    </row>
    <row r="6373" spans="1:30">
      <c r="A6373" s="82" t="str">
        <f t="shared" si="694"/>
        <v>100-2064blk</v>
      </c>
      <c r="B6373" s="120" t="str">
        <f t="shared" si="695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696"/>
        <v>100-2064</v>
      </c>
      <c r="W6373" s="82" t="str">
        <f t="shared" si="697"/>
        <v/>
      </c>
      <c r="AB6373" s="60">
        <f t="shared" si="699"/>
        <v>16</v>
      </c>
      <c r="AC6373" s="49">
        <f t="shared" si="700"/>
        <v>571</v>
      </c>
      <c r="AD6373" s="60">
        <f t="shared" si="698"/>
        <v>16571</v>
      </c>
    </row>
    <row r="6374" spans="1:30">
      <c r="A6374" s="82" t="str">
        <f t="shared" si="694"/>
        <v>100-2064blk</v>
      </c>
      <c r="B6374" s="120" t="str">
        <f t="shared" si="695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696"/>
        <v>100-2064</v>
      </c>
      <c r="W6374" s="82" t="str">
        <f t="shared" si="697"/>
        <v/>
      </c>
      <c r="AB6374" s="60">
        <f t="shared" si="699"/>
        <v>16</v>
      </c>
      <c r="AC6374" s="49">
        <f t="shared" si="700"/>
        <v>571</v>
      </c>
      <c r="AD6374" s="60">
        <f t="shared" si="698"/>
        <v>16571</v>
      </c>
    </row>
    <row r="6375" spans="1:30">
      <c r="A6375" s="82" t="str">
        <f t="shared" si="694"/>
        <v>100-2064blk</v>
      </c>
      <c r="B6375" s="120" t="str">
        <f t="shared" si="695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696"/>
        <v>100-2064</v>
      </c>
      <c r="W6375" s="82" t="str">
        <f t="shared" si="697"/>
        <v/>
      </c>
      <c r="AB6375" s="60">
        <f t="shared" si="699"/>
        <v>16</v>
      </c>
      <c r="AC6375" s="49">
        <f t="shared" si="700"/>
        <v>571</v>
      </c>
      <c r="AD6375" s="60">
        <f t="shared" si="698"/>
        <v>16571</v>
      </c>
    </row>
    <row r="6376" spans="1:30">
      <c r="A6376" s="82" t="str">
        <f t="shared" si="694"/>
        <v>100-2064blk</v>
      </c>
      <c r="B6376" s="120" t="str">
        <f t="shared" si="695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696"/>
        <v>100-2064</v>
      </c>
      <c r="W6376" s="82" t="str">
        <f t="shared" si="697"/>
        <v/>
      </c>
      <c r="AB6376" s="60">
        <f t="shared" si="699"/>
        <v>16</v>
      </c>
      <c r="AC6376" s="49">
        <f t="shared" si="700"/>
        <v>571</v>
      </c>
      <c r="AD6376" s="60">
        <f t="shared" si="698"/>
        <v>16571</v>
      </c>
    </row>
    <row r="6377" spans="1:30">
      <c r="A6377" s="82" t="str">
        <f t="shared" si="694"/>
        <v>100-2064nat</v>
      </c>
      <c r="B6377" s="120" t="str">
        <f t="shared" si="695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696"/>
        <v>100-2064</v>
      </c>
      <c r="W6377" s="82" t="str">
        <f t="shared" si="697"/>
        <v/>
      </c>
      <c r="AB6377" s="60">
        <f t="shared" si="699"/>
        <v>16</v>
      </c>
      <c r="AC6377" s="49">
        <f t="shared" si="700"/>
        <v>571</v>
      </c>
      <c r="AD6377" s="60">
        <f t="shared" si="698"/>
        <v>16571</v>
      </c>
    </row>
    <row r="6378" spans="1:30">
      <c r="A6378" s="82" t="str">
        <f t="shared" si="694"/>
        <v>100-2064nat</v>
      </c>
      <c r="B6378" s="120" t="str">
        <f t="shared" si="695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696"/>
        <v>100-2064</v>
      </c>
      <c r="W6378" s="82" t="str">
        <f t="shared" si="697"/>
        <v/>
      </c>
      <c r="AB6378" s="60">
        <f t="shared" si="699"/>
        <v>16</v>
      </c>
      <c r="AC6378" s="49">
        <f t="shared" si="700"/>
        <v>571</v>
      </c>
      <c r="AD6378" s="60">
        <f t="shared" si="698"/>
        <v>16571</v>
      </c>
    </row>
    <row r="6379" spans="1:30">
      <c r="A6379" s="82" t="str">
        <f t="shared" si="694"/>
        <v>100-2064nat</v>
      </c>
      <c r="B6379" s="120" t="str">
        <f t="shared" si="695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696"/>
        <v>100-2064</v>
      </c>
      <c r="W6379" s="82" t="str">
        <f t="shared" si="697"/>
        <v/>
      </c>
      <c r="AB6379" s="60">
        <f t="shared" si="699"/>
        <v>16</v>
      </c>
      <c r="AC6379" s="49">
        <f t="shared" si="700"/>
        <v>571</v>
      </c>
      <c r="AD6379" s="60">
        <f t="shared" si="698"/>
        <v>16571</v>
      </c>
    </row>
    <row r="6380" spans="1:30">
      <c r="A6380" s="82" t="str">
        <f t="shared" si="694"/>
        <v>100-2064nat</v>
      </c>
      <c r="B6380" s="120" t="str">
        <f t="shared" si="695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696"/>
        <v>100-2064</v>
      </c>
      <c r="W6380" s="82" t="str">
        <f t="shared" si="697"/>
        <v/>
      </c>
      <c r="AB6380" s="60">
        <f t="shared" si="699"/>
        <v>16</v>
      </c>
      <c r="AC6380" s="49">
        <f t="shared" si="700"/>
        <v>571</v>
      </c>
      <c r="AD6380" s="60">
        <f t="shared" si="698"/>
        <v>16571</v>
      </c>
    </row>
    <row r="6381" spans="1:30">
      <c r="A6381" s="82" t="str">
        <f t="shared" si="694"/>
        <v>100-3260whi</v>
      </c>
      <c r="B6381" s="120" t="str">
        <f t="shared" si="695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696"/>
        <v>100-3260</v>
      </c>
      <c r="W6381" s="82" t="str">
        <f t="shared" si="697"/>
        <v/>
      </c>
      <c r="AB6381" s="60">
        <f t="shared" si="699"/>
        <v>16</v>
      </c>
      <c r="AC6381" s="49">
        <f t="shared" si="700"/>
        <v>852</v>
      </c>
      <c r="AD6381" s="60">
        <f t="shared" si="698"/>
        <v>16852</v>
      </c>
    </row>
    <row r="6382" spans="1:30">
      <c r="A6382" s="82" t="str">
        <f t="shared" si="694"/>
        <v>100-3260whi</v>
      </c>
      <c r="B6382" s="120" t="str">
        <f t="shared" si="695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696"/>
        <v>100-3260</v>
      </c>
      <c r="W6382" s="82" t="str">
        <f t="shared" si="697"/>
        <v/>
      </c>
      <c r="AB6382" s="60">
        <f t="shared" si="699"/>
        <v>16</v>
      </c>
      <c r="AC6382" s="49">
        <f t="shared" si="700"/>
        <v>852</v>
      </c>
      <c r="AD6382" s="60">
        <f t="shared" si="698"/>
        <v>16852</v>
      </c>
    </row>
    <row r="6383" spans="1:30">
      <c r="A6383" s="82" t="str">
        <f t="shared" si="694"/>
        <v>100-3260whi</v>
      </c>
      <c r="B6383" s="120" t="str">
        <f t="shared" si="695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696"/>
        <v>100-3260</v>
      </c>
      <c r="W6383" s="82" t="str">
        <f t="shared" si="697"/>
        <v/>
      </c>
      <c r="AB6383" s="60">
        <f t="shared" si="699"/>
        <v>16</v>
      </c>
      <c r="AC6383" s="49">
        <f t="shared" si="700"/>
        <v>852</v>
      </c>
      <c r="AD6383" s="60">
        <f t="shared" si="698"/>
        <v>16852</v>
      </c>
    </row>
    <row r="6384" spans="1:30">
      <c r="A6384" s="82" t="str">
        <f t="shared" si="694"/>
        <v>100-3260whi</v>
      </c>
      <c r="B6384" s="120" t="str">
        <f t="shared" si="695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696"/>
        <v>100-3260</v>
      </c>
      <c r="W6384" s="82" t="str">
        <f t="shared" si="697"/>
        <v/>
      </c>
      <c r="AB6384" s="60">
        <f t="shared" si="699"/>
        <v>16</v>
      </c>
      <c r="AC6384" s="49">
        <f t="shared" si="700"/>
        <v>852</v>
      </c>
      <c r="AD6384" s="60">
        <f t="shared" si="698"/>
        <v>16852</v>
      </c>
    </row>
    <row r="6385" spans="1:30">
      <c r="A6385" s="82" t="str">
        <f t="shared" ref="A6385:A6448" si="701">IF(G6385&amp;Q6385&lt;&gt;"",V6385&amp;Q6385,"")</f>
        <v>100-3280gre</v>
      </c>
      <c r="B6385" s="120" t="str">
        <f t="shared" ref="B6385:B6448" si="7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ref="V6385:V6448" si="703">IF(G6385&lt;&gt;"",IF(StyleSpaceSplit,IFERROR(IF(FIND(" ",G6385)&gt;=1,MID(G6385,1,FIND(" ",G6385)-1),G6385),G6385),G6385),"")</f>
        <v>100-3280</v>
      </c>
      <c r="W6385" s="82" t="str">
        <f t="shared" ref="W6385:W6448" si="704">IF(A6385&lt;&gt;"",IFERROR(IF(FIND(" ",G6385)&gt;=1,MID(G6385,FIND(" ",G6385)+1,LEN(G6385)),""),""),"")</f>
        <v/>
      </c>
      <c r="AB6385" s="60">
        <f t="shared" si="699"/>
        <v>16</v>
      </c>
      <c r="AC6385" s="49">
        <f t="shared" si="700"/>
        <v>944</v>
      </c>
      <c r="AD6385" s="60">
        <f t="shared" ref="AD6385:AD6448" si="705">VALUE(RIGHT("00"&amp;AB6385,2)&amp;RIGHT("000"&amp;AC6385,3))</f>
        <v>16944</v>
      </c>
    </row>
    <row r="6386" spans="1:30">
      <c r="A6386" s="82" t="str">
        <f t="shared" si="701"/>
        <v>100-3280gre</v>
      </c>
      <c r="B6386" s="120" t="str">
        <f t="shared" si="7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03"/>
        <v>100-3280</v>
      </c>
      <c r="W6386" s="82" t="str">
        <f t="shared" si="704"/>
        <v/>
      </c>
      <c r="AB6386" s="60">
        <f t="shared" si="699"/>
        <v>16</v>
      </c>
      <c r="AC6386" s="49">
        <f t="shared" si="700"/>
        <v>944</v>
      </c>
      <c r="AD6386" s="60">
        <f t="shared" si="705"/>
        <v>16944</v>
      </c>
    </row>
    <row r="6387" spans="1:30">
      <c r="A6387" s="82" t="str">
        <f t="shared" si="701"/>
        <v>100-3280gre</v>
      </c>
      <c r="B6387" s="120" t="str">
        <f t="shared" si="7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03"/>
        <v>100-3280</v>
      </c>
      <c r="W6387" s="82" t="str">
        <f t="shared" si="704"/>
        <v/>
      </c>
      <c r="AB6387" s="60">
        <f t="shared" si="699"/>
        <v>16</v>
      </c>
      <c r="AC6387" s="49">
        <f t="shared" si="700"/>
        <v>944</v>
      </c>
      <c r="AD6387" s="60">
        <f t="shared" si="705"/>
        <v>16944</v>
      </c>
    </row>
    <row r="6388" spans="1:30">
      <c r="A6388" s="82" t="str">
        <f t="shared" si="701"/>
        <v>100-3280gre</v>
      </c>
      <c r="B6388" s="120" t="str">
        <f t="shared" si="7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03"/>
        <v>100-3280</v>
      </c>
      <c r="W6388" s="82" t="str">
        <f t="shared" si="704"/>
        <v/>
      </c>
      <c r="AB6388" s="60">
        <f t="shared" si="699"/>
        <v>16</v>
      </c>
      <c r="AC6388" s="49">
        <f t="shared" si="700"/>
        <v>944</v>
      </c>
      <c r="AD6388" s="60">
        <f t="shared" si="705"/>
        <v>16944</v>
      </c>
    </row>
    <row r="6389" spans="1:30">
      <c r="A6389" s="82" t="str">
        <f t="shared" si="701"/>
        <v>100-3280gre</v>
      </c>
      <c r="B6389" s="120" t="str">
        <f t="shared" si="7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03"/>
        <v>100-3280</v>
      </c>
      <c r="W6389" s="82" t="str">
        <f t="shared" si="704"/>
        <v/>
      </c>
      <c r="AB6389" s="60">
        <f t="shared" si="699"/>
        <v>16</v>
      </c>
      <c r="AC6389" s="49">
        <f t="shared" si="700"/>
        <v>944</v>
      </c>
      <c r="AD6389" s="60">
        <f t="shared" si="705"/>
        <v>16944</v>
      </c>
    </row>
    <row r="6390" spans="1:30">
      <c r="A6390" s="82" t="str">
        <f t="shared" si="701"/>
        <v>100-3280gre</v>
      </c>
      <c r="B6390" s="120" t="str">
        <f t="shared" si="7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03"/>
        <v>100-3280</v>
      </c>
      <c r="W6390" s="82" t="str">
        <f t="shared" si="704"/>
        <v/>
      </c>
      <c r="AB6390" s="60">
        <f t="shared" si="699"/>
        <v>16</v>
      </c>
      <c r="AC6390" s="49">
        <f t="shared" si="700"/>
        <v>944</v>
      </c>
      <c r="AD6390" s="60">
        <f t="shared" si="705"/>
        <v>16944</v>
      </c>
    </row>
    <row r="6391" spans="1:30">
      <c r="A6391" s="82" t="str">
        <f t="shared" si="701"/>
        <v>100-4432bro</v>
      </c>
      <c r="B6391" s="120" t="str">
        <f t="shared" si="7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03"/>
        <v>100-4432</v>
      </c>
      <c r="W6391" s="82" t="str">
        <f t="shared" si="704"/>
        <v/>
      </c>
      <c r="AB6391" s="60">
        <f t="shared" si="699"/>
        <v>16</v>
      </c>
      <c r="AC6391" s="49">
        <f t="shared" si="700"/>
        <v>57</v>
      </c>
      <c r="AD6391" s="60">
        <f t="shared" si="705"/>
        <v>16057</v>
      </c>
    </row>
    <row r="6392" spans="1:30">
      <c r="A6392" s="82" t="str">
        <f t="shared" si="701"/>
        <v>100-4432bro</v>
      </c>
      <c r="B6392" s="120" t="str">
        <f t="shared" si="7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03"/>
        <v>100-4432</v>
      </c>
      <c r="W6392" s="82" t="str">
        <f t="shared" si="704"/>
        <v/>
      </c>
      <c r="AB6392" s="60">
        <f t="shared" si="699"/>
        <v>16</v>
      </c>
      <c r="AC6392" s="49">
        <f t="shared" si="700"/>
        <v>57</v>
      </c>
      <c r="AD6392" s="60">
        <f t="shared" si="705"/>
        <v>16057</v>
      </c>
    </row>
    <row r="6393" spans="1:30">
      <c r="A6393" s="82" t="str">
        <f t="shared" si="701"/>
        <v>100-4432bro</v>
      </c>
      <c r="B6393" s="120" t="str">
        <f t="shared" si="7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03"/>
        <v>100-4432</v>
      </c>
      <c r="W6393" s="82" t="str">
        <f t="shared" si="704"/>
        <v/>
      </c>
      <c r="AB6393" s="60">
        <f t="shared" si="699"/>
        <v>16</v>
      </c>
      <c r="AC6393" s="49">
        <f t="shared" si="700"/>
        <v>57</v>
      </c>
      <c r="AD6393" s="60">
        <f t="shared" si="705"/>
        <v>16057</v>
      </c>
    </row>
    <row r="6394" spans="1:30">
      <c r="A6394" s="82" t="str">
        <f t="shared" si="701"/>
        <v>100-4432bro</v>
      </c>
      <c r="B6394" s="120" t="str">
        <f t="shared" si="7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03"/>
        <v>100-4432</v>
      </c>
      <c r="W6394" s="82" t="str">
        <f t="shared" si="704"/>
        <v/>
      </c>
      <c r="AB6394" s="60">
        <f t="shared" si="699"/>
        <v>16</v>
      </c>
      <c r="AC6394" s="49">
        <f t="shared" si="700"/>
        <v>57</v>
      </c>
      <c r="AD6394" s="60">
        <f t="shared" si="705"/>
        <v>16057</v>
      </c>
    </row>
    <row r="6395" spans="1:30">
      <c r="A6395" s="82" t="str">
        <f t="shared" si="701"/>
        <v>100-2329blk</v>
      </c>
      <c r="B6395" s="120" t="str">
        <f t="shared" si="7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03"/>
        <v>100-2329</v>
      </c>
      <c r="W6395" s="82" t="str">
        <f t="shared" si="704"/>
        <v/>
      </c>
      <c r="AB6395" s="60">
        <f t="shared" si="699"/>
        <v>16</v>
      </c>
      <c r="AC6395" s="49">
        <f t="shared" si="700"/>
        <v>945</v>
      </c>
      <c r="AD6395" s="60">
        <f t="shared" si="705"/>
        <v>16945</v>
      </c>
    </row>
    <row r="6396" spans="1:30">
      <c r="A6396" s="82" t="str">
        <f t="shared" si="701"/>
        <v>100-2329blk</v>
      </c>
      <c r="B6396" s="120" t="str">
        <f t="shared" si="7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03"/>
        <v>100-2329</v>
      </c>
      <c r="W6396" s="82" t="str">
        <f t="shared" si="704"/>
        <v/>
      </c>
      <c r="AB6396" s="60">
        <f t="shared" si="699"/>
        <v>16</v>
      </c>
      <c r="AC6396" s="49">
        <f t="shared" si="700"/>
        <v>945</v>
      </c>
      <c r="AD6396" s="60">
        <f t="shared" si="705"/>
        <v>16945</v>
      </c>
    </row>
    <row r="6397" spans="1:30">
      <c r="A6397" s="82" t="str">
        <f t="shared" si="701"/>
        <v>100-2329blk</v>
      </c>
      <c r="B6397" s="120" t="str">
        <f t="shared" si="7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03"/>
        <v>100-2329</v>
      </c>
      <c r="W6397" s="82" t="str">
        <f t="shared" si="704"/>
        <v/>
      </c>
      <c r="AB6397" s="60">
        <f t="shared" si="699"/>
        <v>16</v>
      </c>
      <c r="AC6397" s="49">
        <f t="shared" si="700"/>
        <v>945</v>
      </c>
      <c r="AD6397" s="60">
        <f t="shared" si="705"/>
        <v>16945</v>
      </c>
    </row>
    <row r="6398" spans="1:30">
      <c r="A6398" s="82" t="str">
        <f t="shared" si="701"/>
        <v>100-2329blk</v>
      </c>
      <c r="B6398" s="120" t="str">
        <f t="shared" si="7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03"/>
        <v>100-2329</v>
      </c>
      <c r="W6398" s="82" t="str">
        <f t="shared" si="704"/>
        <v/>
      </c>
      <c r="AB6398" s="60">
        <f t="shared" si="699"/>
        <v>16</v>
      </c>
      <c r="AC6398" s="49">
        <f t="shared" si="700"/>
        <v>945</v>
      </c>
      <c r="AD6398" s="60">
        <f t="shared" si="705"/>
        <v>16945</v>
      </c>
    </row>
    <row r="6399" spans="1:30">
      <c r="A6399" s="82" t="str">
        <f t="shared" si="701"/>
        <v>100-2329bro</v>
      </c>
      <c r="B6399" s="120" t="str">
        <f t="shared" si="7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03"/>
        <v>100-2329</v>
      </c>
      <c r="W6399" s="82" t="str">
        <f t="shared" si="704"/>
        <v/>
      </c>
      <c r="AB6399" s="60">
        <f t="shared" si="699"/>
        <v>16</v>
      </c>
      <c r="AC6399" s="49">
        <f t="shared" si="700"/>
        <v>945</v>
      </c>
      <c r="AD6399" s="60">
        <f t="shared" si="705"/>
        <v>16945</v>
      </c>
    </row>
    <row r="6400" spans="1:30">
      <c r="A6400" s="82" t="str">
        <f t="shared" si="701"/>
        <v>100-2329bro</v>
      </c>
      <c r="B6400" s="120" t="str">
        <f t="shared" si="7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03"/>
        <v>100-2329</v>
      </c>
      <c r="W6400" s="82" t="str">
        <f t="shared" si="704"/>
        <v/>
      </c>
      <c r="AB6400" s="60">
        <f t="shared" si="699"/>
        <v>16</v>
      </c>
      <c r="AC6400" s="49">
        <f t="shared" si="700"/>
        <v>945</v>
      </c>
      <c r="AD6400" s="60">
        <f t="shared" si="705"/>
        <v>16945</v>
      </c>
    </row>
    <row r="6401" spans="1:30">
      <c r="A6401" s="82" t="str">
        <f t="shared" si="701"/>
        <v>100-2329bro</v>
      </c>
      <c r="B6401" s="120" t="str">
        <f t="shared" si="7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03"/>
        <v>100-2329</v>
      </c>
      <c r="W6401" s="82" t="str">
        <f t="shared" si="704"/>
        <v/>
      </c>
      <c r="AB6401" s="60">
        <f t="shared" si="699"/>
        <v>16</v>
      </c>
      <c r="AC6401" s="49">
        <f t="shared" si="700"/>
        <v>945</v>
      </c>
      <c r="AD6401" s="60">
        <f t="shared" si="705"/>
        <v>16945</v>
      </c>
    </row>
    <row r="6402" spans="1:30">
      <c r="A6402" s="82" t="str">
        <f t="shared" si="701"/>
        <v>100-2329bro</v>
      </c>
      <c r="B6402" s="120" t="str">
        <f t="shared" si="7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03"/>
        <v>100-2329</v>
      </c>
      <c r="W6402" s="82" t="str">
        <f t="shared" si="704"/>
        <v/>
      </c>
      <c r="AB6402" s="60">
        <f t="shared" si="699"/>
        <v>16</v>
      </c>
      <c r="AC6402" s="49">
        <f t="shared" si="700"/>
        <v>945</v>
      </c>
      <c r="AD6402" s="60">
        <f t="shared" si="705"/>
        <v>16945</v>
      </c>
    </row>
    <row r="6403" spans="1:30">
      <c r="A6403" s="82" t="str">
        <f t="shared" si="701"/>
        <v>100-2330blk</v>
      </c>
      <c r="B6403" s="120" t="str">
        <f t="shared" si="7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si="703"/>
        <v>100-2330</v>
      </c>
      <c r="W6403" s="82" t="str">
        <f t="shared" si="704"/>
        <v/>
      </c>
      <c r="AB6403" s="60">
        <f t="shared" ref="AB6403:AB6466" si="706">IFERROR(VALUE(MID($C6403,1,2)),0)</f>
        <v>16</v>
      </c>
      <c r="AC6403" s="49">
        <f t="shared" ref="AC6403:AC6466" si="707">IFERROR(VALUE(MID($C6403,4,3)),0)</f>
        <v>946</v>
      </c>
      <c r="AD6403" s="60">
        <f t="shared" si="705"/>
        <v>16946</v>
      </c>
    </row>
    <row r="6404" spans="1:30">
      <c r="A6404" s="82" t="str">
        <f t="shared" si="701"/>
        <v>100-2330blk</v>
      </c>
      <c r="B6404" s="120" t="str">
        <f t="shared" si="7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703"/>
        <v>100-2330</v>
      </c>
      <c r="W6404" s="82" t="str">
        <f t="shared" si="704"/>
        <v/>
      </c>
      <c r="AB6404" s="60">
        <f t="shared" si="706"/>
        <v>16</v>
      </c>
      <c r="AC6404" s="49">
        <f t="shared" si="707"/>
        <v>946</v>
      </c>
      <c r="AD6404" s="60">
        <f t="shared" si="705"/>
        <v>16946</v>
      </c>
    </row>
    <row r="6405" spans="1:30">
      <c r="A6405" s="82" t="str">
        <f t="shared" si="701"/>
        <v>100-2330blk</v>
      </c>
      <c r="B6405" s="120" t="str">
        <f t="shared" si="7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703"/>
        <v>100-2330</v>
      </c>
      <c r="W6405" s="82" t="str">
        <f t="shared" si="704"/>
        <v/>
      </c>
      <c r="AB6405" s="60">
        <f t="shared" si="706"/>
        <v>16</v>
      </c>
      <c r="AC6405" s="49">
        <f t="shared" si="707"/>
        <v>946</v>
      </c>
      <c r="AD6405" s="60">
        <f t="shared" si="705"/>
        <v>16946</v>
      </c>
    </row>
    <row r="6406" spans="1:30">
      <c r="A6406" s="82" t="str">
        <f t="shared" si="701"/>
        <v>100-2330blk</v>
      </c>
      <c r="B6406" s="120" t="str">
        <f t="shared" si="7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703"/>
        <v>100-2330</v>
      </c>
      <c r="W6406" s="82" t="str">
        <f t="shared" si="704"/>
        <v/>
      </c>
      <c r="AB6406" s="60">
        <f t="shared" si="706"/>
        <v>16</v>
      </c>
      <c r="AC6406" s="49">
        <f t="shared" si="707"/>
        <v>946</v>
      </c>
      <c r="AD6406" s="60">
        <f t="shared" si="705"/>
        <v>16946</v>
      </c>
    </row>
    <row r="6407" spans="1:30">
      <c r="A6407" s="82" t="str">
        <f t="shared" si="701"/>
        <v>100-2330cha</v>
      </c>
      <c r="B6407" s="120" t="str">
        <f t="shared" si="7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703"/>
        <v>100-2330</v>
      </c>
      <c r="W6407" s="82" t="str">
        <f t="shared" si="704"/>
        <v/>
      </c>
      <c r="AB6407" s="60">
        <f t="shared" si="706"/>
        <v>16</v>
      </c>
      <c r="AC6407" s="49">
        <f t="shared" si="707"/>
        <v>946</v>
      </c>
      <c r="AD6407" s="60">
        <f t="shared" si="705"/>
        <v>16946</v>
      </c>
    </row>
    <row r="6408" spans="1:30">
      <c r="A6408" s="82" t="str">
        <f t="shared" si="701"/>
        <v>100-2648mar</v>
      </c>
      <c r="B6408" s="120" t="str">
        <f t="shared" si="7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703"/>
        <v>100-2648</v>
      </c>
      <c r="W6408" s="82" t="str">
        <f t="shared" si="704"/>
        <v/>
      </c>
      <c r="AB6408" s="60">
        <f t="shared" si="706"/>
        <v>16</v>
      </c>
      <c r="AC6408" s="49">
        <f t="shared" si="707"/>
        <v>858</v>
      </c>
      <c r="AD6408" s="60">
        <f t="shared" si="705"/>
        <v>16858</v>
      </c>
    </row>
    <row r="6409" spans="1:30">
      <c r="A6409" s="82" t="str">
        <f t="shared" si="701"/>
        <v>100-2736tur</v>
      </c>
      <c r="B6409" s="120" t="str">
        <f t="shared" si="7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703"/>
        <v>100-2736</v>
      </c>
      <c r="W6409" s="82" t="str">
        <f t="shared" si="704"/>
        <v/>
      </c>
      <c r="AB6409" s="60">
        <f t="shared" si="706"/>
        <v>16</v>
      </c>
      <c r="AC6409" s="49">
        <f t="shared" si="707"/>
        <v>947</v>
      </c>
      <c r="AD6409" s="60">
        <f t="shared" si="705"/>
        <v>16947</v>
      </c>
    </row>
    <row r="6410" spans="1:30">
      <c r="A6410" s="82" t="str">
        <f t="shared" si="701"/>
        <v>100-2736tur</v>
      </c>
      <c r="B6410" s="120" t="str">
        <f t="shared" si="7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703"/>
        <v>100-2736</v>
      </c>
      <c r="W6410" s="82" t="str">
        <f t="shared" si="704"/>
        <v/>
      </c>
      <c r="AB6410" s="60">
        <f t="shared" si="706"/>
        <v>16</v>
      </c>
      <c r="AC6410" s="49">
        <f t="shared" si="707"/>
        <v>947</v>
      </c>
      <c r="AD6410" s="60">
        <f t="shared" si="705"/>
        <v>16947</v>
      </c>
    </row>
    <row r="6411" spans="1:30">
      <c r="A6411" s="82" t="str">
        <f t="shared" si="701"/>
        <v>100-2736tur</v>
      </c>
      <c r="B6411" s="120" t="str">
        <f t="shared" si="7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703"/>
        <v>100-2736</v>
      </c>
      <c r="W6411" s="82" t="str">
        <f t="shared" si="704"/>
        <v/>
      </c>
      <c r="AB6411" s="60">
        <f t="shared" si="706"/>
        <v>16</v>
      </c>
      <c r="AC6411" s="49">
        <f t="shared" si="707"/>
        <v>947</v>
      </c>
      <c r="AD6411" s="60">
        <f t="shared" si="705"/>
        <v>16947</v>
      </c>
    </row>
    <row r="6412" spans="1:30">
      <c r="A6412" s="82" t="str">
        <f t="shared" si="701"/>
        <v>100-2743blk</v>
      </c>
      <c r="B6412" s="120" t="str">
        <f t="shared" si="7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703"/>
        <v>100-2743</v>
      </c>
      <c r="W6412" s="82" t="str">
        <f t="shared" si="704"/>
        <v/>
      </c>
      <c r="AB6412" s="60">
        <f t="shared" si="706"/>
        <v>16</v>
      </c>
      <c r="AC6412" s="49">
        <f t="shared" si="707"/>
        <v>948</v>
      </c>
      <c r="AD6412" s="60">
        <f t="shared" si="705"/>
        <v>16948</v>
      </c>
    </row>
    <row r="6413" spans="1:30">
      <c r="A6413" s="82" t="str">
        <f t="shared" si="701"/>
        <v>100-2743blk</v>
      </c>
      <c r="B6413" s="120" t="str">
        <f t="shared" si="7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703"/>
        <v>100-2743</v>
      </c>
      <c r="W6413" s="82" t="str">
        <f t="shared" si="704"/>
        <v/>
      </c>
      <c r="AB6413" s="60">
        <f t="shared" si="706"/>
        <v>16</v>
      </c>
      <c r="AC6413" s="49">
        <f t="shared" si="707"/>
        <v>948</v>
      </c>
      <c r="AD6413" s="60">
        <f t="shared" si="705"/>
        <v>16948</v>
      </c>
    </row>
    <row r="6414" spans="1:30">
      <c r="A6414" s="82" t="str">
        <f t="shared" si="701"/>
        <v>100-2743blk</v>
      </c>
      <c r="B6414" s="120" t="str">
        <f t="shared" si="7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703"/>
        <v>100-2743</v>
      </c>
      <c r="W6414" s="82" t="str">
        <f t="shared" si="704"/>
        <v/>
      </c>
      <c r="AB6414" s="60">
        <f t="shared" si="706"/>
        <v>16</v>
      </c>
      <c r="AC6414" s="49">
        <f t="shared" si="707"/>
        <v>948</v>
      </c>
      <c r="AD6414" s="60">
        <f t="shared" si="705"/>
        <v>16948</v>
      </c>
    </row>
    <row r="6415" spans="1:30">
      <c r="A6415" s="82" t="str">
        <f t="shared" si="701"/>
        <v>100-2743blk</v>
      </c>
      <c r="B6415" s="120" t="str">
        <f t="shared" si="7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703"/>
        <v>100-2743</v>
      </c>
      <c r="W6415" s="82" t="str">
        <f t="shared" si="704"/>
        <v/>
      </c>
      <c r="AB6415" s="60">
        <f t="shared" si="706"/>
        <v>16</v>
      </c>
      <c r="AC6415" s="49">
        <f t="shared" si="707"/>
        <v>948</v>
      </c>
      <c r="AD6415" s="60">
        <f t="shared" si="705"/>
        <v>16948</v>
      </c>
    </row>
    <row r="6416" spans="1:30">
      <c r="A6416" s="82" t="str">
        <f t="shared" si="701"/>
        <v>100-2784blk</v>
      </c>
      <c r="B6416" s="120" t="str">
        <f t="shared" si="7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703"/>
        <v>100-2784</v>
      </c>
      <c r="W6416" s="82" t="str">
        <f t="shared" si="704"/>
        <v/>
      </c>
      <c r="AB6416" s="60">
        <f t="shared" si="706"/>
        <v>16</v>
      </c>
      <c r="AC6416" s="49">
        <f t="shared" si="707"/>
        <v>949</v>
      </c>
      <c r="AD6416" s="60">
        <f t="shared" si="705"/>
        <v>16949</v>
      </c>
    </row>
    <row r="6417" spans="1:30">
      <c r="A6417" s="82" t="str">
        <f t="shared" si="701"/>
        <v>100-2784blk</v>
      </c>
      <c r="B6417" s="120" t="str">
        <f t="shared" si="7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703"/>
        <v>100-2784</v>
      </c>
      <c r="W6417" s="82" t="str">
        <f t="shared" si="704"/>
        <v/>
      </c>
      <c r="AB6417" s="60">
        <f t="shared" si="706"/>
        <v>16</v>
      </c>
      <c r="AC6417" s="49">
        <f t="shared" si="707"/>
        <v>949</v>
      </c>
      <c r="AD6417" s="60">
        <f t="shared" si="705"/>
        <v>16949</v>
      </c>
    </row>
    <row r="6418" spans="1:30">
      <c r="A6418" s="82" t="str">
        <f t="shared" si="701"/>
        <v>100-2784blk</v>
      </c>
      <c r="B6418" s="120" t="str">
        <f t="shared" si="7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703"/>
        <v>100-2784</v>
      </c>
      <c r="W6418" s="82" t="str">
        <f t="shared" si="704"/>
        <v/>
      </c>
      <c r="AB6418" s="60">
        <f t="shared" si="706"/>
        <v>16</v>
      </c>
      <c r="AC6418" s="49">
        <f t="shared" si="707"/>
        <v>949</v>
      </c>
      <c r="AD6418" s="60">
        <f t="shared" si="705"/>
        <v>16949</v>
      </c>
    </row>
    <row r="6419" spans="1:30">
      <c r="A6419" s="82" t="str">
        <f t="shared" si="701"/>
        <v>100-2784blk</v>
      </c>
      <c r="B6419" s="120" t="str">
        <f t="shared" si="7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703"/>
        <v>100-2784</v>
      </c>
      <c r="W6419" s="82" t="str">
        <f t="shared" si="704"/>
        <v/>
      </c>
      <c r="AB6419" s="60">
        <f t="shared" si="706"/>
        <v>16</v>
      </c>
      <c r="AC6419" s="49">
        <f t="shared" si="707"/>
        <v>949</v>
      </c>
      <c r="AD6419" s="60">
        <f t="shared" si="705"/>
        <v>16949</v>
      </c>
    </row>
    <row r="6420" spans="1:30">
      <c r="A6420" s="82" t="str">
        <f t="shared" si="701"/>
        <v>100-2784dbr</v>
      </c>
      <c r="B6420" s="120" t="str">
        <f t="shared" si="7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703"/>
        <v>100-2784</v>
      </c>
      <c r="W6420" s="82" t="str">
        <f t="shared" si="704"/>
        <v/>
      </c>
      <c r="AB6420" s="60">
        <f t="shared" si="706"/>
        <v>16</v>
      </c>
      <c r="AC6420" s="49">
        <f t="shared" si="707"/>
        <v>949</v>
      </c>
      <c r="AD6420" s="60">
        <f t="shared" si="705"/>
        <v>16949</v>
      </c>
    </row>
    <row r="6421" spans="1:30">
      <c r="A6421" s="82" t="str">
        <f t="shared" si="701"/>
        <v>100-2784dbr</v>
      </c>
      <c r="B6421" s="120" t="str">
        <f t="shared" si="7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703"/>
        <v>100-2784</v>
      </c>
      <c r="W6421" s="82" t="str">
        <f t="shared" si="704"/>
        <v/>
      </c>
      <c r="AB6421" s="60">
        <f t="shared" si="706"/>
        <v>16</v>
      </c>
      <c r="AC6421" s="49">
        <f t="shared" si="707"/>
        <v>949</v>
      </c>
      <c r="AD6421" s="60">
        <f t="shared" si="705"/>
        <v>16949</v>
      </c>
    </row>
    <row r="6422" spans="1:30">
      <c r="A6422" s="82" t="str">
        <f t="shared" si="701"/>
        <v>100-2784dbr</v>
      </c>
      <c r="B6422" s="120" t="str">
        <f t="shared" si="7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703"/>
        <v>100-2784</v>
      </c>
      <c r="W6422" s="82" t="str">
        <f t="shared" si="704"/>
        <v/>
      </c>
      <c r="AB6422" s="60">
        <f t="shared" si="706"/>
        <v>16</v>
      </c>
      <c r="AC6422" s="49">
        <f t="shared" si="707"/>
        <v>949</v>
      </c>
      <c r="AD6422" s="60">
        <f t="shared" si="705"/>
        <v>16949</v>
      </c>
    </row>
    <row r="6423" spans="1:30">
      <c r="A6423" s="82" t="str">
        <f t="shared" si="701"/>
        <v>100-2784dbr</v>
      </c>
      <c r="B6423" s="120" t="str">
        <f t="shared" si="7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703"/>
        <v>100-2784</v>
      </c>
      <c r="W6423" s="82" t="str">
        <f t="shared" si="704"/>
        <v/>
      </c>
      <c r="AB6423" s="60">
        <f t="shared" si="706"/>
        <v>16</v>
      </c>
      <c r="AC6423" s="49">
        <f t="shared" si="707"/>
        <v>949</v>
      </c>
      <c r="AD6423" s="60">
        <f t="shared" si="705"/>
        <v>16949</v>
      </c>
    </row>
    <row r="6424" spans="1:30">
      <c r="A6424" s="82" t="str">
        <f t="shared" si="701"/>
        <v>100-3064nvy</v>
      </c>
      <c r="B6424" s="120" t="str">
        <f t="shared" si="7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703"/>
        <v>100-3064</v>
      </c>
      <c r="W6424" s="82" t="str">
        <f t="shared" si="704"/>
        <v/>
      </c>
      <c r="AB6424" s="60">
        <f t="shared" si="706"/>
        <v>16</v>
      </c>
      <c r="AC6424" s="49">
        <f t="shared" si="707"/>
        <v>950</v>
      </c>
      <c r="AD6424" s="60">
        <f t="shared" si="705"/>
        <v>16950</v>
      </c>
    </row>
    <row r="6425" spans="1:30">
      <c r="A6425" s="82" t="str">
        <f t="shared" si="701"/>
        <v>100-3064nvy</v>
      </c>
      <c r="B6425" s="120" t="str">
        <f t="shared" si="7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703"/>
        <v>100-3064</v>
      </c>
      <c r="W6425" s="82" t="str">
        <f t="shared" si="704"/>
        <v/>
      </c>
      <c r="AB6425" s="60">
        <f t="shared" si="706"/>
        <v>16</v>
      </c>
      <c r="AC6425" s="49">
        <f t="shared" si="707"/>
        <v>950</v>
      </c>
      <c r="AD6425" s="60">
        <f t="shared" si="705"/>
        <v>16950</v>
      </c>
    </row>
    <row r="6426" spans="1:30">
      <c r="A6426" s="82" t="str">
        <f t="shared" si="701"/>
        <v>100-3064nvy</v>
      </c>
      <c r="B6426" s="120" t="str">
        <f t="shared" si="7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703"/>
        <v>100-3064</v>
      </c>
      <c r="W6426" s="82" t="str">
        <f t="shared" si="704"/>
        <v/>
      </c>
      <c r="AB6426" s="60">
        <f t="shared" si="706"/>
        <v>16</v>
      </c>
      <c r="AC6426" s="49">
        <f t="shared" si="707"/>
        <v>950</v>
      </c>
      <c r="AD6426" s="60">
        <f t="shared" si="705"/>
        <v>16950</v>
      </c>
    </row>
    <row r="6427" spans="1:30">
      <c r="A6427" s="82" t="str">
        <f t="shared" si="701"/>
        <v>100-3064nvy</v>
      </c>
      <c r="B6427" s="120" t="str">
        <f t="shared" si="7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703"/>
        <v>100-3064</v>
      </c>
      <c r="W6427" s="82" t="str">
        <f t="shared" si="704"/>
        <v/>
      </c>
      <c r="AB6427" s="60">
        <f t="shared" si="706"/>
        <v>16</v>
      </c>
      <c r="AC6427" s="49">
        <f t="shared" si="707"/>
        <v>950</v>
      </c>
      <c r="AD6427" s="60">
        <f t="shared" si="705"/>
        <v>16950</v>
      </c>
    </row>
    <row r="6428" spans="1:30">
      <c r="A6428" s="82" t="str">
        <f t="shared" si="701"/>
        <v>100-3115bro</v>
      </c>
      <c r="B6428" s="120" t="str">
        <f t="shared" si="7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703"/>
        <v>100-3115</v>
      </c>
      <c r="W6428" s="82" t="str">
        <f t="shared" si="704"/>
        <v/>
      </c>
      <c r="AB6428" s="60">
        <f t="shared" si="706"/>
        <v>16</v>
      </c>
      <c r="AC6428" s="49">
        <f t="shared" si="707"/>
        <v>951</v>
      </c>
      <c r="AD6428" s="60">
        <f t="shared" si="705"/>
        <v>16951</v>
      </c>
    </row>
    <row r="6429" spans="1:30">
      <c r="A6429" s="82" t="str">
        <f t="shared" si="701"/>
        <v>100-3115bro</v>
      </c>
      <c r="B6429" s="120" t="str">
        <f t="shared" si="7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703"/>
        <v>100-3115</v>
      </c>
      <c r="W6429" s="82" t="str">
        <f t="shared" si="704"/>
        <v/>
      </c>
      <c r="AB6429" s="60">
        <f t="shared" si="706"/>
        <v>16</v>
      </c>
      <c r="AC6429" s="49">
        <f t="shared" si="707"/>
        <v>951</v>
      </c>
      <c r="AD6429" s="60">
        <f t="shared" si="705"/>
        <v>16951</v>
      </c>
    </row>
    <row r="6430" spans="1:30">
      <c r="A6430" s="82" t="str">
        <f t="shared" si="701"/>
        <v>100-3115bro</v>
      </c>
      <c r="B6430" s="120" t="str">
        <f t="shared" si="7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703"/>
        <v>100-3115</v>
      </c>
      <c r="W6430" s="82" t="str">
        <f t="shared" si="704"/>
        <v/>
      </c>
      <c r="AB6430" s="60">
        <f t="shared" si="706"/>
        <v>16</v>
      </c>
      <c r="AC6430" s="49">
        <f t="shared" si="707"/>
        <v>951</v>
      </c>
      <c r="AD6430" s="60">
        <f t="shared" si="705"/>
        <v>16951</v>
      </c>
    </row>
    <row r="6431" spans="1:30">
      <c r="A6431" s="82" t="str">
        <f t="shared" si="701"/>
        <v>100-3115bro</v>
      </c>
      <c r="B6431" s="120" t="str">
        <f t="shared" si="7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703"/>
        <v>100-3115</v>
      </c>
      <c r="W6431" s="82" t="str">
        <f t="shared" si="704"/>
        <v/>
      </c>
      <c r="AB6431" s="60">
        <f t="shared" si="706"/>
        <v>16</v>
      </c>
      <c r="AC6431" s="49">
        <f t="shared" si="707"/>
        <v>951</v>
      </c>
      <c r="AD6431" s="60">
        <f t="shared" si="705"/>
        <v>16951</v>
      </c>
    </row>
    <row r="6432" spans="1:30">
      <c r="A6432" s="82" t="str">
        <f t="shared" si="701"/>
        <v>100-3140blk</v>
      </c>
      <c r="B6432" s="120" t="str">
        <f t="shared" si="7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703"/>
        <v>100-3140</v>
      </c>
      <c r="W6432" s="82" t="str">
        <f t="shared" si="704"/>
        <v/>
      </c>
      <c r="AB6432" s="60">
        <f t="shared" si="706"/>
        <v>16</v>
      </c>
      <c r="AC6432" s="49">
        <f t="shared" si="707"/>
        <v>952</v>
      </c>
      <c r="AD6432" s="60">
        <f t="shared" si="705"/>
        <v>16952</v>
      </c>
    </row>
    <row r="6433" spans="1:30">
      <c r="A6433" s="82" t="str">
        <f t="shared" si="701"/>
        <v>100-3140blk</v>
      </c>
      <c r="B6433" s="120" t="str">
        <f t="shared" si="7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703"/>
        <v>100-3140</v>
      </c>
      <c r="W6433" s="82" t="str">
        <f t="shared" si="704"/>
        <v/>
      </c>
      <c r="AB6433" s="60">
        <f t="shared" si="706"/>
        <v>16</v>
      </c>
      <c r="AC6433" s="49">
        <f t="shared" si="707"/>
        <v>952</v>
      </c>
      <c r="AD6433" s="60">
        <f t="shared" si="705"/>
        <v>16952</v>
      </c>
    </row>
    <row r="6434" spans="1:30">
      <c r="A6434" s="82" t="str">
        <f t="shared" si="701"/>
        <v>100-3140blk</v>
      </c>
      <c r="B6434" s="120" t="str">
        <f t="shared" si="7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703"/>
        <v>100-3140</v>
      </c>
      <c r="W6434" s="82" t="str">
        <f t="shared" si="704"/>
        <v/>
      </c>
      <c r="AB6434" s="60">
        <f t="shared" si="706"/>
        <v>16</v>
      </c>
      <c r="AC6434" s="49">
        <f t="shared" si="707"/>
        <v>952</v>
      </c>
      <c r="AD6434" s="60">
        <f t="shared" si="705"/>
        <v>16952</v>
      </c>
    </row>
    <row r="6435" spans="1:30">
      <c r="A6435" s="82" t="str">
        <f t="shared" si="701"/>
        <v>100-3140blk</v>
      </c>
      <c r="B6435" s="120" t="str">
        <f t="shared" si="7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703"/>
        <v>100-3140</v>
      </c>
      <c r="W6435" s="82" t="str">
        <f t="shared" si="704"/>
        <v/>
      </c>
      <c r="AB6435" s="60">
        <f t="shared" si="706"/>
        <v>16</v>
      </c>
      <c r="AC6435" s="49">
        <f t="shared" si="707"/>
        <v>952</v>
      </c>
      <c r="AD6435" s="60">
        <f t="shared" si="705"/>
        <v>16952</v>
      </c>
    </row>
    <row r="6436" spans="1:30">
      <c r="A6436" s="82" t="str">
        <f t="shared" si="701"/>
        <v>100-3147nvy</v>
      </c>
      <c r="B6436" s="120" t="str">
        <f t="shared" si="7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703"/>
        <v>100-3147</v>
      </c>
      <c r="W6436" s="82" t="str">
        <f t="shared" si="704"/>
        <v/>
      </c>
      <c r="AB6436" s="60">
        <f t="shared" si="706"/>
        <v>16</v>
      </c>
      <c r="AC6436" s="49">
        <f t="shared" si="707"/>
        <v>953</v>
      </c>
      <c r="AD6436" s="60">
        <f t="shared" si="705"/>
        <v>16953</v>
      </c>
    </row>
    <row r="6437" spans="1:30">
      <c r="A6437" s="82" t="str">
        <f t="shared" si="701"/>
        <v>100-3147nvy</v>
      </c>
      <c r="B6437" s="120" t="str">
        <f t="shared" si="7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703"/>
        <v>100-3147</v>
      </c>
      <c r="W6437" s="82" t="str">
        <f t="shared" si="704"/>
        <v/>
      </c>
      <c r="AB6437" s="60">
        <f t="shared" si="706"/>
        <v>16</v>
      </c>
      <c r="AC6437" s="49">
        <f t="shared" si="707"/>
        <v>953</v>
      </c>
      <c r="AD6437" s="60">
        <f t="shared" si="705"/>
        <v>16953</v>
      </c>
    </row>
    <row r="6438" spans="1:30">
      <c r="A6438" s="82" t="str">
        <f t="shared" si="701"/>
        <v>100-3147nvy</v>
      </c>
      <c r="B6438" s="120" t="str">
        <f t="shared" si="7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703"/>
        <v>100-3147</v>
      </c>
      <c r="W6438" s="82" t="str">
        <f t="shared" si="704"/>
        <v/>
      </c>
      <c r="AB6438" s="60">
        <f t="shared" si="706"/>
        <v>16</v>
      </c>
      <c r="AC6438" s="49">
        <f t="shared" si="707"/>
        <v>953</v>
      </c>
      <c r="AD6438" s="60">
        <f t="shared" si="705"/>
        <v>16953</v>
      </c>
    </row>
    <row r="6439" spans="1:30">
      <c r="A6439" s="82" t="str">
        <f t="shared" si="701"/>
        <v>100-3147nvy</v>
      </c>
      <c r="B6439" s="120" t="str">
        <f t="shared" si="7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703"/>
        <v>100-3147</v>
      </c>
      <c r="W6439" s="82" t="str">
        <f t="shared" si="704"/>
        <v/>
      </c>
      <c r="AB6439" s="60">
        <f t="shared" si="706"/>
        <v>16</v>
      </c>
      <c r="AC6439" s="49">
        <f t="shared" si="707"/>
        <v>953</v>
      </c>
      <c r="AD6439" s="60">
        <f t="shared" si="705"/>
        <v>16953</v>
      </c>
    </row>
    <row r="6440" spans="1:30">
      <c r="A6440" s="82" t="str">
        <f t="shared" si="701"/>
        <v>100-3152bro</v>
      </c>
      <c r="B6440" s="120" t="str">
        <f t="shared" si="7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703"/>
        <v>100-3152</v>
      </c>
      <c r="W6440" s="82" t="str">
        <f t="shared" si="704"/>
        <v/>
      </c>
      <c r="AB6440" s="60">
        <f t="shared" si="706"/>
        <v>16</v>
      </c>
      <c r="AC6440" s="49">
        <f t="shared" si="707"/>
        <v>954</v>
      </c>
      <c r="AD6440" s="60">
        <f t="shared" si="705"/>
        <v>16954</v>
      </c>
    </row>
    <row r="6441" spans="1:30">
      <c r="A6441" s="82" t="str">
        <f t="shared" si="701"/>
        <v>100-3272mar</v>
      </c>
      <c r="B6441" s="120" t="str">
        <f t="shared" si="7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703"/>
        <v>100-3272</v>
      </c>
      <c r="W6441" s="82" t="str">
        <f t="shared" si="704"/>
        <v/>
      </c>
      <c r="AB6441" s="60">
        <f t="shared" si="706"/>
        <v>16</v>
      </c>
      <c r="AC6441" s="49">
        <f t="shared" si="707"/>
        <v>955</v>
      </c>
      <c r="AD6441" s="60">
        <f t="shared" si="705"/>
        <v>16955</v>
      </c>
    </row>
    <row r="6442" spans="1:30">
      <c r="A6442" s="82" t="str">
        <f t="shared" si="701"/>
        <v>100-3272mar</v>
      </c>
      <c r="B6442" s="120" t="str">
        <f t="shared" si="7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703"/>
        <v>100-3272</v>
      </c>
      <c r="W6442" s="82" t="str">
        <f t="shared" si="704"/>
        <v/>
      </c>
      <c r="AB6442" s="60">
        <f t="shared" si="706"/>
        <v>16</v>
      </c>
      <c r="AC6442" s="49">
        <f t="shared" si="707"/>
        <v>955</v>
      </c>
      <c r="AD6442" s="60">
        <f t="shared" si="705"/>
        <v>16955</v>
      </c>
    </row>
    <row r="6443" spans="1:30">
      <c r="A6443" s="82" t="str">
        <f t="shared" si="701"/>
        <v>100-3272mar</v>
      </c>
      <c r="B6443" s="120" t="str">
        <f t="shared" si="7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703"/>
        <v>100-3272</v>
      </c>
      <c r="W6443" s="82" t="str">
        <f t="shared" si="704"/>
        <v/>
      </c>
      <c r="AB6443" s="60">
        <f t="shared" si="706"/>
        <v>16</v>
      </c>
      <c r="AC6443" s="49">
        <f t="shared" si="707"/>
        <v>955</v>
      </c>
      <c r="AD6443" s="60">
        <f t="shared" si="705"/>
        <v>16955</v>
      </c>
    </row>
    <row r="6444" spans="1:30">
      <c r="A6444" s="82" t="str">
        <f t="shared" si="701"/>
        <v>100-3272mar</v>
      </c>
      <c r="B6444" s="120" t="str">
        <f t="shared" si="7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703"/>
        <v>100-3272</v>
      </c>
      <c r="W6444" s="82" t="str">
        <f t="shared" si="704"/>
        <v/>
      </c>
      <c r="AB6444" s="60">
        <f t="shared" si="706"/>
        <v>16</v>
      </c>
      <c r="AC6444" s="49">
        <f t="shared" si="707"/>
        <v>955</v>
      </c>
      <c r="AD6444" s="60">
        <f t="shared" si="705"/>
        <v>16955</v>
      </c>
    </row>
    <row r="6445" spans="1:30">
      <c r="A6445" s="82" t="str">
        <f t="shared" si="701"/>
        <v>100-4078gry</v>
      </c>
      <c r="B6445" s="120" t="str">
        <f t="shared" si="7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703"/>
        <v>100-4078</v>
      </c>
      <c r="W6445" s="82" t="str">
        <f t="shared" si="704"/>
        <v/>
      </c>
      <c r="AB6445" s="60">
        <f t="shared" si="706"/>
        <v>16</v>
      </c>
      <c r="AC6445" s="49">
        <f t="shared" si="707"/>
        <v>956</v>
      </c>
      <c r="AD6445" s="60">
        <f t="shared" si="705"/>
        <v>16956</v>
      </c>
    </row>
    <row r="6446" spans="1:30">
      <c r="A6446" s="82" t="str">
        <f t="shared" si="701"/>
        <v>100-4078gry</v>
      </c>
      <c r="B6446" s="120" t="str">
        <f t="shared" si="7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703"/>
        <v>100-4078</v>
      </c>
      <c r="W6446" s="82" t="str">
        <f t="shared" si="704"/>
        <v/>
      </c>
      <c r="AB6446" s="60">
        <f t="shared" si="706"/>
        <v>16</v>
      </c>
      <c r="AC6446" s="49">
        <f t="shared" si="707"/>
        <v>956</v>
      </c>
      <c r="AD6446" s="60">
        <f t="shared" si="705"/>
        <v>16956</v>
      </c>
    </row>
    <row r="6447" spans="1:30">
      <c r="A6447" s="82" t="str">
        <f t="shared" si="701"/>
        <v>100-4078gry</v>
      </c>
      <c r="B6447" s="120" t="str">
        <f t="shared" si="7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703"/>
        <v>100-4078</v>
      </c>
      <c r="W6447" s="82" t="str">
        <f t="shared" si="704"/>
        <v/>
      </c>
      <c r="AB6447" s="60">
        <f t="shared" si="706"/>
        <v>16</v>
      </c>
      <c r="AC6447" s="49">
        <f t="shared" si="707"/>
        <v>956</v>
      </c>
      <c r="AD6447" s="60">
        <f t="shared" si="705"/>
        <v>16956</v>
      </c>
    </row>
    <row r="6448" spans="1:30">
      <c r="A6448" s="82" t="str">
        <f t="shared" si="701"/>
        <v>100-4078gry</v>
      </c>
      <c r="B6448" s="120" t="str">
        <f t="shared" si="7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703"/>
        <v>100-4078</v>
      </c>
      <c r="W6448" s="82" t="str">
        <f t="shared" si="704"/>
        <v/>
      </c>
      <c r="AB6448" s="60">
        <f t="shared" si="706"/>
        <v>16</v>
      </c>
      <c r="AC6448" s="49">
        <f t="shared" si="707"/>
        <v>956</v>
      </c>
      <c r="AD6448" s="60">
        <f t="shared" si="705"/>
        <v>16956</v>
      </c>
    </row>
    <row r="6449" spans="1:30">
      <c r="A6449" s="82" t="str">
        <f t="shared" ref="A6449:A6512" si="708">IF(G6449&amp;Q6449&lt;&gt;"",V6449&amp;Q6449,"")</f>
        <v>100-4080nvy</v>
      </c>
      <c r="B6449" s="120" t="str">
        <f t="shared" ref="B6449:B6512" si="709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ref="V6449:V6512" si="710">IF(G6449&lt;&gt;"",IF(StyleSpaceSplit,IFERROR(IF(FIND(" ",G6449)&gt;=1,MID(G6449,1,FIND(" ",G6449)-1),G6449),G6449),G6449),"")</f>
        <v>100-4080</v>
      </c>
      <c r="W6449" s="82" t="str">
        <f t="shared" ref="W6449:W6512" si="711">IF(A6449&lt;&gt;"",IFERROR(IF(FIND(" ",G6449)&gt;=1,MID(G6449,FIND(" ",G6449)+1,LEN(G6449)),""),""),"")</f>
        <v/>
      </c>
      <c r="AB6449" s="60">
        <f t="shared" si="706"/>
        <v>16</v>
      </c>
      <c r="AC6449" s="49">
        <f t="shared" si="707"/>
        <v>957</v>
      </c>
      <c r="AD6449" s="60">
        <f t="shared" ref="AD6449:AD6512" si="712">VALUE(RIGHT("00"&amp;AB6449,2)&amp;RIGHT("000"&amp;AC6449,3))</f>
        <v>16957</v>
      </c>
    </row>
    <row r="6450" spans="1:30">
      <c r="A6450" s="82" t="str">
        <f t="shared" si="708"/>
        <v>100-4080nvy</v>
      </c>
      <c r="B6450" s="120" t="str">
        <f t="shared" si="709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710"/>
        <v>100-4080</v>
      </c>
      <c r="W6450" s="82" t="str">
        <f t="shared" si="711"/>
        <v/>
      </c>
      <c r="AB6450" s="60">
        <f t="shared" si="706"/>
        <v>16</v>
      </c>
      <c r="AC6450" s="49">
        <f t="shared" si="707"/>
        <v>957</v>
      </c>
      <c r="AD6450" s="60">
        <f t="shared" si="712"/>
        <v>16957</v>
      </c>
    </row>
    <row r="6451" spans="1:30">
      <c r="A6451" s="82" t="str">
        <f t="shared" si="708"/>
        <v>100-4080nvy</v>
      </c>
      <c r="B6451" s="120" t="str">
        <f t="shared" si="709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710"/>
        <v>100-4080</v>
      </c>
      <c r="W6451" s="82" t="str">
        <f t="shared" si="711"/>
        <v/>
      </c>
      <c r="AB6451" s="60">
        <f t="shared" si="706"/>
        <v>16</v>
      </c>
      <c r="AC6451" s="49">
        <f t="shared" si="707"/>
        <v>957</v>
      </c>
      <c r="AD6451" s="60">
        <f t="shared" si="712"/>
        <v>16957</v>
      </c>
    </row>
    <row r="6452" spans="1:30">
      <c r="A6452" s="82" t="str">
        <f t="shared" si="708"/>
        <v>100-4080nvy</v>
      </c>
      <c r="B6452" s="120" t="str">
        <f t="shared" si="709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710"/>
        <v>100-4080</v>
      </c>
      <c r="W6452" s="82" t="str">
        <f t="shared" si="711"/>
        <v/>
      </c>
      <c r="AB6452" s="60">
        <f t="shared" si="706"/>
        <v>16</v>
      </c>
      <c r="AC6452" s="49">
        <f t="shared" si="707"/>
        <v>957</v>
      </c>
      <c r="AD6452" s="60">
        <f t="shared" si="712"/>
        <v>16957</v>
      </c>
    </row>
    <row r="6453" spans="1:30">
      <c r="A6453" s="82" t="str">
        <f t="shared" si="708"/>
        <v>100-4085blk</v>
      </c>
      <c r="B6453" s="120" t="str">
        <f t="shared" si="709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710"/>
        <v>100-4085</v>
      </c>
      <c r="W6453" s="82" t="str">
        <f t="shared" si="711"/>
        <v/>
      </c>
      <c r="AB6453" s="60">
        <f t="shared" si="706"/>
        <v>16</v>
      </c>
      <c r="AC6453" s="49">
        <f t="shared" si="707"/>
        <v>958</v>
      </c>
      <c r="AD6453" s="60">
        <f t="shared" si="712"/>
        <v>16958</v>
      </c>
    </row>
    <row r="6454" spans="1:30">
      <c r="A6454" s="82" t="str">
        <f t="shared" si="708"/>
        <v>100-4085blk</v>
      </c>
      <c r="B6454" s="120" t="str">
        <f t="shared" si="709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710"/>
        <v>100-4085</v>
      </c>
      <c r="W6454" s="82" t="str">
        <f t="shared" si="711"/>
        <v/>
      </c>
      <c r="AB6454" s="60">
        <f t="shared" si="706"/>
        <v>16</v>
      </c>
      <c r="AC6454" s="49">
        <f t="shared" si="707"/>
        <v>958</v>
      </c>
      <c r="AD6454" s="60">
        <f t="shared" si="712"/>
        <v>16958</v>
      </c>
    </row>
    <row r="6455" spans="1:30">
      <c r="A6455" s="82" t="str">
        <f t="shared" si="708"/>
        <v>100-4085blk</v>
      </c>
      <c r="B6455" s="120" t="str">
        <f t="shared" si="709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710"/>
        <v>100-4085</v>
      </c>
      <c r="W6455" s="82" t="str">
        <f t="shared" si="711"/>
        <v/>
      </c>
      <c r="AB6455" s="60">
        <f t="shared" si="706"/>
        <v>16</v>
      </c>
      <c r="AC6455" s="49">
        <f t="shared" si="707"/>
        <v>958</v>
      </c>
      <c r="AD6455" s="60">
        <f t="shared" si="712"/>
        <v>16958</v>
      </c>
    </row>
    <row r="6456" spans="1:30">
      <c r="A6456" s="82" t="str">
        <f t="shared" si="708"/>
        <v>100-4085blk</v>
      </c>
      <c r="B6456" s="120" t="str">
        <f t="shared" si="709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710"/>
        <v>100-4085</v>
      </c>
      <c r="W6456" s="82" t="str">
        <f t="shared" si="711"/>
        <v/>
      </c>
      <c r="AB6456" s="60">
        <f t="shared" si="706"/>
        <v>16</v>
      </c>
      <c r="AC6456" s="49">
        <f t="shared" si="707"/>
        <v>958</v>
      </c>
      <c r="AD6456" s="60">
        <f t="shared" si="712"/>
        <v>16958</v>
      </c>
    </row>
    <row r="6457" spans="1:30">
      <c r="A6457" s="82" t="str">
        <f t="shared" si="708"/>
        <v>100-4098blk</v>
      </c>
      <c r="B6457" s="120" t="str">
        <f t="shared" si="709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710"/>
        <v>100-4098</v>
      </c>
      <c r="W6457" s="82" t="str">
        <f t="shared" si="711"/>
        <v/>
      </c>
      <c r="AB6457" s="60">
        <f t="shared" si="706"/>
        <v>16</v>
      </c>
      <c r="AC6457" s="49">
        <f t="shared" si="707"/>
        <v>959</v>
      </c>
      <c r="AD6457" s="60">
        <f t="shared" si="712"/>
        <v>16959</v>
      </c>
    </row>
    <row r="6458" spans="1:30">
      <c r="A6458" s="82" t="str">
        <f t="shared" si="708"/>
        <v>100-4098blk</v>
      </c>
      <c r="B6458" s="120" t="str">
        <f t="shared" si="709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710"/>
        <v>100-4098</v>
      </c>
      <c r="W6458" s="82" t="str">
        <f t="shared" si="711"/>
        <v/>
      </c>
      <c r="AB6458" s="60">
        <f t="shared" si="706"/>
        <v>16</v>
      </c>
      <c r="AC6458" s="49">
        <f t="shared" si="707"/>
        <v>959</v>
      </c>
      <c r="AD6458" s="60">
        <f t="shared" si="712"/>
        <v>16959</v>
      </c>
    </row>
    <row r="6459" spans="1:30">
      <c r="A6459" s="82" t="str">
        <f t="shared" si="708"/>
        <v>100-4098blk</v>
      </c>
      <c r="B6459" s="120" t="str">
        <f t="shared" si="709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710"/>
        <v>100-4098</v>
      </c>
      <c r="W6459" s="82" t="str">
        <f t="shared" si="711"/>
        <v/>
      </c>
      <c r="AB6459" s="60">
        <f t="shared" si="706"/>
        <v>16</v>
      </c>
      <c r="AC6459" s="49">
        <f t="shared" si="707"/>
        <v>959</v>
      </c>
      <c r="AD6459" s="60">
        <f t="shared" si="712"/>
        <v>16959</v>
      </c>
    </row>
    <row r="6460" spans="1:30">
      <c r="A6460" s="82" t="str">
        <f t="shared" si="708"/>
        <v>100-4098blk</v>
      </c>
      <c r="B6460" s="120" t="str">
        <f t="shared" si="709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710"/>
        <v>100-4098</v>
      </c>
      <c r="W6460" s="82" t="str">
        <f t="shared" si="711"/>
        <v/>
      </c>
      <c r="AB6460" s="60">
        <f t="shared" si="706"/>
        <v>16</v>
      </c>
      <c r="AC6460" s="49">
        <f t="shared" si="707"/>
        <v>959</v>
      </c>
      <c r="AD6460" s="60">
        <f t="shared" si="712"/>
        <v>16959</v>
      </c>
    </row>
    <row r="6461" spans="1:30">
      <c r="A6461" s="82" t="str">
        <f t="shared" si="708"/>
        <v>100-4098cre</v>
      </c>
      <c r="B6461" s="120" t="str">
        <f t="shared" si="709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710"/>
        <v>100-4098</v>
      </c>
      <c r="W6461" s="82" t="str">
        <f t="shared" si="711"/>
        <v/>
      </c>
      <c r="AB6461" s="60">
        <f t="shared" si="706"/>
        <v>16</v>
      </c>
      <c r="AC6461" s="49">
        <f t="shared" si="707"/>
        <v>959</v>
      </c>
      <c r="AD6461" s="60">
        <f t="shared" si="712"/>
        <v>16959</v>
      </c>
    </row>
    <row r="6462" spans="1:30">
      <c r="A6462" s="82" t="str">
        <f t="shared" si="708"/>
        <v>100-4098cre</v>
      </c>
      <c r="B6462" s="120" t="str">
        <f t="shared" si="709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710"/>
        <v>100-4098</v>
      </c>
      <c r="W6462" s="82" t="str">
        <f t="shared" si="711"/>
        <v/>
      </c>
      <c r="AB6462" s="60">
        <f t="shared" si="706"/>
        <v>16</v>
      </c>
      <c r="AC6462" s="49">
        <f t="shared" si="707"/>
        <v>959</v>
      </c>
      <c r="AD6462" s="60">
        <f t="shared" si="712"/>
        <v>16959</v>
      </c>
    </row>
    <row r="6463" spans="1:30">
      <c r="A6463" s="82" t="str">
        <f t="shared" si="708"/>
        <v>100-4098cre</v>
      </c>
      <c r="B6463" s="120" t="str">
        <f t="shared" si="709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710"/>
        <v>100-4098</v>
      </c>
      <c r="W6463" s="82" t="str">
        <f t="shared" si="711"/>
        <v/>
      </c>
      <c r="AB6463" s="60">
        <f t="shared" si="706"/>
        <v>16</v>
      </c>
      <c r="AC6463" s="49">
        <f t="shared" si="707"/>
        <v>959</v>
      </c>
      <c r="AD6463" s="60">
        <f t="shared" si="712"/>
        <v>16959</v>
      </c>
    </row>
    <row r="6464" spans="1:30">
      <c r="A6464" s="82" t="str">
        <f t="shared" si="708"/>
        <v>100-4098cre</v>
      </c>
      <c r="B6464" s="120" t="str">
        <f t="shared" si="709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710"/>
        <v>100-4098</v>
      </c>
      <c r="W6464" s="82" t="str">
        <f t="shared" si="711"/>
        <v/>
      </c>
      <c r="AB6464" s="60">
        <f t="shared" si="706"/>
        <v>16</v>
      </c>
      <c r="AC6464" s="49">
        <f t="shared" si="707"/>
        <v>959</v>
      </c>
      <c r="AD6464" s="60">
        <f t="shared" si="712"/>
        <v>16959</v>
      </c>
    </row>
    <row r="6465" spans="1:30">
      <c r="A6465" s="82" t="str">
        <f t="shared" si="708"/>
        <v>100-4131bro</v>
      </c>
      <c r="B6465" s="120" t="str">
        <f t="shared" si="709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710"/>
        <v>100-4131</v>
      </c>
      <c r="W6465" s="82" t="str">
        <f t="shared" si="711"/>
        <v/>
      </c>
      <c r="AB6465" s="60">
        <f t="shared" si="706"/>
        <v>16</v>
      </c>
      <c r="AC6465" s="49">
        <f t="shared" si="707"/>
        <v>960</v>
      </c>
      <c r="AD6465" s="60">
        <f t="shared" si="712"/>
        <v>16960</v>
      </c>
    </row>
    <row r="6466" spans="1:30">
      <c r="A6466" s="82" t="str">
        <f t="shared" si="708"/>
        <v>100-4131bro</v>
      </c>
      <c r="B6466" s="120" t="str">
        <f t="shared" si="709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710"/>
        <v>100-4131</v>
      </c>
      <c r="W6466" s="82" t="str">
        <f t="shared" si="711"/>
        <v/>
      </c>
      <c r="AB6466" s="60">
        <f t="shared" si="706"/>
        <v>16</v>
      </c>
      <c r="AC6466" s="49">
        <f t="shared" si="707"/>
        <v>960</v>
      </c>
      <c r="AD6466" s="60">
        <f t="shared" si="712"/>
        <v>16960</v>
      </c>
    </row>
    <row r="6467" spans="1:30">
      <c r="A6467" s="82" t="str">
        <f t="shared" si="708"/>
        <v>100-4131bro</v>
      </c>
      <c r="B6467" s="120" t="str">
        <f t="shared" si="709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si="710"/>
        <v>100-4131</v>
      </c>
      <c r="W6467" s="82" t="str">
        <f t="shared" si="711"/>
        <v/>
      </c>
      <c r="AB6467" s="60">
        <f t="shared" ref="AB6467:AB6530" si="713">IFERROR(VALUE(MID($C6467,1,2)),0)</f>
        <v>16</v>
      </c>
      <c r="AC6467" s="49">
        <f t="shared" ref="AC6467:AC6530" si="714">IFERROR(VALUE(MID($C6467,4,3)),0)</f>
        <v>960</v>
      </c>
      <c r="AD6467" s="60">
        <f t="shared" si="712"/>
        <v>16960</v>
      </c>
    </row>
    <row r="6468" spans="1:30">
      <c r="A6468" s="82" t="str">
        <f t="shared" si="708"/>
        <v>100-4131bro</v>
      </c>
      <c r="B6468" s="120" t="str">
        <f t="shared" si="709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710"/>
        <v>100-4131</v>
      </c>
      <c r="W6468" s="82" t="str">
        <f t="shared" si="711"/>
        <v/>
      </c>
      <c r="AB6468" s="60">
        <f t="shared" si="713"/>
        <v>16</v>
      </c>
      <c r="AC6468" s="49">
        <f t="shared" si="714"/>
        <v>960</v>
      </c>
      <c r="AD6468" s="60">
        <f t="shared" si="712"/>
        <v>16960</v>
      </c>
    </row>
    <row r="6469" spans="1:30">
      <c r="A6469" s="82" t="str">
        <f t="shared" si="708"/>
        <v>100-4165dbr</v>
      </c>
      <c r="B6469" s="120" t="str">
        <f t="shared" si="709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710"/>
        <v>100-4165</v>
      </c>
      <c r="W6469" s="82" t="str">
        <f t="shared" si="711"/>
        <v/>
      </c>
      <c r="AB6469" s="60">
        <f t="shared" si="713"/>
        <v>16</v>
      </c>
      <c r="AC6469" s="49">
        <f t="shared" si="714"/>
        <v>961</v>
      </c>
      <c r="AD6469" s="60">
        <f t="shared" si="712"/>
        <v>16961</v>
      </c>
    </row>
    <row r="6470" spans="1:30">
      <c r="A6470" s="82" t="str">
        <f t="shared" si="708"/>
        <v>100-4173gry</v>
      </c>
      <c r="B6470" s="120" t="str">
        <f t="shared" si="709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710"/>
        <v>100-4173</v>
      </c>
      <c r="W6470" s="82" t="str">
        <f t="shared" si="711"/>
        <v/>
      </c>
      <c r="AB6470" s="60">
        <f t="shared" si="713"/>
        <v>16</v>
      </c>
      <c r="AC6470" s="49">
        <f t="shared" si="714"/>
        <v>962</v>
      </c>
      <c r="AD6470" s="60">
        <f t="shared" si="712"/>
        <v>16962</v>
      </c>
    </row>
    <row r="6471" spans="1:30">
      <c r="A6471" s="82" t="str">
        <f t="shared" si="708"/>
        <v>100-4192sla</v>
      </c>
      <c r="B6471" s="120" t="str">
        <f t="shared" si="709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710"/>
        <v>100-4192</v>
      </c>
      <c r="W6471" s="82" t="str">
        <f t="shared" si="711"/>
        <v/>
      </c>
      <c r="AB6471" s="60">
        <f t="shared" si="713"/>
        <v>16</v>
      </c>
      <c r="AC6471" s="49">
        <f t="shared" si="714"/>
        <v>963</v>
      </c>
      <c r="AD6471" s="60">
        <f t="shared" si="712"/>
        <v>16963</v>
      </c>
    </row>
    <row r="6472" spans="1:30">
      <c r="A6472" s="82" t="str">
        <f t="shared" si="708"/>
        <v>100-4192sla</v>
      </c>
      <c r="B6472" s="120" t="str">
        <f t="shared" si="709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710"/>
        <v>100-4192</v>
      </c>
      <c r="W6472" s="82" t="str">
        <f t="shared" si="711"/>
        <v/>
      </c>
      <c r="AB6472" s="60">
        <f t="shared" si="713"/>
        <v>16</v>
      </c>
      <c r="AC6472" s="49">
        <f t="shared" si="714"/>
        <v>963</v>
      </c>
      <c r="AD6472" s="60">
        <f t="shared" si="712"/>
        <v>16963</v>
      </c>
    </row>
    <row r="6473" spans="1:30">
      <c r="A6473" s="82" t="str">
        <f t="shared" si="708"/>
        <v>100-4192sla</v>
      </c>
      <c r="B6473" s="120" t="str">
        <f t="shared" si="709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710"/>
        <v>100-4192</v>
      </c>
      <c r="W6473" s="82" t="str">
        <f t="shared" si="711"/>
        <v/>
      </c>
      <c r="AB6473" s="60">
        <f t="shared" si="713"/>
        <v>16</v>
      </c>
      <c r="AC6473" s="49">
        <f t="shared" si="714"/>
        <v>963</v>
      </c>
      <c r="AD6473" s="60">
        <f t="shared" si="712"/>
        <v>16963</v>
      </c>
    </row>
    <row r="6474" spans="1:30">
      <c r="A6474" s="82" t="str">
        <f t="shared" si="708"/>
        <v>100-4192sla</v>
      </c>
      <c r="B6474" s="120" t="str">
        <f t="shared" si="709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710"/>
        <v>100-4192</v>
      </c>
      <c r="W6474" s="82" t="str">
        <f t="shared" si="711"/>
        <v/>
      </c>
      <c r="AB6474" s="60">
        <f t="shared" si="713"/>
        <v>16</v>
      </c>
      <c r="AC6474" s="49">
        <f t="shared" si="714"/>
        <v>963</v>
      </c>
      <c r="AD6474" s="60">
        <f t="shared" si="712"/>
        <v>16963</v>
      </c>
    </row>
    <row r="6475" spans="1:30">
      <c r="A6475" s="82" t="str">
        <f t="shared" si="708"/>
        <v>100-4193blk</v>
      </c>
      <c r="B6475" s="120" t="str">
        <f t="shared" si="709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710"/>
        <v>100-4193</v>
      </c>
      <c r="W6475" s="82" t="str">
        <f t="shared" si="711"/>
        <v/>
      </c>
      <c r="AB6475" s="60">
        <f t="shared" si="713"/>
        <v>16</v>
      </c>
      <c r="AC6475" s="49">
        <f t="shared" si="714"/>
        <v>964</v>
      </c>
      <c r="AD6475" s="60">
        <f t="shared" si="712"/>
        <v>16964</v>
      </c>
    </row>
    <row r="6476" spans="1:30">
      <c r="A6476" s="82" t="str">
        <f t="shared" si="708"/>
        <v>100-4193blk</v>
      </c>
      <c r="B6476" s="120" t="str">
        <f t="shared" si="709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710"/>
        <v>100-4193</v>
      </c>
      <c r="W6476" s="82" t="str">
        <f t="shared" si="711"/>
        <v/>
      </c>
      <c r="AB6476" s="60">
        <f t="shared" si="713"/>
        <v>16</v>
      </c>
      <c r="AC6476" s="49">
        <f t="shared" si="714"/>
        <v>964</v>
      </c>
      <c r="AD6476" s="60">
        <f t="shared" si="712"/>
        <v>16964</v>
      </c>
    </row>
    <row r="6477" spans="1:30">
      <c r="A6477" s="82" t="str">
        <f t="shared" si="708"/>
        <v>100-4193blk</v>
      </c>
      <c r="B6477" s="120" t="str">
        <f t="shared" si="709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710"/>
        <v>100-4193</v>
      </c>
      <c r="W6477" s="82" t="str">
        <f t="shared" si="711"/>
        <v/>
      </c>
      <c r="AB6477" s="60">
        <f t="shared" si="713"/>
        <v>16</v>
      </c>
      <c r="AC6477" s="49">
        <f t="shared" si="714"/>
        <v>964</v>
      </c>
      <c r="AD6477" s="60">
        <f t="shared" si="712"/>
        <v>16964</v>
      </c>
    </row>
    <row r="6478" spans="1:30">
      <c r="A6478" s="82" t="str">
        <f t="shared" si="708"/>
        <v>100-4193blk</v>
      </c>
      <c r="B6478" s="120" t="str">
        <f t="shared" si="709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710"/>
        <v>100-4193</v>
      </c>
      <c r="W6478" s="82" t="str">
        <f t="shared" si="711"/>
        <v/>
      </c>
      <c r="AB6478" s="60">
        <f t="shared" si="713"/>
        <v>16</v>
      </c>
      <c r="AC6478" s="49">
        <f t="shared" si="714"/>
        <v>964</v>
      </c>
      <c r="AD6478" s="60">
        <f t="shared" si="712"/>
        <v>16964</v>
      </c>
    </row>
    <row r="6479" spans="1:30">
      <c r="A6479" s="82" t="str">
        <f t="shared" si="708"/>
        <v>100-4206blk</v>
      </c>
      <c r="B6479" s="120" t="str">
        <f t="shared" si="709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710"/>
        <v>100-4206</v>
      </c>
      <c r="W6479" s="82" t="str">
        <f t="shared" si="711"/>
        <v/>
      </c>
      <c r="AB6479" s="60">
        <f t="shared" si="713"/>
        <v>16</v>
      </c>
      <c r="AC6479" s="49">
        <f t="shared" si="714"/>
        <v>965</v>
      </c>
      <c r="AD6479" s="60">
        <f t="shared" si="712"/>
        <v>16965</v>
      </c>
    </row>
    <row r="6480" spans="1:30">
      <c r="A6480" s="82" t="str">
        <f t="shared" si="708"/>
        <v>100-4209bro</v>
      </c>
      <c r="B6480" s="120" t="str">
        <f t="shared" si="709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710"/>
        <v>100-4209</v>
      </c>
      <c r="W6480" s="82" t="str">
        <f t="shared" si="711"/>
        <v/>
      </c>
      <c r="AB6480" s="60">
        <f t="shared" si="713"/>
        <v>16</v>
      </c>
      <c r="AC6480" s="49">
        <f t="shared" si="714"/>
        <v>966</v>
      </c>
      <c r="AD6480" s="60">
        <f t="shared" si="712"/>
        <v>16966</v>
      </c>
    </row>
    <row r="6481" spans="1:30">
      <c r="A6481" s="82" t="str">
        <f t="shared" si="708"/>
        <v>100-4209bro</v>
      </c>
      <c r="B6481" s="120" t="str">
        <f t="shared" si="709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710"/>
        <v>100-4209</v>
      </c>
      <c r="W6481" s="82" t="str">
        <f t="shared" si="711"/>
        <v/>
      </c>
      <c r="AB6481" s="60">
        <f t="shared" si="713"/>
        <v>16</v>
      </c>
      <c r="AC6481" s="49">
        <f t="shared" si="714"/>
        <v>966</v>
      </c>
      <c r="AD6481" s="60">
        <f t="shared" si="712"/>
        <v>16966</v>
      </c>
    </row>
    <row r="6482" spans="1:30">
      <c r="A6482" s="82" t="str">
        <f t="shared" si="708"/>
        <v>100-4209bro</v>
      </c>
      <c r="B6482" s="120" t="str">
        <f t="shared" si="709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710"/>
        <v>100-4209</v>
      </c>
      <c r="W6482" s="82" t="str">
        <f t="shared" si="711"/>
        <v/>
      </c>
      <c r="AB6482" s="60">
        <f t="shared" si="713"/>
        <v>16</v>
      </c>
      <c r="AC6482" s="49">
        <f t="shared" si="714"/>
        <v>966</v>
      </c>
      <c r="AD6482" s="60">
        <f t="shared" si="712"/>
        <v>16966</v>
      </c>
    </row>
    <row r="6483" spans="1:30">
      <c r="A6483" s="82" t="str">
        <f t="shared" si="708"/>
        <v>100-4209bro</v>
      </c>
      <c r="B6483" s="120" t="str">
        <f t="shared" si="709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710"/>
        <v>100-4209</v>
      </c>
      <c r="W6483" s="82" t="str">
        <f t="shared" si="711"/>
        <v/>
      </c>
      <c r="AB6483" s="60">
        <f t="shared" si="713"/>
        <v>16</v>
      </c>
      <c r="AC6483" s="49">
        <f t="shared" si="714"/>
        <v>966</v>
      </c>
      <c r="AD6483" s="60">
        <f t="shared" si="712"/>
        <v>16966</v>
      </c>
    </row>
    <row r="6484" spans="1:30">
      <c r="A6484" s="82" t="str">
        <f t="shared" si="708"/>
        <v>100-4535blk</v>
      </c>
      <c r="B6484" s="120" t="str">
        <f t="shared" si="709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710"/>
        <v>100-4535</v>
      </c>
      <c r="W6484" s="82" t="str">
        <f t="shared" si="711"/>
        <v/>
      </c>
      <c r="AB6484" s="60">
        <f t="shared" si="713"/>
        <v>16</v>
      </c>
      <c r="AC6484" s="49">
        <f t="shared" si="714"/>
        <v>967</v>
      </c>
      <c r="AD6484" s="60">
        <f t="shared" si="712"/>
        <v>16967</v>
      </c>
    </row>
    <row r="6485" spans="1:30">
      <c r="A6485" s="82" t="str">
        <f t="shared" si="708"/>
        <v>100-4535blk</v>
      </c>
      <c r="B6485" s="120" t="str">
        <f t="shared" si="709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710"/>
        <v>100-4535</v>
      </c>
      <c r="W6485" s="82" t="str">
        <f t="shared" si="711"/>
        <v/>
      </c>
      <c r="AB6485" s="60">
        <f t="shared" si="713"/>
        <v>16</v>
      </c>
      <c r="AC6485" s="49">
        <f t="shared" si="714"/>
        <v>967</v>
      </c>
      <c r="AD6485" s="60">
        <f t="shared" si="712"/>
        <v>16967</v>
      </c>
    </row>
    <row r="6486" spans="1:30">
      <c r="A6486" s="82" t="str">
        <f t="shared" si="708"/>
        <v>100-4535blk</v>
      </c>
      <c r="B6486" s="120" t="str">
        <f t="shared" si="709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710"/>
        <v>100-4535</v>
      </c>
      <c r="W6486" s="82" t="str">
        <f t="shared" si="711"/>
        <v/>
      </c>
      <c r="AB6486" s="60">
        <f t="shared" si="713"/>
        <v>16</v>
      </c>
      <c r="AC6486" s="49">
        <f t="shared" si="714"/>
        <v>967</v>
      </c>
      <c r="AD6486" s="60">
        <f t="shared" si="712"/>
        <v>16967</v>
      </c>
    </row>
    <row r="6487" spans="1:30">
      <c r="A6487" s="82" t="str">
        <f t="shared" si="708"/>
        <v>100-4535blk</v>
      </c>
      <c r="B6487" s="120" t="str">
        <f t="shared" si="709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710"/>
        <v>100-4535</v>
      </c>
      <c r="W6487" s="82" t="str">
        <f t="shared" si="711"/>
        <v/>
      </c>
      <c r="AB6487" s="60">
        <f t="shared" si="713"/>
        <v>16</v>
      </c>
      <c r="AC6487" s="49">
        <f t="shared" si="714"/>
        <v>967</v>
      </c>
      <c r="AD6487" s="60">
        <f t="shared" si="712"/>
        <v>16967</v>
      </c>
    </row>
    <row r="6488" spans="1:30">
      <c r="A6488" s="82" t="str">
        <f t="shared" si="708"/>
        <v>100-4535cre</v>
      </c>
      <c r="B6488" s="120" t="str">
        <f t="shared" si="709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710"/>
        <v>100-4535</v>
      </c>
      <c r="W6488" s="82" t="str">
        <f t="shared" si="711"/>
        <v/>
      </c>
      <c r="AB6488" s="60">
        <f t="shared" si="713"/>
        <v>16</v>
      </c>
      <c r="AC6488" s="49">
        <f t="shared" si="714"/>
        <v>967</v>
      </c>
      <c r="AD6488" s="60">
        <f t="shared" si="712"/>
        <v>16967</v>
      </c>
    </row>
    <row r="6489" spans="1:30">
      <c r="A6489" s="82" t="str">
        <f t="shared" si="708"/>
        <v>100-4596nvy</v>
      </c>
      <c r="B6489" s="120" t="str">
        <f t="shared" si="709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710"/>
        <v>100-4596</v>
      </c>
      <c r="W6489" s="82" t="str">
        <f t="shared" si="711"/>
        <v/>
      </c>
      <c r="AB6489" s="60">
        <f t="shared" si="713"/>
        <v>16</v>
      </c>
      <c r="AC6489" s="49">
        <f t="shared" si="714"/>
        <v>968</v>
      </c>
      <c r="AD6489" s="60">
        <f t="shared" si="712"/>
        <v>16968</v>
      </c>
    </row>
    <row r="6490" spans="1:30">
      <c r="A6490" s="82" t="str">
        <f t="shared" si="708"/>
        <v>100-4599blk</v>
      </c>
      <c r="B6490" s="120" t="str">
        <f t="shared" si="709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710"/>
        <v>100-4599</v>
      </c>
      <c r="W6490" s="82" t="str">
        <f t="shared" si="711"/>
        <v/>
      </c>
      <c r="AB6490" s="60">
        <f t="shared" si="713"/>
        <v>16</v>
      </c>
      <c r="AC6490" s="49">
        <f t="shared" si="714"/>
        <v>969</v>
      </c>
      <c r="AD6490" s="60">
        <f t="shared" si="712"/>
        <v>16969</v>
      </c>
    </row>
    <row r="6491" spans="1:30">
      <c r="A6491" s="82" t="str">
        <f t="shared" si="708"/>
        <v>100-4599blk</v>
      </c>
      <c r="B6491" s="120" t="str">
        <f t="shared" si="709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710"/>
        <v>100-4599</v>
      </c>
      <c r="W6491" s="82" t="str">
        <f t="shared" si="711"/>
        <v/>
      </c>
      <c r="AB6491" s="60">
        <f t="shared" si="713"/>
        <v>16</v>
      </c>
      <c r="AC6491" s="49">
        <f t="shared" si="714"/>
        <v>969</v>
      </c>
      <c r="AD6491" s="60">
        <f t="shared" si="712"/>
        <v>16969</v>
      </c>
    </row>
    <row r="6492" spans="1:30">
      <c r="A6492" s="82" t="str">
        <f t="shared" si="708"/>
        <v>100-4599blk</v>
      </c>
      <c r="B6492" s="120" t="str">
        <f t="shared" si="709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710"/>
        <v>100-4599</v>
      </c>
      <c r="W6492" s="82" t="str">
        <f t="shared" si="711"/>
        <v/>
      </c>
      <c r="AB6492" s="60">
        <f t="shared" si="713"/>
        <v>16</v>
      </c>
      <c r="AC6492" s="49">
        <f t="shared" si="714"/>
        <v>969</v>
      </c>
      <c r="AD6492" s="60">
        <f t="shared" si="712"/>
        <v>16969</v>
      </c>
    </row>
    <row r="6493" spans="1:30">
      <c r="A6493" s="82" t="str">
        <f t="shared" si="708"/>
        <v>100-4599blk</v>
      </c>
      <c r="B6493" s="120" t="str">
        <f t="shared" si="709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710"/>
        <v>100-4599</v>
      </c>
      <c r="W6493" s="82" t="str">
        <f t="shared" si="711"/>
        <v/>
      </c>
      <c r="AB6493" s="60">
        <f t="shared" si="713"/>
        <v>16</v>
      </c>
      <c r="AC6493" s="49">
        <f t="shared" si="714"/>
        <v>969</v>
      </c>
      <c r="AD6493" s="60">
        <f t="shared" si="712"/>
        <v>16969</v>
      </c>
    </row>
    <row r="6494" spans="1:30">
      <c r="A6494" s="82" t="str">
        <f t="shared" si="708"/>
        <v>100-4599oli</v>
      </c>
      <c r="B6494" s="120" t="str">
        <f t="shared" si="709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710"/>
        <v>100-4599</v>
      </c>
      <c r="W6494" s="82" t="str">
        <f t="shared" si="711"/>
        <v/>
      </c>
      <c r="AB6494" s="60">
        <f t="shared" si="713"/>
        <v>16</v>
      </c>
      <c r="AC6494" s="49">
        <f t="shared" si="714"/>
        <v>969</v>
      </c>
      <c r="AD6494" s="60">
        <f t="shared" si="712"/>
        <v>16969</v>
      </c>
    </row>
    <row r="6495" spans="1:30">
      <c r="A6495" s="82" t="str">
        <f t="shared" si="708"/>
        <v>100-4599oli</v>
      </c>
      <c r="B6495" s="120" t="str">
        <f t="shared" si="709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710"/>
        <v>100-4599</v>
      </c>
      <c r="W6495" s="82" t="str">
        <f t="shared" si="711"/>
        <v/>
      </c>
      <c r="AB6495" s="60">
        <f t="shared" si="713"/>
        <v>16</v>
      </c>
      <c r="AC6495" s="49">
        <f t="shared" si="714"/>
        <v>969</v>
      </c>
      <c r="AD6495" s="60">
        <f t="shared" si="712"/>
        <v>16969</v>
      </c>
    </row>
    <row r="6496" spans="1:30">
      <c r="A6496" s="82" t="str">
        <f t="shared" si="708"/>
        <v>100-4599oli</v>
      </c>
      <c r="B6496" s="120" t="str">
        <f t="shared" si="709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710"/>
        <v>100-4599</v>
      </c>
      <c r="W6496" s="82" t="str">
        <f t="shared" si="711"/>
        <v/>
      </c>
      <c r="AB6496" s="60">
        <f t="shared" si="713"/>
        <v>16</v>
      </c>
      <c r="AC6496" s="49">
        <f t="shared" si="714"/>
        <v>969</v>
      </c>
      <c r="AD6496" s="60">
        <f t="shared" si="712"/>
        <v>16969</v>
      </c>
    </row>
    <row r="6497" spans="1:30">
      <c r="A6497" s="82" t="str">
        <f t="shared" si="708"/>
        <v>100-4599oli</v>
      </c>
      <c r="B6497" s="120" t="str">
        <f t="shared" si="709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710"/>
        <v>100-4599</v>
      </c>
      <c r="W6497" s="82" t="str">
        <f t="shared" si="711"/>
        <v/>
      </c>
      <c r="AB6497" s="60">
        <f t="shared" si="713"/>
        <v>16</v>
      </c>
      <c r="AC6497" s="49">
        <f t="shared" si="714"/>
        <v>969</v>
      </c>
      <c r="AD6497" s="60">
        <f t="shared" si="712"/>
        <v>16969</v>
      </c>
    </row>
    <row r="6498" spans="1:30">
      <c r="A6498" s="82" t="str">
        <f t="shared" si="708"/>
        <v>500-1728gry</v>
      </c>
      <c r="B6498" s="120" t="str">
        <f t="shared" si="709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710"/>
        <v>500-1728</v>
      </c>
      <c r="W6498" s="82" t="str">
        <f t="shared" si="711"/>
        <v/>
      </c>
      <c r="AB6498" s="60">
        <f t="shared" si="713"/>
        <v>16</v>
      </c>
      <c r="AC6498" s="49">
        <f t="shared" si="714"/>
        <v>970</v>
      </c>
      <c r="AD6498" s="60">
        <f t="shared" si="712"/>
        <v>16970</v>
      </c>
    </row>
    <row r="6499" spans="1:30">
      <c r="A6499" s="82" t="str">
        <f t="shared" si="708"/>
        <v>500-1728gry</v>
      </c>
      <c r="B6499" s="120" t="str">
        <f t="shared" si="709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710"/>
        <v>500-1728</v>
      </c>
      <c r="W6499" s="82" t="str">
        <f t="shared" si="711"/>
        <v/>
      </c>
      <c r="AB6499" s="60">
        <f t="shared" si="713"/>
        <v>16</v>
      </c>
      <c r="AC6499" s="49">
        <f t="shared" si="714"/>
        <v>970</v>
      </c>
      <c r="AD6499" s="60">
        <f t="shared" si="712"/>
        <v>16970</v>
      </c>
    </row>
    <row r="6500" spans="1:30">
      <c r="A6500" s="82" t="str">
        <f t="shared" si="708"/>
        <v>500-1728gry</v>
      </c>
      <c r="B6500" s="120" t="str">
        <f t="shared" si="709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710"/>
        <v>500-1728</v>
      </c>
      <c r="W6500" s="82" t="str">
        <f t="shared" si="711"/>
        <v/>
      </c>
      <c r="AB6500" s="60">
        <f t="shared" si="713"/>
        <v>16</v>
      </c>
      <c r="AC6500" s="49">
        <f t="shared" si="714"/>
        <v>970</v>
      </c>
      <c r="AD6500" s="60">
        <f t="shared" si="712"/>
        <v>16970</v>
      </c>
    </row>
    <row r="6501" spans="1:30">
      <c r="A6501" s="82" t="str">
        <f t="shared" si="708"/>
        <v>500-1730blk</v>
      </c>
      <c r="B6501" s="120" t="str">
        <f t="shared" si="709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710"/>
        <v>500-1730</v>
      </c>
      <c r="W6501" s="82" t="str">
        <f t="shared" si="711"/>
        <v/>
      </c>
      <c r="AB6501" s="60">
        <f t="shared" si="713"/>
        <v>16</v>
      </c>
      <c r="AC6501" s="49">
        <f t="shared" si="714"/>
        <v>971</v>
      </c>
      <c r="AD6501" s="60">
        <f t="shared" si="712"/>
        <v>16971</v>
      </c>
    </row>
    <row r="6502" spans="1:30">
      <c r="A6502" s="82" t="str">
        <f t="shared" si="708"/>
        <v>500-1730blk</v>
      </c>
      <c r="B6502" s="120" t="str">
        <f t="shared" si="709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710"/>
        <v>500-1730</v>
      </c>
      <c r="W6502" s="82" t="str">
        <f t="shared" si="711"/>
        <v/>
      </c>
      <c r="AB6502" s="60">
        <f t="shared" si="713"/>
        <v>16</v>
      </c>
      <c r="AC6502" s="49">
        <f t="shared" si="714"/>
        <v>971</v>
      </c>
      <c r="AD6502" s="60">
        <f t="shared" si="712"/>
        <v>16971</v>
      </c>
    </row>
    <row r="6503" spans="1:30">
      <c r="A6503" s="82" t="str">
        <f t="shared" si="708"/>
        <v>500-1730blk</v>
      </c>
      <c r="B6503" s="120" t="str">
        <f t="shared" si="709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710"/>
        <v>500-1730</v>
      </c>
      <c r="W6503" s="82" t="str">
        <f t="shared" si="711"/>
        <v/>
      </c>
      <c r="AB6503" s="60">
        <f t="shared" si="713"/>
        <v>16</v>
      </c>
      <c r="AC6503" s="49">
        <f t="shared" si="714"/>
        <v>971</v>
      </c>
      <c r="AD6503" s="60">
        <f t="shared" si="712"/>
        <v>16971</v>
      </c>
    </row>
    <row r="6504" spans="1:30">
      <c r="A6504" s="82" t="str">
        <f t="shared" si="708"/>
        <v>500-1730blk</v>
      </c>
      <c r="B6504" s="120" t="str">
        <f t="shared" si="709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710"/>
        <v>500-1730</v>
      </c>
      <c r="W6504" s="82" t="str">
        <f t="shared" si="711"/>
        <v/>
      </c>
      <c r="AB6504" s="60">
        <f t="shared" si="713"/>
        <v>16</v>
      </c>
      <c r="AC6504" s="49">
        <f t="shared" si="714"/>
        <v>971</v>
      </c>
      <c r="AD6504" s="60">
        <f t="shared" si="712"/>
        <v>16971</v>
      </c>
    </row>
    <row r="6505" spans="1:30">
      <c r="A6505" s="82" t="str">
        <f t="shared" si="708"/>
        <v>103-4072gry</v>
      </c>
      <c r="B6505" s="120" t="str">
        <f t="shared" si="709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710"/>
        <v>103-4072</v>
      </c>
      <c r="W6505" s="82" t="str">
        <f t="shared" si="711"/>
        <v/>
      </c>
      <c r="AB6505" s="60">
        <f t="shared" si="713"/>
        <v>16</v>
      </c>
      <c r="AC6505" s="49">
        <f t="shared" si="714"/>
        <v>972</v>
      </c>
      <c r="AD6505" s="60">
        <f t="shared" si="712"/>
        <v>16972</v>
      </c>
    </row>
    <row r="6506" spans="1:30">
      <c r="A6506" s="82" t="str">
        <f t="shared" si="708"/>
        <v>103-4072gry</v>
      </c>
      <c r="B6506" s="120" t="str">
        <f t="shared" si="709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710"/>
        <v>103-4072</v>
      </c>
      <c r="W6506" s="82" t="str">
        <f t="shared" si="711"/>
        <v/>
      </c>
      <c r="AB6506" s="60">
        <f t="shared" si="713"/>
        <v>16</v>
      </c>
      <c r="AC6506" s="49">
        <f t="shared" si="714"/>
        <v>972</v>
      </c>
      <c r="AD6506" s="60">
        <f t="shared" si="712"/>
        <v>16972</v>
      </c>
    </row>
    <row r="6507" spans="1:30">
      <c r="A6507" s="82" t="str">
        <f t="shared" si="708"/>
        <v>103-4072gry</v>
      </c>
      <c r="B6507" s="120" t="str">
        <f t="shared" si="709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710"/>
        <v>103-4072</v>
      </c>
      <c r="W6507" s="82" t="str">
        <f t="shared" si="711"/>
        <v/>
      </c>
      <c r="AB6507" s="60">
        <f t="shared" si="713"/>
        <v>16</v>
      </c>
      <c r="AC6507" s="49">
        <f t="shared" si="714"/>
        <v>972</v>
      </c>
      <c r="AD6507" s="60">
        <f t="shared" si="712"/>
        <v>16972</v>
      </c>
    </row>
    <row r="6508" spans="1:30">
      <c r="A6508" s="82" t="str">
        <f t="shared" si="708"/>
        <v>103-4072gry</v>
      </c>
      <c r="B6508" s="120" t="str">
        <f t="shared" si="709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710"/>
        <v>103-4072</v>
      </c>
      <c r="W6508" s="82" t="str">
        <f t="shared" si="711"/>
        <v/>
      </c>
      <c r="AB6508" s="60">
        <f t="shared" si="713"/>
        <v>16</v>
      </c>
      <c r="AC6508" s="49">
        <f t="shared" si="714"/>
        <v>972</v>
      </c>
      <c r="AD6508" s="60">
        <f t="shared" si="712"/>
        <v>16972</v>
      </c>
    </row>
    <row r="6509" spans="1:30">
      <c r="A6509" s="82" t="str">
        <f t="shared" si="708"/>
        <v>100-2330bro</v>
      </c>
      <c r="B6509" s="120" t="str">
        <f t="shared" si="709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710"/>
        <v>100-2330</v>
      </c>
      <c r="W6509" s="82" t="str">
        <f t="shared" si="711"/>
        <v/>
      </c>
      <c r="AB6509" s="60">
        <f t="shared" si="713"/>
        <v>16</v>
      </c>
      <c r="AC6509" s="49">
        <f t="shared" si="714"/>
        <v>946</v>
      </c>
      <c r="AD6509" s="60">
        <f t="shared" si="712"/>
        <v>16946</v>
      </c>
    </row>
    <row r="6510" spans="1:30">
      <c r="A6510" s="82" t="str">
        <f t="shared" si="708"/>
        <v>100-2330bro</v>
      </c>
      <c r="B6510" s="120" t="str">
        <f t="shared" si="709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710"/>
        <v>100-2330</v>
      </c>
      <c r="W6510" s="82" t="str">
        <f t="shared" si="711"/>
        <v/>
      </c>
      <c r="AB6510" s="60">
        <f t="shared" si="713"/>
        <v>16</v>
      </c>
      <c r="AC6510" s="49">
        <f t="shared" si="714"/>
        <v>946</v>
      </c>
      <c r="AD6510" s="60">
        <f t="shared" si="712"/>
        <v>16946</v>
      </c>
    </row>
    <row r="6511" spans="1:30">
      <c r="A6511" s="82" t="str">
        <f t="shared" si="708"/>
        <v>100-2330bro</v>
      </c>
      <c r="B6511" s="120" t="str">
        <f t="shared" si="709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710"/>
        <v>100-2330</v>
      </c>
      <c r="W6511" s="82" t="str">
        <f t="shared" si="711"/>
        <v/>
      </c>
      <c r="AB6511" s="60">
        <f t="shared" si="713"/>
        <v>16</v>
      </c>
      <c r="AC6511" s="49">
        <f t="shared" si="714"/>
        <v>946</v>
      </c>
      <c r="AD6511" s="60">
        <f t="shared" si="712"/>
        <v>16946</v>
      </c>
    </row>
    <row r="6512" spans="1:30">
      <c r="A6512" s="82" t="str">
        <f t="shared" si="708"/>
        <v>104-1897cha</v>
      </c>
      <c r="B6512" s="120" t="str">
        <f t="shared" si="709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710"/>
        <v>104-1897</v>
      </c>
      <c r="W6512" s="82" t="str">
        <f t="shared" si="711"/>
        <v/>
      </c>
      <c r="AB6512" s="60">
        <f t="shared" si="713"/>
        <v>16</v>
      </c>
      <c r="AC6512" s="49">
        <f t="shared" si="714"/>
        <v>482</v>
      </c>
      <c r="AD6512" s="60">
        <f t="shared" si="712"/>
        <v>16482</v>
      </c>
    </row>
    <row r="6513" spans="1:30">
      <c r="A6513" s="82" t="str">
        <f t="shared" ref="A6513:A6576" si="715">IF(G6513&amp;Q6513&lt;&gt;"",V6513&amp;Q6513,"")</f>
        <v>101-3328gry</v>
      </c>
      <c r="B6513" s="120" t="str">
        <f t="shared" ref="B6513:B6576" si="716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ref="V6513:V6576" si="717">IF(G6513&lt;&gt;"",IF(StyleSpaceSplit,IFERROR(IF(FIND(" ",G6513)&gt;=1,MID(G6513,1,FIND(" ",G6513)-1),G6513),G6513),G6513),"")</f>
        <v>101-3328</v>
      </c>
      <c r="W6513" s="82" t="str">
        <f t="shared" ref="W6513:W6576" si="718">IF(A6513&lt;&gt;"",IFERROR(IF(FIND(" ",G6513)&gt;=1,MID(G6513,FIND(" ",G6513)+1,LEN(G6513)),""),""),"")</f>
        <v/>
      </c>
      <c r="AB6513" s="60">
        <f t="shared" si="713"/>
        <v>16</v>
      </c>
      <c r="AC6513" s="49">
        <f t="shared" si="714"/>
        <v>973</v>
      </c>
      <c r="AD6513" s="60">
        <f t="shared" ref="AD6513:AD6576" si="719">VALUE(RIGHT("00"&amp;AB6513,2)&amp;RIGHT("000"&amp;AC6513,3))</f>
        <v>16973</v>
      </c>
    </row>
    <row r="6514" spans="1:30">
      <c r="A6514" s="82" t="str">
        <f t="shared" si="715"/>
        <v>101-3329blu</v>
      </c>
      <c r="B6514" s="120" t="str">
        <f t="shared" si="716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717"/>
        <v>101-3329</v>
      </c>
      <c r="W6514" s="82" t="str">
        <f t="shared" si="718"/>
        <v/>
      </c>
      <c r="AB6514" s="60">
        <f t="shared" si="713"/>
        <v>16</v>
      </c>
      <c r="AC6514" s="49">
        <f t="shared" si="714"/>
        <v>974</v>
      </c>
      <c r="AD6514" s="60">
        <f t="shared" si="719"/>
        <v>16974</v>
      </c>
    </row>
    <row r="6515" spans="1:30">
      <c r="A6515" s="82" t="str">
        <f t="shared" si="715"/>
        <v>101-3369whi</v>
      </c>
      <c r="B6515" s="120" t="str">
        <f t="shared" si="716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717"/>
        <v>101-3369</v>
      </c>
      <c r="W6515" s="82" t="str">
        <f t="shared" si="718"/>
        <v/>
      </c>
      <c r="AB6515" s="60">
        <f t="shared" si="713"/>
        <v>16</v>
      </c>
      <c r="AC6515" s="49">
        <f t="shared" si="714"/>
        <v>975</v>
      </c>
      <c r="AD6515" s="60">
        <f t="shared" si="719"/>
        <v>16975</v>
      </c>
    </row>
    <row r="6516" spans="1:30">
      <c r="A6516" s="82" t="str">
        <f t="shared" si="715"/>
        <v>101-3373tan</v>
      </c>
      <c r="B6516" s="120" t="str">
        <f t="shared" si="716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717"/>
        <v>101-3373</v>
      </c>
      <c r="W6516" s="82" t="str">
        <f t="shared" si="718"/>
        <v/>
      </c>
      <c r="AB6516" s="60">
        <f t="shared" si="713"/>
        <v>16</v>
      </c>
      <c r="AC6516" s="49">
        <f t="shared" si="714"/>
        <v>976</v>
      </c>
      <c r="AD6516" s="60">
        <f t="shared" si="719"/>
        <v>16976</v>
      </c>
    </row>
    <row r="6517" spans="1:30">
      <c r="A6517" s="82" t="str">
        <f t="shared" si="715"/>
        <v>101-3373tan</v>
      </c>
      <c r="B6517" s="120" t="str">
        <f t="shared" si="716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717"/>
        <v>101-3373</v>
      </c>
      <c r="W6517" s="82" t="str">
        <f t="shared" si="718"/>
        <v/>
      </c>
      <c r="AB6517" s="60">
        <f t="shared" si="713"/>
        <v>16</v>
      </c>
      <c r="AC6517" s="49">
        <f t="shared" si="714"/>
        <v>976</v>
      </c>
      <c r="AD6517" s="60">
        <f t="shared" si="719"/>
        <v>16976</v>
      </c>
    </row>
    <row r="6518" spans="1:30">
      <c r="A6518" s="82" t="str">
        <f t="shared" si="715"/>
        <v>101-3373tan</v>
      </c>
      <c r="B6518" s="120" t="str">
        <f t="shared" si="716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717"/>
        <v>101-3373</v>
      </c>
      <c r="W6518" s="82" t="str">
        <f t="shared" si="718"/>
        <v/>
      </c>
      <c r="AB6518" s="60">
        <f t="shared" si="713"/>
        <v>16</v>
      </c>
      <c r="AC6518" s="49">
        <f t="shared" si="714"/>
        <v>976</v>
      </c>
      <c r="AD6518" s="60">
        <f t="shared" si="719"/>
        <v>16976</v>
      </c>
    </row>
    <row r="6519" spans="1:30">
      <c r="A6519" s="82" t="str">
        <f t="shared" si="715"/>
        <v>101-3373tan</v>
      </c>
      <c r="B6519" s="120" t="str">
        <f t="shared" si="716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717"/>
        <v>101-3373</v>
      </c>
      <c r="W6519" s="82" t="str">
        <f t="shared" si="718"/>
        <v/>
      </c>
      <c r="AB6519" s="60">
        <f t="shared" si="713"/>
        <v>16</v>
      </c>
      <c r="AC6519" s="49">
        <f t="shared" si="714"/>
        <v>976</v>
      </c>
      <c r="AD6519" s="60">
        <f t="shared" si="719"/>
        <v>16976</v>
      </c>
    </row>
    <row r="6520" spans="1:30">
      <c r="A6520" s="82" t="str">
        <f t="shared" si="715"/>
        <v>101-4534tan</v>
      </c>
      <c r="B6520" s="120" t="str">
        <f t="shared" si="716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717"/>
        <v>101-4534</v>
      </c>
      <c r="W6520" s="82" t="str">
        <f t="shared" si="718"/>
        <v/>
      </c>
      <c r="AB6520" s="60">
        <f t="shared" si="713"/>
        <v>16</v>
      </c>
      <c r="AC6520" s="49">
        <f t="shared" si="714"/>
        <v>977</v>
      </c>
      <c r="AD6520" s="60">
        <f t="shared" si="719"/>
        <v>16977</v>
      </c>
    </row>
    <row r="6521" spans="1:30">
      <c r="A6521" s="82" t="str">
        <f t="shared" si="715"/>
        <v>101-4534tan</v>
      </c>
      <c r="B6521" s="120" t="str">
        <f t="shared" si="716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717"/>
        <v>101-4534</v>
      </c>
      <c r="W6521" s="82" t="str">
        <f t="shared" si="718"/>
        <v/>
      </c>
      <c r="AB6521" s="60">
        <f t="shared" si="713"/>
        <v>16</v>
      </c>
      <c r="AC6521" s="49">
        <f t="shared" si="714"/>
        <v>977</v>
      </c>
      <c r="AD6521" s="60">
        <f t="shared" si="719"/>
        <v>16977</v>
      </c>
    </row>
    <row r="6522" spans="1:30">
      <c r="A6522" s="82" t="str">
        <f t="shared" si="715"/>
        <v>101-4534tan</v>
      </c>
      <c r="B6522" s="120" t="str">
        <f t="shared" si="716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717"/>
        <v>101-4534</v>
      </c>
      <c r="W6522" s="82" t="str">
        <f t="shared" si="718"/>
        <v/>
      </c>
      <c r="AB6522" s="60">
        <f t="shared" si="713"/>
        <v>16</v>
      </c>
      <c r="AC6522" s="49">
        <f t="shared" si="714"/>
        <v>977</v>
      </c>
      <c r="AD6522" s="60">
        <f t="shared" si="719"/>
        <v>16977</v>
      </c>
    </row>
    <row r="6523" spans="1:30">
      <c r="A6523" s="82" t="str">
        <f t="shared" si="715"/>
        <v>101-4534tan</v>
      </c>
      <c r="B6523" s="120" t="str">
        <f t="shared" si="716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717"/>
        <v>101-4534</v>
      </c>
      <c r="W6523" s="82" t="str">
        <f t="shared" si="718"/>
        <v/>
      </c>
      <c r="AB6523" s="60">
        <f t="shared" si="713"/>
        <v>16</v>
      </c>
      <c r="AC6523" s="49">
        <f t="shared" si="714"/>
        <v>977</v>
      </c>
      <c r="AD6523" s="60">
        <f t="shared" si="719"/>
        <v>16977</v>
      </c>
    </row>
    <row r="6524" spans="1:30">
      <c r="A6524" s="82" t="str">
        <f t="shared" si="715"/>
        <v>101-4827gry</v>
      </c>
      <c r="B6524" s="120" t="str">
        <f t="shared" si="716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717"/>
        <v>101-4827</v>
      </c>
      <c r="W6524" s="82" t="str">
        <f t="shared" si="718"/>
        <v/>
      </c>
      <c r="AB6524" s="60">
        <f t="shared" si="713"/>
        <v>16</v>
      </c>
      <c r="AC6524" s="49">
        <f t="shared" si="714"/>
        <v>978</v>
      </c>
      <c r="AD6524" s="60">
        <f t="shared" si="719"/>
        <v>16978</v>
      </c>
    </row>
    <row r="6525" spans="1:30">
      <c r="A6525" s="82" t="str">
        <f t="shared" si="715"/>
        <v>101-4828gry</v>
      </c>
      <c r="B6525" s="120" t="str">
        <f t="shared" si="716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717"/>
        <v>101-4828</v>
      </c>
      <c r="W6525" s="82" t="str">
        <f t="shared" si="718"/>
        <v/>
      </c>
      <c r="AB6525" s="60">
        <f t="shared" si="713"/>
        <v>16</v>
      </c>
      <c r="AC6525" s="49">
        <f t="shared" si="714"/>
        <v>979</v>
      </c>
      <c r="AD6525" s="60">
        <f t="shared" si="719"/>
        <v>16979</v>
      </c>
    </row>
    <row r="6526" spans="1:30">
      <c r="A6526" s="82" t="str">
        <f t="shared" si="715"/>
        <v>101-4828gry</v>
      </c>
      <c r="B6526" s="120" t="str">
        <f t="shared" si="716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717"/>
        <v>101-4828</v>
      </c>
      <c r="W6526" s="82" t="str">
        <f t="shared" si="718"/>
        <v/>
      </c>
      <c r="AB6526" s="60">
        <f t="shared" si="713"/>
        <v>16</v>
      </c>
      <c r="AC6526" s="49">
        <f t="shared" si="714"/>
        <v>979</v>
      </c>
      <c r="AD6526" s="60">
        <f t="shared" si="719"/>
        <v>16979</v>
      </c>
    </row>
    <row r="6527" spans="1:30">
      <c r="A6527" s="82" t="str">
        <f t="shared" si="715"/>
        <v>101-4828gry</v>
      </c>
      <c r="B6527" s="120" t="str">
        <f t="shared" si="716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717"/>
        <v>101-4828</v>
      </c>
      <c r="W6527" s="82" t="str">
        <f t="shared" si="718"/>
        <v/>
      </c>
      <c r="AB6527" s="60">
        <f t="shared" si="713"/>
        <v>16</v>
      </c>
      <c r="AC6527" s="49">
        <f t="shared" si="714"/>
        <v>979</v>
      </c>
      <c r="AD6527" s="60">
        <f t="shared" si="719"/>
        <v>16979</v>
      </c>
    </row>
    <row r="6528" spans="1:30">
      <c r="A6528" s="82" t="str">
        <f t="shared" si="715"/>
        <v>101-4828gry</v>
      </c>
      <c r="B6528" s="120" t="str">
        <f t="shared" si="716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717"/>
        <v>101-4828</v>
      </c>
      <c r="W6528" s="82" t="str">
        <f t="shared" si="718"/>
        <v/>
      </c>
      <c r="AB6528" s="60">
        <f t="shared" si="713"/>
        <v>16</v>
      </c>
      <c r="AC6528" s="49">
        <f t="shared" si="714"/>
        <v>979</v>
      </c>
      <c r="AD6528" s="60">
        <f t="shared" si="719"/>
        <v>16979</v>
      </c>
    </row>
    <row r="6529" spans="1:30">
      <c r="A6529" s="82" t="str">
        <f t="shared" si="715"/>
        <v>101-4830blk</v>
      </c>
      <c r="B6529" s="120" t="str">
        <f t="shared" si="716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717"/>
        <v>101-4830</v>
      </c>
      <c r="W6529" s="82" t="str">
        <f t="shared" si="718"/>
        <v/>
      </c>
      <c r="AB6529" s="60">
        <f t="shared" si="713"/>
        <v>16</v>
      </c>
      <c r="AC6529" s="49">
        <f t="shared" si="714"/>
        <v>980</v>
      </c>
      <c r="AD6529" s="60">
        <f t="shared" si="719"/>
        <v>16980</v>
      </c>
    </row>
    <row r="6530" spans="1:30">
      <c r="A6530" s="82" t="str">
        <f t="shared" si="715"/>
        <v>101-4830nvy</v>
      </c>
      <c r="B6530" s="120" t="str">
        <f t="shared" si="716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717"/>
        <v>101-4830</v>
      </c>
      <c r="W6530" s="82" t="str">
        <f t="shared" si="718"/>
        <v/>
      </c>
      <c r="AB6530" s="60">
        <f t="shared" si="713"/>
        <v>16</v>
      </c>
      <c r="AC6530" s="49">
        <f t="shared" si="714"/>
        <v>980</v>
      </c>
      <c r="AD6530" s="60">
        <f t="shared" si="719"/>
        <v>16980</v>
      </c>
    </row>
    <row r="6531" spans="1:30">
      <c r="A6531" s="82" t="str">
        <f t="shared" si="715"/>
        <v>101-4831tan</v>
      </c>
      <c r="B6531" s="120" t="str">
        <f t="shared" si="716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si="717"/>
        <v>101-4831</v>
      </c>
      <c r="W6531" s="82" t="str">
        <f t="shared" si="718"/>
        <v/>
      </c>
      <c r="AB6531" s="60">
        <f t="shared" ref="AB6531:AB6594" si="720">IFERROR(VALUE(MID($C6531,1,2)),0)</f>
        <v>16</v>
      </c>
      <c r="AC6531" s="49">
        <f t="shared" ref="AC6531:AC6594" si="721">IFERROR(VALUE(MID($C6531,4,3)),0)</f>
        <v>981</v>
      </c>
      <c r="AD6531" s="60">
        <f t="shared" si="719"/>
        <v>16981</v>
      </c>
    </row>
    <row r="6532" spans="1:30">
      <c r="A6532" s="82" t="str">
        <f t="shared" si="715"/>
        <v>101-4859blu</v>
      </c>
      <c r="B6532" s="120" t="str">
        <f t="shared" si="716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717"/>
        <v>101-4859</v>
      </c>
      <c r="W6532" s="82" t="str">
        <f t="shared" si="718"/>
        <v/>
      </c>
      <c r="AB6532" s="60">
        <f t="shared" si="720"/>
        <v>16</v>
      </c>
      <c r="AC6532" s="49">
        <f t="shared" si="721"/>
        <v>982</v>
      </c>
      <c r="AD6532" s="60">
        <f t="shared" si="719"/>
        <v>16982</v>
      </c>
    </row>
    <row r="6533" spans="1:30">
      <c r="A6533" s="82" t="str">
        <f t="shared" si="715"/>
        <v>101-4859bro</v>
      </c>
      <c r="B6533" s="120" t="str">
        <f t="shared" si="716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717"/>
        <v>101-4859</v>
      </c>
      <c r="W6533" s="82" t="str">
        <f t="shared" si="718"/>
        <v/>
      </c>
      <c r="AB6533" s="60">
        <f t="shared" si="720"/>
        <v>16</v>
      </c>
      <c r="AC6533" s="49">
        <f t="shared" si="721"/>
        <v>982</v>
      </c>
      <c r="AD6533" s="60">
        <f t="shared" si="719"/>
        <v>16982</v>
      </c>
    </row>
    <row r="6534" spans="1:30">
      <c r="A6534" s="82" t="str">
        <f t="shared" si="715"/>
        <v>101-4918bro</v>
      </c>
      <c r="B6534" s="120" t="str">
        <f t="shared" si="716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717"/>
        <v>101-4918</v>
      </c>
      <c r="W6534" s="82" t="str">
        <f t="shared" si="718"/>
        <v/>
      </c>
      <c r="AB6534" s="60">
        <f t="shared" si="720"/>
        <v>16</v>
      </c>
      <c r="AC6534" s="49">
        <f t="shared" si="721"/>
        <v>983</v>
      </c>
      <c r="AD6534" s="60">
        <f t="shared" si="719"/>
        <v>16983</v>
      </c>
    </row>
    <row r="6535" spans="1:30">
      <c r="A6535" s="82" t="str">
        <f t="shared" si="715"/>
        <v>101-5151blu</v>
      </c>
      <c r="B6535" s="120" t="str">
        <f t="shared" si="716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717"/>
        <v>101-5151</v>
      </c>
      <c r="W6535" s="82" t="str">
        <f t="shared" si="718"/>
        <v/>
      </c>
      <c r="AB6535" s="60">
        <f t="shared" si="720"/>
        <v>16</v>
      </c>
      <c r="AC6535" s="49">
        <f t="shared" si="721"/>
        <v>984</v>
      </c>
      <c r="AD6535" s="60">
        <f t="shared" si="719"/>
        <v>16984</v>
      </c>
    </row>
    <row r="6536" spans="1:30">
      <c r="A6536" s="82" t="str">
        <f t="shared" si="715"/>
        <v>101-5152nvy</v>
      </c>
      <c r="B6536" s="120" t="str">
        <f t="shared" si="716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717"/>
        <v>101-5152</v>
      </c>
      <c r="W6536" s="82" t="str">
        <f t="shared" si="718"/>
        <v/>
      </c>
      <c r="AB6536" s="60">
        <f t="shared" si="720"/>
        <v>16</v>
      </c>
      <c r="AC6536" s="49">
        <f t="shared" si="721"/>
        <v>985</v>
      </c>
      <c r="AD6536" s="60">
        <f t="shared" si="719"/>
        <v>16985</v>
      </c>
    </row>
    <row r="6537" spans="1:30">
      <c r="A6537" s="82" t="str">
        <f t="shared" si="715"/>
        <v>101-5153blk</v>
      </c>
      <c r="B6537" s="120" t="str">
        <f t="shared" si="716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717"/>
        <v>101-5153</v>
      </c>
      <c r="W6537" s="82" t="str">
        <f t="shared" si="718"/>
        <v/>
      </c>
      <c r="AB6537" s="60">
        <f t="shared" si="720"/>
        <v>16</v>
      </c>
      <c r="AC6537" s="49">
        <f t="shared" si="721"/>
        <v>986</v>
      </c>
      <c r="AD6537" s="60">
        <f t="shared" si="719"/>
        <v>16986</v>
      </c>
    </row>
    <row r="6538" spans="1:30">
      <c r="A6538" s="82" t="str">
        <f t="shared" si="715"/>
        <v>104-4824whi</v>
      </c>
      <c r="B6538" s="120" t="str">
        <f t="shared" si="716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717"/>
        <v>104-4824</v>
      </c>
      <c r="W6538" s="82" t="str">
        <f t="shared" si="718"/>
        <v/>
      </c>
      <c r="AB6538" s="60">
        <f t="shared" si="720"/>
        <v>16</v>
      </c>
      <c r="AC6538" s="49">
        <f t="shared" si="721"/>
        <v>987</v>
      </c>
      <c r="AD6538" s="60">
        <f t="shared" si="719"/>
        <v>16987</v>
      </c>
    </row>
    <row r="6539" spans="1:30">
      <c r="A6539" s="82" t="str">
        <f t="shared" si="715"/>
        <v>104-4824whi</v>
      </c>
      <c r="B6539" s="120" t="str">
        <f t="shared" si="716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717"/>
        <v>104-4824</v>
      </c>
      <c r="W6539" s="82" t="str">
        <f t="shared" si="718"/>
        <v/>
      </c>
      <c r="AB6539" s="60">
        <f t="shared" si="720"/>
        <v>16</v>
      </c>
      <c r="AC6539" s="49">
        <f t="shared" si="721"/>
        <v>987</v>
      </c>
      <c r="AD6539" s="60">
        <f t="shared" si="719"/>
        <v>16987</v>
      </c>
    </row>
    <row r="6540" spans="1:30">
      <c r="A6540" s="82" t="str">
        <f t="shared" si="715"/>
        <v>104-4829gry</v>
      </c>
      <c r="B6540" s="120" t="str">
        <f t="shared" si="716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717"/>
        <v>104-4829</v>
      </c>
      <c r="W6540" s="82" t="str">
        <f t="shared" si="718"/>
        <v/>
      </c>
      <c r="AB6540" s="60">
        <f t="shared" si="720"/>
        <v>16</v>
      </c>
      <c r="AC6540" s="49">
        <f t="shared" si="721"/>
        <v>988</v>
      </c>
      <c r="AD6540" s="60">
        <f t="shared" si="719"/>
        <v>16988</v>
      </c>
    </row>
    <row r="6541" spans="1:30">
      <c r="A6541" s="82" t="str">
        <f t="shared" si="715"/>
        <v>104-4829gry</v>
      </c>
      <c r="B6541" s="120" t="str">
        <f t="shared" si="716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717"/>
        <v>104-4829</v>
      </c>
      <c r="W6541" s="82" t="str">
        <f t="shared" si="718"/>
        <v/>
      </c>
      <c r="AB6541" s="60">
        <f t="shared" si="720"/>
        <v>16</v>
      </c>
      <c r="AC6541" s="49">
        <f t="shared" si="721"/>
        <v>988</v>
      </c>
      <c r="AD6541" s="60">
        <f t="shared" si="719"/>
        <v>16988</v>
      </c>
    </row>
    <row r="6542" spans="1:30">
      <c r="A6542" s="82" t="str">
        <f t="shared" si="715"/>
        <v>104-4829gry</v>
      </c>
      <c r="B6542" s="120" t="str">
        <f t="shared" si="716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717"/>
        <v>104-4829</v>
      </c>
      <c r="W6542" s="82" t="str">
        <f t="shared" si="718"/>
        <v/>
      </c>
      <c r="AB6542" s="60">
        <f t="shared" si="720"/>
        <v>16</v>
      </c>
      <c r="AC6542" s="49">
        <f t="shared" si="721"/>
        <v>988</v>
      </c>
      <c r="AD6542" s="60">
        <f t="shared" si="719"/>
        <v>16988</v>
      </c>
    </row>
    <row r="6543" spans="1:30">
      <c r="A6543" s="82" t="str">
        <f t="shared" si="715"/>
        <v>104-4829gry</v>
      </c>
      <c r="B6543" s="120" t="str">
        <f t="shared" si="716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717"/>
        <v>104-4829</v>
      </c>
      <c r="W6543" s="82" t="str">
        <f t="shared" si="718"/>
        <v/>
      </c>
      <c r="AB6543" s="60">
        <f t="shared" si="720"/>
        <v>16</v>
      </c>
      <c r="AC6543" s="49">
        <f t="shared" si="721"/>
        <v>988</v>
      </c>
      <c r="AD6543" s="60">
        <f t="shared" si="719"/>
        <v>16988</v>
      </c>
    </row>
    <row r="6544" spans="1:30">
      <c r="A6544" s="82" t="str">
        <f t="shared" si="715"/>
        <v>104-4832nvy</v>
      </c>
      <c r="B6544" s="120" t="str">
        <f t="shared" si="716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717"/>
        <v>104-4832</v>
      </c>
      <c r="W6544" s="82" t="str">
        <f t="shared" si="718"/>
        <v/>
      </c>
      <c r="AB6544" s="60">
        <f t="shared" si="720"/>
        <v>16</v>
      </c>
      <c r="AC6544" s="49">
        <f t="shared" si="721"/>
        <v>989</v>
      </c>
      <c r="AD6544" s="60">
        <f t="shared" si="719"/>
        <v>16989</v>
      </c>
    </row>
    <row r="6545" spans="1:30">
      <c r="A6545" s="82" t="str">
        <f t="shared" si="715"/>
        <v>104-4832nvy</v>
      </c>
      <c r="B6545" s="120" t="str">
        <f t="shared" si="716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717"/>
        <v>104-4832</v>
      </c>
      <c r="W6545" s="82" t="str">
        <f t="shared" si="718"/>
        <v/>
      </c>
      <c r="AB6545" s="60">
        <f t="shared" si="720"/>
        <v>16</v>
      </c>
      <c r="AC6545" s="49">
        <f t="shared" si="721"/>
        <v>989</v>
      </c>
      <c r="AD6545" s="60">
        <f t="shared" si="719"/>
        <v>16989</v>
      </c>
    </row>
    <row r="6546" spans="1:30">
      <c r="A6546" s="82" t="str">
        <f t="shared" si="715"/>
        <v>104-4832nvy</v>
      </c>
      <c r="B6546" s="120" t="str">
        <f t="shared" si="716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717"/>
        <v>104-4832</v>
      </c>
      <c r="W6546" s="82" t="str">
        <f t="shared" si="718"/>
        <v/>
      </c>
      <c r="AB6546" s="60">
        <f t="shared" si="720"/>
        <v>16</v>
      </c>
      <c r="AC6546" s="49">
        <f t="shared" si="721"/>
        <v>989</v>
      </c>
      <c r="AD6546" s="60">
        <f t="shared" si="719"/>
        <v>16989</v>
      </c>
    </row>
    <row r="6547" spans="1:30">
      <c r="A6547" s="82" t="str">
        <f t="shared" si="715"/>
        <v>104-4832nvy</v>
      </c>
      <c r="B6547" s="120" t="str">
        <f t="shared" si="716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717"/>
        <v>104-4832</v>
      </c>
      <c r="W6547" s="82" t="str">
        <f t="shared" si="718"/>
        <v/>
      </c>
      <c r="AB6547" s="60">
        <f t="shared" si="720"/>
        <v>16</v>
      </c>
      <c r="AC6547" s="49">
        <f t="shared" si="721"/>
        <v>989</v>
      </c>
      <c r="AD6547" s="60">
        <f t="shared" si="719"/>
        <v>16989</v>
      </c>
    </row>
    <row r="6548" spans="1:30">
      <c r="A6548" s="82" t="str">
        <f t="shared" si="715"/>
        <v>104-4837blk</v>
      </c>
      <c r="B6548" s="120" t="str">
        <f t="shared" si="716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717"/>
        <v>104-4837</v>
      </c>
      <c r="W6548" s="82" t="str">
        <f t="shared" si="718"/>
        <v/>
      </c>
      <c r="AB6548" s="60">
        <f t="shared" si="720"/>
        <v>16</v>
      </c>
      <c r="AC6548" s="49">
        <f t="shared" si="721"/>
        <v>990</v>
      </c>
      <c r="AD6548" s="60">
        <f t="shared" si="719"/>
        <v>16990</v>
      </c>
    </row>
    <row r="6549" spans="1:30">
      <c r="A6549" s="82" t="str">
        <f t="shared" si="715"/>
        <v>104-4837blk</v>
      </c>
      <c r="B6549" s="120" t="str">
        <f t="shared" si="716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717"/>
        <v>104-4837</v>
      </c>
      <c r="W6549" s="82" t="str">
        <f t="shared" si="718"/>
        <v/>
      </c>
      <c r="AB6549" s="60">
        <f t="shared" si="720"/>
        <v>16</v>
      </c>
      <c r="AC6549" s="49">
        <f t="shared" si="721"/>
        <v>990</v>
      </c>
      <c r="AD6549" s="60">
        <f t="shared" si="719"/>
        <v>16990</v>
      </c>
    </row>
    <row r="6550" spans="1:30">
      <c r="A6550" s="82" t="str">
        <f t="shared" si="715"/>
        <v>104-4837blk</v>
      </c>
      <c r="B6550" s="120" t="str">
        <f t="shared" si="716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717"/>
        <v>104-4837</v>
      </c>
      <c r="W6550" s="82" t="str">
        <f t="shared" si="718"/>
        <v/>
      </c>
      <c r="AB6550" s="60">
        <f t="shared" si="720"/>
        <v>16</v>
      </c>
      <c r="AC6550" s="49">
        <f t="shared" si="721"/>
        <v>990</v>
      </c>
      <c r="AD6550" s="60">
        <f t="shared" si="719"/>
        <v>16990</v>
      </c>
    </row>
    <row r="6551" spans="1:30">
      <c r="A6551" s="82" t="str">
        <f t="shared" si="715"/>
        <v>104-4837blk</v>
      </c>
      <c r="B6551" s="120" t="str">
        <f t="shared" si="716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717"/>
        <v>104-4837</v>
      </c>
      <c r="W6551" s="82" t="str">
        <f t="shared" si="718"/>
        <v/>
      </c>
      <c r="AB6551" s="60">
        <f t="shared" si="720"/>
        <v>16</v>
      </c>
      <c r="AC6551" s="49">
        <f t="shared" si="721"/>
        <v>990</v>
      </c>
      <c r="AD6551" s="60">
        <f t="shared" si="719"/>
        <v>16990</v>
      </c>
    </row>
    <row r="6552" spans="1:30">
      <c r="A6552" s="82" t="str">
        <f t="shared" si="715"/>
        <v>103-2341blk</v>
      </c>
      <c r="B6552" s="120" t="str">
        <f t="shared" si="716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717"/>
        <v>103-2341</v>
      </c>
      <c r="W6552" s="82" t="str">
        <f t="shared" si="718"/>
        <v/>
      </c>
      <c r="AB6552" s="60">
        <f t="shared" si="720"/>
        <v>16</v>
      </c>
      <c r="AC6552" s="49">
        <f t="shared" si="721"/>
        <v>992</v>
      </c>
      <c r="AD6552" s="60">
        <f t="shared" si="719"/>
        <v>16992</v>
      </c>
    </row>
    <row r="6553" spans="1:30">
      <c r="A6553" s="82" t="str">
        <f t="shared" si="715"/>
        <v>103-2341blk</v>
      </c>
      <c r="B6553" s="120" t="str">
        <f t="shared" si="716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717"/>
        <v>103-2341</v>
      </c>
      <c r="W6553" s="82" t="str">
        <f t="shared" si="718"/>
        <v/>
      </c>
      <c r="AB6553" s="60">
        <f t="shared" si="720"/>
        <v>16</v>
      </c>
      <c r="AC6553" s="49">
        <f t="shared" si="721"/>
        <v>992</v>
      </c>
      <c r="AD6553" s="60">
        <f t="shared" si="719"/>
        <v>16992</v>
      </c>
    </row>
    <row r="6554" spans="1:30">
      <c r="A6554" s="82" t="str">
        <f t="shared" si="715"/>
        <v>103-2341blk</v>
      </c>
      <c r="B6554" s="120" t="str">
        <f t="shared" si="716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717"/>
        <v>103-2341</v>
      </c>
      <c r="W6554" s="82" t="str">
        <f t="shared" si="718"/>
        <v/>
      </c>
      <c r="AB6554" s="60">
        <f t="shared" si="720"/>
        <v>16</v>
      </c>
      <c r="AC6554" s="49">
        <f t="shared" si="721"/>
        <v>992</v>
      </c>
      <c r="AD6554" s="60">
        <f t="shared" si="719"/>
        <v>16992</v>
      </c>
    </row>
    <row r="6555" spans="1:30">
      <c r="A6555" s="82" t="str">
        <f t="shared" si="715"/>
        <v>103-2341blk</v>
      </c>
      <c r="B6555" s="120" t="str">
        <f t="shared" si="716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717"/>
        <v>103-2341</v>
      </c>
      <c r="W6555" s="82" t="str">
        <f t="shared" si="718"/>
        <v/>
      </c>
      <c r="AB6555" s="60">
        <f t="shared" si="720"/>
        <v>16</v>
      </c>
      <c r="AC6555" s="49">
        <f t="shared" si="721"/>
        <v>992</v>
      </c>
      <c r="AD6555" s="60">
        <f t="shared" si="719"/>
        <v>16992</v>
      </c>
    </row>
    <row r="6556" spans="1:30">
      <c r="A6556" s="82" t="str">
        <f t="shared" si="715"/>
        <v>103-2341gry</v>
      </c>
      <c r="B6556" s="120" t="str">
        <f t="shared" si="716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717"/>
        <v>103-2341</v>
      </c>
      <c r="W6556" s="82" t="str">
        <f t="shared" si="718"/>
        <v/>
      </c>
      <c r="AB6556" s="60">
        <f t="shared" si="720"/>
        <v>16</v>
      </c>
      <c r="AC6556" s="49">
        <f t="shared" si="721"/>
        <v>992</v>
      </c>
      <c r="AD6556" s="60">
        <f t="shared" si="719"/>
        <v>16992</v>
      </c>
    </row>
    <row r="6557" spans="1:30">
      <c r="A6557" s="82" t="str">
        <f t="shared" si="715"/>
        <v>103-2341gry</v>
      </c>
      <c r="B6557" s="120" t="str">
        <f t="shared" si="716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717"/>
        <v>103-2341</v>
      </c>
      <c r="W6557" s="82" t="str">
        <f t="shared" si="718"/>
        <v/>
      </c>
      <c r="AB6557" s="60">
        <f t="shared" si="720"/>
        <v>16</v>
      </c>
      <c r="AC6557" s="49">
        <f t="shared" si="721"/>
        <v>992</v>
      </c>
      <c r="AD6557" s="60">
        <f t="shared" si="719"/>
        <v>16992</v>
      </c>
    </row>
    <row r="6558" spans="1:30">
      <c r="A6558" s="82" t="str">
        <f t="shared" si="715"/>
        <v>103-2341gry</v>
      </c>
      <c r="B6558" s="120" t="str">
        <f t="shared" si="716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717"/>
        <v>103-2341</v>
      </c>
      <c r="W6558" s="82" t="str">
        <f t="shared" si="718"/>
        <v/>
      </c>
      <c r="AB6558" s="60">
        <f t="shared" si="720"/>
        <v>16</v>
      </c>
      <c r="AC6558" s="49">
        <f t="shared" si="721"/>
        <v>992</v>
      </c>
      <c r="AD6558" s="60">
        <f t="shared" si="719"/>
        <v>16992</v>
      </c>
    </row>
    <row r="6559" spans="1:30">
      <c r="A6559" s="82" t="str">
        <f t="shared" si="715"/>
        <v>103-2341gry</v>
      </c>
      <c r="B6559" s="120" t="str">
        <f t="shared" si="716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717"/>
        <v>103-2341</v>
      </c>
      <c r="W6559" s="82" t="str">
        <f t="shared" si="718"/>
        <v/>
      </c>
      <c r="AB6559" s="60">
        <f t="shared" si="720"/>
        <v>16</v>
      </c>
      <c r="AC6559" s="49">
        <f t="shared" si="721"/>
        <v>992</v>
      </c>
      <c r="AD6559" s="60">
        <f t="shared" si="719"/>
        <v>16992</v>
      </c>
    </row>
    <row r="6560" spans="1:30">
      <c r="A6560" s="82" t="str">
        <f t="shared" si="715"/>
        <v>103-3178cha</v>
      </c>
      <c r="B6560" s="120" t="str">
        <f t="shared" si="716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717"/>
        <v>103-3178</v>
      </c>
      <c r="W6560" s="82" t="str">
        <f t="shared" si="718"/>
        <v/>
      </c>
      <c r="AB6560" s="60">
        <f t="shared" si="720"/>
        <v>16</v>
      </c>
      <c r="AC6560" s="49">
        <f t="shared" si="721"/>
        <v>994</v>
      </c>
      <c r="AD6560" s="60">
        <f t="shared" si="719"/>
        <v>16994</v>
      </c>
    </row>
    <row r="6561" spans="1:30">
      <c r="A6561" s="82" t="str">
        <f t="shared" si="715"/>
        <v>103-3178cha</v>
      </c>
      <c r="B6561" s="120" t="str">
        <f t="shared" si="716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717"/>
        <v>103-3178</v>
      </c>
      <c r="W6561" s="82" t="str">
        <f t="shared" si="718"/>
        <v/>
      </c>
      <c r="AB6561" s="60">
        <f t="shared" si="720"/>
        <v>16</v>
      </c>
      <c r="AC6561" s="49">
        <f t="shared" si="721"/>
        <v>994</v>
      </c>
      <c r="AD6561" s="60">
        <f t="shared" si="719"/>
        <v>16994</v>
      </c>
    </row>
    <row r="6562" spans="1:30">
      <c r="A6562" s="82" t="str">
        <f t="shared" si="715"/>
        <v>103-3178cha</v>
      </c>
      <c r="B6562" s="120" t="str">
        <f t="shared" si="716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717"/>
        <v>103-3178</v>
      </c>
      <c r="W6562" s="82" t="str">
        <f t="shared" si="718"/>
        <v/>
      </c>
      <c r="AB6562" s="60">
        <f t="shared" si="720"/>
        <v>16</v>
      </c>
      <c r="AC6562" s="49">
        <f t="shared" si="721"/>
        <v>994</v>
      </c>
      <c r="AD6562" s="60">
        <f t="shared" si="719"/>
        <v>16994</v>
      </c>
    </row>
    <row r="6563" spans="1:30">
      <c r="A6563" s="82" t="str">
        <f t="shared" si="715"/>
        <v>103-3178cha</v>
      </c>
      <c r="B6563" s="120" t="str">
        <f t="shared" si="716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717"/>
        <v>103-3178</v>
      </c>
      <c r="W6563" s="82" t="str">
        <f t="shared" si="718"/>
        <v/>
      </c>
      <c r="AB6563" s="60">
        <f t="shared" si="720"/>
        <v>16</v>
      </c>
      <c r="AC6563" s="49">
        <f t="shared" si="721"/>
        <v>994</v>
      </c>
      <c r="AD6563" s="60">
        <f t="shared" si="719"/>
        <v>16994</v>
      </c>
    </row>
    <row r="6564" spans="1:30">
      <c r="A6564" s="82" t="str">
        <f t="shared" si="715"/>
        <v>103-3330cha</v>
      </c>
      <c r="B6564" s="120" t="str">
        <f t="shared" si="716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717"/>
        <v>103-3330</v>
      </c>
      <c r="W6564" s="82" t="str">
        <f t="shared" si="718"/>
        <v/>
      </c>
      <c r="AB6564" s="60">
        <f t="shared" si="720"/>
        <v>16</v>
      </c>
      <c r="AC6564" s="49">
        <f t="shared" si="721"/>
        <v>995</v>
      </c>
      <c r="AD6564" s="60">
        <f t="shared" si="719"/>
        <v>16995</v>
      </c>
    </row>
    <row r="6565" spans="1:30">
      <c r="A6565" s="82" t="str">
        <f t="shared" si="715"/>
        <v>103-3330cha</v>
      </c>
      <c r="B6565" s="120" t="str">
        <f t="shared" si="716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717"/>
        <v>103-3330</v>
      </c>
      <c r="W6565" s="82" t="str">
        <f t="shared" si="718"/>
        <v/>
      </c>
      <c r="AB6565" s="60">
        <f t="shared" si="720"/>
        <v>16</v>
      </c>
      <c r="AC6565" s="49">
        <f t="shared" si="721"/>
        <v>995</v>
      </c>
      <c r="AD6565" s="60">
        <f t="shared" si="719"/>
        <v>16995</v>
      </c>
    </row>
    <row r="6566" spans="1:30">
      <c r="A6566" s="82" t="str">
        <f t="shared" si="715"/>
        <v>103-3330cha</v>
      </c>
      <c r="B6566" s="120" t="str">
        <f t="shared" si="716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717"/>
        <v>103-3330</v>
      </c>
      <c r="W6566" s="82" t="str">
        <f t="shared" si="718"/>
        <v/>
      </c>
      <c r="AB6566" s="60">
        <f t="shared" si="720"/>
        <v>16</v>
      </c>
      <c r="AC6566" s="49">
        <f t="shared" si="721"/>
        <v>995</v>
      </c>
      <c r="AD6566" s="60">
        <f t="shared" si="719"/>
        <v>16995</v>
      </c>
    </row>
    <row r="6567" spans="1:30">
      <c r="A6567" s="82" t="str">
        <f t="shared" si="715"/>
        <v>103-3330cha</v>
      </c>
      <c r="B6567" s="120" t="str">
        <f t="shared" si="716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717"/>
        <v>103-3330</v>
      </c>
      <c r="W6567" s="82" t="str">
        <f t="shared" si="718"/>
        <v/>
      </c>
      <c r="AB6567" s="60">
        <f t="shared" si="720"/>
        <v>16</v>
      </c>
      <c r="AC6567" s="49">
        <f t="shared" si="721"/>
        <v>995</v>
      </c>
      <c r="AD6567" s="60">
        <f t="shared" si="719"/>
        <v>16995</v>
      </c>
    </row>
    <row r="6568" spans="1:30">
      <c r="A6568" s="82" t="str">
        <f t="shared" si="715"/>
        <v>103-3361blk</v>
      </c>
      <c r="B6568" s="120" t="str">
        <f t="shared" si="716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717"/>
        <v>103-3361</v>
      </c>
      <c r="W6568" s="82" t="str">
        <f t="shared" si="718"/>
        <v/>
      </c>
      <c r="AB6568" s="60">
        <f t="shared" si="720"/>
        <v>16</v>
      </c>
      <c r="AC6568" s="49">
        <f t="shared" si="721"/>
        <v>996</v>
      </c>
      <c r="AD6568" s="60">
        <f t="shared" si="719"/>
        <v>16996</v>
      </c>
    </row>
    <row r="6569" spans="1:30">
      <c r="A6569" s="82" t="str">
        <f t="shared" si="715"/>
        <v>103-3361blk</v>
      </c>
      <c r="B6569" s="120" t="str">
        <f t="shared" si="716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717"/>
        <v>103-3361</v>
      </c>
      <c r="W6569" s="82" t="str">
        <f t="shared" si="718"/>
        <v/>
      </c>
      <c r="AB6569" s="60">
        <f t="shared" si="720"/>
        <v>16</v>
      </c>
      <c r="AC6569" s="49">
        <f t="shared" si="721"/>
        <v>996</v>
      </c>
      <c r="AD6569" s="60">
        <f t="shared" si="719"/>
        <v>16996</v>
      </c>
    </row>
    <row r="6570" spans="1:30">
      <c r="A6570" s="82" t="str">
        <f t="shared" si="715"/>
        <v>103-3361blk</v>
      </c>
      <c r="B6570" s="120" t="str">
        <f t="shared" si="716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717"/>
        <v>103-3361</v>
      </c>
      <c r="W6570" s="82" t="str">
        <f t="shared" si="718"/>
        <v/>
      </c>
      <c r="AB6570" s="60">
        <f t="shared" si="720"/>
        <v>16</v>
      </c>
      <c r="AC6570" s="49">
        <f t="shared" si="721"/>
        <v>996</v>
      </c>
      <c r="AD6570" s="60">
        <f t="shared" si="719"/>
        <v>16996</v>
      </c>
    </row>
    <row r="6571" spans="1:30">
      <c r="A6571" s="82" t="str">
        <f t="shared" si="715"/>
        <v>103-3361blk</v>
      </c>
      <c r="B6571" s="120" t="str">
        <f t="shared" si="716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717"/>
        <v>103-3361</v>
      </c>
      <c r="W6571" s="82" t="str">
        <f t="shared" si="718"/>
        <v/>
      </c>
      <c r="AB6571" s="60">
        <f t="shared" si="720"/>
        <v>16</v>
      </c>
      <c r="AC6571" s="49">
        <f t="shared" si="721"/>
        <v>996</v>
      </c>
      <c r="AD6571" s="60">
        <f t="shared" si="719"/>
        <v>16996</v>
      </c>
    </row>
    <row r="6572" spans="1:30">
      <c r="A6572" s="82" t="str">
        <f t="shared" si="715"/>
        <v>103-3361bro</v>
      </c>
      <c r="B6572" s="120" t="str">
        <f t="shared" si="716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717"/>
        <v>103-3361</v>
      </c>
      <c r="W6572" s="82" t="str">
        <f t="shared" si="718"/>
        <v/>
      </c>
      <c r="AB6572" s="60">
        <f t="shared" si="720"/>
        <v>16</v>
      </c>
      <c r="AC6572" s="49">
        <f t="shared" si="721"/>
        <v>996</v>
      </c>
      <c r="AD6572" s="60">
        <f t="shared" si="719"/>
        <v>16996</v>
      </c>
    </row>
    <row r="6573" spans="1:30">
      <c r="A6573" s="82" t="str">
        <f t="shared" si="715"/>
        <v>103-3361bro</v>
      </c>
      <c r="B6573" s="120" t="str">
        <f t="shared" si="716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717"/>
        <v>103-3361</v>
      </c>
      <c r="W6573" s="82" t="str">
        <f t="shared" si="718"/>
        <v/>
      </c>
      <c r="AB6573" s="60">
        <f t="shared" si="720"/>
        <v>16</v>
      </c>
      <c r="AC6573" s="49">
        <f t="shared" si="721"/>
        <v>996</v>
      </c>
      <c r="AD6573" s="60">
        <f t="shared" si="719"/>
        <v>16996</v>
      </c>
    </row>
    <row r="6574" spans="1:30">
      <c r="A6574" s="82" t="str">
        <f t="shared" si="715"/>
        <v>103-3361bro</v>
      </c>
      <c r="B6574" s="120" t="str">
        <f t="shared" si="716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717"/>
        <v>103-3361</v>
      </c>
      <c r="W6574" s="82" t="str">
        <f t="shared" si="718"/>
        <v/>
      </c>
      <c r="AB6574" s="60">
        <f t="shared" si="720"/>
        <v>16</v>
      </c>
      <c r="AC6574" s="49">
        <f t="shared" si="721"/>
        <v>996</v>
      </c>
      <c r="AD6574" s="60">
        <f t="shared" si="719"/>
        <v>16996</v>
      </c>
    </row>
    <row r="6575" spans="1:30">
      <c r="A6575" s="82" t="str">
        <f t="shared" si="715"/>
        <v>103-3361bro</v>
      </c>
      <c r="B6575" s="120" t="str">
        <f t="shared" si="716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717"/>
        <v>103-3361</v>
      </c>
      <c r="W6575" s="82" t="str">
        <f t="shared" si="718"/>
        <v/>
      </c>
      <c r="AB6575" s="60">
        <f t="shared" si="720"/>
        <v>16</v>
      </c>
      <c r="AC6575" s="49">
        <f t="shared" si="721"/>
        <v>996</v>
      </c>
      <c r="AD6575" s="60">
        <f t="shared" si="719"/>
        <v>16996</v>
      </c>
    </row>
    <row r="6576" spans="1:30">
      <c r="A6576" s="82" t="str">
        <f t="shared" si="715"/>
        <v>102-3345gry</v>
      </c>
      <c r="B6576" s="120" t="str">
        <f t="shared" si="716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717"/>
        <v>102-3345</v>
      </c>
      <c r="W6576" s="82" t="str">
        <f t="shared" si="718"/>
        <v/>
      </c>
      <c r="AB6576" s="60">
        <f t="shared" si="720"/>
        <v>16</v>
      </c>
      <c r="AC6576" s="49">
        <f t="shared" si="721"/>
        <v>997</v>
      </c>
      <c r="AD6576" s="60">
        <f t="shared" si="719"/>
        <v>16997</v>
      </c>
    </row>
    <row r="6577" spans="1:30">
      <c r="A6577" s="82" t="str">
        <f t="shared" ref="A6577:A6640" si="722">IF(G6577&amp;Q6577&lt;&gt;"",V6577&amp;Q6577,"")</f>
        <v>102-3345gry</v>
      </c>
      <c r="B6577" s="120" t="str">
        <f t="shared" ref="B6577:B6640" si="723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ref="V6577:V6640" si="724">IF(G6577&lt;&gt;"",IF(StyleSpaceSplit,IFERROR(IF(FIND(" ",G6577)&gt;=1,MID(G6577,1,FIND(" ",G6577)-1),G6577),G6577),G6577),"")</f>
        <v>102-3345</v>
      </c>
      <c r="W6577" s="82" t="str">
        <f t="shared" ref="W6577:W6640" si="725">IF(A6577&lt;&gt;"",IFERROR(IF(FIND(" ",G6577)&gt;=1,MID(G6577,FIND(" ",G6577)+1,LEN(G6577)),""),""),"")</f>
        <v/>
      </c>
      <c r="AB6577" s="60">
        <f t="shared" si="720"/>
        <v>16</v>
      </c>
      <c r="AC6577" s="49">
        <f t="shared" si="721"/>
        <v>997</v>
      </c>
      <c r="AD6577" s="60">
        <f t="shared" ref="AD6577:AD6640" si="726">VALUE(RIGHT("00"&amp;AB6577,2)&amp;RIGHT("000"&amp;AC6577,3))</f>
        <v>16997</v>
      </c>
    </row>
    <row r="6578" spans="1:30">
      <c r="A6578" s="82" t="str">
        <f t="shared" si="722"/>
        <v>102-3345gry</v>
      </c>
      <c r="B6578" s="120" t="str">
        <f t="shared" si="723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724"/>
        <v>102-3345</v>
      </c>
      <c r="W6578" s="82" t="str">
        <f t="shared" si="725"/>
        <v/>
      </c>
      <c r="AB6578" s="60">
        <f t="shared" si="720"/>
        <v>16</v>
      </c>
      <c r="AC6578" s="49">
        <f t="shared" si="721"/>
        <v>997</v>
      </c>
      <c r="AD6578" s="60">
        <f t="shared" si="726"/>
        <v>16997</v>
      </c>
    </row>
    <row r="6579" spans="1:30">
      <c r="A6579" s="82" t="str">
        <f t="shared" si="722"/>
        <v>102-3345gry</v>
      </c>
      <c r="B6579" s="120" t="str">
        <f t="shared" si="723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724"/>
        <v>102-3345</v>
      </c>
      <c r="W6579" s="82" t="str">
        <f t="shared" si="725"/>
        <v/>
      </c>
      <c r="AB6579" s="60">
        <f t="shared" si="720"/>
        <v>16</v>
      </c>
      <c r="AC6579" s="49">
        <f t="shared" si="721"/>
        <v>997</v>
      </c>
      <c r="AD6579" s="60">
        <f t="shared" si="726"/>
        <v>16997</v>
      </c>
    </row>
    <row r="6580" spans="1:30">
      <c r="A6580" s="82" t="str">
        <f t="shared" si="722"/>
        <v>102-4823blu</v>
      </c>
      <c r="B6580" s="120" t="str">
        <f t="shared" si="723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724"/>
        <v>102-4823</v>
      </c>
      <c r="W6580" s="82" t="str">
        <f t="shared" si="725"/>
        <v/>
      </c>
      <c r="AB6580" s="60">
        <f t="shared" si="720"/>
        <v>16</v>
      </c>
      <c r="AC6580" s="49">
        <f t="shared" si="721"/>
        <v>998</v>
      </c>
      <c r="AD6580" s="60">
        <f t="shared" si="726"/>
        <v>16998</v>
      </c>
    </row>
    <row r="6581" spans="1:30">
      <c r="A6581" s="82" t="str">
        <f t="shared" si="722"/>
        <v>102-4823blu</v>
      </c>
      <c r="B6581" s="120" t="str">
        <f t="shared" si="723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724"/>
        <v>102-4823</v>
      </c>
      <c r="W6581" s="82" t="str">
        <f t="shared" si="725"/>
        <v/>
      </c>
      <c r="AB6581" s="60">
        <f t="shared" si="720"/>
        <v>16</v>
      </c>
      <c r="AC6581" s="49">
        <f t="shared" si="721"/>
        <v>998</v>
      </c>
      <c r="AD6581" s="60">
        <f t="shared" si="726"/>
        <v>16998</v>
      </c>
    </row>
    <row r="6582" spans="1:30">
      <c r="A6582" s="82" t="str">
        <f t="shared" si="722"/>
        <v>102-4823blu</v>
      </c>
      <c r="B6582" s="120" t="str">
        <f t="shared" si="723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724"/>
        <v>102-4823</v>
      </c>
      <c r="W6582" s="82" t="str">
        <f t="shared" si="725"/>
        <v/>
      </c>
      <c r="AB6582" s="60">
        <f t="shared" si="720"/>
        <v>16</v>
      </c>
      <c r="AC6582" s="49">
        <f t="shared" si="721"/>
        <v>998</v>
      </c>
      <c r="AD6582" s="60">
        <f t="shared" si="726"/>
        <v>16998</v>
      </c>
    </row>
    <row r="6583" spans="1:30">
      <c r="A6583" s="82" t="str">
        <f t="shared" si="722"/>
        <v>102-4823blu</v>
      </c>
      <c r="B6583" s="120" t="str">
        <f t="shared" si="723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724"/>
        <v>102-4823</v>
      </c>
      <c r="W6583" s="82" t="str">
        <f t="shared" si="725"/>
        <v/>
      </c>
      <c r="AB6583" s="60">
        <f t="shared" si="720"/>
        <v>16</v>
      </c>
      <c r="AC6583" s="49">
        <f t="shared" si="721"/>
        <v>998</v>
      </c>
      <c r="AD6583" s="60">
        <f t="shared" si="726"/>
        <v>16998</v>
      </c>
    </row>
    <row r="6584" spans="1:30">
      <c r="A6584" s="82" t="str">
        <f t="shared" si="722"/>
        <v>102-4823gry</v>
      </c>
      <c r="B6584" s="120" t="str">
        <f t="shared" si="723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724"/>
        <v>102-4823</v>
      </c>
      <c r="W6584" s="82" t="str">
        <f t="shared" si="725"/>
        <v/>
      </c>
      <c r="AB6584" s="60">
        <f t="shared" si="720"/>
        <v>16</v>
      </c>
      <c r="AC6584" s="49">
        <f t="shared" si="721"/>
        <v>998</v>
      </c>
      <c r="AD6584" s="60">
        <f t="shared" si="726"/>
        <v>16998</v>
      </c>
    </row>
    <row r="6585" spans="1:30">
      <c r="A6585" s="82" t="str">
        <f t="shared" si="722"/>
        <v>102-4823gry</v>
      </c>
      <c r="B6585" s="120" t="str">
        <f t="shared" si="723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724"/>
        <v>102-4823</v>
      </c>
      <c r="W6585" s="82" t="str">
        <f t="shared" si="725"/>
        <v/>
      </c>
      <c r="AB6585" s="60">
        <f t="shared" si="720"/>
        <v>16</v>
      </c>
      <c r="AC6585" s="49">
        <f t="shared" si="721"/>
        <v>998</v>
      </c>
      <c r="AD6585" s="60">
        <f t="shared" si="726"/>
        <v>16998</v>
      </c>
    </row>
    <row r="6586" spans="1:30">
      <c r="A6586" s="82" t="str">
        <f t="shared" si="722"/>
        <v>102-4823gry</v>
      </c>
      <c r="B6586" s="120" t="str">
        <f t="shared" si="723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724"/>
        <v>102-4823</v>
      </c>
      <c r="W6586" s="82" t="str">
        <f t="shared" si="725"/>
        <v/>
      </c>
      <c r="AB6586" s="60">
        <f t="shared" si="720"/>
        <v>16</v>
      </c>
      <c r="AC6586" s="49">
        <f t="shared" si="721"/>
        <v>998</v>
      </c>
      <c r="AD6586" s="60">
        <f t="shared" si="726"/>
        <v>16998</v>
      </c>
    </row>
    <row r="6587" spans="1:30">
      <c r="A6587" s="82" t="str">
        <f t="shared" si="722"/>
        <v>102-4823gry</v>
      </c>
      <c r="B6587" s="120" t="str">
        <f t="shared" si="723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724"/>
        <v>102-4823</v>
      </c>
      <c r="W6587" s="82" t="str">
        <f t="shared" si="725"/>
        <v/>
      </c>
      <c r="AB6587" s="60">
        <f t="shared" si="720"/>
        <v>16</v>
      </c>
      <c r="AC6587" s="49">
        <f t="shared" si="721"/>
        <v>998</v>
      </c>
      <c r="AD6587" s="60">
        <f t="shared" si="726"/>
        <v>16998</v>
      </c>
    </row>
    <row r="6588" spans="1:30">
      <c r="A6588" s="82" t="str">
        <f t="shared" si="722"/>
        <v>103-2390bro</v>
      </c>
      <c r="B6588" s="120" t="str">
        <f t="shared" si="723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724"/>
        <v>103-2390</v>
      </c>
      <c r="W6588" s="82" t="str">
        <f t="shared" si="725"/>
        <v/>
      </c>
      <c r="AB6588" s="60">
        <f t="shared" si="720"/>
        <v>16</v>
      </c>
      <c r="AC6588" s="49">
        <f t="shared" si="721"/>
        <v>634</v>
      </c>
      <c r="AD6588" s="60">
        <f t="shared" si="726"/>
        <v>16634</v>
      </c>
    </row>
    <row r="6589" spans="1:30">
      <c r="A6589" s="82" t="str">
        <f t="shared" si="722"/>
        <v>103-2390bro</v>
      </c>
      <c r="B6589" s="120" t="str">
        <f t="shared" si="723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724"/>
        <v>103-2390</v>
      </c>
      <c r="W6589" s="82" t="str">
        <f t="shared" si="725"/>
        <v/>
      </c>
      <c r="AB6589" s="60">
        <f t="shared" si="720"/>
        <v>16</v>
      </c>
      <c r="AC6589" s="49">
        <f t="shared" si="721"/>
        <v>634</v>
      </c>
      <c r="AD6589" s="60">
        <f t="shared" si="726"/>
        <v>16634</v>
      </c>
    </row>
    <row r="6590" spans="1:30">
      <c r="A6590" s="82" t="str">
        <f t="shared" si="722"/>
        <v>103-2390bro</v>
      </c>
      <c r="B6590" s="120" t="str">
        <f t="shared" si="723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724"/>
        <v>103-2390</v>
      </c>
      <c r="W6590" s="82" t="str">
        <f t="shared" si="725"/>
        <v/>
      </c>
      <c r="AB6590" s="60">
        <f t="shared" si="720"/>
        <v>16</v>
      </c>
      <c r="AC6590" s="49">
        <f t="shared" si="721"/>
        <v>634</v>
      </c>
      <c r="AD6590" s="60">
        <f t="shared" si="726"/>
        <v>16634</v>
      </c>
    </row>
    <row r="6591" spans="1:30">
      <c r="A6591" s="82" t="str">
        <f t="shared" si="722"/>
        <v>103-2390bro</v>
      </c>
      <c r="B6591" s="120" t="str">
        <f t="shared" si="723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724"/>
        <v>103-2390</v>
      </c>
      <c r="W6591" s="82" t="str">
        <f t="shared" si="725"/>
        <v/>
      </c>
      <c r="AB6591" s="60">
        <f t="shared" si="720"/>
        <v>16</v>
      </c>
      <c r="AC6591" s="49">
        <f t="shared" si="721"/>
        <v>634</v>
      </c>
      <c r="AD6591" s="60">
        <f t="shared" si="726"/>
        <v>16634</v>
      </c>
    </row>
    <row r="6592" spans="1:30">
      <c r="A6592" s="82" t="str">
        <f t="shared" si="722"/>
        <v>103-3044nvy</v>
      </c>
      <c r="B6592" s="120" t="str">
        <f t="shared" si="723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724"/>
        <v>103-3044</v>
      </c>
      <c r="W6592" s="82" t="str">
        <f t="shared" si="725"/>
        <v/>
      </c>
      <c r="AB6592" s="60">
        <f t="shared" si="720"/>
        <v>16</v>
      </c>
      <c r="AC6592" s="49">
        <f t="shared" si="721"/>
        <v>999</v>
      </c>
      <c r="AD6592" s="60">
        <f t="shared" si="726"/>
        <v>16999</v>
      </c>
    </row>
    <row r="6593" spans="1:30">
      <c r="A6593" s="82" t="str">
        <f t="shared" si="722"/>
        <v>103-3044nvy</v>
      </c>
      <c r="B6593" s="120" t="str">
        <f t="shared" si="723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724"/>
        <v>103-3044</v>
      </c>
      <c r="W6593" s="82" t="str">
        <f t="shared" si="725"/>
        <v/>
      </c>
      <c r="AB6593" s="60">
        <f t="shared" si="720"/>
        <v>16</v>
      </c>
      <c r="AC6593" s="49">
        <f t="shared" si="721"/>
        <v>999</v>
      </c>
      <c r="AD6593" s="60">
        <f t="shared" si="726"/>
        <v>16999</v>
      </c>
    </row>
    <row r="6594" spans="1:30">
      <c r="A6594" s="82" t="str">
        <f t="shared" si="722"/>
        <v>103-3044nvy</v>
      </c>
      <c r="B6594" s="120" t="str">
        <f t="shared" si="723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724"/>
        <v>103-3044</v>
      </c>
      <c r="W6594" s="82" t="str">
        <f t="shared" si="725"/>
        <v/>
      </c>
      <c r="AB6594" s="60">
        <f t="shared" si="720"/>
        <v>16</v>
      </c>
      <c r="AC6594" s="49">
        <f t="shared" si="721"/>
        <v>999</v>
      </c>
      <c r="AD6594" s="60">
        <f t="shared" si="726"/>
        <v>16999</v>
      </c>
    </row>
    <row r="6595" spans="1:30">
      <c r="A6595" s="82" t="str">
        <f t="shared" si="722"/>
        <v>103-3266blk</v>
      </c>
      <c r="B6595" s="120" t="str">
        <f t="shared" si="723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si="724"/>
        <v>103-3266</v>
      </c>
      <c r="W6595" s="82" t="str">
        <f t="shared" si="725"/>
        <v/>
      </c>
      <c r="AB6595" s="60">
        <f t="shared" ref="AB6595:AB6658" si="727">IFERROR(VALUE(MID($C6595,1,2)),0)</f>
        <v>90</v>
      </c>
      <c r="AC6595" s="49">
        <f t="shared" ref="AC6595:AC6658" si="728">IFERROR(VALUE(MID($C6595,4,3)),0)</f>
        <v>1</v>
      </c>
      <c r="AD6595" s="60">
        <f t="shared" si="726"/>
        <v>90001</v>
      </c>
    </row>
    <row r="6596" spans="1:30">
      <c r="A6596" s="82" t="str">
        <f t="shared" si="722"/>
        <v>103-3266blk</v>
      </c>
      <c r="B6596" s="120" t="str">
        <f t="shared" si="723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724"/>
        <v>103-3266</v>
      </c>
      <c r="W6596" s="82" t="str">
        <f t="shared" si="725"/>
        <v/>
      </c>
      <c r="AB6596" s="60">
        <f t="shared" si="727"/>
        <v>90</v>
      </c>
      <c r="AC6596" s="49">
        <f t="shared" si="728"/>
        <v>1</v>
      </c>
      <c r="AD6596" s="60">
        <f t="shared" si="726"/>
        <v>90001</v>
      </c>
    </row>
    <row r="6597" spans="1:30">
      <c r="A6597" s="82" t="str">
        <f t="shared" si="722"/>
        <v>103-3266blk</v>
      </c>
      <c r="B6597" s="120" t="str">
        <f t="shared" si="723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724"/>
        <v>103-3266</v>
      </c>
      <c r="W6597" s="82" t="str">
        <f t="shared" si="725"/>
        <v/>
      </c>
      <c r="AB6597" s="60">
        <f t="shared" si="727"/>
        <v>90</v>
      </c>
      <c r="AC6597" s="49">
        <f t="shared" si="728"/>
        <v>1</v>
      </c>
      <c r="AD6597" s="60">
        <f t="shared" si="726"/>
        <v>90001</v>
      </c>
    </row>
    <row r="6598" spans="1:30">
      <c r="A6598" s="82" t="str">
        <f t="shared" si="722"/>
        <v>103-3266blk</v>
      </c>
      <c r="B6598" s="120" t="str">
        <f t="shared" si="723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724"/>
        <v>103-3266</v>
      </c>
      <c r="W6598" s="82" t="str">
        <f t="shared" si="725"/>
        <v/>
      </c>
      <c r="AB6598" s="60">
        <f t="shared" si="727"/>
        <v>90</v>
      </c>
      <c r="AC6598" s="49">
        <f t="shared" si="728"/>
        <v>1</v>
      </c>
      <c r="AD6598" s="60">
        <f t="shared" si="726"/>
        <v>90001</v>
      </c>
    </row>
    <row r="6599" spans="1:30">
      <c r="A6599" s="82" t="str">
        <f t="shared" si="722"/>
        <v>103-3266lgry</v>
      </c>
      <c r="B6599" s="120" t="str">
        <f t="shared" si="723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724"/>
        <v>103-3266</v>
      </c>
      <c r="W6599" s="82" t="str">
        <f t="shared" si="725"/>
        <v/>
      </c>
      <c r="AB6599" s="60">
        <f t="shared" si="727"/>
        <v>90</v>
      </c>
      <c r="AC6599" s="49">
        <f t="shared" si="728"/>
        <v>1</v>
      </c>
      <c r="AD6599" s="60">
        <f t="shared" si="726"/>
        <v>90001</v>
      </c>
    </row>
    <row r="6600" spans="1:30">
      <c r="A6600" s="82" t="str">
        <f t="shared" si="722"/>
        <v>103-3266lgry</v>
      </c>
      <c r="B6600" s="120" t="str">
        <f t="shared" si="723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724"/>
        <v>103-3266</v>
      </c>
      <c r="W6600" s="82" t="str">
        <f t="shared" si="725"/>
        <v/>
      </c>
      <c r="AB6600" s="60">
        <f t="shared" si="727"/>
        <v>90</v>
      </c>
      <c r="AC6600" s="49">
        <f t="shared" si="728"/>
        <v>1</v>
      </c>
      <c r="AD6600" s="60">
        <f t="shared" si="726"/>
        <v>90001</v>
      </c>
    </row>
    <row r="6601" spans="1:30">
      <c r="A6601" s="82" t="str">
        <f t="shared" si="722"/>
        <v>103-3266lgry</v>
      </c>
      <c r="B6601" s="120" t="str">
        <f t="shared" si="723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724"/>
        <v>103-3266</v>
      </c>
      <c r="W6601" s="82" t="str">
        <f t="shared" si="725"/>
        <v/>
      </c>
      <c r="AB6601" s="60">
        <f t="shared" si="727"/>
        <v>90</v>
      </c>
      <c r="AC6601" s="49">
        <f t="shared" si="728"/>
        <v>1</v>
      </c>
      <c r="AD6601" s="60">
        <f t="shared" si="726"/>
        <v>90001</v>
      </c>
    </row>
    <row r="6602" spans="1:30">
      <c r="A6602" s="82" t="str">
        <f t="shared" si="722"/>
        <v>103-3266lgry</v>
      </c>
      <c r="B6602" s="120" t="str">
        <f t="shared" si="723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724"/>
        <v>103-3266</v>
      </c>
      <c r="W6602" s="82" t="str">
        <f t="shared" si="725"/>
        <v/>
      </c>
      <c r="AB6602" s="60">
        <f t="shared" si="727"/>
        <v>90</v>
      </c>
      <c r="AC6602" s="49">
        <f t="shared" si="728"/>
        <v>1</v>
      </c>
      <c r="AD6602" s="60">
        <f t="shared" si="726"/>
        <v>90001</v>
      </c>
    </row>
    <row r="6603" spans="1:30">
      <c r="A6603" s="82" t="str">
        <f t="shared" si="722"/>
        <v>103-3326gry</v>
      </c>
      <c r="B6603" s="120" t="str">
        <f t="shared" si="723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724"/>
        <v>103-3326</v>
      </c>
      <c r="W6603" s="82" t="str">
        <f t="shared" si="725"/>
        <v/>
      </c>
      <c r="AB6603" s="60">
        <f t="shared" si="727"/>
        <v>90</v>
      </c>
      <c r="AC6603" s="49">
        <f t="shared" si="728"/>
        <v>2</v>
      </c>
      <c r="AD6603" s="60">
        <f t="shared" si="726"/>
        <v>90002</v>
      </c>
    </row>
    <row r="6604" spans="1:30">
      <c r="A6604" s="82" t="str">
        <f t="shared" si="722"/>
        <v>103-3326gry</v>
      </c>
      <c r="B6604" s="120" t="str">
        <f t="shared" si="723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724"/>
        <v>103-3326</v>
      </c>
      <c r="W6604" s="82" t="str">
        <f t="shared" si="725"/>
        <v/>
      </c>
      <c r="AB6604" s="60">
        <f t="shared" si="727"/>
        <v>90</v>
      </c>
      <c r="AC6604" s="49">
        <f t="shared" si="728"/>
        <v>2</v>
      </c>
      <c r="AD6604" s="60">
        <f t="shared" si="726"/>
        <v>90002</v>
      </c>
    </row>
    <row r="6605" spans="1:30">
      <c r="A6605" s="82" t="str">
        <f t="shared" si="722"/>
        <v>103-3326gry</v>
      </c>
      <c r="B6605" s="120" t="str">
        <f t="shared" si="723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724"/>
        <v>103-3326</v>
      </c>
      <c r="W6605" s="82" t="str">
        <f t="shared" si="725"/>
        <v/>
      </c>
      <c r="AB6605" s="60">
        <f t="shared" si="727"/>
        <v>90</v>
      </c>
      <c r="AC6605" s="49">
        <f t="shared" si="728"/>
        <v>2</v>
      </c>
      <c r="AD6605" s="60">
        <f t="shared" si="726"/>
        <v>90002</v>
      </c>
    </row>
    <row r="6606" spans="1:30">
      <c r="A6606" s="82" t="str">
        <f t="shared" si="722"/>
        <v>103-3326gry</v>
      </c>
      <c r="B6606" s="120" t="str">
        <f t="shared" si="723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724"/>
        <v>103-3326</v>
      </c>
      <c r="W6606" s="82" t="str">
        <f t="shared" si="725"/>
        <v/>
      </c>
      <c r="AB6606" s="60">
        <f t="shared" si="727"/>
        <v>90</v>
      </c>
      <c r="AC6606" s="49">
        <f t="shared" si="728"/>
        <v>2</v>
      </c>
      <c r="AD6606" s="60">
        <f t="shared" si="726"/>
        <v>90002</v>
      </c>
    </row>
    <row r="6607" spans="1:30">
      <c r="A6607" s="82" t="str">
        <f t="shared" si="722"/>
        <v>103-3327gry</v>
      </c>
      <c r="B6607" s="120" t="str">
        <f t="shared" si="723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724"/>
        <v>103-3327</v>
      </c>
      <c r="W6607" s="82" t="str">
        <f t="shared" si="725"/>
        <v/>
      </c>
      <c r="AB6607" s="60">
        <f t="shared" si="727"/>
        <v>90</v>
      </c>
      <c r="AC6607" s="49">
        <f t="shared" si="728"/>
        <v>3</v>
      </c>
      <c r="AD6607" s="60">
        <f t="shared" si="726"/>
        <v>90003</v>
      </c>
    </row>
    <row r="6608" spans="1:30">
      <c r="A6608" s="82" t="str">
        <f t="shared" si="722"/>
        <v>103-4016yel</v>
      </c>
      <c r="B6608" s="120" t="str">
        <f t="shared" si="723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724"/>
        <v>103-4016</v>
      </c>
      <c r="W6608" s="82" t="str">
        <f t="shared" si="725"/>
        <v/>
      </c>
      <c r="AB6608" s="60">
        <f t="shared" si="727"/>
        <v>90</v>
      </c>
      <c r="AC6608" s="49">
        <f t="shared" si="728"/>
        <v>4</v>
      </c>
      <c r="AD6608" s="60">
        <f t="shared" si="726"/>
        <v>90004</v>
      </c>
    </row>
    <row r="6609" spans="1:30">
      <c r="A6609" s="82" t="str">
        <f t="shared" si="722"/>
        <v>103-4016yel</v>
      </c>
      <c r="B6609" s="120" t="str">
        <f t="shared" si="723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724"/>
        <v>103-4016</v>
      </c>
      <c r="W6609" s="82" t="str">
        <f t="shared" si="725"/>
        <v/>
      </c>
      <c r="AB6609" s="60">
        <f t="shared" si="727"/>
        <v>90</v>
      </c>
      <c r="AC6609" s="49">
        <f t="shared" si="728"/>
        <v>4</v>
      </c>
      <c r="AD6609" s="60">
        <f t="shared" si="726"/>
        <v>90004</v>
      </c>
    </row>
    <row r="6610" spans="1:30">
      <c r="A6610" s="82" t="str">
        <f t="shared" si="722"/>
        <v>103-4016yel</v>
      </c>
      <c r="B6610" s="120" t="str">
        <f t="shared" si="723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724"/>
        <v>103-4016</v>
      </c>
      <c r="W6610" s="82" t="str">
        <f t="shared" si="725"/>
        <v/>
      </c>
      <c r="AB6610" s="60">
        <f t="shared" si="727"/>
        <v>90</v>
      </c>
      <c r="AC6610" s="49">
        <f t="shared" si="728"/>
        <v>4</v>
      </c>
      <c r="AD6610" s="60">
        <f t="shared" si="726"/>
        <v>90004</v>
      </c>
    </row>
    <row r="6611" spans="1:30">
      <c r="A6611" s="82" t="str">
        <f t="shared" si="722"/>
        <v>103-4016yel</v>
      </c>
      <c r="B6611" s="120" t="str">
        <f t="shared" si="723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724"/>
        <v>103-4016</v>
      </c>
      <c r="W6611" s="82" t="str">
        <f t="shared" si="725"/>
        <v/>
      </c>
      <c r="AB6611" s="60">
        <f t="shared" si="727"/>
        <v>90</v>
      </c>
      <c r="AC6611" s="49">
        <f t="shared" si="728"/>
        <v>4</v>
      </c>
      <c r="AD6611" s="60">
        <f t="shared" si="726"/>
        <v>90004</v>
      </c>
    </row>
    <row r="6612" spans="1:30">
      <c r="A6612" s="82" t="str">
        <f t="shared" si="722"/>
        <v>103-4219bur</v>
      </c>
      <c r="B6612" s="120" t="str">
        <f t="shared" si="723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724"/>
        <v>103-4219</v>
      </c>
      <c r="W6612" s="82" t="str">
        <f t="shared" si="725"/>
        <v/>
      </c>
      <c r="AB6612" s="60">
        <f t="shared" si="727"/>
        <v>90</v>
      </c>
      <c r="AC6612" s="49">
        <f t="shared" si="728"/>
        <v>5</v>
      </c>
      <c r="AD6612" s="60">
        <f t="shared" si="726"/>
        <v>90005</v>
      </c>
    </row>
    <row r="6613" spans="1:30">
      <c r="A6613" s="82" t="str">
        <f t="shared" si="722"/>
        <v>103-4219bur</v>
      </c>
      <c r="B6613" s="120" t="str">
        <f t="shared" si="723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724"/>
        <v>103-4219</v>
      </c>
      <c r="W6613" s="82" t="str">
        <f t="shared" si="725"/>
        <v/>
      </c>
      <c r="AB6613" s="60">
        <f t="shared" si="727"/>
        <v>90</v>
      </c>
      <c r="AC6613" s="49">
        <f t="shared" si="728"/>
        <v>5</v>
      </c>
      <c r="AD6613" s="60">
        <f t="shared" si="726"/>
        <v>90005</v>
      </c>
    </row>
    <row r="6614" spans="1:30">
      <c r="A6614" s="82" t="str">
        <f t="shared" si="722"/>
        <v>103-4219bur</v>
      </c>
      <c r="B6614" s="120" t="str">
        <f t="shared" si="723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724"/>
        <v>103-4219</v>
      </c>
      <c r="W6614" s="82" t="str">
        <f t="shared" si="725"/>
        <v/>
      </c>
      <c r="AB6614" s="60">
        <f t="shared" si="727"/>
        <v>90</v>
      </c>
      <c r="AC6614" s="49">
        <f t="shared" si="728"/>
        <v>5</v>
      </c>
      <c r="AD6614" s="60">
        <f t="shared" si="726"/>
        <v>90005</v>
      </c>
    </row>
    <row r="6615" spans="1:30">
      <c r="A6615" s="82" t="str">
        <f t="shared" si="722"/>
        <v>103-4219bur</v>
      </c>
      <c r="B6615" s="120" t="str">
        <f t="shared" si="723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724"/>
        <v>103-4219</v>
      </c>
      <c r="W6615" s="82" t="str">
        <f t="shared" si="725"/>
        <v/>
      </c>
      <c r="AB6615" s="60">
        <f t="shared" si="727"/>
        <v>90</v>
      </c>
      <c r="AC6615" s="49">
        <f t="shared" si="728"/>
        <v>5</v>
      </c>
      <c r="AD6615" s="60">
        <f t="shared" si="726"/>
        <v>90005</v>
      </c>
    </row>
    <row r="6616" spans="1:30">
      <c r="A6616" s="82" t="str">
        <f t="shared" si="722"/>
        <v>103-4256kha</v>
      </c>
      <c r="B6616" s="120" t="str">
        <f t="shared" si="723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724"/>
        <v>103-4256</v>
      </c>
      <c r="W6616" s="82" t="str">
        <f t="shared" si="725"/>
        <v/>
      </c>
      <c r="AB6616" s="60">
        <f t="shared" si="727"/>
        <v>90</v>
      </c>
      <c r="AC6616" s="49">
        <f t="shared" si="728"/>
        <v>6</v>
      </c>
      <c r="AD6616" s="60">
        <f t="shared" si="726"/>
        <v>90006</v>
      </c>
    </row>
    <row r="6617" spans="1:30">
      <c r="A6617" s="82" t="str">
        <f t="shared" si="722"/>
        <v>103-4256kha</v>
      </c>
      <c r="B6617" s="120" t="str">
        <f t="shared" si="723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724"/>
        <v>103-4256</v>
      </c>
      <c r="W6617" s="82" t="str">
        <f t="shared" si="725"/>
        <v/>
      </c>
      <c r="AB6617" s="60">
        <f t="shared" si="727"/>
        <v>90</v>
      </c>
      <c r="AC6617" s="49">
        <f t="shared" si="728"/>
        <v>6</v>
      </c>
      <c r="AD6617" s="60">
        <f t="shared" si="726"/>
        <v>90006</v>
      </c>
    </row>
    <row r="6618" spans="1:30">
      <c r="A6618" s="82" t="str">
        <f t="shared" si="722"/>
        <v>103-4256kha</v>
      </c>
      <c r="B6618" s="120" t="str">
        <f t="shared" si="723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724"/>
        <v>103-4256</v>
      </c>
      <c r="W6618" s="82" t="str">
        <f t="shared" si="725"/>
        <v/>
      </c>
      <c r="AB6618" s="60">
        <f t="shared" si="727"/>
        <v>90</v>
      </c>
      <c r="AC6618" s="49">
        <f t="shared" si="728"/>
        <v>6</v>
      </c>
      <c r="AD6618" s="60">
        <f t="shared" si="726"/>
        <v>90006</v>
      </c>
    </row>
    <row r="6619" spans="1:30">
      <c r="A6619" s="82" t="str">
        <f t="shared" si="722"/>
        <v>103-4256kha</v>
      </c>
      <c r="B6619" s="120" t="str">
        <f t="shared" si="723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724"/>
        <v>103-4256</v>
      </c>
      <c r="W6619" s="82" t="str">
        <f t="shared" si="725"/>
        <v/>
      </c>
      <c r="AB6619" s="60">
        <f t="shared" si="727"/>
        <v>90</v>
      </c>
      <c r="AC6619" s="49">
        <f t="shared" si="728"/>
        <v>6</v>
      </c>
      <c r="AD6619" s="60">
        <f t="shared" si="726"/>
        <v>90006</v>
      </c>
    </row>
    <row r="6620" spans="1:30">
      <c r="A6620" s="82" t="str">
        <f t="shared" si="722"/>
        <v>103-4256nvy</v>
      </c>
      <c r="B6620" s="120" t="str">
        <f t="shared" si="723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724"/>
        <v>103-4256</v>
      </c>
      <c r="W6620" s="82" t="str">
        <f t="shared" si="725"/>
        <v/>
      </c>
      <c r="AB6620" s="60">
        <f t="shared" si="727"/>
        <v>90</v>
      </c>
      <c r="AC6620" s="49">
        <f t="shared" si="728"/>
        <v>6</v>
      </c>
      <c r="AD6620" s="60">
        <f t="shared" si="726"/>
        <v>90006</v>
      </c>
    </row>
    <row r="6621" spans="1:30">
      <c r="A6621" s="82" t="str">
        <f t="shared" si="722"/>
        <v>103-4256nvy</v>
      </c>
      <c r="B6621" s="120" t="str">
        <f t="shared" si="723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724"/>
        <v>103-4256</v>
      </c>
      <c r="W6621" s="82" t="str">
        <f t="shared" si="725"/>
        <v/>
      </c>
      <c r="AB6621" s="60">
        <f t="shared" si="727"/>
        <v>90</v>
      </c>
      <c r="AC6621" s="49">
        <f t="shared" si="728"/>
        <v>6</v>
      </c>
      <c r="AD6621" s="60">
        <f t="shared" si="726"/>
        <v>90006</v>
      </c>
    </row>
    <row r="6622" spans="1:30">
      <c r="A6622" s="82" t="str">
        <f t="shared" si="722"/>
        <v>103-4256nvy</v>
      </c>
      <c r="B6622" s="120" t="str">
        <f t="shared" si="723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724"/>
        <v>103-4256</v>
      </c>
      <c r="W6622" s="82" t="str">
        <f t="shared" si="725"/>
        <v/>
      </c>
      <c r="AB6622" s="60">
        <f t="shared" si="727"/>
        <v>90</v>
      </c>
      <c r="AC6622" s="49">
        <f t="shared" si="728"/>
        <v>6</v>
      </c>
      <c r="AD6622" s="60">
        <f t="shared" si="726"/>
        <v>90006</v>
      </c>
    </row>
    <row r="6623" spans="1:30">
      <c r="A6623" s="82" t="str">
        <f t="shared" si="722"/>
        <v>103-4256nvy</v>
      </c>
      <c r="B6623" s="120" t="str">
        <f t="shared" si="723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724"/>
        <v>103-4256</v>
      </c>
      <c r="W6623" s="82" t="str">
        <f t="shared" si="725"/>
        <v/>
      </c>
      <c r="AB6623" s="60">
        <f t="shared" si="727"/>
        <v>90</v>
      </c>
      <c r="AC6623" s="49">
        <f t="shared" si="728"/>
        <v>6</v>
      </c>
      <c r="AD6623" s="60">
        <f t="shared" si="726"/>
        <v>90006</v>
      </c>
    </row>
    <row r="6624" spans="1:30">
      <c r="A6624" s="82" t="str">
        <f t="shared" si="722"/>
        <v>103-4260bro</v>
      </c>
      <c r="B6624" s="120" t="str">
        <f t="shared" si="723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724"/>
        <v>103-4260</v>
      </c>
      <c r="W6624" s="82" t="str">
        <f t="shared" si="725"/>
        <v/>
      </c>
      <c r="AB6624" s="60">
        <f t="shared" si="727"/>
        <v>90</v>
      </c>
      <c r="AC6624" s="49">
        <f t="shared" si="728"/>
        <v>7</v>
      </c>
      <c r="AD6624" s="60">
        <f t="shared" si="726"/>
        <v>90007</v>
      </c>
    </row>
    <row r="6625" spans="1:30">
      <c r="A6625" s="82" t="str">
        <f t="shared" si="722"/>
        <v>103-4260bro</v>
      </c>
      <c r="B6625" s="120" t="str">
        <f t="shared" si="723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724"/>
        <v>103-4260</v>
      </c>
      <c r="W6625" s="82" t="str">
        <f t="shared" si="725"/>
        <v/>
      </c>
      <c r="AB6625" s="60">
        <f t="shared" si="727"/>
        <v>90</v>
      </c>
      <c r="AC6625" s="49">
        <f t="shared" si="728"/>
        <v>7</v>
      </c>
      <c r="AD6625" s="60">
        <f t="shared" si="726"/>
        <v>90007</v>
      </c>
    </row>
    <row r="6626" spans="1:30">
      <c r="A6626" s="82" t="str">
        <f t="shared" si="722"/>
        <v>103-4260bro</v>
      </c>
      <c r="B6626" s="120" t="str">
        <f t="shared" si="723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724"/>
        <v>103-4260</v>
      </c>
      <c r="W6626" s="82" t="str">
        <f t="shared" si="725"/>
        <v/>
      </c>
      <c r="AB6626" s="60">
        <f t="shared" si="727"/>
        <v>90</v>
      </c>
      <c r="AC6626" s="49">
        <f t="shared" si="728"/>
        <v>7</v>
      </c>
      <c r="AD6626" s="60">
        <f t="shared" si="726"/>
        <v>90007</v>
      </c>
    </row>
    <row r="6627" spans="1:30">
      <c r="A6627" s="82" t="str">
        <f t="shared" si="722"/>
        <v>103-4260bro</v>
      </c>
      <c r="B6627" s="120" t="str">
        <f t="shared" si="723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724"/>
        <v>103-4260</v>
      </c>
      <c r="W6627" s="82" t="str">
        <f t="shared" si="725"/>
        <v/>
      </c>
      <c r="AB6627" s="60">
        <f t="shared" si="727"/>
        <v>90</v>
      </c>
      <c r="AC6627" s="49">
        <f t="shared" si="728"/>
        <v>7</v>
      </c>
      <c r="AD6627" s="60">
        <f t="shared" si="726"/>
        <v>90007</v>
      </c>
    </row>
    <row r="6628" spans="1:30">
      <c r="A6628" s="82" t="str">
        <f t="shared" si="722"/>
        <v>103-4267kha</v>
      </c>
      <c r="B6628" s="120" t="str">
        <f t="shared" si="723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724"/>
        <v>103-4267</v>
      </c>
      <c r="W6628" s="82" t="str">
        <f t="shared" si="725"/>
        <v/>
      </c>
      <c r="AB6628" s="60">
        <f t="shared" si="727"/>
        <v>90</v>
      </c>
      <c r="AC6628" s="49">
        <f t="shared" si="728"/>
        <v>8</v>
      </c>
      <c r="AD6628" s="60">
        <f t="shared" si="726"/>
        <v>90008</v>
      </c>
    </row>
    <row r="6629" spans="1:30">
      <c r="A6629" s="82" t="str">
        <f t="shared" si="722"/>
        <v>103-4267kha</v>
      </c>
      <c r="B6629" s="120" t="str">
        <f t="shared" si="723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724"/>
        <v>103-4267</v>
      </c>
      <c r="W6629" s="82" t="str">
        <f t="shared" si="725"/>
        <v/>
      </c>
      <c r="AB6629" s="60">
        <f t="shared" si="727"/>
        <v>90</v>
      </c>
      <c r="AC6629" s="49">
        <f t="shared" si="728"/>
        <v>8</v>
      </c>
      <c r="AD6629" s="60">
        <f t="shared" si="726"/>
        <v>90008</v>
      </c>
    </row>
    <row r="6630" spans="1:30">
      <c r="A6630" s="82" t="str">
        <f t="shared" si="722"/>
        <v>103-4267kha</v>
      </c>
      <c r="B6630" s="120" t="str">
        <f t="shared" si="723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724"/>
        <v>103-4267</v>
      </c>
      <c r="W6630" s="82" t="str">
        <f t="shared" si="725"/>
        <v/>
      </c>
      <c r="AB6630" s="60">
        <f t="shared" si="727"/>
        <v>90</v>
      </c>
      <c r="AC6630" s="49">
        <f t="shared" si="728"/>
        <v>8</v>
      </c>
      <c r="AD6630" s="60">
        <f t="shared" si="726"/>
        <v>90008</v>
      </c>
    </row>
    <row r="6631" spans="1:30">
      <c r="A6631" s="82" t="str">
        <f t="shared" si="722"/>
        <v>103-4267kha</v>
      </c>
      <c r="B6631" s="120" t="str">
        <f t="shared" si="723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724"/>
        <v>103-4267</v>
      </c>
      <c r="W6631" s="82" t="str">
        <f t="shared" si="725"/>
        <v/>
      </c>
      <c r="AB6631" s="60">
        <f t="shared" si="727"/>
        <v>90</v>
      </c>
      <c r="AC6631" s="49">
        <f t="shared" si="728"/>
        <v>8</v>
      </c>
      <c r="AD6631" s="60">
        <f t="shared" si="726"/>
        <v>90008</v>
      </c>
    </row>
    <row r="6632" spans="1:30">
      <c r="A6632" s="82" t="str">
        <f t="shared" si="722"/>
        <v>103-4268tur</v>
      </c>
      <c r="B6632" s="120" t="str">
        <f t="shared" si="723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724"/>
        <v>103-4268</v>
      </c>
      <c r="W6632" s="82" t="str">
        <f t="shared" si="725"/>
        <v/>
      </c>
      <c r="AB6632" s="60">
        <f t="shared" si="727"/>
        <v>90</v>
      </c>
      <c r="AC6632" s="49">
        <f t="shared" si="728"/>
        <v>9</v>
      </c>
      <c r="AD6632" s="60">
        <f t="shared" si="726"/>
        <v>90009</v>
      </c>
    </row>
    <row r="6633" spans="1:30">
      <c r="A6633" s="82" t="str">
        <f t="shared" si="722"/>
        <v>103-4268tur</v>
      </c>
      <c r="B6633" s="120" t="str">
        <f t="shared" si="723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724"/>
        <v>103-4268</v>
      </c>
      <c r="W6633" s="82" t="str">
        <f t="shared" si="725"/>
        <v/>
      </c>
      <c r="AB6633" s="60">
        <f t="shared" si="727"/>
        <v>90</v>
      </c>
      <c r="AC6633" s="49">
        <f t="shared" si="728"/>
        <v>9</v>
      </c>
      <c r="AD6633" s="60">
        <f t="shared" si="726"/>
        <v>90009</v>
      </c>
    </row>
    <row r="6634" spans="1:30">
      <c r="A6634" s="82" t="str">
        <f t="shared" si="722"/>
        <v>103-4268tur</v>
      </c>
      <c r="B6634" s="120" t="str">
        <f t="shared" si="723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724"/>
        <v>103-4268</v>
      </c>
      <c r="W6634" s="82" t="str">
        <f t="shared" si="725"/>
        <v/>
      </c>
      <c r="AB6634" s="60">
        <f t="shared" si="727"/>
        <v>90</v>
      </c>
      <c r="AC6634" s="49">
        <f t="shared" si="728"/>
        <v>9</v>
      </c>
      <c r="AD6634" s="60">
        <f t="shared" si="726"/>
        <v>90009</v>
      </c>
    </row>
    <row r="6635" spans="1:30">
      <c r="A6635" s="82" t="str">
        <f t="shared" si="722"/>
        <v>103-4268tur</v>
      </c>
      <c r="B6635" s="120" t="str">
        <f t="shared" si="723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724"/>
        <v>103-4268</v>
      </c>
      <c r="W6635" s="82" t="str">
        <f t="shared" si="725"/>
        <v/>
      </c>
      <c r="AB6635" s="60">
        <f t="shared" si="727"/>
        <v>90</v>
      </c>
      <c r="AC6635" s="49">
        <f t="shared" si="728"/>
        <v>9</v>
      </c>
      <c r="AD6635" s="60">
        <f t="shared" si="726"/>
        <v>90009</v>
      </c>
    </row>
    <row r="6636" spans="1:30">
      <c r="A6636" s="82" t="str">
        <f t="shared" si="722"/>
        <v>103-4825gry</v>
      </c>
      <c r="B6636" s="120" t="str">
        <f t="shared" si="723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724"/>
        <v>103-4825</v>
      </c>
      <c r="W6636" s="82" t="str">
        <f t="shared" si="725"/>
        <v/>
      </c>
      <c r="AB6636" s="60">
        <f t="shared" si="727"/>
        <v>90</v>
      </c>
      <c r="AC6636" s="49">
        <f t="shared" si="728"/>
        <v>11</v>
      </c>
      <c r="AD6636" s="60">
        <f t="shared" si="726"/>
        <v>90011</v>
      </c>
    </row>
    <row r="6637" spans="1:30">
      <c r="A6637" s="82" t="str">
        <f t="shared" si="722"/>
        <v>103-4825gry</v>
      </c>
      <c r="B6637" s="120" t="str">
        <f t="shared" si="723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724"/>
        <v>103-4825</v>
      </c>
      <c r="W6637" s="82" t="str">
        <f t="shared" si="725"/>
        <v/>
      </c>
      <c r="AB6637" s="60">
        <f t="shared" si="727"/>
        <v>90</v>
      </c>
      <c r="AC6637" s="49">
        <f t="shared" si="728"/>
        <v>11</v>
      </c>
      <c r="AD6637" s="60">
        <f t="shared" si="726"/>
        <v>90011</v>
      </c>
    </row>
    <row r="6638" spans="1:30">
      <c r="A6638" s="82" t="str">
        <f t="shared" si="722"/>
        <v>103-4825gry</v>
      </c>
      <c r="B6638" s="120" t="str">
        <f t="shared" si="723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724"/>
        <v>103-4825</v>
      </c>
      <c r="W6638" s="82" t="str">
        <f t="shared" si="725"/>
        <v/>
      </c>
      <c r="AB6638" s="60">
        <f t="shared" si="727"/>
        <v>90</v>
      </c>
      <c r="AC6638" s="49">
        <f t="shared" si="728"/>
        <v>11</v>
      </c>
      <c r="AD6638" s="60">
        <f t="shared" si="726"/>
        <v>90011</v>
      </c>
    </row>
    <row r="6639" spans="1:30">
      <c r="A6639" s="82" t="str">
        <f t="shared" si="722"/>
        <v>103-4825gry</v>
      </c>
      <c r="B6639" s="120" t="str">
        <f t="shared" si="723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724"/>
        <v>103-4825</v>
      </c>
      <c r="W6639" s="82" t="str">
        <f t="shared" si="725"/>
        <v/>
      </c>
      <c r="AB6639" s="60">
        <f t="shared" si="727"/>
        <v>90</v>
      </c>
      <c r="AC6639" s="49">
        <f t="shared" si="728"/>
        <v>11</v>
      </c>
      <c r="AD6639" s="60">
        <f t="shared" si="726"/>
        <v>90011</v>
      </c>
    </row>
    <row r="6640" spans="1:30">
      <c r="A6640" s="82" t="str">
        <f t="shared" si="722"/>
        <v>103-4834gry</v>
      </c>
      <c r="B6640" s="120" t="str">
        <f t="shared" si="723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724"/>
        <v>103-4834</v>
      </c>
      <c r="W6640" s="82" t="str">
        <f t="shared" si="725"/>
        <v/>
      </c>
      <c r="AB6640" s="60">
        <f t="shared" si="727"/>
        <v>90</v>
      </c>
      <c r="AC6640" s="49">
        <f t="shared" si="728"/>
        <v>12</v>
      </c>
      <c r="AD6640" s="60">
        <f t="shared" si="726"/>
        <v>90012</v>
      </c>
    </row>
    <row r="6641" spans="1:30">
      <c r="A6641" s="82" t="str">
        <f t="shared" ref="A6641:A6704" si="729">IF(G6641&amp;Q6641&lt;&gt;"",V6641&amp;Q6641,"")</f>
        <v>103-4834gry</v>
      </c>
      <c r="B6641" s="120" t="str">
        <f t="shared" ref="B6641:B6704" si="730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ref="V6641:V6704" si="731">IF(G6641&lt;&gt;"",IF(StyleSpaceSplit,IFERROR(IF(FIND(" ",G6641)&gt;=1,MID(G6641,1,FIND(" ",G6641)-1),G6641),G6641),G6641),"")</f>
        <v>103-4834</v>
      </c>
      <c r="W6641" s="82" t="str">
        <f t="shared" ref="W6641:W6704" si="732">IF(A6641&lt;&gt;"",IFERROR(IF(FIND(" ",G6641)&gt;=1,MID(G6641,FIND(" ",G6641)+1,LEN(G6641)),""),""),"")</f>
        <v/>
      </c>
      <c r="AB6641" s="60">
        <f t="shared" si="727"/>
        <v>90</v>
      </c>
      <c r="AC6641" s="49">
        <f t="shared" si="728"/>
        <v>12</v>
      </c>
      <c r="AD6641" s="60">
        <f t="shared" ref="AD6641:AD6704" si="733">VALUE(RIGHT("00"&amp;AB6641,2)&amp;RIGHT("000"&amp;AC6641,3))</f>
        <v>90012</v>
      </c>
    </row>
    <row r="6642" spans="1:30">
      <c r="A6642" s="82" t="str">
        <f t="shared" si="729"/>
        <v>103-4834gry</v>
      </c>
      <c r="B6642" s="120" t="str">
        <f t="shared" si="730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731"/>
        <v>103-4834</v>
      </c>
      <c r="W6642" s="82" t="str">
        <f t="shared" si="732"/>
        <v/>
      </c>
      <c r="AB6642" s="60">
        <f t="shared" si="727"/>
        <v>90</v>
      </c>
      <c r="AC6642" s="49">
        <f t="shared" si="728"/>
        <v>12</v>
      </c>
      <c r="AD6642" s="60">
        <f t="shared" si="733"/>
        <v>90012</v>
      </c>
    </row>
    <row r="6643" spans="1:30">
      <c r="A6643" s="82" t="str">
        <f t="shared" si="729"/>
        <v>103-4834gry</v>
      </c>
      <c r="B6643" s="120" t="str">
        <f t="shared" si="730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731"/>
        <v>103-4834</v>
      </c>
      <c r="W6643" s="82" t="str">
        <f t="shared" si="732"/>
        <v/>
      </c>
      <c r="AB6643" s="60">
        <f t="shared" si="727"/>
        <v>90</v>
      </c>
      <c r="AC6643" s="49">
        <f t="shared" si="728"/>
        <v>12</v>
      </c>
      <c r="AD6643" s="60">
        <f t="shared" si="733"/>
        <v>90012</v>
      </c>
    </row>
    <row r="6644" spans="1:30">
      <c r="A6644" s="82" t="str">
        <f t="shared" si="729"/>
        <v>103-4838nvy</v>
      </c>
      <c r="B6644" s="120" t="str">
        <f t="shared" si="730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731"/>
        <v>103-4838</v>
      </c>
      <c r="W6644" s="82" t="str">
        <f t="shared" si="732"/>
        <v/>
      </c>
      <c r="AB6644" s="60">
        <f t="shared" si="727"/>
        <v>90</v>
      </c>
      <c r="AC6644" s="49">
        <f t="shared" si="728"/>
        <v>13</v>
      </c>
      <c r="AD6644" s="60">
        <f t="shared" si="733"/>
        <v>90013</v>
      </c>
    </row>
    <row r="6645" spans="1:30">
      <c r="A6645" s="82" t="str">
        <f t="shared" si="729"/>
        <v>103-4838nvy</v>
      </c>
      <c r="B6645" s="120" t="str">
        <f t="shared" si="730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731"/>
        <v>103-4838</v>
      </c>
      <c r="W6645" s="82" t="str">
        <f t="shared" si="732"/>
        <v/>
      </c>
      <c r="AB6645" s="60">
        <f t="shared" si="727"/>
        <v>90</v>
      </c>
      <c r="AC6645" s="49">
        <f t="shared" si="728"/>
        <v>13</v>
      </c>
      <c r="AD6645" s="60">
        <f t="shared" si="733"/>
        <v>90013</v>
      </c>
    </row>
    <row r="6646" spans="1:30">
      <c r="A6646" s="82" t="str">
        <f t="shared" si="729"/>
        <v>103-4838nvy</v>
      </c>
      <c r="B6646" s="120" t="str">
        <f t="shared" si="730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731"/>
        <v>103-4838</v>
      </c>
      <c r="W6646" s="82" t="str">
        <f t="shared" si="732"/>
        <v/>
      </c>
      <c r="AB6646" s="60">
        <f t="shared" si="727"/>
        <v>90</v>
      </c>
      <c r="AC6646" s="49">
        <f t="shared" si="728"/>
        <v>13</v>
      </c>
      <c r="AD6646" s="60">
        <f t="shared" si="733"/>
        <v>90013</v>
      </c>
    </row>
    <row r="6647" spans="1:30">
      <c r="A6647" s="82" t="str">
        <f t="shared" si="729"/>
        <v>103-4838nvy</v>
      </c>
      <c r="B6647" s="120" t="str">
        <f t="shared" si="730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731"/>
        <v>103-4838</v>
      </c>
      <c r="W6647" s="82" t="str">
        <f t="shared" si="732"/>
        <v/>
      </c>
      <c r="AB6647" s="60">
        <f t="shared" si="727"/>
        <v>90</v>
      </c>
      <c r="AC6647" s="49">
        <f t="shared" si="728"/>
        <v>13</v>
      </c>
      <c r="AD6647" s="60">
        <f t="shared" si="733"/>
        <v>90013</v>
      </c>
    </row>
    <row r="6648" spans="1:30">
      <c r="A6648" s="82" t="str">
        <f t="shared" si="729"/>
        <v>103-4851nvy</v>
      </c>
      <c r="B6648" s="120" t="str">
        <f t="shared" si="730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731"/>
        <v>103-4851</v>
      </c>
      <c r="W6648" s="82" t="str">
        <f t="shared" si="732"/>
        <v/>
      </c>
      <c r="AB6648" s="60">
        <f t="shared" si="727"/>
        <v>90</v>
      </c>
      <c r="AC6648" s="49">
        <f t="shared" si="728"/>
        <v>14</v>
      </c>
      <c r="AD6648" s="60">
        <f t="shared" si="733"/>
        <v>90014</v>
      </c>
    </row>
    <row r="6649" spans="1:30">
      <c r="A6649" s="82" t="str">
        <f t="shared" si="729"/>
        <v>103-4851nvy</v>
      </c>
      <c r="B6649" s="120" t="str">
        <f t="shared" si="730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731"/>
        <v>103-4851</v>
      </c>
      <c r="W6649" s="82" t="str">
        <f t="shared" si="732"/>
        <v/>
      </c>
      <c r="AB6649" s="60">
        <f t="shared" si="727"/>
        <v>90</v>
      </c>
      <c r="AC6649" s="49">
        <f t="shared" si="728"/>
        <v>14</v>
      </c>
      <c r="AD6649" s="60">
        <f t="shared" si="733"/>
        <v>90014</v>
      </c>
    </row>
    <row r="6650" spans="1:30">
      <c r="A6650" s="82" t="str">
        <f t="shared" si="729"/>
        <v>103-4851nvy</v>
      </c>
      <c r="B6650" s="120" t="str">
        <f t="shared" si="730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731"/>
        <v>103-4851</v>
      </c>
      <c r="W6650" s="82" t="str">
        <f t="shared" si="732"/>
        <v/>
      </c>
      <c r="AB6650" s="60">
        <f t="shared" si="727"/>
        <v>90</v>
      </c>
      <c r="AC6650" s="49">
        <f t="shared" si="728"/>
        <v>14</v>
      </c>
      <c r="AD6650" s="60">
        <f t="shared" si="733"/>
        <v>90014</v>
      </c>
    </row>
    <row r="6651" spans="1:30">
      <c r="A6651" s="82" t="str">
        <f t="shared" si="729"/>
        <v>103-4851nvy</v>
      </c>
      <c r="B6651" s="120" t="str">
        <f t="shared" si="730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731"/>
        <v>103-4851</v>
      </c>
      <c r="W6651" s="82" t="str">
        <f t="shared" si="732"/>
        <v/>
      </c>
      <c r="AB6651" s="60">
        <f t="shared" si="727"/>
        <v>90</v>
      </c>
      <c r="AC6651" s="49">
        <f t="shared" si="728"/>
        <v>14</v>
      </c>
      <c r="AD6651" s="60">
        <f t="shared" si="733"/>
        <v>90014</v>
      </c>
    </row>
    <row r="6652" spans="1:30">
      <c r="A6652" s="82" t="str">
        <f t="shared" si="729"/>
        <v>103-4854gry</v>
      </c>
      <c r="B6652" s="120" t="str">
        <f t="shared" si="730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731"/>
        <v>103-4854</v>
      </c>
      <c r="W6652" s="82" t="str">
        <f t="shared" si="732"/>
        <v/>
      </c>
      <c r="AB6652" s="60">
        <f t="shared" si="727"/>
        <v>90</v>
      </c>
      <c r="AC6652" s="49">
        <f t="shared" si="728"/>
        <v>15</v>
      </c>
      <c r="AD6652" s="60">
        <f t="shared" si="733"/>
        <v>90015</v>
      </c>
    </row>
    <row r="6653" spans="1:30">
      <c r="A6653" s="82" t="str">
        <f t="shared" si="729"/>
        <v>103-4854gry</v>
      </c>
      <c r="B6653" s="120" t="str">
        <f t="shared" si="730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731"/>
        <v>103-4854</v>
      </c>
      <c r="W6653" s="82" t="str">
        <f t="shared" si="732"/>
        <v/>
      </c>
      <c r="AB6653" s="60">
        <f t="shared" si="727"/>
        <v>90</v>
      </c>
      <c r="AC6653" s="49">
        <f t="shared" si="728"/>
        <v>15</v>
      </c>
      <c r="AD6653" s="60">
        <f t="shared" si="733"/>
        <v>90015</v>
      </c>
    </row>
    <row r="6654" spans="1:30">
      <c r="A6654" s="82" t="str">
        <f t="shared" si="729"/>
        <v>103-4854gry</v>
      </c>
      <c r="B6654" s="120" t="str">
        <f t="shared" si="730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731"/>
        <v>103-4854</v>
      </c>
      <c r="W6654" s="82" t="str">
        <f t="shared" si="732"/>
        <v/>
      </c>
      <c r="AB6654" s="60">
        <f t="shared" si="727"/>
        <v>90</v>
      </c>
      <c r="AC6654" s="49">
        <f t="shared" si="728"/>
        <v>15</v>
      </c>
      <c r="AD6654" s="60">
        <f t="shared" si="733"/>
        <v>90015</v>
      </c>
    </row>
    <row r="6655" spans="1:30">
      <c r="A6655" s="82" t="str">
        <f t="shared" si="729"/>
        <v>103-4854gry</v>
      </c>
      <c r="B6655" s="120" t="str">
        <f t="shared" si="730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731"/>
        <v>103-4854</v>
      </c>
      <c r="W6655" s="82" t="str">
        <f t="shared" si="732"/>
        <v/>
      </c>
      <c r="AB6655" s="60">
        <f t="shared" si="727"/>
        <v>90</v>
      </c>
      <c r="AC6655" s="49">
        <f t="shared" si="728"/>
        <v>15</v>
      </c>
      <c r="AD6655" s="60">
        <f t="shared" si="733"/>
        <v>90015</v>
      </c>
    </row>
    <row r="6656" spans="1:30">
      <c r="A6656" s="82" t="str">
        <f t="shared" si="729"/>
        <v>103-4854tan</v>
      </c>
      <c r="B6656" s="120" t="str">
        <f t="shared" si="730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731"/>
        <v>103-4854</v>
      </c>
      <c r="W6656" s="82" t="str">
        <f t="shared" si="732"/>
        <v/>
      </c>
      <c r="AB6656" s="60">
        <f t="shared" si="727"/>
        <v>90</v>
      </c>
      <c r="AC6656" s="49">
        <f t="shared" si="728"/>
        <v>15</v>
      </c>
      <c r="AD6656" s="60">
        <f t="shared" si="733"/>
        <v>90015</v>
      </c>
    </row>
    <row r="6657" spans="1:30">
      <c r="A6657" s="82" t="str">
        <f t="shared" si="729"/>
        <v>103-4854tan</v>
      </c>
      <c r="B6657" s="120" t="str">
        <f t="shared" si="730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731"/>
        <v>103-4854</v>
      </c>
      <c r="W6657" s="82" t="str">
        <f t="shared" si="732"/>
        <v/>
      </c>
      <c r="AB6657" s="60">
        <f t="shared" si="727"/>
        <v>90</v>
      </c>
      <c r="AC6657" s="49">
        <f t="shared" si="728"/>
        <v>15</v>
      </c>
      <c r="AD6657" s="60">
        <f t="shared" si="733"/>
        <v>90015</v>
      </c>
    </row>
    <row r="6658" spans="1:30">
      <c r="A6658" s="82" t="str">
        <f t="shared" si="729"/>
        <v>103-4854tan</v>
      </c>
      <c r="B6658" s="120" t="str">
        <f t="shared" si="730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731"/>
        <v>103-4854</v>
      </c>
      <c r="W6658" s="82" t="str">
        <f t="shared" si="732"/>
        <v/>
      </c>
      <c r="AB6658" s="60">
        <f t="shared" si="727"/>
        <v>90</v>
      </c>
      <c r="AC6658" s="49">
        <f t="shared" si="728"/>
        <v>15</v>
      </c>
      <c r="AD6658" s="60">
        <f t="shared" si="733"/>
        <v>90015</v>
      </c>
    </row>
    <row r="6659" spans="1:30">
      <c r="A6659" s="82" t="str">
        <f t="shared" si="729"/>
        <v>103-4854tan</v>
      </c>
      <c r="B6659" s="120" t="str">
        <f t="shared" si="730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si="731"/>
        <v>103-4854</v>
      </c>
      <c r="W6659" s="82" t="str">
        <f t="shared" si="732"/>
        <v/>
      </c>
      <c r="AB6659" s="60">
        <f t="shared" ref="AB6659:AB6722" si="734">IFERROR(VALUE(MID($C6659,1,2)),0)</f>
        <v>90</v>
      </c>
      <c r="AC6659" s="49">
        <f t="shared" ref="AC6659:AC6722" si="735">IFERROR(VALUE(MID($C6659,4,3)),0)</f>
        <v>15</v>
      </c>
      <c r="AD6659" s="60">
        <f t="shared" si="733"/>
        <v>90015</v>
      </c>
    </row>
    <row r="6660" spans="1:30">
      <c r="A6660" s="82" t="str">
        <f t="shared" si="729"/>
        <v>103-4861blu</v>
      </c>
      <c r="B6660" s="120" t="str">
        <f t="shared" si="730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731"/>
        <v>103-4861</v>
      </c>
      <c r="W6660" s="82" t="str">
        <f t="shared" si="732"/>
        <v/>
      </c>
      <c r="AB6660" s="60">
        <f t="shared" si="734"/>
        <v>90</v>
      </c>
      <c r="AC6660" s="49">
        <f t="shared" si="735"/>
        <v>16</v>
      </c>
      <c r="AD6660" s="60">
        <f t="shared" si="733"/>
        <v>90016</v>
      </c>
    </row>
    <row r="6661" spans="1:30">
      <c r="A6661" s="82" t="str">
        <f t="shared" si="729"/>
        <v>103-4861bro</v>
      </c>
      <c r="B6661" s="120" t="str">
        <f t="shared" si="730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731"/>
        <v>103-4861</v>
      </c>
      <c r="W6661" s="82" t="str">
        <f t="shared" si="732"/>
        <v/>
      </c>
      <c r="AB6661" s="60">
        <f t="shared" si="734"/>
        <v>90</v>
      </c>
      <c r="AC6661" s="49">
        <f t="shared" si="735"/>
        <v>16</v>
      </c>
      <c r="AD6661" s="60">
        <f t="shared" si="733"/>
        <v>90016</v>
      </c>
    </row>
    <row r="6662" spans="1:30">
      <c r="A6662" s="82" t="str">
        <f t="shared" si="729"/>
        <v>103-4861bro</v>
      </c>
      <c r="B6662" s="120" t="str">
        <f t="shared" si="730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731"/>
        <v>103-4861</v>
      </c>
      <c r="W6662" s="82" t="str">
        <f t="shared" si="732"/>
        <v/>
      </c>
      <c r="AB6662" s="60">
        <f t="shared" si="734"/>
        <v>90</v>
      </c>
      <c r="AC6662" s="49">
        <f t="shared" si="735"/>
        <v>16</v>
      </c>
      <c r="AD6662" s="60">
        <f t="shared" si="733"/>
        <v>90016</v>
      </c>
    </row>
    <row r="6663" spans="1:30">
      <c r="A6663" s="82" t="str">
        <f t="shared" si="729"/>
        <v>103-4861bro</v>
      </c>
      <c r="B6663" s="120" t="str">
        <f t="shared" si="730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731"/>
        <v>103-4861</v>
      </c>
      <c r="W6663" s="82" t="str">
        <f t="shared" si="732"/>
        <v/>
      </c>
      <c r="AB6663" s="60">
        <f t="shared" si="734"/>
        <v>90</v>
      </c>
      <c r="AC6663" s="49">
        <f t="shared" si="735"/>
        <v>16</v>
      </c>
      <c r="AD6663" s="60">
        <f t="shared" si="733"/>
        <v>90016</v>
      </c>
    </row>
    <row r="6664" spans="1:30">
      <c r="A6664" s="82" t="str">
        <f t="shared" si="729"/>
        <v>103-4861bro</v>
      </c>
      <c r="B6664" s="120" t="str">
        <f t="shared" si="730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731"/>
        <v>103-4861</v>
      </c>
      <c r="W6664" s="82" t="str">
        <f t="shared" si="732"/>
        <v/>
      </c>
      <c r="AB6664" s="60">
        <f t="shared" si="734"/>
        <v>90</v>
      </c>
      <c r="AC6664" s="49">
        <f t="shared" si="735"/>
        <v>16</v>
      </c>
      <c r="AD6664" s="60">
        <f t="shared" si="733"/>
        <v>90016</v>
      </c>
    </row>
    <row r="6665" spans="1:30">
      <c r="A6665" s="82" t="str">
        <f t="shared" si="729"/>
        <v>107-3279gry</v>
      </c>
      <c r="B6665" s="120" t="str">
        <f t="shared" si="730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731"/>
        <v>107-3279</v>
      </c>
      <c r="W6665" s="82" t="str">
        <f t="shared" si="732"/>
        <v/>
      </c>
      <c r="AB6665" s="60">
        <f t="shared" si="734"/>
        <v>16</v>
      </c>
      <c r="AC6665" s="49">
        <f t="shared" si="735"/>
        <v>923</v>
      </c>
      <c r="AD6665" s="60">
        <f t="shared" si="733"/>
        <v>16923</v>
      </c>
    </row>
    <row r="6666" spans="1:30">
      <c r="A6666" s="82" t="str">
        <f t="shared" si="729"/>
        <v>105-4536bro</v>
      </c>
      <c r="B6666" s="120" t="str">
        <f t="shared" si="730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731"/>
        <v>105-4536</v>
      </c>
      <c r="W6666" s="82" t="str">
        <f t="shared" si="732"/>
        <v/>
      </c>
      <c r="AB6666" s="60">
        <f t="shared" si="734"/>
        <v>16</v>
      </c>
      <c r="AC6666" s="49">
        <f t="shared" si="735"/>
        <v>943</v>
      </c>
      <c r="AD6666" s="60">
        <f t="shared" si="733"/>
        <v>16943</v>
      </c>
    </row>
    <row r="6667" spans="1:30">
      <c r="A6667" s="82" t="str">
        <f t="shared" si="729"/>
        <v>105-4536bro</v>
      </c>
      <c r="B6667" s="120" t="str">
        <f t="shared" si="730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731"/>
        <v>105-4536</v>
      </c>
      <c r="W6667" s="82" t="str">
        <f t="shared" si="732"/>
        <v/>
      </c>
      <c r="AB6667" s="60">
        <f t="shared" si="734"/>
        <v>16</v>
      </c>
      <c r="AC6667" s="49">
        <f t="shared" si="735"/>
        <v>943</v>
      </c>
      <c r="AD6667" s="60">
        <f t="shared" si="733"/>
        <v>16943</v>
      </c>
    </row>
    <row r="6668" spans="1:30">
      <c r="A6668" s="82" t="str">
        <f t="shared" si="729"/>
        <v>105-4536bro</v>
      </c>
      <c r="B6668" s="120" t="str">
        <f t="shared" si="730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731"/>
        <v>105-4536</v>
      </c>
      <c r="W6668" s="82" t="str">
        <f t="shared" si="732"/>
        <v/>
      </c>
      <c r="AB6668" s="60">
        <f t="shared" si="734"/>
        <v>16</v>
      </c>
      <c r="AC6668" s="49">
        <f t="shared" si="735"/>
        <v>943</v>
      </c>
      <c r="AD6668" s="60">
        <f t="shared" si="733"/>
        <v>16943</v>
      </c>
    </row>
    <row r="6669" spans="1:30">
      <c r="A6669" s="82" t="str">
        <f t="shared" si="729"/>
        <v>105-3112red</v>
      </c>
      <c r="B6669" s="120" t="str">
        <f t="shared" si="730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731"/>
        <v>105-3112</v>
      </c>
      <c r="W6669" s="82" t="str">
        <f t="shared" si="732"/>
        <v/>
      </c>
      <c r="AB6669" s="60">
        <f t="shared" si="734"/>
        <v>90</v>
      </c>
      <c r="AC6669" s="49">
        <f t="shared" si="735"/>
        <v>17</v>
      </c>
      <c r="AD6669" s="60">
        <f t="shared" si="733"/>
        <v>90017</v>
      </c>
    </row>
    <row r="6670" spans="1:30">
      <c r="A6670" s="82" t="str">
        <f t="shared" si="729"/>
        <v>105-3112red</v>
      </c>
      <c r="B6670" s="120" t="str">
        <f t="shared" si="730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731"/>
        <v>105-3112</v>
      </c>
      <c r="W6670" s="82" t="str">
        <f t="shared" si="732"/>
        <v/>
      </c>
      <c r="AB6670" s="60">
        <f t="shared" si="734"/>
        <v>90</v>
      </c>
      <c r="AC6670" s="49">
        <f t="shared" si="735"/>
        <v>17</v>
      </c>
      <c r="AD6670" s="60">
        <f t="shared" si="733"/>
        <v>90017</v>
      </c>
    </row>
    <row r="6671" spans="1:30">
      <c r="A6671" s="82" t="str">
        <f t="shared" si="729"/>
        <v>105-3112red</v>
      </c>
      <c r="B6671" s="120" t="str">
        <f t="shared" si="730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731"/>
        <v>105-3112</v>
      </c>
      <c r="W6671" s="82" t="str">
        <f t="shared" si="732"/>
        <v/>
      </c>
      <c r="AB6671" s="60">
        <f t="shared" si="734"/>
        <v>90</v>
      </c>
      <c r="AC6671" s="49">
        <f t="shared" si="735"/>
        <v>17</v>
      </c>
      <c r="AD6671" s="60">
        <f t="shared" si="733"/>
        <v>90017</v>
      </c>
    </row>
    <row r="6672" spans="1:30">
      <c r="A6672" s="82" t="str">
        <f t="shared" si="729"/>
        <v>105-3131lil</v>
      </c>
      <c r="B6672" s="120" t="str">
        <f t="shared" si="730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731"/>
        <v>105-3131</v>
      </c>
      <c r="W6672" s="82" t="str">
        <f t="shared" si="732"/>
        <v/>
      </c>
      <c r="AB6672" s="60">
        <f t="shared" si="734"/>
        <v>16</v>
      </c>
      <c r="AC6672" s="49">
        <f t="shared" si="735"/>
        <v>804</v>
      </c>
      <c r="AD6672" s="60">
        <f t="shared" si="733"/>
        <v>16804</v>
      </c>
    </row>
    <row r="6673" spans="1:30">
      <c r="A6673" s="82" t="str">
        <f t="shared" si="729"/>
        <v>105-3131lil</v>
      </c>
      <c r="B6673" s="120" t="str">
        <f t="shared" si="730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731"/>
        <v>105-3131</v>
      </c>
      <c r="W6673" s="82" t="str">
        <f t="shared" si="732"/>
        <v/>
      </c>
      <c r="AB6673" s="60">
        <f t="shared" si="734"/>
        <v>16</v>
      </c>
      <c r="AC6673" s="49">
        <f t="shared" si="735"/>
        <v>804</v>
      </c>
      <c r="AD6673" s="60">
        <f t="shared" si="733"/>
        <v>16804</v>
      </c>
    </row>
    <row r="6674" spans="1:30">
      <c r="A6674" s="82" t="str">
        <f t="shared" si="729"/>
        <v>105-3131lil</v>
      </c>
      <c r="B6674" s="120" t="str">
        <f t="shared" si="730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731"/>
        <v>105-3131</v>
      </c>
      <c r="W6674" s="82" t="str">
        <f t="shared" si="732"/>
        <v/>
      </c>
      <c r="AB6674" s="60">
        <f t="shared" si="734"/>
        <v>16</v>
      </c>
      <c r="AC6674" s="49">
        <f t="shared" si="735"/>
        <v>804</v>
      </c>
      <c r="AD6674" s="60">
        <f t="shared" si="733"/>
        <v>16804</v>
      </c>
    </row>
    <row r="6675" spans="1:30">
      <c r="A6675" s="82" t="str">
        <f t="shared" si="729"/>
        <v>105-3131tan</v>
      </c>
      <c r="B6675" s="120" t="str">
        <f t="shared" si="730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731"/>
        <v>105-3131</v>
      </c>
      <c r="W6675" s="82" t="str">
        <f t="shared" si="732"/>
        <v/>
      </c>
      <c r="AB6675" s="60">
        <f t="shared" si="734"/>
        <v>16</v>
      </c>
      <c r="AC6675" s="49">
        <f t="shared" si="735"/>
        <v>804</v>
      </c>
      <c r="AD6675" s="60">
        <f t="shared" si="733"/>
        <v>16804</v>
      </c>
    </row>
    <row r="6676" spans="1:30">
      <c r="A6676" s="82" t="str">
        <f t="shared" si="729"/>
        <v>105-3131tan</v>
      </c>
      <c r="B6676" s="120" t="str">
        <f t="shared" si="730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731"/>
        <v>105-3131</v>
      </c>
      <c r="W6676" s="82" t="str">
        <f t="shared" si="732"/>
        <v/>
      </c>
      <c r="AB6676" s="60">
        <f t="shared" si="734"/>
        <v>16</v>
      </c>
      <c r="AC6676" s="49">
        <f t="shared" si="735"/>
        <v>804</v>
      </c>
      <c r="AD6676" s="60">
        <f t="shared" si="733"/>
        <v>16804</v>
      </c>
    </row>
    <row r="6677" spans="1:30">
      <c r="A6677" s="82" t="str">
        <f t="shared" si="729"/>
        <v>105-3131tan</v>
      </c>
      <c r="B6677" s="120" t="str">
        <f t="shared" si="730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731"/>
        <v>105-3131</v>
      </c>
      <c r="W6677" s="82" t="str">
        <f t="shared" si="732"/>
        <v/>
      </c>
      <c r="AB6677" s="60">
        <f t="shared" si="734"/>
        <v>16</v>
      </c>
      <c r="AC6677" s="49">
        <f t="shared" si="735"/>
        <v>804</v>
      </c>
      <c r="AD6677" s="60">
        <f t="shared" si="733"/>
        <v>16804</v>
      </c>
    </row>
    <row r="6678" spans="1:30">
      <c r="A6678" s="82" t="str">
        <f t="shared" si="729"/>
        <v>105-3332bro</v>
      </c>
      <c r="B6678" s="120" t="str">
        <f t="shared" si="730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731"/>
        <v>105-3332</v>
      </c>
      <c r="W6678" s="82" t="str">
        <f t="shared" si="732"/>
        <v/>
      </c>
      <c r="AB6678" s="60">
        <f t="shared" si="734"/>
        <v>90</v>
      </c>
      <c r="AC6678" s="49">
        <f t="shared" si="735"/>
        <v>18</v>
      </c>
      <c r="AD6678" s="60">
        <f t="shared" si="733"/>
        <v>90018</v>
      </c>
    </row>
    <row r="6679" spans="1:30">
      <c r="A6679" s="82" t="str">
        <f t="shared" si="729"/>
        <v>105-3332bro</v>
      </c>
      <c r="B6679" s="120" t="str">
        <f t="shared" si="730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731"/>
        <v>105-3332</v>
      </c>
      <c r="W6679" s="82" t="str">
        <f t="shared" si="732"/>
        <v/>
      </c>
      <c r="AB6679" s="60">
        <f t="shared" si="734"/>
        <v>90</v>
      </c>
      <c r="AC6679" s="49">
        <f t="shared" si="735"/>
        <v>18</v>
      </c>
      <c r="AD6679" s="60">
        <f t="shared" si="733"/>
        <v>90018</v>
      </c>
    </row>
    <row r="6680" spans="1:30">
      <c r="A6680" s="82" t="str">
        <f t="shared" si="729"/>
        <v>105-3332bro</v>
      </c>
      <c r="B6680" s="120" t="str">
        <f t="shared" si="730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731"/>
        <v>105-3332</v>
      </c>
      <c r="W6680" s="82" t="str">
        <f t="shared" si="732"/>
        <v/>
      </c>
      <c r="AB6680" s="60">
        <f t="shared" si="734"/>
        <v>90</v>
      </c>
      <c r="AC6680" s="49">
        <f t="shared" si="735"/>
        <v>18</v>
      </c>
      <c r="AD6680" s="60">
        <f t="shared" si="733"/>
        <v>90018</v>
      </c>
    </row>
    <row r="6681" spans="1:30">
      <c r="A6681" s="82" t="str">
        <f t="shared" si="729"/>
        <v>105-3336nvy</v>
      </c>
      <c r="B6681" s="120" t="str">
        <f t="shared" si="730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731"/>
        <v>105-3336</v>
      </c>
      <c r="W6681" s="82" t="str">
        <f t="shared" si="732"/>
        <v/>
      </c>
      <c r="AB6681" s="60">
        <f t="shared" si="734"/>
        <v>90</v>
      </c>
      <c r="AC6681" s="49">
        <f t="shared" si="735"/>
        <v>19</v>
      </c>
      <c r="AD6681" s="60">
        <f t="shared" si="733"/>
        <v>90019</v>
      </c>
    </row>
    <row r="6682" spans="1:30">
      <c r="A6682" s="82" t="str">
        <f t="shared" si="729"/>
        <v>105-3336nvy</v>
      </c>
      <c r="B6682" s="120" t="str">
        <f t="shared" si="730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731"/>
        <v>105-3336</v>
      </c>
      <c r="W6682" s="82" t="str">
        <f t="shared" si="732"/>
        <v/>
      </c>
      <c r="AB6682" s="60">
        <f t="shared" si="734"/>
        <v>90</v>
      </c>
      <c r="AC6682" s="49">
        <f t="shared" si="735"/>
        <v>19</v>
      </c>
      <c r="AD6682" s="60">
        <f t="shared" si="733"/>
        <v>90019</v>
      </c>
    </row>
    <row r="6683" spans="1:30">
      <c r="A6683" s="82" t="str">
        <f t="shared" si="729"/>
        <v>105-3336nvy</v>
      </c>
      <c r="B6683" s="120" t="str">
        <f t="shared" si="730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731"/>
        <v>105-3336</v>
      </c>
      <c r="W6683" s="82" t="str">
        <f t="shared" si="732"/>
        <v/>
      </c>
      <c r="AB6683" s="60">
        <f t="shared" si="734"/>
        <v>90</v>
      </c>
      <c r="AC6683" s="49">
        <f t="shared" si="735"/>
        <v>19</v>
      </c>
      <c r="AD6683" s="60">
        <f t="shared" si="733"/>
        <v>90019</v>
      </c>
    </row>
    <row r="6684" spans="1:30">
      <c r="A6684" s="82" t="str">
        <f t="shared" si="729"/>
        <v>105-3337blk</v>
      </c>
      <c r="B6684" s="120" t="str">
        <f t="shared" si="730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731"/>
        <v>105-3337</v>
      </c>
      <c r="W6684" s="82" t="str">
        <f t="shared" si="732"/>
        <v/>
      </c>
      <c r="AB6684" s="60">
        <f t="shared" si="734"/>
        <v>90</v>
      </c>
      <c r="AC6684" s="49">
        <f t="shared" si="735"/>
        <v>20</v>
      </c>
      <c r="AD6684" s="60">
        <f t="shared" si="733"/>
        <v>90020</v>
      </c>
    </row>
    <row r="6685" spans="1:30">
      <c r="A6685" s="82" t="str">
        <f t="shared" si="729"/>
        <v>105-3337blk</v>
      </c>
      <c r="B6685" s="120" t="str">
        <f t="shared" si="730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731"/>
        <v>105-3337</v>
      </c>
      <c r="W6685" s="82" t="str">
        <f t="shared" si="732"/>
        <v/>
      </c>
      <c r="AB6685" s="60">
        <f t="shared" si="734"/>
        <v>90</v>
      </c>
      <c r="AC6685" s="49">
        <f t="shared" si="735"/>
        <v>20</v>
      </c>
      <c r="AD6685" s="60">
        <f t="shared" si="733"/>
        <v>90020</v>
      </c>
    </row>
    <row r="6686" spans="1:30">
      <c r="A6686" s="82" t="str">
        <f t="shared" si="729"/>
        <v>105-3337blk</v>
      </c>
      <c r="B6686" s="120" t="str">
        <f t="shared" si="730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731"/>
        <v>105-3337</v>
      </c>
      <c r="W6686" s="82" t="str">
        <f t="shared" si="732"/>
        <v/>
      </c>
      <c r="AB6686" s="60">
        <f t="shared" si="734"/>
        <v>90</v>
      </c>
      <c r="AC6686" s="49">
        <f t="shared" si="735"/>
        <v>20</v>
      </c>
      <c r="AD6686" s="60">
        <f t="shared" si="733"/>
        <v>90020</v>
      </c>
    </row>
    <row r="6687" spans="1:30">
      <c r="A6687" s="82" t="str">
        <f t="shared" si="729"/>
        <v>105-4232nat</v>
      </c>
      <c r="B6687" s="120" t="str">
        <f t="shared" si="730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731"/>
        <v>105-4232</v>
      </c>
      <c r="W6687" s="82" t="str">
        <f t="shared" si="732"/>
        <v/>
      </c>
      <c r="AB6687" s="60">
        <f t="shared" si="734"/>
        <v>90</v>
      </c>
      <c r="AC6687" s="49">
        <f t="shared" si="735"/>
        <v>21</v>
      </c>
      <c r="AD6687" s="60">
        <f t="shared" si="733"/>
        <v>90021</v>
      </c>
    </row>
    <row r="6688" spans="1:30">
      <c r="A6688" s="82" t="str">
        <f t="shared" si="729"/>
        <v>105-4232nat</v>
      </c>
      <c r="B6688" s="120" t="str">
        <f t="shared" si="730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731"/>
        <v>105-4232</v>
      </c>
      <c r="W6688" s="82" t="str">
        <f t="shared" si="732"/>
        <v/>
      </c>
      <c r="AB6688" s="60">
        <f t="shared" si="734"/>
        <v>90</v>
      </c>
      <c r="AC6688" s="49">
        <f t="shared" si="735"/>
        <v>21</v>
      </c>
      <c r="AD6688" s="60">
        <f t="shared" si="733"/>
        <v>90021</v>
      </c>
    </row>
    <row r="6689" spans="1:30">
      <c r="A6689" s="82" t="str">
        <f t="shared" si="729"/>
        <v>105-4232nat</v>
      </c>
      <c r="B6689" s="120" t="str">
        <f t="shared" si="730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731"/>
        <v>105-4232</v>
      </c>
      <c r="W6689" s="82" t="str">
        <f t="shared" si="732"/>
        <v/>
      </c>
      <c r="AB6689" s="60">
        <f t="shared" si="734"/>
        <v>90</v>
      </c>
      <c r="AC6689" s="49">
        <f t="shared" si="735"/>
        <v>21</v>
      </c>
      <c r="AD6689" s="60">
        <f t="shared" si="733"/>
        <v>90021</v>
      </c>
    </row>
    <row r="6690" spans="1:30">
      <c r="A6690" s="82" t="str">
        <f t="shared" si="729"/>
        <v>105-4615pur</v>
      </c>
      <c r="B6690" s="120" t="str">
        <f t="shared" si="730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731"/>
        <v>105-4615</v>
      </c>
      <c r="W6690" s="82" t="str">
        <f t="shared" si="732"/>
        <v/>
      </c>
      <c r="AB6690" s="60">
        <f t="shared" si="734"/>
        <v>90</v>
      </c>
      <c r="AC6690" s="49">
        <f t="shared" si="735"/>
        <v>22</v>
      </c>
      <c r="AD6690" s="60">
        <f t="shared" si="733"/>
        <v>90022</v>
      </c>
    </row>
    <row r="6691" spans="1:30">
      <c r="A6691" s="82" t="str">
        <f t="shared" si="729"/>
        <v>105-4841bro</v>
      </c>
      <c r="B6691" s="120" t="str">
        <f t="shared" si="730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731"/>
        <v>105-4841</v>
      </c>
      <c r="W6691" s="82" t="str">
        <f t="shared" si="732"/>
        <v/>
      </c>
      <c r="AB6691" s="60">
        <f t="shared" si="734"/>
        <v>90</v>
      </c>
      <c r="AC6691" s="49">
        <f t="shared" si="735"/>
        <v>23</v>
      </c>
      <c r="AD6691" s="60">
        <f t="shared" si="733"/>
        <v>90023</v>
      </c>
    </row>
    <row r="6692" spans="1:30">
      <c r="A6692" s="82" t="str">
        <f t="shared" si="729"/>
        <v>105-4841bro</v>
      </c>
      <c r="B6692" s="120" t="str">
        <f t="shared" si="730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731"/>
        <v>105-4841</v>
      </c>
      <c r="W6692" s="82" t="str">
        <f t="shared" si="732"/>
        <v/>
      </c>
      <c r="AB6692" s="60">
        <f t="shared" si="734"/>
        <v>90</v>
      </c>
      <c r="AC6692" s="49">
        <f t="shared" si="735"/>
        <v>23</v>
      </c>
      <c r="AD6692" s="60">
        <f t="shared" si="733"/>
        <v>90023</v>
      </c>
    </row>
    <row r="6693" spans="1:30">
      <c r="A6693" s="82" t="str">
        <f t="shared" si="729"/>
        <v>105-4841bro</v>
      </c>
      <c r="B6693" s="120" t="str">
        <f t="shared" si="730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731"/>
        <v>105-4841</v>
      </c>
      <c r="W6693" s="82" t="str">
        <f t="shared" si="732"/>
        <v/>
      </c>
      <c r="AB6693" s="60">
        <f t="shared" si="734"/>
        <v>90</v>
      </c>
      <c r="AC6693" s="49">
        <f t="shared" si="735"/>
        <v>23</v>
      </c>
      <c r="AD6693" s="60">
        <f t="shared" si="733"/>
        <v>90023</v>
      </c>
    </row>
    <row r="6694" spans="1:30">
      <c r="A6694" s="82" t="str">
        <f t="shared" si="729"/>
        <v>105-4850nvy</v>
      </c>
      <c r="B6694" s="120" t="str">
        <f t="shared" si="730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731"/>
        <v>105-4850</v>
      </c>
      <c r="W6694" s="82" t="str">
        <f t="shared" si="732"/>
        <v/>
      </c>
      <c r="AB6694" s="60">
        <f t="shared" si="734"/>
        <v>90</v>
      </c>
      <c r="AC6694" s="49">
        <f t="shared" si="735"/>
        <v>24</v>
      </c>
      <c r="AD6694" s="60">
        <f t="shared" si="733"/>
        <v>90024</v>
      </c>
    </row>
    <row r="6695" spans="1:30">
      <c r="A6695" s="82" t="str">
        <f t="shared" si="729"/>
        <v>105-4850nvy</v>
      </c>
      <c r="B6695" s="120" t="str">
        <f t="shared" si="730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731"/>
        <v>105-4850</v>
      </c>
      <c r="W6695" s="82" t="str">
        <f t="shared" si="732"/>
        <v/>
      </c>
      <c r="AB6695" s="60">
        <f t="shared" si="734"/>
        <v>90</v>
      </c>
      <c r="AC6695" s="49">
        <f t="shared" si="735"/>
        <v>24</v>
      </c>
      <c r="AD6695" s="60">
        <f t="shared" si="733"/>
        <v>90024</v>
      </c>
    </row>
    <row r="6696" spans="1:30">
      <c r="A6696" s="82" t="str">
        <f t="shared" si="729"/>
        <v>105-4850nvy</v>
      </c>
      <c r="B6696" s="120" t="str">
        <f t="shared" si="730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731"/>
        <v>105-4850</v>
      </c>
      <c r="W6696" s="82" t="str">
        <f t="shared" si="732"/>
        <v/>
      </c>
      <c r="AB6696" s="60">
        <f t="shared" si="734"/>
        <v>90</v>
      </c>
      <c r="AC6696" s="49">
        <f t="shared" si="735"/>
        <v>24</v>
      </c>
      <c r="AD6696" s="60">
        <f t="shared" si="733"/>
        <v>90024</v>
      </c>
    </row>
    <row r="6697" spans="1:30">
      <c r="A6697" s="82" t="str">
        <f t="shared" si="729"/>
        <v>100-4535bro</v>
      </c>
      <c r="B6697" s="120" t="str">
        <f t="shared" si="730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731"/>
        <v>100-4535</v>
      </c>
      <c r="W6697" s="82" t="str">
        <f t="shared" si="732"/>
        <v/>
      </c>
      <c r="AB6697" s="60">
        <f t="shared" si="734"/>
        <v>16</v>
      </c>
      <c r="AC6697" s="49">
        <f t="shared" si="735"/>
        <v>967</v>
      </c>
      <c r="AD6697" s="60">
        <f t="shared" si="733"/>
        <v>16967</v>
      </c>
    </row>
    <row r="6698" spans="1:30">
      <c r="A6698" s="82" t="str">
        <f t="shared" si="729"/>
        <v>100-4535bro</v>
      </c>
      <c r="B6698" s="120" t="str">
        <f t="shared" si="730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731"/>
        <v>100-4535</v>
      </c>
      <c r="W6698" s="82" t="str">
        <f t="shared" si="732"/>
        <v/>
      </c>
      <c r="AB6698" s="60">
        <f t="shared" si="734"/>
        <v>16</v>
      </c>
      <c r="AC6698" s="49">
        <f t="shared" si="735"/>
        <v>967</v>
      </c>
      <c r="AD6698" s="60">
        <f t="shared" si="733"/>
        <v>16967</v>
      </c>
    </row>
    <row r="6699" spans="1:30">
      <c r="A6699" s="82" t="str">
        <f t="shared" si="729"/>
        <v>100-4535bro</v>
      </c>
      <c r="B6699" s="120" t="str">
        <f t="shared" si="730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731"/>
        <v>100-4535</v>
      </c>
      <c r="W6699" s="82" t="str">
        <f t="shared" si="732"/>
        <v/>
      </c>
      <c r="AB6699" s="60">
        <f t="shared" si="734"/>
        <v>16</v>
      </c>
      <c r="AC6699" s="49">
        <f t="shared" si="735"/>
        <v>967</v>
      </c>
      <c r="AD6699" s="60">
        <f t="shared" si="733"/>
        <v>16967</v>
      </c>
    </row>
    <row r="6700" spans="1:30">
      <c r="A6700" s="82" t="str">
        <f t="shared" si="729"/>
        <v>100-4535bro</v>
      </c>
      <c r="B6700" s="120" t="str">
        <f t="shared" si="730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731"/>
        <v>100-4535</v>
      </c>
      <c r="W6700" s="82" t="str">
        <f t="shared" si="732"/>
        <v/>
      </c>
      <c r="AB6700" s="60">
        <f t="shared" si="734"/>
        <v>16</v>
      </c>
      <c r="AC6700" s="49">
        <f t="shared" si="735"/>
        <v>967</v>
      </c>
      <c r="AD6700" s="60">
        <f t="shared" si="733"/>
        <v>16967</v>
      </c>
    </row>
    <row r="6701" spans="1:30">
      <c r="A6701" s="82" t="str">
        <f t="shared" si="729"/>
        <v>100-3274kha</v>
      </c>
      <c r="B6701" s="120" t="str">
        <f t="shared" si="730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731"/>
        <v>100-3274</v>
      </c>
      <c r="W6701" s="82" t="str">
        <f t="shared" si="732"/>
        <v/>
      </c>
      <c r="AB6701" s="60">
        <f t="shared" si="734"/>
        <v>90</v>
      </c>
      <c r="AC6701" s="49">
        <f t="shared" si="735"/>
        <v>25</v>
      </c>
      <c r="AD6701" s="60">
        <f t="shared" si="733"/>
        <v>90025</v>
      </c>
    </row>
    <row r="6702" spans="1:30">
      <c r="A6702" s="82" t="str">
        <f t="shared" si="729"/>
        <v>100-3274kha</v>
      </c>
      <c r="B6702" s="120" t="str">
        <f t="shared" si="730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731"/>
        <v>100-3274</v>
      </c>
      <c r="W6702" s="82" t="str">
        <f t="shared" si="732"/>
        <v/>
      </c>
      <c r="AB6702" s="60">
        <f t="shared" si="734"/>
        <v>90</v>
      </c>
      <c r="AC6702" s="49">
        <f t="shared" si="735"/>
        <v>25</v>
      </c>
      <c r="AD6702" s="60">
        <f t="shared" si="733"/>
        <v>90025</v>
      </c>
    </row>
    <row r="6703" spans="1:30">
      <c r="A6703" s="82" t="str">
        <f t="shared" si="729"/>
        <v>100-3274kha</v>
      </c>
      <c r="B6703" s="120" t="str">
        <f t="shared" si="730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731"/>
        <v>100-3274</v>
      </c>
      <c r="W6703" s="82" t="str">
        <f t="shared" si="732"/>
        <v/>
      </c>
      <c r="AB6703" s="60">
        <f t="shared" si="734"/>
        <v>90</v>
      </c>
      <c r="AC6703" s="49">
        <f t="shared" si="735"/>
        <v>25</v>
      </c>
      <c r="AD6703" s="60">
        <f t="shared" si="733"/>
        <v>90025</v>
      </c>
    </row>
    <row r="6704" spans="1:30">
      <c r="A6704" s="82" t="str">
        <f t="shared" si="729"/>
        <v>100-3274kha</v>
      </c>
      <c r="B6704" s="120" t="str">
        <f t="shared" si="730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731"/>
        <v>100-3274</v>
      </c>
      <c r="W6704" s="82" t="str">
        <f t="shared" si="732"/>
        <v/>
      </c>
      <c r="AB6704" s="60">
        <f t="shared" si="734"/>
        <v>90</v>
      </c>
      <c r="AC6704" s="49">
        <f t="shared" si="735"/>
        <v>25</v>
      </c>
      <c r="AD6704" s="60">
        <f t="shared" si="733"/>
        <v>90025</v>
      </c>
    </row>
    <row r="6705" spans="1:30">
      <c r="A6705" s="82" t="str">
        <f t="shared" ref="A6705:A6768" si="736">IF(G6705&amp;Q6705&lt;&gt;"",V6705&amp;Q6705,"")</f>
        <v>100-3367kha</v>
      </c>
      <c r="B6705" s="120" t="str">
        <f t="shared" ref="B6705:B6768" si="737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ref="V6705:V6768" si="738">IF(G6705&lt;&gt;"",IF(StyleSpaceSplit,IFERROR(IF(FIND(" ",G6705)&gt;=1,MID(G6705,1,FIND(" ",G6705)-1),G6705),G6705),G6705),"")</f>
        <v>100-3367</v>
      </c>
      <c r="W6705" s="82" t="str">
        <f t="shared" ref="W6705:W6768" si="739">IF(A6705&lt;&gt;"",IFERROR(IF(FIND(" ",G6705)&gt;=1,MID(G6705,FIND(" ",G6705)+1,LEN(G6705)),""),""),"")</f>
        <v/>
      </c>
      <c r="AB6705" s="60">
        <f t="shared" si="734"/>
        <v>90</v>
      </c>
      <c r="AC6705" s="49">
        <f t="shared" si="735"/>
        <v>26</v>
      </c>
      <c r="AD6705" s="60">
        <f t="shared" ref="AD6705:AD6768" si="740">VALUE(RIGHT("00"&amp;AB6705,2)&amp;RIGHT("000"&amp;AC6705,3))</f>
        <v>90026</v>
      </c>
    </row>
    <row r="6706" spans="1:30">
      <c r="A6706" s="82" t="str">
        <f t="shared" si="736"/>
        <v>100-3367kha</v>
      </c>
      <c r="B6706" s="120" t="str">
        <f t="shared" si="737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738"/>
        <v>100-3367</v>
      </c>
      <c r="W6706" s="82" t="str">
        <f t="shared" si="739"/>
        <v/>
      </c>
      <c r="AB6706" s="60">
        <f t="shared" si="734"/>
        <v>90</v>
      </c>
      <c r="AC6706" s="49">
        <f t="shared" si="735"/>
        <v>26</v>
      </c>
      <c r="AD6706" s="60">
        <f t="shared" si="740"/>
        <v>90026</v>
      </c>
    </row>
    <row r="6707" spans="1:30">
      <c r="A6707" s="82" t="str">
        <f t="shared" si="736"/>
        <v>100-3367kha</v>
      </c>
      <c r="B6707" s="120" t="str">
        <f t="shared" si="737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738"/>
        <v>100-3367</v>
      </c>
      <c r="W6707" s="82" t="str">
        <f t="shared" si="739"/>
        <v/>
      </c>
      <c r="AB6707" s="60">
        <f t="shared" si="734"/>
        <v>90</v>
      </c>
      <c r="AC6707" s="49">
        <f t="shared" si="735"/>
        <v>26</v>
      </c>
      <c r="AD6707" s="60">
        <f t="shared" si="740"/>
        <v>90026</v>
      </c>
    </row>
    <row r="6708" spans="1:30">
      <c r="A6708" s="82" t="str">
        <f t="shared" si="736"/>
        <v>100-3367kha</v>
      </c>
      <c r="B6708" s="120" t="str">
        <f t="shared" si="737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738"/>
        <v>100-3367</v>
      </c>
      <c r="W6708" s="82" t="str">
        <f t="shared" si="739"/>
        <v/>
      </c>
      <c r="AB6708" s="60">
        <f t="shared" si="734"/>
        <v>90</v>
      </c>
      <c r="AC6708" s="49">
        <f t="shared" si="735"/>
        <v>26</v>
      </c>
      <c r="AD6708" s="60">
        <f t="shared" si="740"/>
        <v>90026</v>
      </c>
    </row>
    <row r="6709" spans="1:30">
      <c r="A6709" s="82" t="str">
        <f t="shared" si="736"/>
        <v>100-4075cre</v>
      </c>
      <c r="B6709" s="120" t="str">
        <f t="shared" si="737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738"/>
        <v>100-4075</v>
      </c>
      <c r="W6709" s="82" t="str">
        <f t="shared" si="739"/>
        <v/>
      </c>
      <c r="AB6709" s="60">
        <f t="shared" si="734"/>
        <v>90</v>
      </c>
      <c r="AC6709" s="49">
        <f t="shared" si="735"/>
        <v>27</v>
      </c>
      <c r="AD6709" s="60">
        <f t="shared" si="740"/>
        <v>90027</v>
      </c>
    </row>
    <row r="6710" spans="1:30">
      <c r="A6710" s="82" t="str">
        <f t="shared" si="736"/>
        <v>100-4075cre</v>
      </c>
      <c r="B6710" s="120" t="str">
        <f t="shared" si="737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738"/>
        <v>100-4075</v>
      </c>
      <c r="W6710" s="82" t="str">
        <f t="shared" si="739"/>
        <v/>
      </c>
      <c r="AB6710" s="60">
        <f t="shared" si="734"/>
        <v>90</v>
      </c>
      <c r="AC6710" s="49">
        <f t="shared" si="735"/>
        <v>27</v>
      </c>
      <c r="AD6710" s="60">
        <f t="shared" si="740"/>
        <v>90027</v>
      </c>
    </row>
    <row r="6711" spans="1:30">
      <c r="A6711" s="82" t="str">
        <f t="shared" si="736"/>
        <v>100-4075cre</v>
      </c>
      <c r="B6711" s="120" t="str">
        <f t="shared" si="737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738"/>
        <v>100-4075</v>
      </c>
      <c r="W6711" s="82" t="str">
        <f t="shared" si="739"/>
        <v/>
      </c>
      <c r="AB6711" s="60">
        <f t="shared" si="734"/>
        <v>90</v>
      </c>
      <c r="AC6711" s="49">
        <f t="shared" si="735"/>
        <v>27</v>
      </c>
      <c r="AD6711" s="60">
        <f t="shared" si="740"/>
        <v>90027</v>
      </c>
    </row>
    <row r="6712" spans="1:30">
      <c r="A6712" s="82" t="str">
        <f t="shared" si="736"/>
        <v>100-4075cre</v>
      </c>
      <c r="B6712" s="120" t="str">
        <f t="shared" si="737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738"/>
        <v>100-4075</v>
      </c>
      <c r="W6712" s="82" t="str">
        <f t="shared" si="739"/>
        <v/>
      </c>
      <c r="AB6712" s="60">
        <f t="shared" si="734"/>
        <v>90</v>
      </c>
      <c r="AC6712" s="49">
        <f t="shared" si="735"/>
        <v>27</v>
      </c>
      <c r="AD6712" s="60">
        <f t="shared" si="740"/>
        <v>90027</v>
      </c>
    </row>
    <row r="6713" spans="1:30">
      <c r="A6713" s="82" t="str">
        <f t="shared" si="736"/>
        <v>100-4199bro</v>
      </c>
      <c r="B6713" s="120" t="str">
        <f t="shared" si="737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738"/>
        <v>100-4199</v>
      </c>
      <c r="W6713" s="82" t="str">
        <f t="shared" si="739"/>
        <v/>
      </c>
      <c r="AB6713" s="60">
        <f t="shared" si="734"/>
        <v>90</v>
      </c>
      <c r="AC6713" s="49">
        <f t="shared" si="735"/>
        <v>28</v>
      </c>
      <c r="AD6713" s="60">
        <f t="shared" si="740"/>
        <v>90028</v>
      </c>
    </row>
    <row r="6714" spans="1:30">
      <c r="A6714" s="82" t="str">
        <f t="shared" si="736"/>
        <v>100-4199bro</v>
      </c>
      <c r="B6714" s="120" t="str">
        <f t="shared" si="737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738"/>
        <v>100-4199</v>
      </c>
      <c r="W6714" s="82" t="str">
        <f t="shared" si="739"/>
        <v/>
      </c>
      <c r="AB6714" s="60">
        <f t="shared" si="734"/>
        <v>90</v>
      </c>
      <c r="AC6714" s="49">
        <f t="shared" si="735"/>
        <v>28</v>
      </c>
      <c r="AD6714" s="60">
        <f t="shared" si="740"/>
        <v>90028</v>
      </c>
    </row>
    <row r="6715" spans="1:30">
      <c r="A6715" s="82" t="str">
        <f t="shared" si="736"/>
        <v>100-4199bro</v>
      </c>
      <c r="B6715" s="120" t="str">
        <f t="shared" si="737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738"/>
        <v>100-4199</v>
      </c>
      <c r="W6715" s="82" t="str">
        <f t="shared" si="739"/>
        <v/>
      </c>
      <c r="AB6715" s="60">
        <f t="shared" si="734"/>
        <v>90</v>
      </c>
      <c r="AC6715" s="49">
        <f t="shared" si="735"/>
        <v>28</v>
      </c>
      <c r="AD6715" s="60">
        <f t="shared" si="740"/>
        <v>90028</v>
      </c>
    </row>
    <row r="6716" spans="1:30">
      <c r="A6716" s="82" t="str">
        <f t="shared" si="736"/>
        <v>100-4199bro</v>
      </c>
      <c r="B6716" s="120" t="str">
        <f t="shared" si="737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738"/>
        <v>100-4199</v>
      </c>
      <c r="W6716" s="82" t="str">
        <f t="shared" si="739"/>
        <v/>
      </c>
      <c r="AB6716" s="60">
        <f t="shared" si="734"/>
        <v>90</v>
      </c>
      <c r="AC6716" s="49">
        <f t="shared" si="735"/>
        <v>28</v>
      </c>
      <c r="AD6716" s="60">
        <f t="shared" si="740"/>
        <v>90028</v>
      </c>
    </row>
    <row r="6717" spans="1:30">
      <c r="A6717" s="82" t="str">
        <f t="shared" si="736"/>
        <v>100-4215blu</v>
      </c>
      <c r="B6717" s="120" t="str">
        <f t="shared" si="737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738"/>
        <v>100-4215</v>
      </c>
      <c r="W6717" s="82" t="str">
        <f t="shared" si="739"/>
        <v/>
      </c>
      <c r="AB6717" s="60">
        <f t="shared" si="734"/>
        <v>90</v>
      </c>
      <c r="AC6717" s="49">
        <f t="shared" si="735"/>
        <v>29</v>
      </c>
      <c r="AD6717" s="60">
        <f t="shared" si="740"/>
        <v>90029</v>
      </c>
    </row>
    <row r="6718" spans="1:30">
      <c r="A6718" s="82" t="str">
        <f t="shared" si="736"/>
        <v>100-4215blu</v>
      </c>
      <c r="B6718" s="120" t="str">
        <f t="shared" si="737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738"/>
        <v>100-4215</v>
      </c>
      <c r="W6718" s="82" t="str">
        <f t="shared" si="739"/>
        <v/>
      </c>
      <c r="AB6718" s="60">
        <f t="shared" si="734"/>
        <v>90</v>
      </c>
      <c r="AC6718" s="49">
        <f t="shared" si="735"/>
        <v>29</v>
      </c>
      <c r="AD6718" s="60">
        <f t="shared" si="740"/>
        <v>90029</v>
      </c>
    </row>
    <row r="6719" spans="1:30">
      <c r="A6719" s="82" t="str">
        <f t="shared" si="736"/>
        <v>100-4215blu</v>
      </c>
      <c r="B6719" s="120" t="str">
        <f t="shared" si="737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738"/>
        <v>100-4215</v>
      </c>
      <c r="W6719" s="82" t="str">
        <f t="shared" si="739"/>
        <v/>
      </c>
      <c r="AB6719" s="60">
        <f t="shared" si="734"/>
        <v>90</v>
      </c>
      <c r="AC6719" s="49">
        <f t="shared" si="735"/>
        <v>29</v>
      </c>
      <c r="AD6719" s="60">
        <f t="shared" si="740"/>
        <v>90029</v>
      </c>
    </row>
    <row r="6720" spans="1:30">
      <c r="A6720" s="82" t="str">
        <f t="shared" si="736"/>
        <v>100-4215blu</v>
      </c>
      <c r="B6720" s="120" t="str">
        <f t="shared" si="737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738"/>
        <v>100-4215</v>
      </c>
      <c r="W6720" s="82" t="str">
        <f t="shared" si="739"/>
        <v/>
      </c>
      <c r="AB6720" s="60">
        <f t="shared" si="734"/>
        <v>90</v>
      </c>
      <c r="AC6720" s="49">
        <f t="shared" si="735"/>
        <v>29</v>
      </c>
      <c r="AD6720" s="60">
        <f t="shared" si="740"/>
        <v>90029</v>
      </c>
    </row>
    <row r="6721" spans="1:30">
      <c r="A6721" s="82" t="str">
        <f t="shared" si="736"/>
        <v>100-4216kha</v>
      </c>
      <c r="B6721" s="120" t="str">
        <f t="shared" si="737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738"/>
        <v>100-4216</v>
      </c>
      <c r="W6721" s="82" t="str">
        <f t="shared" si="739"/>
        <v/>
      </c>
      <c r="AB6721" s="60">
        <f t="shared" si="734"/>
        <v>90</v>
      </c>
      <c r="AC6721" s="49">
        <f t="shared" si="735"/>
        <v>30</v>
      </c>
      <c r="AD6721" s="60">
        <f t="shared" si="740"/>
        <v>90030</v>
      </c>
    </row>
    <row r="6722" spans="1:30">
      <c r="A6722" s="82" t="str">
        <f t="shared" si="736"/>
        <v>100-4216kha</v>
      </c>
      <c r="B6722" s="120" t="str">
        <f t="shared" si="737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738"/>
        <v>100-4216</v>
      </c>
      <c r="W6722" s="82" t="str">
        <f t="shared" si="739"/>
        <v/>
      </c>
      <c r="AB6722" s="60">
        <f t="shared" si="734"/>
        <v>90</v>
      </c>
      <c r="AC6722" s="49">
        <f t="shared" si="735"/>
        <v>30</v>
      </c>
      <c r="AD6722" s="60">
        <f t="shared" si="740"/>
        <v>90030</v>
      </c>
    </row>
    <row r="6723" spans="1:30">
      <c r="A6723" s="82" t="str">
        <f t="shared" si="736"/>
        <v>100-4216kha</v>
      </c>
      <c r="B6723" s="120" t="str">
        <f t="shared" si="737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si="738"/>
        <v>100-4216</v>
      </c>
      <c r="W6723" s="82" t="str">
        <f t="shared" si="739"/>
        <v/>
      </c>
      <c r="AB6723" s="60">
        <f t="shared" ref="AB6723:AB6786" si="741">IFERROR(VALUE(MID($C6723,1,2)),0)</f>
        <v>90</v>
      </c>
      <c r="AC6723" s="49">
        <f t="shared" ref="AC6723:AC6786" si="742">IFERROR(VALUE(MID($C6723,4,3)),0)</f>
        <v>30</v>
      </c>
      <c r="AD6723" s="60">
        <f t="shared" si="740"/>
        <v>90030</v>
      </c>
    </row>
    <row r="6724" spans="1:30">
      <c r="A6724" s="82" t="str">
        <f t="shared" si="736"/>
        <v>100-4216kha</v>
      </c>
      <c r="B6724" s="120" t="str">
        <f t="shared" si="737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738"/>
        <v>100-4216</v>
      </c>
      <c r="W6724" s="82" t="str">
        <f t="shared" si="739"/>
        <v/>
      </c>
      <c r="AB6724" s="60">
        <f t="shared" si="741"/>
        <v>90</v>
      </c>
      <c r="AC6724" s="49">
        <f t="shared" si="742"/>
        <v>30</v>
      </c>
      <c r="AD6724" s="60">
        <f t="shared" si="740"/>
        <v>90030</v>
      </c>
    </row>
    <row r="6725" spans="1:30">
      <c r="A6725" s="82" t="str">
        <f t="shared" si="736"/>
        <v>100-4231nat</v>
      </c>
      <c r="B6725" s="120" t="str">
        <f t="shared" si="737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738"/>
        <v>100-4231</v>
      </c>
      <c r="W6725" s="82" t="str">
        <f t="shared" si="739"/>
        <v/>
      </c>
      <c r="AB6725" s="60">
        <f t="shared" si="741"/>
        <v>90</v>
      </c>
      <c r="AC6725" s="49">
        <f t="shared" si="742"/>
        <v>31</v>
      </c>
      <c r="AD6725" s="60">
        <f t="shared" si="740"/>
        <v>90031</v>
      </c>
    </row>
    <row r="6726" spans="1:30">
      <c r="A6726" s="82" t="str">
        <f t="shared" si="736"/>
        <v>100-4231nat</v>
      </c>
      <c r="B6726" s="120" t="str">
        <f t="shared" si="737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738"/>
        <v>100-4231</v>
      </c>
      <c r="W6726" s="82" t="str">
        <f t="shared" si="739"/>
        <v/>
      </c>
      <c r="AB6726" s="60">
        <f t="shared" si="741"/>
        <v>90</v>
      </c>
      <c r="AC6726" s="49">
        <f t="shared" si="742"/>
        <v>31</v>
      </c>
      <c r="AD6726" s="60">
        <f t="shared" si="740"/>
        <v>90031</v>
      </c>
    </row>
    <row r="6727" spans="1:30">
      <c r="A6727" s="82" t="str">
        <f t="shared" si="736"/>
        <v>100-4231nat</v>
      </c>
      <c r="B6727" s="120" t="str">
        <f t="shared" si="737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738"/>
        <v>100-4231</v>
      </c>
      <c r="W6727" s="82" t="str">
        <f t="shared" si="739"/>
        <v/>
      </c>
      <c r="AB6727" s="60">
        <f t="shared" si="741"/>
        <v>90</v>
      </c>
      <c r="AC6727" s="49">
        <f t="shared" si="742"/>
        <v>31</v>
      </c>
      <c r="AD6727" s="60">
        <f t="shared" si="740"/>
        <v>90031</v>
      </c>
    </row>
    <row r="6728" spans="1:30">
      <c r="A6728" s="82" t="str">
        <f t="shared" si="736"/>
        <v>100-4231nat</v>
      </c>
      <c r="B6728" s="120" t="str">
        <f t="shared" si="737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738"/>
        <v>100-4231</v>
      </c>
      <c r="W6728" s="82" t="str">
        <f t="shared" si="739"/>
        <v/>
      </c>
      <c r="AB6728" s="60">
        <f t="shared" si="741"/>
        <v>90</v>
      </c>
      <c r="AC6728" s="49">
        <f t="shared" si="742"/>
        <v>31</v>
      </c>
      <c r="AD6728" s="60">
        <f t="shared" si="740"/>
        <v>90031</v>
      </c>
    </row>
    <row r="6729" spans="1:30">
      <c r="A6729" s="82" t="str">
        <f t="shared" si="736"/>
        <v>100-4262nat</v>
      </c>
      <c r="B6729" s="120" t="str">
        <f t="shared" si="737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738"/>
        <v>100-4262</v>
      </c>
      <c r="W6729" s="82" t="str">
        <f t="shared" si="739"/>
        <v/>
      </c>
      <c r="AB6729" s="60">
        <f t="shared" si="741"/>
        <v>90</v>
      </c>
      <c r="AC6729" s="49">
        <f t="shared" si="742"/>
        <v>32</v>
      </c>
      <c r="AD6729" s="60">
        <f t="shared" si="740"/>
        <v>90032</v>
      </c>
    </row>
    <row r="6730" spans="1:30">
      <c r="A6730" s="82" t="str">
        <f t="shared" si="736"/>
        <v>100-4262nat</v>
      </c>
      <c r="B6730" s="120" t="str">
        <f t="shared" si="737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738"/>
        <v>100-4262</v>
      </c>
      <c r="W6730" s="82" t="str">
        <f t="shared" si="739"/>
        <v/>
      </c>
      <c r="AB6730" s="60">
        <f t="shared" si="741"/>
        <v>90</v>
      </c>
      <c r="AC6730" s="49">
        <f t="shared" si="742"/>
        <v>32</v>
      </c>
      <c r="AD6730" s="60">
        <f t="shared" si="740"/>
        <v>90032</v>
      </c>
    </row>
    <row r="6731" spans="1:30">
      <c r="A6731" s="82" t="str">
        <f t="shared" si="736"/>
        <v>100-4262nat</v>
      </c>
      <c r="B6731" s="120" t="str">
        <f t="shared" si="737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738"/>
        <v>100-4262</v>
      </c>
      <c r="W6731" s="82" t="str">
        <f t="shared" si="739"/>
        <v/>
      </c>
      <c r="AB6731" s="60">
        <f t="shared" si="741"/>
        <v>90</v>
      </c>
      <c r="AC6731" s="49">
        <f t="shared" si="742"/>
        <v>32</v>
      </c>
      <c r="AD6731" s="60">
        <f t="shared" si="740"/>
        <v>90032</v>
      </c>
    </row>
    <row r="6732" spans="1:30">
      <c r="A6732" s="82" t="str">
        <f t="shared" si="736"/>
        <v>100-4262nat</v>
      </c>
      <c r="B6732" s="120" t="str">
        <f t="shared" si="737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738"/>
        <v>100-4262</v>
      </c>
      <c r="W6732" s="82" t="str">
        <f t="shared" si="739"/>
        <v/>
      </c>
      <c r="AB6732" s="60">
        <f t="shared" si="741"/>
        <v>90</v>
      </c>
      <c r="AC6732" s="49">
        <f t="shared" si="742"/>
        <v>32</v>
      </c>
      <c r="AD6732" s="60">
        <f t="shared" si="740"/>
        <v>90032</v>
      </c>
    </row>
    <row r="6733" spans="1:30">
      <c r="A6733" s="82" t="str">
        <f t="shared" si="736"/>
        <v>100-4231whi</v>
      </c>
      <c r="B6733" s="120" t="str">
        <f t="shared" si="737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738"/>
        <v>100-4231</v>
      </c>
      <c r="W6733" s="82" t="str">
        <f t="shared" si="739"/>
        <v/>
      </c>
      <c r="AB6733" s="60">
        <f t="shared" si="741"/>
        <v>90</v>
      </c>
      <c r="AC6733" s="49">
        <f t="shared" si="742"/>
        <v>31</v>
      </c>
      <c r="AD6733" s="60">
        <f t="shared" si="740"/>
        <v>90031</v>
      </c>
    </row>
    <row r="6734" spans="1:30">
      <c r="A6734" s="82" t="str">
        <f t="shared" si="736"/>
        <v>100-4231whi</v>
      </c>
      <c r="B6734" s="120" t="str">
        <f t="shared" si="737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738"/>
        <v>100-4231</v>
      </c>
      <c r="W6734" s="82" t="str">
        <f t="shared" si="739"/>
        <v/>
      </c>
      <c r="AB6734" s="60">
        <f t="shared" si="741"/>
        <v>90</v>
      </c>
      <c r="AC6734" s="49">
        <f t="shared" si="742"/>
        <v>31</v>
      </c>
      <c r="AD6734" s="60">
        <f t="shared" si="740"/>
        <v>90031</v>
      </c>
    </row>
    <row r="6735" spans="1:30">
      <c r="A6735" s="82" t="str">
        <f t="shared" si="736"/>
        <v>100-4231whi</v>
      </c>
      <c r="B6735" s="120" t="str">
        <f t="shared" si="737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738"/>
        <v>100-4231</v>
      </c>
      <c r="W6735" s="82" t="str">
        <f t="shared" si="739"/>
        <v/>
      </c>
      <c r="AB6735" s="60">
        <f t="shared" si="741"/>
        <v>90</v>
      </c>
      <c r="AC6735" s="49">
        <f t="shared" si="742"/>
        <v>31</v>
      </c>
      <c r="AD6735" s="60">
        <f t="shared" si="740"/>
        <v>90031</v>
      </c>
    </row>
    <row r="6736" spans="1:30">
      <c r="A6736" s="82" t="str">
        <f t="shared" si="736"/>
        <v>100-4231whi</v>
      </c>
      <c r="B6736" s="120" t="str">
        <f t="shared" si="737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738"/>
        <v>100-4231</v>
      </c>
      <c r="W6736" s="82" t="str">
        <f t="shared" si="739"/>
        <v/>
      </c>
      <c r="AB6736" s="60">
        <f t="shared" si="741"/>
        <v>90</v>
      </c>
      <c r="AC6736" s="49">
        <f t="shared" si="742"/>
        <v>31</v>
      </c>
      <c r="AD6736" s="60">
        <f t="shared" si="740"/>
        <v>90031</v>
      </c>
    </row>
    <row r="6737" spans="1:30">
      <c r="A6737" s="82" t="str">
        <f t="shared" si="736"/>
        <v>100-4627cre</v>
      </c>
      <c r="B6737" s="120" t="str">
        <f t="shared" si="737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738"/>
        <v>100-4627</v>
      </c>
      <c r="W6737" s="82" t="str">
        <f t="shared" si="739"/>
        <v/>
      </c>
      <c r="AB6737" s="60">
        <f t="shared" si="741"/>
        <v>90</v>
      </c>
      <c r="AC6737" s="49">
        <f t="shared" si="742"/>
        <v>33</v>
      </c>
      <c r="AD6737" s="60">
        <f t="shared" si="740"/>
        <v>90033</v>
      </c>
    </row>
    <row r="6738" spans="1:30">
      <c r="A6738" s="82" t="str">
        <f t="shared" si="736"/>
        <v>100-4627cre</v>
      </c>
      <c r="B6738" s="120" t="str">
        <f t="shared" si="737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738"/>
        <v>100-4627</v>
      </c>
      <c r="W6738" s="82" t="str">
        <f t="shared" si="739"/>
        <v/>
      </c>
      <c r="AB6738" s="60">
        <f t="shared" si="741"/>
        <v>90</v>
      </c>
      <c r="AC6738" s="49">
        <f t="shared" si="742"/>
        <v>33</v>
      </c>
      <c r="AD6738" s="60">
        <f t="shared" si="740"/>
        <v>90033</v>
      </c>
    </row>
    <row r="6739" spans="1:30">
      <c r="A6739" s="82" t="str">
        <f t="shared" si="736"/>
        <v>100-4627cre</v>
      </c>
      <c r="B6739" s="120" t="str">
        <f t="shared" si="737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738"/>
        <v>100-4627</v>
      </c>
      <c r="W6739" s="82" t="str">
        <f t="shared" si="739"/>
        <v/>
      </c>
      <c r="AB6739" s="60">
        <f t="shared" si="741"/>
        <v>90</v>
      </c>
      <c r="AC6739" s="49">
        <f t="shared" si="742"/>
        <v>33</v>
      </c>
      <c r="AD6739" s="60">
        <f t="shared" si="740"/>
        <v>90033</v>
      </c>
    </row>
    <row r="6740" spans="1:30">
      <c r="A6740" s="82" t="str">
        <f t="shared" si="736"/>
        <v>100-4627cre</v>
      </c>
      <c r="B6740" s="120" t="str">
        <f t="shared" si="737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738"/>
        <v>100-4627</v>
      </c>
      <c r="W6740" s="82" t="str">
        <f t="shared" si="739"/>
        <v/>
      </c>
      <c r="AB6740" s="60">
        <f t="shared" si="741"/>
        <v>90</v>
      </c>
      <c r="AC6740" s="49">
        <f t="shared" si="742"/>
        <v>33</v>
      </c>
      <c r="AD6740" s="60">
        <f t="shared" si="740"/>
        <v>90033</v>
      </c>
    </row>
    <row r="6741" spans="1:30">
      <c r="A6741" s="82" t="str">
        <f t="shared" si="736"/>
        <v>100-4627pur</v>
      </c>
      <c r="B6741" s="120" t="str">
        <f t="shared" si="737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738"/>
        <v>100-4627</v>
      </c>
      <c r="W6741" s="82" t="str">
        <f t="shared" si="739"/>
        <v/>
      </c>
      <c r="AB6741" s="60">
        <f t="shared" si="741"/>
        <v>90</v>
      </c>
      <c r="AC6741" s="49">
        <f t="shared" si="742"/>
        <v>33</v>
      </c>
      <c r="AD6741" s="60">
        <f t="shared" si="740"/>
        <v>90033</v>
      </c>
    </row>
    <row r="6742" spans="1:30">
      <c r="A6742" s="82" t="str">
        <f t="shared" si="736"/>
        <v>100-4627pur</v>
      </c>
      <c r="B6742" s="120" t="str">
        <f t="shared" si="737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738"/>
        <v>100-4627</v>
      </c>
      <c r="W6742" s="82" t="str">
        <f t="shared" si="739"/>
        <v/>
      </c>
      <c r="AB6742" s="60">
        <f t="shared" si="741"/>
        <v>90</v>
      </c>
      <c r="AC6742" s="49">
        <f t="shared" si="742"/>
        <v>33</v>
      </c>
      <c r="AD6742" s="60">
        <f t="shared" si="740"/>
        <v>90033</v>
      </c>
    </row>
    <row r="6743" spans="1:30">
      <c r="A6743" s="82" t="str">
        <f t="shared" si="736"/>
        <v>100-4627pur</v>
      </c>
      <c r="B6743" s="120" t="str">
        <f t="shared" si="737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738"/>
        <v>100-4627</v>
      </c>
      <c r="W6743" s="82" t="str">
        <f t="shared" si="739"/>
        <v/>
      </c>
      <c r="AB6743" s="60">
        <f t="shared" si="741"/>
        <v>90</v>
      </c>
      <c r="AC6743" s="49">
        <f t="shared" si="742"/>
        <v>33</v>
      </c>
      <c r="AD6743" s="60">
        <f t="shared" si="740"/>
        <v>90033</v>
      </c>
    </row>
    <row r="6744" spans="1:30">
      <c r="A6744" s="82" t="str">
        <f t="shared" si="736"/>
        <v>100-4627pur</v>
      </c>
      <c r="B6744" s="120" t="str">
        <f t="shared" si="737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738"/>
        <v>100-4627</v>
      </c>
      <c r="W6744" s="82" t="str">
        <f t="shared" si="739"/>
        <v/>
      </c>
      <c r="AB6744" s="60">
        <f t="shared" si="741"/>
        <v>90</v>
      </c>
      <c r="AC6744" s="49">
        <f t="shared" si="742"/>
        <v>33</v>
      </c>
      <c r="AD6744" s="60">
        <f t="shared" si="740"/>
        <v>90033</v>
      </c>
    </row>
    <row r="6745" spans="1:30">
      <c r="A6745" s="82" t="str">
        <f t="shared" si="736"/>
        <v>100-4632ivo</v>
      </c>
      <c r="B6745" s="120" t="str">
        <f t="shared" si="737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738"/>
        <v>100-4632</v>
      </c>
      <c r="W6745" s="82" t="str">
        <f t="shared" si="739"/>
        <v/>
      </c>
      <c r="AB6745" s="60">
        <f t="shared" si="741"/>
        <v>90</v>
      </c>
      <c r="AC6745" s="49">
        <f t="shared" si="742"/>
        <v>34</v>
      </c>
      <c r="AD6745" s="60">
        <f t="shared" si="740"/>
        <v>90034</v>
      </c>
    </row>
    <row r="6746" spans="1:30">
      <c r="A6746" s="82" t="str">
        <f t="shared" si="736"/>
        <v>100-4632ivo</v>
      </c>
      <c r="B6746" s="120" t="str">
        <f t="shared" si="737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738"/>
        <v>100-4632</v>
      </c>
      <c r="W6746" s="82" t="str">
        <f t="shared" si="739"/>
        <v/>
      </c>
      <c r="AB6746" s="60">
        <f t="shared" si="741"/>
        <v>90</v>
      </c>
      <c r="AC6746" s="49">
        <f t="shared" si="742"/>
        <v>34</v>
      </c>
      <c r="AD6746" s="60">
        <f t="shared" si="740"/>
        <v>90034</v>
      </c>
    </row>
    <row r="6747" spans="1:30">
      <c r="A6747" s="82" t="str">
        <f t="shared" si="736"/>
        <v>100-4632ivo</v>
      </c>
      <c r="B6747" s="120" t="str">
        <f t="shared" si="737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738"/>
        <v>100-4632</v>
      </c>
      <c r="W6747" s="82" t="str">
        <f t="shared" si="739"/>
        <v/>
      </c>
      <c r="AB6747" s="60">
        <f t="shared" si="741"/>
        <v>90</v>
      </c>
      <c r="AC6747" s="49">
        <f t="shared" si="742"/>
        <v>34</v>
      </c>
      <c r="AD6747" s="60">
        <f t="shared" si="740"/>
        <v>90034</v>
      </c>
    </row>
    <row r="6748" spans="1:30">
      <c r="A6748" s="82" t="str">
        <f t="shared" si="736"/>
        <v>100-4632ivo</v>
      </c>
      <c r="B6748" s="120" t="str">
        <f t="shared" si="737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738"/>
        <v>100-4632</v>
      </c>
      <c r="W6748" s="82" t="str">
        <f t="shared" si="739"/>
        <v/>
      </c>
      <c r="AB6748" s="60">
        <f t="shared" si="741"/>
        <v>90</v>
      </c>
      <c r="AC6748" s="49">
        <f t="shared" si="742"/>
        <v>34</v>
      </c>
      <c r="AD6748" s="60">
        <f t="shared" si="740"/>
        <v>90034</v>
      </c>
    </row>
    <row r="6749" spans="1:30">
      <c r="A6749" s="82" t="str">
        <f t="shared" si="736"/>
        <v>100-4821ble</v>
      </c>
      <c r="B6749" s="120" t="str">
        <f t="shared" si="737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738"/>
        <v>100-4821</v>
      </c>
      <c r="W6749" s="82" t="str">
        <f t="shared" si="739"/>
        <v/>
      </c>
      <c r="AB6749" s="60">
        <f t="shared" si="741"/>
        <v>90</v>
      </c>
      <c r="AC6749" s="49">
        <f t="shared" si="742"/>
        <v>35</v>
      </c>
      <c r="AD6749" s="60">
        <f t="shared" si="740"/>
        <v>90035</v>
      </c>
    </row>
    <row r="6750" spans="1:30">
      <c r="A6750" s="82" t="str">
        <f t="shared" si="736"/>
        <v>100-4821ble</v>
      </c>
      <c r="B6750" s="120" t="str">
        <f t="shared" si="737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738"/>
        <v>100-4821</v>
      </c>
      <c r="W6750" s="82" t="str">
        <f t="shared" si="739"/>
        <v/>
      </c>
      <c r="AB6750" s="60">
        <f t="shared" si="741"/>
        <v>90</v>
      </c>
      <c r="AC6750" s="49">
        <f t="shared" si="742"/>
        <v>35</v>
      </c>
      <c r="AD6750" s="60">
        <f t="shared" si="740"/>
        <v>90035</v>
      </c>
    </row>
    <row r="6751" spans="1:30">
      <c r="A6751" s="82" t="str">
        <f t="shared" si="736"/>
        <v>100-4821ble</v>
      </c>
      <c r="B6751" s="120" t="str">
        <f t="shared" si="737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738"/>
        <v>100-4821</v>
      </c>
      <c r="W6751" s="82" t="str">
        <f t="shared" si="739"/>
        <v/>
      </c>
      <c r="AB6751" s="60">
        <f t="shared" si="741"/>
        <v>90</v>
      </c>
      <c r="AC6751" s="49">
        <f t="shared" si="742"/>
        <v>35</v>
      </c>
      <c r="AD6751" s="60">
        <f t="shared" si="740"/>
        <v>90035</v>
      </c>
    </row>
    <row r="6752" spans="1:30">
      <c r="A6752" s="82" t="str">
        <f t="shared" si="736"/>
        <v>100-4821ble</v>
      </c>
      <c r="B6752" s="120" t="str">
        <f t="shared" si="737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738"/>
        <v>100-4821</v>
      </c>
      <c r="W6752" s="82" t="str">
        <f t="shared" si="739"/>
        <v/>
      </c>
      <c r="AB6752" s="60">
        <f t="shared" si="741"/>
        <v>90</v>
      </c>
      <c r="AC6752" s="49">
        <f t="shared" si="742"/>
        <v>35</v>
      </c>
      <c r="AD6752" s="60">
        <f t="shared" si="740"/>
        <v>90035</v>
      </c>
    </row>
    <row r="6753" spans="1:30">
      <c r="A6753" s="82" t="str">
        <f t="shared" si="736"/>
        <v>100-4822nvy</v>
      </c>
      <c r="B6753" s="120" t="str">
        <f t="shared" si="737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738"/>
        <v>100-4822</v>
      </c>
      <c r="W6753" s="82" t="str">
        <f t="shared" si="739"/>
        <v/>
      </c>
      <c r="AB6753" s="60">
        <f t="shared" si="741"/>
        <v>90</v>
      </c>
      <c r="AC6753" s="49">
        <f t="shared" si="742"/>
        <v>36</v>
      </c>
      <c r="AD6753" s="60">
        <f t="shared" si="740"/>
        <v>90036</v>
      </c>
    </row>
    <row r="6754" spans="1:30">
      <c r="A6754" s="82" t="str">
        <f t="shared" si="736"/>
        <v>100-4833nvy</v>
      </c>
      <c r="B6754" s="120" t="str">
        <f t="shared" si="737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738"/>
        <v>100-4833</v>
      </c>
      <c r="W6754" s="82" t="str">
        <f t="shared" si="739"/>
        <v/>
      </c>
      <c r="AB6754" s="60">
        <f t="shared" si="741"/>
        <v>90</v>
      </c>
      <c r="AC6754" s="49">
        <f t="shared" si="742"/>
        <v>37</v>
      </c>
      <c r="AD6754" s="60">
        <f t="shared" si="740"/>
        <v>90037</v>
      </c>
    </row>
    <row r="6755" spans="1:30">
      <c r="A6755" s="82" t="str">
        <f t="shared" si="736"/>
        <v>100-4833nvy</v>
      </c>
      <c r="B6755" s="120" t="str">
        <f t="shared" si="737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738"/>
        <v>100-4833</v>
      </c>
      <c r="W6755" s="82" t="str">
        <f t="shared" si="739"/>
        <v/>
      </c>
      <c r="AB6755" s="60">
        <f t="shared" si="741"/>
        <v>90</v>
      </c>
      <c r="AC6755" s="49">
        <f t="shared" si="742"/>
        <v>37</v>
      </c>
      <c r="AD6755" s="60">
        <f t="shared" si="740"/>
        <v>90037</v>
      </c>
    </row>
    <row r="6756" spans="1:30">
      <c r="A6756" s="82" t="str">
        <f t="shared" si="736"/>
        <v>100-4833nvy</v>
      </c>
      <c r="B6756" s="120" t="str">
        <f t="shared" si="737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738"/>
        <v>100-4833</v>
      </c>
      <c r="W6756" s="82" t="str">
        <f t="shared" si="739"/>
        <v/>
      </c>
      <c r="AB6756" s="60">
        <f t="shared" si="741"/>
        <v>90</v>
      </c>
      <c r="AC6756" s="49">
        <f t="shared" si="742"/>
        <v>37</v>
      </c>
      <c r="AD6756" s="60">
        <f t="shared" si="740"/>
        <v>90037</v>
      </c>
    </row>
    <row r="6757" spans="1:30">
      <c r="A6757" s="82" t="str">
        <f t="shared" si="736"/>
        <v>100-4833nvy</v>
      </c>
      <c r="B6757" s="120" t="str">
        <f t="shared" si="737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738"/>
        <v>100-4833</v>
      </c>
      <c r="W6757" s="82" t="str">
        <f t="shared" si="739"/>
        <v/>
      </c>
      <c r="AB6757" s="60">
        <f t="shared" si="741"/>
        <v>90</v>
      </c>
      <c r="AC6757" s="49">
        <f t="shared" si="742"/>
        <v>37</v>
      </c>
      <c r="AD6757" s="60">
        <f t="shared" si="740"/>
        <v>90037</v>
      </c>
    </row>
    <row r="6758" spans="1:30">
      <c r="A6758" s="82" t="str">
        <f t="shared" si="736"/>
        <v>100-4849nvy</v>
      </c>
      <c r="B6758" s="120" t="str">
        <f t="shared" si="737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738"/>
        <v>100-4849</v>
      </c>
      <c r="W6758" s="82" t="str">
        <f t="shared" si="739"/>
        <v/>
      </c>
      <c r="AB6758" s="60">
        <f t="shared" si="741"/>
        <v>90</v>
      </c>
      <c r="AC6758" s="49">
        <f t="shared" si="742"/>
        <v>38</v>
      </c>
      <c r="AD6758" s="60">
        <f t="shared" si="740"/>
        <v>90038</v>
      </c>
    </row>
    <row r="6759" spans="1:30">
      <c r="A6759" s="82" t="str">
        <f t="shared" si="736"/>
        <v>100-4855nat</v>
      </c>
      <c r="B6759" s="120" t="str">
        <f t="shared" si="737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738"/>
        <v>100-4855</v>
      </c>
      <c r="W6759" s="82" t="str">
        <f t="shared" si="739"/>
        <v/>
      </c>
      <c r="AB6759" s="60">
        <f t="shared" si="741"/>
        <v>90</v>
      </c>
      <c r="AC6759" s="49">
        <f t="shared" si="742"/>
        <v>39</v>
      </c>
      <c r="AD6759" s="60">
        <f t="shared" si="740"/>
        <v>90039</v>
      </c>
    </row>
    <row r="6760" spans="1:30">
      <c r="A6760" s="82" t="str">
        <f t="shared" si="736"/>
        <v>100-4855nat</v>
      </c>
      <c r="B6760" s="120" t="str">
        <f t="shared" si="737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738"/>
        <v>100-4855</v>
      </c>
      <c r="W6760" s="82" t="str">
        <f t="shared" si="739"/>
        <v/>
      </c>
      <c r="AB6760" s="60">
        <f t="shared" si="741"/>
        <v>90</v>
      </c>
      <c r="AC6760" s="49">
        <f t="shared" si="742"/>
        <v>39</v>
      </c>
      <c r="AD6760" s="60">
        <f t="shared" si="740"/>
        <v>90039</v>
      </c>
    </row>
    <row r="6761" spans="1:30">
      <c r="A6761" s="82" t="str">
        <f t="shared" si="736"/>
        <v>100-4855nat</v>
      </c>
      <c r="B6761" s="120" t="str">
        <f t="shared" si="737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738"/>
        <v>100-4855</v>
      </c>
      <c r="W6761" s="82" t="str">
        <f t="shared" si="739"/>
        <v/>
      </c>
      <c r="AB6761" s="60">
        <f t="shared" si="741"/>
        <v>90</v>
      </c>
      <c r="AC6761" s="49">
        <f t="shared" si="742"/>
        <v>39</v>
      </c>
      <c r="AD6761" s="60">
        <f t="shared" si="740"/>
        <v>90039</v>
      </c>
    </row>
    <row r="6762" spans="1:30">
      <c r="A6762" s="82" t="str">
        <f t="shared" si="736"/>
        <v>100-4855nat</v>
      </c>
      <c r="B6762" s="120" t="str">
        <f t="shared" si="737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738"/>
        <v>100-4855</v>
      </c>
      <c r="W6762" s="82" t="str">
        <f t="shared" si="739"/>
        <v/>
      </c>
      <c r="AB6762" s="60">
        <f t="shared" si="741"/>
        <v>90</v>
      </c>
      <c r="AC6762" s="49">
        <f t="shared" si="742"/>
        <v>39</v>
      </c>
      <c r="AD6762" s="60">
        <f t="shared" si="740"/>
        <v>90039</v>
      </c>
    </row>
    <row r="6763" spans="1:30">
      <c r="A6763" s="82" t="str">
        <f t="shared" si="736"/>
        <v>100-4856nat</v>
      </c>
      <c r="B6763" s="120" t="str">
        <f t="shared" si="737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738"/>
        <v>100-4856</v>
      </c>
      <c r="W6763" s="82" t="str">
        <f t="shared" si="739"/>
        <v/>
      </c>
      <c r="AB6763" s="60">
        <f t="shared" si="741"/>
        <v>90</v>
      </c>
      <c r="AC6763" s="49">
        <f t="shared" si="742"/>
        <v>40</v>
      </c>
      <c r="AD6763" s="60">
        <f t="shared" si="740"/>
        <v>90040</v>
      </c>
    </row>
    <row r="6764" spans="1:30">
      <c r="A6764" s="82" t="str">
        <f t="shared" si="736"/>
        <v>100-4857blu</v>
      </c>
      <c r="B6764" s="120" t="str">
        <f t="shared" si="737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738"/>
        <v>100-4857</v>
      </c>
      <c r="W6764" s="82" t="str">
        <f t="shared" si="739"/>
        <v/>
      </c>
      <c r="AB6764" s="60">
        <f t="shared" si="741"/>
        <v>90</v>
      </c>
      <c r="AC6764" s="49">
        <f t="shared" si="742"/>
        <v>41</v>
      </c>
      <c r="AD6764" s="60">
        <f t="shared" si="740"/>
        <v>90041</v>
      </c>
    </row>
    <row r="6765" spans="1:30">
      <c r="A6765" s="82" t="str">
        <f t="shared" si="736"/>
        <v>100-4857bro</v>
      </c>
      <c r="B6765" s="120" t="str">
        <f t="shared" si="737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738"/>
        <v>100-4857</v>
      </c>
      <c r="W6765" s="82" t="str">
        <f t="shared" si="739"/>
        <v/>
      </c>
      <c r="AB6765" s="60">
        <f t="shared" si="741"/>
        <v>90</v>
      </c>
      <c r="AC6765" s="49">
        <f t="shared" si="742"/>
        <v>41</v>
      </c>
      <c r="AD6765" s="60">
        <f t="shared" si="740"/>
        <v>90041</v>
      </c>
    </row>
    <row r="6766" spans="1:30">
      <c r="A6766" s="82" t="str">
        <f t="shared" si="736"/>
        <v>100-4857bro</v>
      </c>
      <c r="B6766" s="120" t="str">
        <f t="shared" si="737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738"/>
        <v>100-4857</v>
      </c>
      <c r="W6766" s="82" t="str">
        <f t="shared" si="739"/>
        <v/>
      </c>
      <c r="AB6766" s="60">
        <f t="shared" si="741"/>
        <v>90</v>
      </c>
      <c r="AC6766" s="49">
        <f t="shared" si="742"/>
        <v>41</v>
      </c>
      <c r="AD6766" s="60">
        <f t="shared" si="740"/>
        <v>90041</v>
      </c>
    </row>
    <row r="6767" spans="1:30">
      <c r="A6767" s="82" t="str">
        <f t="shared" si="736"/>
        <v>100-4857bro</v>
      </c>
      <c r="B6767" s="120" t="str">
        <f t="shared" si="737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738"/>
        <v>100-4857</v>
      </c>
      <c r="W6767" s="82" t="str">
        <f t="shared" si="739"/>
        <v/>
      </c>
      <c r="AB6767" s="60">
        <f t="shared" si="741"/>
        <v>90</v>
      </c>
      <c r="AC6767" s="49">
        <f t="shared" si="742"/>
        <v>41</v>
      </c>
      <c r="AD6767" s="60">
        <f t="shared" si="740"/>
        <v>90041</v>
      </c>
    </row>
    <row r="6768" spans="1:30">
      <c r="A6768" s="82" t="str">
        <f t="shared" si="736"/>
        <v>100-4857bro</v>
      </c>
      <c r="B6768" s="120" t="str">
        <f t="shared" si="737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738"/>
        <v>100-4857</v>
      </c>
      <c r="W6768" s="82" t="str">
        <f t="shared" si="739"/>
        <v/>
      </c>
      <c r="AB6768" s="60">
        <f t="shared" si="741"/>
        <v>90</v>
      </c>
      <c r="AC6768" s="49">
        <f t="shared" si="742"/>
        <v>41</v>
      </c>
      <c r="AD6768" s="60">
        <f t="shared" si="740"/>
        <v>90041</v>
      </c>
    </row>
    <row r="6769" spans="1:30">
      <c r="A6769" s="82" t="str">
        <f t="shared" ref="A6769:A6832" si="743">IF(G6769&amp;Q6769&lt;&gt;"",V6769&amp;Q6769,"")</f>
        <v>100-4862nat</v>
      </c>
      <c r="B6769" s="120" t="str">
        <f t="shared" ref="B6769:B6832" si="744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ref="V6769:V6832" si="745">IF(G6769&lt;&gt;"",IF(StyleSpaceSplit,IFERROR(IF(FIND(" ",G6769)&gt;=1,MID(G6769,1,FIND(" ",G6769)-1),G6769),G6769),G6769),"")</f>
        <v>100-4862</v>
      </c>
      <c r="W6769" s="82" t="str">
        <f t="shared" ref="W6769:W6832" si="746">IF(A6769&lt;&gt;"",IFERROR(IF(FIND(" ",G6769)&gt;=1,MID(G6769,FIND(" ",G6769)+1,LEN(G6769)),""),""),"")</f>
        <v/>
      </c>
      <c r="AB6769" s="60">
        <f t="shared" si="741"/>
        <v>90</v>
      </c>
      <c r="AC6769" s="49">
        <f t="shared" si="742"/>
        <v>42</v>
      </c>
      <c r="AD6769" s="60">
        <f t="shared" ref="AD6769:AD6832" si="747">VALUE(RIGHT("00"&amp;AB6769,2)&amp;RIGHT("000"&amp;AC6769,3))</f>
        <v>90042</v>
      </c>
    </row>
    <row r="6770" spans="1:30">
      <c r="A6770" s="82" t="str">
        <f t="shared" si="743"/>
        <v>100-4862nat</v>
      </c>
      <c r="B6770" s="120" t="str">
        <f t="shared" si="744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745"/>
        <v>100-4862</v>
      </c>
      <c r="W6770" s="82" t="str">
        <f t="shared" si="746"/>
        <v/>
      </c>
      <c r="AB6770" s="60">
        <f t="shared" si="741"/>
        <v>90</v>
      </c>
      <c r="AC6770" s="49">
        <f t="shared" si="742"/>
        <v>42</v>
      </c>
      <c r="AD6770" s="60">
        <f t="shared" si="747"/>
        <v>90042</v>
      </c>
    </row>
    <row r="6771" spans="1:30">
      <c r="A6771" s="82" t="str">
        <f t="shared" si="743"/>
        <v>100-4862nat</v>
      </c>
      <c r="B6771" s="120" t="str">
        <f t="shared" si="744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745"/>
        <v>100-4862</v>
      </c>
      <c r="W6771" s="82" t="str">
        <f t="shared" si="746"/>
        <v/>
      </c>
      <c r="AB6771" s="60">
        <f t="shared" si="741"/>
        <v>90</v>
      </c>
      <c r="AC6771" s="49">
        <f t="shared" si="742"/>
        <v>42</v>
      </c>
      <c r="AD6771" s="60">
        <f t="shared" si="747"/>
        <v>90042</v>
      </c>
    </row>
    <row r="6772" spans="1:30">
      <c r="A6772" s="82" t="str">
        <f t="shared" si="743"/>
        <v>100-4862nat</v>
      </c>
      <c r="B6772" s="120" t="str">
        <f t="shared" si="744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745"/>
        <v>100-4862</v>
      </c>
      <c r="W6772" s="82" t="str">
        <f t="shared" si="746"/>
        <v/>
      </c>
      <c r="AB6772" s="60">
        <f t="shared" si="741"/>
        <v>90</v>
      </c>
      <c r="AC6772" s="49">
        <f t="shared" si="742"/>
        <v>42</v>
      </c>
      <c r="AD6772" s="60">
        <f t="shared" si="747"/>
        <v>90042</v>
      </c>
    </row>
    <row r="6773" spans="1:30">
      <c r="A6773" s="82" t="str">
        <f t="shared" si="743"/>
        <v>101-2553gry</v>
      </c>
      <c r="B6773" s="120" t="str">
        <f t="shared" si="744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745"/>
        <v>101-2553</v>
      </c>
      <c r="W6773" s="82" t="str">
        <f t="shared" si="746"/>
        <v/>
      </c>
      <c r="AB6773" s="60">
        <f t="shared" si="741"/>
        <v>16</v>
      </c>
      <c r="AC6773" s="49">
        <f t="shared" si="742"/>
        <v>693</v>
      </c>
      <c r="AD6773" s="60">
        <f t="shared" si="747"/>
        <v>16693</v>
      </c>
    </row>
    <row r="6774" spans="1:30">
      <c r="A6774" s="82" t="str">
        <f t="shared" si="743"/>
        <v>101-2553gry</v>
      </c>
      <c r="B6774" s="120" t="str">
        <f t="shared" si="744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745"/>
        <v>101-2553</v>
      </c>
      <c r="W6774" s="82" t="str">
        <f t="shared" si="746"/>
        <v/>
      </c>
      <c r="AB6774" s="60">
        <f t="shared" si="741"/>
        <v>16</v>
      </c>
      <c r="AC6774" s="49">
        <f t="shared" si="742"/>
        <v>693</v>
      </c>
      <c r="AD6774" s="60">
        <f t="shared" si="747"/>
        <v>16693</v>
      </c>
    </row>
    <row r="6775" spans="1:30">
      <c r="A6775" s="82" t="str">
        <f t="shared" si="743"/>
        <v>101-2553gry</v>
      </c>
      <c r="B6775" s="120" t="str">
        <f t="shared" si="744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745"/>
        <v>101-2553</v>
      </c>
      <c r="W6775" s="82" t="str">
        <f t="shared" si="746"/>
        <v/>
      </c>
      <c r="AB6775" s="60">
        <f t="shared" si="741"/>
        <v>16</v>
      </c>
      <c r="AC6775" s="49">
        <f t="shared" si="742"/>
        <v>693</v>
      </c>
      <c r="AD6775" s="60">
        <f t="shared" si="747"/>
        <v>16693</v>
      </c>
    </row>
    <row r="6776" spans="1:30">
      <c r="A6776" s="82" t="str">
        <f t="shared" si="743"/>
        <v>101-2553gry</v>
      </c>
      <c r="B6776" s="120" t="str">
        <f t="shared" si="744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745"/>
        <v>101-2553</v>
      </c>
      <c r="W6776" s="82" t="str">
        <f t="shared" si="746"/>
        <v/>
      </c>
      <c r="AB6776" s="60">
        <f t="shared" si="741"/>
        <v>16</v>
      </c>
      <c r="AC6776" s="49">
        <f t="shared" si="742"/>
        <v>693</v>
      </c>
      <c r="AD6776" s="60">
        <f t="shared" si="747"/>
        <v>16693</v>
      </c>
    </row>
    <row r="6777" spans="1:30">
      <c r="A6777" s="82" t="str">
        <f t="shared" si="743"/>
        <v>101-2553kha</v>
      </c>
      <c r="B6777" s="120" t="str">
        <f t="shared" si="744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745"/>
        <v>101-2553</v>
      </c>
      <c r="W6777" s="82" t="str">
        <f t="shared" si="746"/>
        <v/>
      </c>
      <c r="AB6777" s="60">
        <f t="shared" si="741"/>
        <v>16</v>
      </c>
      <c r="AC6777" s="49">
        <f t="shared" si="742"/>
        <v>693</v>
      </c>
      <c r="AD6777" s="60">
        <f t="shared" si="747"/>
        <v>16693</v>
      </c>
    </row>
    <row r="6778" spans="1:30">
      <c r="A6778" s="82" t="str">
        <f t="shared" si="743"/>
        <v>101-2553kha</v>
      </c>
      <c r="B6778" s="120" t="str">
        <f t="shared" si="744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745"/>
        <v>101-2553</v>
      </c>
      <c r="W6778" s="82" t="str">
        <f t="shared" si="746"/>
        <v/>
      </c>
      <c r="AB6778" s="60">
        <f t="shared" si="741"/>
        <v>16</v>
      </c>
      <c r="AC6778" s="49">
        <f t="shared" si="742"/>
        <v>693</v>
      </c>
      <c r="AD6778" s="60">
        <f t="shared" si="747"/>
        <v>16693</v>
      </c>
    </row>
    <row r="6779" spans="1:30">
      <c r="A6779" s="82" t="str">
        <f t="shared" si="743"/>
        <v>101-2553kha</v>
      </c>
      <c r="B6779" s="120" t="str">
        <f t="shared" si="744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745"/>
        <v>101-2553</v>
      </c>
      <c r="W6779" s="82" t="str">
        <f t="shared" si="746"/>
        <v/>
      </c>
      <c r="AB6779" s="60">
        <f t="shared" si="741"/>
        <v>16</v>
      </c>
      <c r="AC6779" s="49">
        <f t="shared" si="742"/>
        <v>693</v>
      </c>
      <c r="AD6779" s="60">
        <f t="shared" si="747"/>
        <v>16693</v>
      </c>
    </row>
    <row r="6780" spans="1:30">
      <c r="A6780" s="82" t="str">
        <f t="shared" si="743"/>
        <v>101-2553kha</v>
      </c>
      <c r="B6780" s="120" t="str">
        <f t="shared" si="744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745"/>
        <v>101-2553</v>
      </c>
      <c r="W6780" s="82" t="str">
        <f t="shared" si="746"/>
        <v/>
      </c>
      <c r="AB6780" s="60">
        <f t="shared" si="741"/>
        <v>16</v>
      </c>
      <c r="AC6780" s="49">
        <f t="shared" si="742"/>
        <v>693</v>
      </c>
      <c r="AD6780" s="60">
        <f t="shared" si="747"/>
        <v>16693</v>
      </c>
    </row>
    <row r="6781" spans="1:30">
      <c r="A6781" s="82" t="str">
        <f t="shared" si="743"/>
        <v>403-2503gry</v>
      </c>
      <c r="B6781" s="120" t="str">
        <f t="shared" si="744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745"/>
        <v>403-2503</v>
      </c>
      <c r="W6781" s="82" t="str">
        <f t="shared" si="746"/>
        <v/>
      </c>
      <c r="AB6781" s="60">
        <f t="shared" si="741"/>
        <v>90</v>
      </c>
      <c r="AC6781" s="49">
        <f t="shared" si="742"/>
        <v>43</v>
      </c>
      <c r="AD6781" s="60">
        <f t="shared" si="747"/>
        <v>90043</v>
      </c>
    </row>
    <row r="6782" spans="1:30">
      <c r="A6782" s="82" t="str">
        <f t="shared" si="743"/>
        <v>403-2503gry</v>
      </c>
      <c r="B6782" s="120" t="str">
        <f t="shared" si="744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745"/>
        <v>403-2503</v>
      </c>
      <c r="W6782" s="82" t="str">
        <f t="shared" si="746"/>
        <v/>
      </c>
      <c r="AB6782" s="60">
        <f t="shared" si="741"/>
        <v>90</v>
      </c>
      <c r="AC6782" s="49">
        <f t="shared" si="742"/>
        <v>43</v>
      </c>
      <c r="AD6782" s="60">
        <f t="shared" si="747"/>
        <v>90043</v>
      </c>
    </row>
    <row r="6783" spans="1:30">
      <c r="A6783" s="82" t="str">
        <f t="shared" si="743"/>
        <v>403-2503gry</v>
      </c>
      <c r="B6783" s="120" t="str">
        <f t="shared" si="744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745"/>
        <v>403-2503</v>
      </c>
      <c r="W6783" s="82" t="str">
        <f t="shared" si="746"/>
        <v/>
      </c>
      <c r="AB6783" s="60">
        <f t="shared" si="741"/>
        <v>90</v>
      </c>
      <c r="AC6783" s="49">
        <f t="shared" si="742"/>
        <v>43</v>
      </c>
      <c r="AD6783" s="60">
        <f t="shared" si="747"/>
        <v>90043</v>
      </c>
    </row>
    <row r="6784" spans="1:30">
      <c r="A6784" s="82" t="str">
        <f t="shared" si="743"/>
        <v>403-3292blu</v>
      </c>
      <c r="B6784" s="120" t="str">
        <f t="shared" si="744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745"/>
        <v>403-3292</v>
      </c>
      <c r="W6784" s="82" t="str">
        <f t="shared" si="746"/>
        <v/>
      </c>
      <c r="AB6784" s="60">
        <f t="shared" si="741"/>
        <v>90</v>
      </c>
      <c r="AC6784" s="49">
        <f t="shared" si="742"/>
        <v>44</v>
      </c>
      <c r="AD6784" s="60">
        <f t="shared" si="747"/>
        <v>90044</v>
      </c>
    </row>
    <row r="6785" spans="1:30">
      <c r="A6785" s="82" t="str">
        <f t="shared" si="743"/>
        <v>403-3292blu</v>
      </c>
      <c r="B6785" s="120" t="str">
        <f t="shared" si="744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745"/>
        <v>403-3292</v>
      </c>
      <c r="W6785" s="82" t="str">
        <f t="shared" si="746"/>
        <v/>
      </c>
      <c r="AB6785" s="60">
        <f t="shared" si="741"/>
        <v>90</v>
      </c>
      <c r="AC6785" s="49">
        <f t="shared" si="742"/>
        <v>44</v>
      </c>
      <c r="AD6785" s="60">
        <f t="shared" si="747"/>
        <v>90044</v>
      </c>
    </row>
    <row r="6786" spans="1:30">
      <c r="A6786" s="82" t="str">
        <f t="shared" si="743"/>
        <v>403-3292blu</v>
      </c>
      <c r="B6786" s="120" t="str">
        <f t="shared" si="744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745"/>
        <v>403-3292</v>
      </c>
      <c r="W6786" s="82" t="str">
        <f t="shared" si="746"/>
        <v/>
      </c>
      <c r="AB6786" s="60">
        <f t="shared" si="741"/>
        <v>90</v>
      </c>
      <c r="AC6786" s="49">
        <f t="shared" si="742"/>
        <v>44</v>
      </c>
      <c r="AD6786" s="60">
        <f t="shared" si="747"/>
        <v>90044</v>
      </c>
    </row>
    <row r="6787" spans="1:30">
      <c r="A6787" s="82" t="str">
        <f t="shared" si="743"/>
        <v>130-4068 Lblk</v>
      </c>
      <c r="B6787" s="120" t="str">
        <f t="shared" si="744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si="745"/>
        <v>130-4068 L</v>
      </c>
      <c r="W6787" s="82" t="str">
        <f t="shared" si="746"/>
        <v>L</v>
      </c>
      <c r="AB6787" s="60">
        <f t="shared" ref="AB6787:AB6850" si="748">IFERROR(VALUE(MID($C6787,1,2)),0)</f>
        <v>90</v>
      </c>
      <c r="AC6787" s="49">
        <f t="shared" ref="AC6787:AC6850" si="749">IFERROR(VALUE(MID($C6787,4,3)),0)</f>
        <v>45</v>
      </c>
      <c r="AD6787" s="60">
        <f t="shared" si="747"/>
        <v>90045</v>
      </c>
    </row>
    <row r="6788" spans="1:30">
      <c r="A6788" s="82" t="str">
        <f t="shared" si="743"/>
        <v>130-4068 Lblk</v>
      </c>
      <c r="B6788" s="120" t="str">
        <f t="shared" si="744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745"/>
        <v>130-4068 L</v>
      </c>
      <c r="W6788" s="82" t="str">
        <f t="shared" si="746"/>
        <v>L</v>
      </c>
      <c r="AB6788" s="60">
        <f t="shared" si="748"/>
        <v>90</v>
      </c>
      <c r="AC6788" s="49">
        <f t="shared" si="749"/>
        <v>45</v>
      </c>
      <c r="AD6788" s="60">
        <f t="shared" si="747"/>
        <v>90045</v>
      </c>
    </row>
    <row r="6789" spans="1:30">
      <c r="A6789" s="82" t="str">
        <f t="shared" si="743"/>
        <v>130-4068 Mblk</v>
      </c>
      <c r="B6789" s="120" t="str">
        <f t="shared" si="744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745"/>
        <v>130-4068 M</v>
      </c>
      <c r="W6789" s="82" t="str">
        <f t="shared" si="746"/>
        <v>M</v>
      </c>
      <c r="AB6789" s="60">
        <f t="shared" si="748"/>
        <v>90</v>
      </c>
      <c r="AC6789" s="49">
        <f t="shared" si="749"/>
        <v>46</v>
      </c>
      <c r="AD6789" s="60">
        <f t="shared" si="747"/>
        <v>90046</v>
      </c>
    </row>
    <row r="6790" spans="1:30">
      <c r="A6790" s="82" t="str">
        <f t="shared" si="743"/>
        <v>130-4068 Mblk</v>
      </c>
      <c r="B6790" s="120" t="str">
        <f t="shared" si="744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745"/>
        <v>130-4068 M</v>
      </c>
      <c r="W6790" s="82" t="str">
        <f t="shared" si="746"/>
        <v>M</v>
      </c>
      <c r="AB6790" s="60">
        <f t="shared" si="748"/>
        <v>90</v>
      </c>
      <c r="AC6790" s="49">
        <f t="shared" si="749"/>
        <v>46</v>
      </c>
      <c r="AD6790" s="60">
        <f t="shared" si="747"/>
        <v>90046</v>
      </c>
    </row>
    <row r="6791" spans="1:30">
      <c r="A6791" s="82" t="str">
        <f t="shared" si="743"/>
        <v>130-4068 Sblk</v>
      </c>
      <c r="B6791" s="120" t="str">
        <f t="shared" si="744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745"/>
        <v>130-4068 S</v>
      </c>
      <c r="W6791" s="82" t="str">
        <f t="shared" si="746"/>
        <v>S</v>
      </c>
      <c r="AB6791" s="60">
        <f t="shared" si="748"/>
        <v>90</v>
      </c>
      <c r="AC6791" s="49">
        <f t="shared" si="749"/>
        <v>47</v>
      </c>
      <c r="AD6791" s="60">
        <f t="shared" si="747"/>
        <v>90047</v>
      </c>
    </row>
    <row r="6792" spans="1:30">
      <c r="A6792" s="82" t="str">
        <f t="shared" si="743"/>
        <v>130-4068 Sblk</v>
      </c>
      <c r="B6792" s="120" t="str">
        <f t="shared" si="744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745"/>
        <v>130-4068 S</v>
      </c>
      <c r="W6792" s="82" t="str">
        <f t="shared" si="746"/>
        <v>S</v>
      </c>
      <c r="AB6792" s="60">
        <f t="shared" si="748"/>
        <v>90</v>
      </c>
      <c r="AC6792" s="49">
        <f t="shared" si="749"/>
        <v>47</v>
      </c>
      <c r="AD6792" s="60">
        <f t="shared" si="747"/>
        <v>90047</v>
      </c>
    </row>
    <row r="6793" spans="1:30">
      <c r="A6793" s="82" t="str">
        <f t="shared" si="743"/>
        <v>123-4637blu</v>
      </c>
      <c r="B6793" s="120" t="str">
        <f t="shared" si="744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745"/>
        <v>123-4637</v>
      </c>
      <c r="W6793" s="82" t="str">
        <f t="shared" si="746"/>
        <v/>
      </c>
      <c r="AB6793" s="60">
        <f t="shared" si="748"/>
        <v>90</v>
      </c>
      <c r="AC6793" s="49">
        <f t="shared" si="749"/>
        <v>48</v>
      </c>
      <c r="AD6793" s="60">
        <f t="shared" si="747"/>
        <v>90048</v>
      </c>
    </row>
    <row r="6794" spans="1:30">
      <c r="A6794" s="82" t="str">
        <f t="shared" si="743"/>
        <v>123-4638</v>
      </c>
      <c r="B6794" s="120" t="str">
        <f t="shared" si="744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745"/>
        <v>123-4638</v>
      </c>
      <c r="W6794" s="82" t="str">
        <f t="shared" si="746"/>
        <v/>
      </c>
      <c r="AB6794" s="60">
        <f t="shared" si="748"/>
        <v>90</v>
      </c>
      <c r="AC6794" s="49">
        <f t="shared" si="749"/>
        <v>49</v>
      </c>
      <c r="AD6794" s="60">
        <f t="shared" si="747"/>
        <v>90049</v>
      </c>
    </row>
    <row r="6795" spans="1:30">
      <c r="A6795" s="82" t="str">
        <f t="shared" si="743"/>
        <v>123-4639</v>
      </c>
      <c r="B6795" s="120" t="str">
        <f t="shared" si="744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745"/>
        <v>123-4639</v>
      </c>
      <c r="W6795" s="82" t="str">
        <f t="shared" si="746"/>
        <v/>
      </c>
      <c r="AB6795" s="60">
        <f t="shared" si="748"/>
        <v>90</v>
      </c>
      <c r="AC6795" s="49">
        <f t="shared" si="749"/>
        <v>50</v>
      </c>
      <c r="AD6795" s="60">
        <f t="shared" si="747"/>
        <v>90050</v>
      </c>
    </row>
    <row r="6796" spans="1:30">
      <c r="A6796" s="82" t="str">
        <f t="shared" si="743"/>
        <v>123-4086blu</v>
      </c>
      <c r="B6796" s="120" t="str">
        <f t="shared" si="744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745"/>
        <v>123-4086</v>
      </c>
      <c r="W6796" s="82" t="str">
        <f t="shared" si="746"/>
        <v/>
      </c>
      <c r="AB6796" s="60">
        <f t="shared" si="748"/>
        <v>90</v>
      </c>
      <c r="AC6796" s="49">
        <f t="shared" si="749"/>
        <v>51</v>
      </c>
      <c r="AD6796" s="60">
        <f t="shared" si="747"/>
        <v>90051</v>
      </c>
    </row>
    <row r="6797" spans="1:30">
      <c r="A6797" s="82" t="str">
        <f t="shared" si="743"/>
        <v>123-4088blk</v>
      </c>
      <c r="B6797" s="120" t="str">
        <f t="shared" si="744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745"/>
        <v>123-4088</v>
      </c>
      <c r="W6797" s="82" t="str">
        <f t="shared" si="746"/>
        <v/>
      </c>
      <c r="AB6797" s="60">
        <f t="shared" si="748"/>
        <v>90</v>
      </c>
      <c r="AC6797" s="49">
        <f t="shared" si="749"/>
        <v>52</v>
      </c>
      <c r="AD6797" s="60">
        <f t="shared" si="747"/>
        <v>90052</v>
      </c>
    </row>
    <row r="6798" spans="1:30">
      <c r="A6798" s="82" t="str">
        <f t="shared" si="743"/>
        <v>106-3184bro</v>
      </c>
      <c r="B6798" s="120" t="str">
        <f t="shared" si="744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745"/>
        <v>106-3184</v>
      </c>
      <c r="W6798" s="82" t="str">
        <f t="shared" si="746"/>
        <v/>
      </c>
      <c r="AB6798" s="60">
        <f t="shared" si="748"/>
        <v>90</v>
      </c>
      <c r="AC6798" s="49">
        <f t="shared" si="749"/>
        <v>53</v>
      </c>
      <c r="AD6798" s="60">
        <f t="shared" si="747"/>
        <v>90053</v>
      </c>
    </row>
    <row r="6799" spans="1:30">
      <c r="A6799" s="82" t="str">
        <f t="shared" si="743"/>
        <v>106-3184bro</v>
      </c>
      <c r="B6799" s="120" t="str">
        <f t="shared" si="744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745"/>
        <v>106-3184</v>
      </c>
      <c r="W6799" s="82" t="str">
        <f t="shared" si="746"/>
        <v/>
      </c>
      <c r="AB6799" s="60">
        <f t="shared" si="748"/>
        <v>90</v>
      </c>
      <c r="AC6799" s="49">
        <f t="shared" si="749"/>
        <v>53</v>
      </c>
      <c r="AD6799" s="60">
        <f t="shared" si="747"/>
        <v>90053</v>
      </c>
    </row>
    <row r="6800" spans="1:30">
      <c r="A6800" s="82" t="str">
        <f t="shared" si="743"/>
        <v>106-3184bro</v>
      </c>
      <c r="B6800" s="120" t="str">
        <f t="shared" si="744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745"/>
        <v>106-3184</v>
      </c>
      <c r="W6800" s="82" t="str">
        <f t="shared" si="746"/>
        <v/>
      </c>
      <c r="AB6800" s="60">
        <f t="shared" si="748"/>
        <v>90</v>
      </c>
      <c r="AC6800" s="49">
        <f t="shared" si="749"/>
        <v>53</v>
      </c>
      <c r="AD6800" s="60">
        <f t="shared" si="747"/>
        <v>90053</v>
      </c>
    </row>
    <row r="6801" spans="1:30">
      <c r="A6801" s="82" t="str">
        <f t="shared" si="743"/>
        <v>106-3184bro</v>
      </c>
      <c r="B6801" s="120" t="str">
        <f t="shared" si="744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745"/>
        <v>106-3184</v>
      </c>
      <c r="W6801" s="82" t="str">
        <f t="shared" si="746"/>
        <v/>
      </c>
      <c r="AB6801" s="60">
        <f t="shared" si="748"/>
        <v>90</v>
      </c>
      <c r="AC6801" s="49">
        <f t="shared" si="749"/>
        <v>53</v>
      </c>
      <c r="AD6801" s="60">
        <f t="shared" si="747"/>
        <v>90053</v>
      </c>
    </row>
    <row r="6802" spans="1:30">
      <c r="A6802" s="82" t="str">
        <f t="shared" si="743"/>
        <v>107-1090nvy</v>
      </c>
      <c r="B6802" s="120" t="str">
        <f t="shared" si="744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745"/>
        <v>107-1090</v>
      </c>
      <c r="W6802" s="82" t="str">
        <f t="shared" si="746"/>
        <v/>
      </c>
      <c r="AB6802" s="60">
        <f t="shared" si="748"/>
        <v>16</v>
      </c>
      <c r="AC6802" s="49">
        <f t="shared" si="749"/>
        <v>194</v>
      </c>
      <c r="AD6802" s="60">
        <f t="shared" si="747"/>
        <v>16194</v>
      </c>
    </row>
    <row r="6803" spans="1:30">
      <c r="A6803" s="82" t="str">
        <f t="shared" si="743"/>
        <v>107-1090red</v>
      </c>
      <c r="B6803" s="120" t="str">
        <f t="shared" si="744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745"/>
        <v>107-1090</v>
      </c>
      <c r="W6803" s="82" t="str">
        <f t="shared" si="746"/>
        <v/>
      </c>
      <c r="AB6803" s="60">
        <f t="shared" si="748"/>
        <v>16</v>
      </c>
      <c r="AC6803" s="49">
        <f t="shared" si="749"/>
        <v>194</v>
      </c>
      <c r="AD6803" s="60">
        <f t="shared" si="747"/>
        <v>16194</v>
      </c>
    </row>
    <row r="6804" spans="1:30">
      <c r="A6804" s="82" t="str">
        <f t="shared" si="743"/>
        <v>107-2539blk</v>
      </c>
      <c r="B6804" s="120" t="str">
        <f t="shared" si="744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745"/>
        <v>107-2539</v>
      </c>
      <c r="W6804" s="82" t="str">
        <f t="shared" si="746"/>
        <v/>
      </c>
      <c r="AB6804" s="60">
        <f t="shared" si="748"/>
        <v>90</v>
      </c>
      <c r="AC6804" s="49">
        <f t="shared" si="749"/>
        <v>54</v>
      </c>
      <c r="AD6804" s="60">
        <f t="shared" si="747"/>
        <v>90054</v>
      </c>
    </row>
    <row r="6805" spans="1:30">
      <c r="A6805" s="82" t="str">
        <f t="shared" si="743"/>
        <v>107-3020nvy</v>
      </c>
      <c r="B6805" s="120" t="str">
        <f t="shared" si="744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745"/>
        <v>107-3020</v>
      </c>
      <c r="W6805" s="82" t="str">
        <f t="shared" si="746"/>
        <v/>
      </c>
      <c r="AB6805" s="60">
        <f t="shared" si="748"/>
        <v>90</v>
      </c>
      <c r="AC6805" s="49">
        <f t="shared" si="749"/>
        <v>55</v>
      </c>
      <c r="AD6805" s="60">
        <f t="shared" si="747"/>
        <v>90055</v>
      </c>
    </row>
    <row r="6806" spans="1:30">
      <c r="A6806" s="82" t="str">
        <f t="shared" si="743"/>
        <v>107-3210blk</v>
      </c>
      <c r="B6806" s="120" t="str">
        <f t="shared" si="744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745"/>
        <v>107-3210</v>
      </c>
      <c r="W6806" s="82" t="str">
        <f t="shared" si="746"/>
        <v/>
      </c>
      <c r="AB6806" s="60">
        <f t="shared" si="748"/>
        <v>90</v>
      </c>
      <c r="AC6806" s="49">
        <f t="shared" si="749"/>
        <v>56</v>
      </c>
      <c r="AD6806" s="60">
        <f t="shared" si="747"/>
        <v>90056</v>
      </c>
    </row>
    <row r="6807" spans="1:30">
      <c r="A6807" s="82" t="str">
        <f t="shared" si="743"/>
        <v>107-3248blk</v>
      </c>
      <c r="B6807" s="120" t="str">
        <f t="shared" si="744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745"/>
        <v>107-3248</v>
      </c>
      <c r="W6807" s="82" t="str">
        <f t="shared" si="746"/>
        <v/>
      </c>
      <c r="AB6807" s="60">
        <f t="shared" si="748"/>
        <v>16</v>
      </c>
      <c r="AC6807" s="49">
        <f t="shared" si="749"/>
        <v>922</v>
      </c>
      <c r="AD6807" s="60">
        <f t="shared" si="747"/>
        <v>16922</v>
      </c>
    </row>
    <row r="6808" spans="1:30">
      <c r="A6808" s="82" t="str">
        <f t="shared" si="743"/>
        <v>107-3248gry</v>
      </c>
      <c r="B6808" s="120" t="str">
        <f t="shared" si="744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745"/>
        <v>107-3248</v>
      </c>
      <c r="W6808" s="82" t="str">
        <f t="shared" si="746"/>
        <v/>
      </c>
      <c r="AB6808" s="60">
        <f t="shared" si="748"/>
        <v>16</v>
      </c>
      <c r="AC6808" s="49">
        <f t="shared" si="749"/>
        <v>922</v>
      </c>
      <c r="AD6808" s="60">
        <f t="shared" si="747"/>
        <v>16922</v>
      </c>
    </row>
    <row r="6809" spans="1:30">
      <c r="A6809" s="82" t="str">
        <f t="shared" si="743"/>
        <v>107-3248nvy</v>
      </c>
      <c r="B6809" s="120" t="str">
        <f t="shared" si="744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745"/>
        <v>107-3248</v>
      </c>
      <c r="W6809" s="82" t="str">
        <f t="shared" si="746"/>
        <v/>
      </c>
      <c r="AB6809" s="60">
        <f t="shared" si="748"/>
        <v>16</v>
      </c>
      <c r="AC6809" s="49">
        <f t="shared" si="749"/>
        <v>922</v>
      </c>
      <c r="AD6809" s="60">
        <f t="shared" si="747"/>
        <v>16922</v>
      </c>
    </row>
    <row r="6810" spans="1:30">
      <c r="A6810" s="82" t="str">
        <f t="shared" si="743"/>
        <v>107-3278gry</v>
      </c>
      <c r="B6810" s="120" t="str">
        <f t="shared" si="744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745"/>
        <v>107-3278</v>
      </c>
      <c r="W6810" s="82" t="str">
        <f t="shared" si="746"/>
        <v/>
      </c>
      <c r="AB6810" s="60">
        <f t="shared" si="748"/>
        <v>90</v>
      </c>
      <c r="AC6810" s="49">
        <f t="shared" si="749"/>
        <v>57</v>
      </c>
      <c r="AD6810" s="60">
        <f t="shared" si="747"/>
        <v>90057</v>
      </c>
    </row>
    <row r="6811" spans="1:30">
      <c r="A6811" s="82" t="str">
        <f t="shared" si="743"/>
        <v>107-3278nvy</v>
      </c>
      <c r="B6811" s="120" t="str">
        <f t="shared" si="744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745"/>
        <v>107-3278</v>
      </c>
      <c r="W6811" s="82" t="str">
        <f t="shared" si="746"/>
        <v/>
      </c>
      <c r="AB6811" s="60">
        <f t="shared" si="748"/>
        <v>90</v>
      </c>
      <c r="AC6811" s="49">
        <f t="shared" si="749"/>
        <v>57</v>
      </c>
      <c r="AD6811" s="60">
        <f t="shared" si="747"/>
        <v>90057</v>
      </c>
    </row>
    <row r="6812" spans="1:30">
      <c r="A6812" s="82" t="str">
        <f t="shared" si="743"/>
        <v>107-3279bro</v>
      </c>
      <c r="B6812" s="120" t="str">
        <f t="shared" si="744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745"/>
        <v>107-3279</v>
      </c>
      <c r="W6812" s="82" t="str">
        <f t="shared" si="746"/>
        <v/>
      </c>
      <c r="AB6812" s="60">
        <f t="shared" si="748"/>
        <v>16</v>
      </c>
      <c r="AC6812" s="49">
        <f t="shared" si="749"/>
        <v>923</v>
      </c>
      <c r="AD6812" s="60">
        <f t="shared" si="747"/>
        <v>16923</v>
      </c>
    </row>
    <row r="6813" spans="1:30">
      <c r="A6813" s="82" t="str">
        <f t="shared" si="743"/>
        <v>406-2039tan</v>
      </c>
      <c r="B6813" s="120" t="str">
        <f t="shared" si="744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745"/>
        <v>406-2039</v>
      </c>
      <c r="W6813" s="82" t="str">
        <f t="shared" si="746"/>
        <v/>
      </c>
      <c r="AB6813" s="60">
        <f t="shared" si="748"/>
        <v>90</v>
      </c>
      <c r="AC6813" s="49">
        <f t="shared" si="749"/>
        <v>58</v>
      </c>
      <c r="AD6813" s="60">
        <f t="shared" si="747"/>
        <v>90058</v>
      </c>
    </row>
    <row r="6814" spans="1:30">
      <c r="A6814" s="82" t="str">
        <f t="shared" si="743"/>
        <v>105-3157blu</v>
      </c>
      <c r="B6814" s="120" t="str">
        <f t="shared" si="744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745"/>
        <v>105-3157</v>
      </c>
      <c r="W6814" s="82" t="str">
        <f t="shared" si="746"/>
        <v/>
      </c>
      <c r="AB6814" s="60">
        <f t="shared" si="748"/>
        <v>90</v>
      </c>
      <c r="AC6814" s="49">
        <f t="shared" si="749"/>
        <v>59</v>
      </c>
      <c r="AD6814" s="60">
        <f t="shared" si="747"/>
        <v>90059</v>
      </c>
    </row>
    <row r="6815" spans="1:30">
      <c r="A6815" s="82" t="str">
        <f t="shared" si="743"/>
        <v>105-3157blu</v>
      </c>
      <c r="B6815" s="120" t="str">
        <f t="shared" si="744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745"/>
        <v>105-3157</v>
      </c>
      <c r="W6815" s="82" t="str">
        <f t="shared" si="746"/>
        <v/>
      </c>
      <c r="AB6815" s="60">
        <f t="shared" si="748"/>
        <v>90</v>
      </c>
      <c r="AC6815" s="49">
        <f t="shared" si="749"/>
        <v>59</v>
      </c>
      <c r="AD6815" s="60">
        <f t="shared" si="747"/>
        <v>90059</v>
      </c>
    </row>
    <row r="6816" spans="1:30">
      <c r="A6816" s="82" t="str">
        <f t="shared" si="743"/>
        <v>105-3157blu</v>
      </c>
      <c r="B6816" s="120" t="str">
        <f t="shared" si="744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745"/>
        <v>105-3157</v>
      </c>
      <c r="W6816" s="82" t="str">
        <f t="shared" si="746"/>
        <v/>
      </c>
      <c r="AB6816" s="60">
        <f t="shared" si="748"/>
        <v>90</v>
      </c>
      <c r="AC6816" s="49">
        <f t="shared" si="749"/>
        <v>59</v>
      </c>
      <c r="AD6816" s="60">
        <f t="shared" si="747"/>
        <v>90059</v>
      </c>
    </row>
    <row r="6817" spans="1:30">
      <c r="A6817" s="82" t="str">
        <f t="shared" si="743"/>
        <v>105-4029rus</v>
      </c>
      <c r="B6817" s="120" t="str">
        <f t="shared" si="744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745"/>
        <v>105-4029</v>
      </c>
      <c r="W6817" s="82" t="str">
        <f t="shared" si="746"/>
        <v/>
      </c>
      <c r="AB6817" s="60">
        <f t="shared" si="748"/>
        <v>90</v>
      </c>
      <c r="AC6817" s="49">
        <f t="shared" si="749"/>
        <v>60</v>
      </c>
      <c r="AD6817" s="60">
        <f t="shared" si="747"/>
        <v>90060</v>
      </c>
    </row>
    <row r="6818" spans="1:30">
      <c r="A6818" s="82" t="str">
        <f t="shared" si="743"/>
        <v>505-1855blk</v>
      </c>
      <c r="B6818" s="120" t="str">
        <f t="shared" si="744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745"/>
        <v>505-1855</v>
      </c>
      <c r="W6818" s="82" t="str">
        <f t="shared" si="746"/>
        <v/>
      </c>
      <c r="AB6818" s="60">
        <f t="shared" si="748"/>
        <v>90</v>
      </c>
      <c r="AC6818" s="49">
        <f t="shared" si="749"/>
        <v>61</v>
      </c>
      <c r="AD6818" s="60">
        <f t="shared" si="747"/>
        <v>90061</v>
      </c>
    </row>
    <row r="6819" spans="1:30">
      <c r="A6819" s="82" t="str">
        <f t="shared" si="743"/>
        <v>505-1855blk</v>
      </c>
      <c r="B6819" s="120" t="str">
        <f t="shared" si="744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745"/>
        <v>505-1855</v>
      </c>
      <c r="W6819" s="82" t="str">
        <f t="shared" si="746"/>
        <v/>
      </c>
      <c r="AB6819" s="60">
        <f t="shared" si="748"/>
        <v>90</v>
      </c>
      <c r="AC6819" s="49">
        <f t="shared" si="749"/>
        <v>61</v>
      </c>
      <c r="AD6819" s="60">
        <f t="shared" si="747"/>
        <v>90061</v>
      </c>
    </row>
    <row r="6820" spans="1:30">
      <c r="A6820" s="82" t="str">
        <f t="shared" si="743"/>
        <v>505-1855blk</v>
      </c>
      <c r="B6820" s="120" t="str">
        <f t="shared" si="744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745"/>
        <v>505-1855</v>
      </c>
      <c r="W6820" s="82" t="str">
        <f t="shared" si="746"/>
        <v/>
      </c>
      <c r="AB6820" s="60">
        <f t="shared" si="748"/>
        <v>90</v>
      </c>
      <c r="AC6820" s="49">
        <f t="shared" si="749"/>
        <v>61</v>
      </c>
      <c r="AD6820" s="60">
        <f t="shared" si="747"/>
        <v>90061</v>
      </c>
    </row>
    <row r="6821" spans="1:30">
      <c r="A6821" s="82" t="str">
        <f t="shared" si="743"/>
        <v>505-2150bur</v>
      </c>
      <c r="B6821" s="120" t="str">
        <f t="shared" si="744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745"/>
        <v>505-2150</v>
      </c>
      <c r="W6821" s="82" t="str">
        <f t="shared" si="746"/>
        <v/>
      </c>
      <c r="AB6821" s="60">
        <f t="shared" si="748"/>
        <v>90</v>
      </c>
      <c r="AC6821" s="49">
        <f t="shared" si="749"/>
        <v>62</v>
      </c>
      <c r="AD6821" s="60">
        <f t="shared" si="747"/>
        <v>90062</v>
      </c>
    </row>
    <row r="6822" spans="1:30">
      <c r="A6822" s="82" t="str">
        <f t="shared" si="743"/>
        <v>505-2150bur</v>
      </c>
      <c r="B6822" s="120" t="str">
        <f t="shared" si="744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745"/>
        <v>505-2150</v>
      </c>
      <c r="W6822" s="82" t="str">
        <f t="shared" si="746"/>
        <v/>
      </c>
      <c r="AB6822" s="60">
        <f t="shared" si="748"/>
        <v>90</v>
      </c>
      <c r="AC6822" s="49">
        <f t="shared" si="749"/>
        <v>62</v>
      </c>
      <c r="AD6822" s="60">
        <f t="shared" si="747"/>
        <v>90062</v>
      </c>
    </row>
    <row r="6823" spans="1:30">
      <c r="A6823" s="82" t="str">
        <f t="shared" si="743"/>
        <v>505-2150bur</v>
      </c>
      <c r="B6823" s="120" t="str">
        <f t="shared" si="744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745"/>
        <v>505-2150</v>
      </c>
      <c r="W6823" s="82" t="str">
        <f t="shared" si="746"/>
        <v/>
      </c>
      <c r="AB6823" s="60">
        <f t="shared" si="748"/>
        <v>90</v>
      </c>
      <c r="AC6823" s="49">
        <f t="shared" si="749"/>
        <v>62</v>
      </c>
      <c r="AD6823" s="60">
        <f t="shared" si="747"/>
        <v>90062</v>
      </c>
    </row>
    <row r="6824" spans="1:30">
      <c r="A6824" s="82" t="str">
        <f t="shared" si="743"/>
        <v>100-2782blk</v>
      </c>
      <c r="B6824" s="120" t="str">
        <f t="shared" si="744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745"/>
        <v>100-2782</v>
      </c>
      <c r="W6824" s="82" t="str">
        <f t="shared" si="746"/>
        <v/>
      </c>
      <c r="AB6824" s="60">
        <f t="shared" si="748"/>
        <v>90</v>
      </c>
      <c r="AC6824" s="49">
        <f t="shared" si="749"/>
        <v>63</v>
      </c>
      <c r="AD6824" s="60">
        <f t="shared" si="747"/>
        <v>90063</v>
      </c>
    </row>
    <row r="6825" spans="1:30">
      <c r="A6825" s="82" t="str">
        <f t="shared" si="743"/>
        <v>100-2782blk</v>
      </c>
      <c r="B6825" s="120" t="str">
        <f t="shared" si="744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745"/>
        <v>100-2782</v>
      </c>
      <c r="W6825" s="82" t="str">
        <f t="shared" si="746"/>
        <v/>
      </c>
      <c r="AB6825" s="60">
        <f t="shared" si="748"/>
        <v>90</v>
      </c>
      <c r="AC6825" s="49">
        <f t="shared" si="749"/>
        <v>63</v>
      </c>
      <c r="AD6825" s="60">
        <f t="shared" si="747"/>
        <v>90063</v>
      </c>
    </row>
    <row r="6826" spans="1:30">
      <c r="A6826" s="82" t="str">
        <f t="shared" si="743"/>
        <v>100-3133bro</v>
      </c>
      <c r="B6826" s="120" t="str">
        <f t="shared" si="744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745"/>
        <v>100-3133</v>
      </c>
      <c r="W6826" s="82" t="str">
        <f t="shared" si="746"/>
        <v/>
      </c>
      <c r="AB6826" s="60">
        <f t="shared" si="748"/>
        <v>90</v>
      </c>
      <c r="AC6826" s="49">
        <f t="shared" si="749"/>
        <v>64</v>
      </c>
      <c r="AD6826" s="60">
        <f t="shared" si="747"/>
        <v>90064</v>
      </c>
    </row>
    <row r="6827" spans="1:30">
      <c r="A6827" s="82" t="str">
        <f t="shared" si="743"/>
        <v>100-3133bro</v>
      </c>
      <c r="B6827" s="120" t="str">
        <f t="shared" si="744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745"/>
        <v>100-3133</v>
      </c>
      <c r="W6827" s="82" t="str">
        <f t="shared" si="746"/>
        <v/>
      </c>
      <c r="AB6827" s="60">
        <f t="shared" si="748"/>
        <v>90</v>
      </c>
      <c r="AC6827" s="49">
        <f t="shared" si="749"/>
        <v>64</v>
      </c>
      <c r="AD6827" s="60">
        <f t="shared" si="747"/>
        <v>90064</v>
      </c>
    </row>
    <row r="6828" spans="1:30">
      <c r="A6828" s="82" t="str">
        <f t="shared" si="743"/>
        <v>100-3133bro</v>
      </c>
      <c r="B6828" s="120" t="str">
        <f t="shared" si="744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745"/>
        <v>100-3133</v>
      </c>
      <c r="W6828" s="82" t="str">
        <f t="shared" si="746"/>
        <v/>
      </c>
      <c r="AB6828" s="60">
        <f t="shared" si="748"/>
        <v>90</v>
      </c>
      <c r="AC6828" s="49">
        <f t="shared" si="749"/>
        <v>64</v>
      </c>
      <c r="AD6828" s="60">
        <f t="shared" si="747"/>
        <v>90064</v>
      </c>
    </row>
    <row r="6829" spans="1:30">
      <c r="A6829" s="82" t="str">
        <f t="shared" si="743"/>
        <v>100-3133bro</v>
      </c>
      <c r="B6829" s="120" t="str">
        <f t="shared" si="744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745"/>
        <v>100-3133</v>
      </c>
      <c r="W6829" s="82" t="str">
        <f t="shared" si="746"/>
        <v/>
      </c>
      <c r="AB6829" s="60">
        <f t="shared" si="748"/>
        <v>90</v>
      </c>
      <c r="AC6829" s="49">
        <f t="shared" si="749"/>
        <v>64</v>
      </c>
      <c r="AD6829" s="60">
        <f t="shared" si="747"/>
        <v>90064</v>
      </c>
    </row>
    <row r="6830" spans="1:30">
      <c r="A6830" s="82" t="str">
        <f t="shared" si="743"/>
        <v>100-3135blk</v>
      </c>
      <c r="B6830" s="120" t="str">
        <f t="shared" si="744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745"/>
        <v>100-3135</v>
      </c>
      <c r="W6830" s="82" t="str">
        <f t="shared" si="746"/>
        <v/>
      </c>
      <c r="AB6830" s="60">
        <f t="shared" si="748"/>
        <v>90</v>
      </c>
      <c r="AC6830" s="49">
        <f t="shared" si="749"/>
        <v>65</v>
      </c>
      <c r="AD6830" s="60">
        <f t="shared" si="747"/>
        <v>90065</v>
      </c>
    </row>
    <row r="6831" spans="1:30">
      <c r="A6831" s="82" t="str">
        <f t="shared" si="743"/>
        <v>100-3135blk</v>
      </c>
      <c r="B6831" s="120" t="str">
        <f t="shared" si="744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745"/>
        <v>100-3135</v>
      </c>
      <c r="W6831" s="82" t="str">
        <f t="shared" si="746"/>
        <v/>
      </c>
      <c r="AB6831" s="60">
        <f t="shared" si="748"/>
        <v>90</v>
      </c>
      <c r="AC6831" s="49">
        <f t="shared" si="749"/>
        <v>65</v>
      </c>
      <c r="AD6831" s="60">
        <f t="shared" si="747"/>
        <v>90065</v>
      </c>
    </row>
    <row r="6832" spans="1:30">
      <c r="A6832" s="82" t="str">
        <f t="shared" si="743"/>
        <v>100-3136blk</v>
      </c>
      <c r="B6832" s="120" t="str">
        <f t="shared" si="744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745"/>
        <v>100-3136</v>
      </c>
      <c r="W6832" s="82" t="str">
        <f t="shared" si="746"/>
        <v/>
      </c>
      <c r="AB6832" s="60">
        <f t="shared" si="748"/>
        <v>90</v>
      </c>
      <c r="AC6832" s="49">
        <f t="shared" si="749"/>
        <v>66</v>
      </c>
      <c r="AD6832" s="60">
        <f t="shared" si="747"/>
        <v>90066</v>
      </c>
    </row>
    <row r="6833" spans="1:30">
      <c r="A6833" s="82" t="str">
        <f t="shared" ref="A6833:A6896" si="750">IF(G6833&amp;Q6833&lt;&gt;"",V6833&amp;Q6833,"")</f>
        <v>100-3136blk</v>
      </c>
      <c r="B6833" s="120" t="str">
        <f t="shared" ref="B6833:B6896" si="751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ref="V6833:V6896" si="752">IF(G6833&lt;&gt;"",IF(StyleSpaceSplit,IFERROR(IF(FIND(" ",G6833)&gt;=1,MID(G6833,1,FIND(" ",G6833)-1),G6833),G6833),G6833),"")</f>
        <v>100-3136</v>
      </c>
      <c r="W6833" s="82" t="str">
        <f t="shared" ref="W6833:W6896" si="753">IF(A6833&lt;&gt;"",IFERROR(IF(FIND(" ",G6833)&gt;=1,MID(G6833,FIND(" ",G6833)+1,LEN(G6833)),""),""),"")</f>
        <v/>
      </c>
      <c r="AB6833" s="60">
        <f t="shared" si="748"/>
        <v>90</v>
      </c>
      <c r="AC6833" s="49">
        <f t="shared" si="749"/>
        <v>66</v>
      </c>
      <c r="AD6833" s="60">
        <f t="shared" ref="AD6833:AD6896" si="754">VALUE(RIGHT("00"&amp;AB6833,2)&amp;RIGHT("000"&amp;AC6833,3))</f>
        <v>90066</v>
      </c>
    </row>
    <row r="6834" spans="1:30">
      <c r="A6834" s="82" t="str">
        <f t="shared" si="750"/>
        <v>100-3138gry</v>
      </c>
      <c r="B6834" s="120" t="str">
        <f t="shared" si="751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752"/>
        <v>100-3138</v>
      </c>
      <c r="W6834" s="82" t="str">
        <f t="shared" si="753"/>
        <v/>
      </c>
      <c r="AB6834" s="60">
        <f t="shared" si="748"/>
        <v>90</v>
      </c>
      <c r="AC6834" s="49">
        <f t="shared" si="749"/>
        <v>67</v>
      </c>
      <c r="AD6834" s="60">
        <f t="shared" si="754"/>
        <v>90067</v>
      </c>
    </row>
    <row r="6835" spans="1:30">
      <c r="A6835" s="82" t="str">
        <f t="shared" si="750"/>
        <v>100-3138gry</v>
      </c>
      <c r="B6835" s="120" t="str">
        <f t="shared" si="751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752"/>
        <v>100-3138</v>
      </c>
      <c r="W6835" s="82" t="str">
        <f t="shared" si="753"/>
        <v/>
      </c>
      <c r="AB6835" s="60">
        <f t="shared" si="748"/>
        <v>90</v>
      </c>
      <c r="AC6835" s="49">
        <f t="shared" si="749"/>
        <v>67</v>
      </c>
      <c r="AD6835" s="60">
        <f t="shared" si="754"/>
        <v>90067</v>
      </c>
    </row>
    <row r="6836" spans="1:30">
      <c r="A6836" s="82" t="str">
        <f t="shared" si="750"/>
        <v>100-3138gry</v>
      </c>
      <c r="B6836" s="120" t="str">
        <f t="shared" si="751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752"/>
        <v>100-3138</v>
      </c>
      <c r="W6836" s="82" t="str">
        <f t="shared" si="753"/>
        <v/>
      </c>
      <c r="AB6836" s="60">
        <f t="shared" si="748"/>
        <v>90</v>
      </c>
      <c r="AC6836" s="49">
        <f t="shared" si="749"/>
        <v>67</v>
      </c>
      <c r="AD6836" s="60">
        <f t="shared" si="754"/>
        <v>90067</v>
      </c>
    </row>
    <row r="6837" spans="1:30">
      <c r="A6837" s="82" t="str">
        <f t="shared" si="750"/>
        <v>100-3138gry</v>
      </c>
      <c r="B6837" s="120" t="str">
        <f t="shared" si="751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752"/>
        <v>100-3138</v>
      </c>
      <c r="W6837" s="82" t="str">
        <f t="shared" si="753"/>
        <v/>
      </c>
      <c r="AB6837" s="60">
        <f t="shared" si="748"/>
        <v>90</v>
      </c>
      <c r="AC6837" s="49">
        <f t="shared" si="749"/>
        <v>67</v>
      </c>
      <c r="AD6837" s="60">
        <f t="shared" si="754"/>
        <v>90067</v>
      </c>
    </row>
    <row r="6838" spans="1:30">
      <c r="A6838" s="82" t="str">
        <f t="shared" si="750"/>
        <v>100-3140put</v>
      </c>
      <c r="B6838" s="120" t="str">
        <f t="shared" si="751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752"/>
        <v>100-3140</v>
      </c>
      <c r="W6838" s="82" t="str">
        <f t="shared" si="753"/>
        <v/>
      </c>
      <c r="AB6838" s="60">
        <f t="shared" si="748"/>
        <v>16</v>
      </c>
      <c r="AC6838" s="49">
        <f t="shared" si="749"/>
        <v>952</v>
      </c>
      <c r="AD6838" s="60">
        <f t="shared" si="754"/>
        <v>16952</v>
      </c>
    </row>
    <row r="6839" spans="1:30">
      <c r="A6839" s="82" t="str">
        <f t="shared" si="750"/>
        <v>100-3140put</v>
      </c>
      <c r="B6839" s="120" t="str">
        <f t="shared" si="751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752"/>
        <v>100-3140</v>
      </c>
      <c r="W6839" s="82" t="str">
        <f t="shared" si="753"/>
        <v/>
      </c>
      <c r="AB6839" s="60">
        <f t="shared" si="748"/>
        <v>16</v>
      </c>
      <c r="AC6839" s="49">
        <f t="shared" si="749"/>
        <v>952</v>
      </c>
      <c r="AD6839" s="60">
        <f t="shared" si="754"/>
        <v>16952</v>
      </c>
    </row>
    <row r="6840" spans="1:30">
      <c r="A6840" s="82" t="str">
        <f t="shared" si="750"/>
        <v>100-3142wky</v>
      </c>
      <c r="B6840" s="120" t="str">
        <f t="shared" si="751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752"/>
        <v>100-3142</v>
      </c>
      <c r="W6840" s="82" t="str">
        <f t="shared" si="753"/>
        <v/>
      </c>
      <c r="AB6840" s="60">
        <f t="shared" si="748"/>
        <v>90</v>
      </c>
      <c r="AC6840" s="49">
        <f t="shared" si="749"/>
        <v>68</v>
      </c>
      <c r="AD6840" s="60">
        <f t="shared" si="754"/>
        <v>90068</v>
      </c>
    </row>
    <row r="6841" spans="1:30">
      <c r="A6841" s="82" t="str">
        <f t="shared" si="750"/>
        <v>100-3142wky</v>
      </c>
      <c r="B6841" s="120" t="str">
        <f t="shared" si="751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752"/>
        <v>100-3142</v>
      </c>
      <c r="W6841" s="82" t="str">
        <f t="shared" si="753"/>
        <v/>
      </c>
      <c r="AB6841" s="60">
        <f t="shared" si="748"/>
        <v>90</v>
      </c>
      <c r="AC6841" s="49">
        <f t="shared" si="749"/>
        <v>68</v>
      </c>
      <c r="AD6841" s="60">
        <f t="shared" si="754"/>
        <v>90068</v>
      </c>
    </row>
    <row r="6842" spans="1:30">
      <c r="A6842" s="82" t="str">
        <f t="shared" si="750"/>
        <v>100-3142wky</v>
      </c>
      <c r="B6842" s="120" t="str">
        <f t="shared" si="751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752"/>
        <v>100-3142</v>
      </c>
      <c r="W6842" s="82" t="str">
        <f t="shared" si="753"/>
        <v/>
      </c>
      <c r="AB6842" s="60">
        <f t="shared" si="748"/>
        <v>90</v>
      </c>
      <c r="AC6842" s="49">
        <f t="shared" si="749"/>
        <v>68</v>
      </c>
      <c r="AD6842" s="60">
        <f t="shared" si="754"/>
        <v>90068</v>
      </c>
    </row>
    <row r="6843" spans="1:30">
      <c r="A6843" s="82" t="str">
        <f t="shared" si="750"/>
        <v>100-3144nvy</v>
      </c>
      <c r="B6843" s="120" t="str">
        <f t="shared" si="751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752"/>
        <v>100-3144</v>
      </c>
      <c r="W6843" s="82" t="str">
        <f t="shared" si="753"/>
        <v/>
      </c>
      <c r="AB6843" s="60">
        <f t="shared" si="748"/>
        <v>90</v>
      </c>
      <c r="AC6843" s="49">
        <f t="shared" si="749"/>
        <v>69</v>
      </c>
      <c r="AD6843" s="60">
        <f t="shared" si="754"/>
        <v>90069</v>
      </c>
    </row>
    <row r="6844" spans="1:30">
      <c r="A6844" s="82" t="str">
        <f t="shared" si="750"/>
        <v>100-3144nvy</v>
      </c>
      <c r="B6844" s="120" t="str">
        <f t="shared" si="751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752"/>
        <v>100-3144</v>
      </c>
      <c r="W6844" s="82" t="str">
        <f t="shared" si="753"/>
        <v/>
      </c>
      <c r="AB6844" s="60">
        <f t="shared" si="748"/>
        <v>90</v>
      </c>
      <c r="AC6844" s="49">
        <f t="shared" si="749"/>
        <v>69</v>
      </c>
      <c r="AD6844" s="60">
        <f t="shared" si="754"/>
        <v>90069</v>
      </c>
    </row>
    <row r="6845" spans="1:30">
      <c r="A6845" s="82" t="str">
        <f t="shared" si="750"/>
        <v>100-3144nvy</v>
      </c>
      <c r="B6845" s="120" t="str">
        <f t="shared" si="751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752"/>
        <v>100-3144</v>
      </c>
      <c r="W6845" s="82" t="str">
        <f t="shared" si="753"/>
        <v/>
      </c>
      <c r="AB6845" s="60">
        <f t="shared" si="748"/>
        <v>90</v>
      </c>
      <c r="AC6845" s="49">
        <f t="shared" si="749"/>
        <v>69</v>
      </c>
      <c r="AD6845" s="60">
        <f t="shared" si="754"/>
        <v>90069</v>
      </c>
    </row>
    <row r="6846" spans="1:30">
      <c r="A6846" s="82" t="str">
        <f t="shared" si="750"/>
        <v>100-3144nvy</v>
      </c>
      <c r="B6846" s="120" t="str">
        <f t="shared" si="751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752"/>
        <v>100-3144</v>
      </c>
      <c r="W6846" s="82" t="str">
        <f t="shared" si="753"/>
        <v/>
      </c>
      <c r="AB6846" s="60">
        <f t="shared" si="748"/>
        <v>90</v>
      </c>
      <c r="AC6846" s="49">
        <f t="shared" si="749"/>
        <v>69</v>
      </c>
      <c r="AD6846" s="60">
        <f t="shared" si="754"/>
        <v>90069</v>
      </c>
    </row>
    <row r="6847" spans="1:30">
      <c r="A6847" s="82" t="str">
        <f t="shared" si="750"/>
        <v>100-3151hny</v>
      </c>
      <c r="B6847" s="120" t="str">
        <f t="shared" si="751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752"/>
        <v>100-3151</v>
      </c>
      <c r="W6847" s="82" t="str">
        <f t="shared" si="753"/>
        <v/>
      </c>
      <c r="AB6847" s="60">
        <f t="shared" si="748"/>
        <v>90</v>
      </c>
      <c r="AC6847" s="49">
        <f t="shared" si="749"/>
        <v>70</v>
      </c>
      <c r="AD6847" s="60">
        <f t="shared" si="754"/>
        <v>90070</v>
      </c>
    </row>
    <row r="6848" spans="1:30">
      <c r="A6848" s="82" t="str">
        <f t="shared" si="750"/>
        <v>100-3151hny</v>
      </c>
      <c r="B6848" s="120" t="str">
        <f t="shared" si="751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752"/>
        <v>100-3151</v>
      </c>
      <c r="W6848" s="82" t="str">
        <f t="shared" si="753"/>
        <v/>
      </c>
      <c r="AB6848" s="60">
        <f t="shared" si="748"/>
        <v>90</v>
      </c>
      <c r="AC6848" s="49">
        <f t="shared" si="749"/>
        <v>70</v>
      </c>
      <c r="AD6848" s="60">
        <f t="shared" si="754"/>
        <v>90070</v>
      </c>
    </row>
    <row r="6849" spans="1:30">
      <c r="A6849" s="82" t="str">
        <f t="shared" si="750"/>
        <v>100-3151hny</v>
      </c>
      <c r="B6849" s="120" t="str">
        <f t="shared" si="751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752"/>
        <v>100-3151</v>
      </c>
      <c r="W6849" s="82" t="str">
        <f t="shared" si="753"/>
        <v/>
      </c>
      <c r="AB6849" s="60">
        <f t="shared" si="748"/>
        <v>90</v>
      </c>
      <c r="AC6849" s="49">
        <f t="shared" si="749"/>
        <v>70</v>
      </c>
      <c r="AD6849" s="60">
        <f t="shared" si="754"/>
        <v>90070</v>
      </c>
    </row>
    <row r="6850" spans="1:30">
      <c r="A6850" s="82" t="str">
        <f t="shared" si="750"/>
        <v>100-3151hny</v>
      </c>
      <c r="B6850" s="120" t="str">
        <f t="shared" si="751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752"/>
        <v>100-3151</v>
      </c>
      <c r="W6850" s="82" t="str">
        <f t="shared" si="753"/>
        <v/>
      </c>
      <c r="AB6850" s="60">
        <f t="shared" si="748"/>
        <v>90</v>
      </c>
      <c r="AC6850" s="49">
        <f t="shared" si="749"/>
        <v>70</v>
      </c>
      <c r="AD6850" s="60">
        <f t="shared" si="754"/>
        <v>90070</v>
      </c>
    </row>
    <row r="6851" spans="1:30">
      <c r="A6851" s="82" t="str">
        <f t="shared" si="750"/>
        <v>100-3151moss</v>
      </c>
      <c r="B6851" s="120" t="str">
        <f t="shared" si="751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si="752"/>
        <v>100-3151</v>
      </c>
      <c r="W6851" s="82" t="str">
        <f t="shared" si="753"/>
        <v/>
      </c>
      <c r="AB6851" s="60">
        <f t="shared" ref="AB6851:AB6914" si="755">IFERROR(VALUE(MID($C6851,1,2)),0)</f>
        <v>90</v>
      </c>
      <c r="AC6851" s="49">
        <f t="shared" ref="AC6851:AC6914" si="756">IFERROR(VALUE(MID($C6851,4,3)),0)</f>
        <v>70</v>
      </c>
      <c r="AD6851" s="60">
        <f t="shared" si="754"/>
        <v>90070</v>
      </c>
    </row>
    <row r="6852" spans="1:30">
      <c r="A6852" s="82" t="str">
        <f t="shared" si="750"/>
        <v>100-3151moss</v>
      </c>
      <c r="B6852" s="120" t="str">
        <f t="shared" si="751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752"/>
        <v>100-3151</v>
      </c>
      <c r="W6852" s="82" t="str">
        <f t="shared" si="753"/>
        <v/>
      </c>
      <c r="AB6852" s="60">
        <f t="shared" si="755"/>
        <v>90</v>
      </c>
      <c r="AC6852" s="49">
        <f t="shared" si="756"/>
        <v>70</v>
      </c>
      <c r="AD6852" s="60">
        <f t="shared" si="754"/>
        <v>90070</v>
      </c>
    </row>
    <row r="6853" spans="1:30">
      <c r="A6853" s="82" t="str">
        <f t="shared" si="750"/>
        <v>100-3151moss</v>
      </c>
      <c r="B6853" s="120" t="str">
        <f t="shared" si="751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752"/>
        <v>100-3151</v>
      </c>
      <c r="W6853" s="82" t="str">
        <f t="shared" si="753"/>
        <v/>
      </c>
      <c r="AB6853" s="60">
        <f t="shared" si="755"/>
        <v>90</v>
      </c>
      <c r="AC6853" s="49">
        <f t="shared" si="756"/>
        <v>70</v>
      </c>
      <c r="AD6853" s="60">
        <f t="shared" si="754"/>
        <v>90070</v>
      </c>
    </row>
    <row r="6854" spans="1:30">
      <c r="A6854" s="82" t="str">
        <f t="shared" si="750"/>
        <v>100-3333blk</v>
      </c>
      <c r="B6854" s="120" t="str">
        <f t="shared" si="751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752"/>
        <v>100-3333</v>
      </c>
      <c r="W6854" s="82" t="str">
        <f t="shared" si="753"/>
        <v/>
      </c>
      <c r="AB6854" s="60">
        <f t="shared" si="755"/>
        <v>90</v>
      </c>
      <c r="AC6854" s="49">
        <f t="shared" si="756"/>
        <v>71</v>
      </c>
      <c r="AD6854" s="60">
        <f t="shared" si="754"/>
        <v>90071</v>
      </c>
    </row>
    <row r="6855" spans="1:30">
      <c r="A6855" s="82" t="str">
        <f t="shared" si="750"/>
        <v>100-3333blk</v>
      </c>
      <c r="B6855" s="120" t="str">
        <f t="shared" si="751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752"/>
        <v>100-3333</v>
      </c>
      <c r="W6855" s="82" t="str">
        <f t="shared" si="753"/>
        <v/>
      </c>
      <c r="AB6855" s="60">
        <f t="shared" si="755"/>
        <v>90</v>
      </c>
      <c r="AC6855" s="49">
        <f t="shared" si="756"/>
        <v>71</v>
      </c>
      <c r="AD6855" s="60">
        <f t="shared" si="754"/>
        <v>90071</v>
      </c>
    </row>
    <row r="6856" spans="1:30">
      <c r="A6856" s="82" t="str">
        <f t="shared" si="750"/>
        <v>400-3053gry</v>
      </c>
      <c r="B6856" s="120" t="str">
        <f t="shared" si="751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752"/>
        <v>400-3053</v>
      </c>
      <c r="W6856" s="82" t="str">
        <f t="shared" si="753"/>
        <v/>
      </c>
      <c r="AB6856" s="60">
        <f t="shared" si="755"/>
        <v>90</v>
      </c>
      <c r="AC6856" s="49">
        <f t="shared" si="756"/>
        <v>72</v>
      </c>
      <c r="AD6856" s="60">
        <f t="shared" si="754"/>
        <v>90072</v>
      </c>
    </row>
    <row r="6857" spans="1:30">
      <c r="A6857" s="82" t="str">
        <f t="shared" si="750"/>
        <v>400-3053gry</v>
      </c>
      <c r="B6857" s="120" t="str">
        <f t="shared" si="751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752"/>
        <v>400-3053</v>
      </c>
      <c r="W6857" s="82" t="str">
        <f t="shared" si="753"/>
        <v/>
      </c>
      <c r="AB6857" s="60">
        <f t="shared" si="755"/>
        <v>90</v>
      </c>
      <c r="AC6857" s="49">
        <f t="shared" si="756"/>
        <v>72</v>
      </c>
      <c r="AD6857" s="60">
        <f t="shared" si="754"/>
        <v>90072</v>
      </c>
    </row>
    <row r="6858" spans="1:30">
      <c r="A6858" s="82" t="str">
        <f t="shared" si="750"/>
        <v>400-3053gry</v>
      </c>
      <c r="B6858" s="120" t="str">
        <f t="shared" si="751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752"/>
        <v>400-3053</v>
      </c>
      <c r="W6858" s="82" t="str">
        <f t="shared" si="753"/>
        <v/>
      </c>
      <c r="AB6858" s="60">
        <f t="shared" si="755"/>
        <v>90</v>
      </c>
      <c r="AC6858" s="49">
        <f t="shared" si="756"/>
        <v>72</v>
      </c>
      <c r="AD6858" s="60">
        <f t="shared" si="754"/>
        <v>90072</v>
      </c>
    </row>
    <row r="6859" spans="1:30">
      <c r="A6859" s="82" t="str">
        <f t="shared" si="750"/>
        <v>400-3055gry</v>
      </c>
      <c r="B6859" s="120" t="str">
        <f t="shared" si="751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752"/>
        <v>400-3055</v>
      </c>
      <c r="W6859" s="82" t="str">
        <f t="shared" si="753"/>
        <v/>
      </c>
      <c r="AB6859" s="60">
        <f t="shared" si="755"/>
        <v>90</v>
      </c>
      <c r="AC6859" s="49">
        <f t="shared" si="756"/>
        <v>73</v>
      </c>
      <c r="AD6859" s="60">
        <f t="shared" si="754"/>
        <v>90073</v>
      </c>
    </row>
    <row r="6860" spans="1:30">
      <c r="A6860" s="82" t="str">
        <f t="shared" si="750"/>
        <v>400-3055gry</v>
      </c>
      <c r="B6860" s="120" t="str">
        <f t="shared" si="751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752"/>
        <v>400-3055</v>
      </c>
      <c r="W6860" s="82" t="str">
        <f t="shared" si="753"/>
        <v/>
      </c>
      <c r="AB6860" s="60">
        <f t="shared" si="755"/>
        <v>90</v>
      </c>
      <c r="AC6860" s="49">
        <f t="shared" si="756"/>
        <v>73</v>
      </c>
      <c r="AD6860" s="60">
        <f t="shared" si="754"/>
        <v>90073</v>
      </c>
    </row>
    <row r="6861" spans="1:30">
      <c r="A6861" s="82" t="str">
        <f t="shared" si="750"/>
        <v>400-3055gry</v>
      </c>
      <c r="B6861" s="120" t="str">
        <f t="shared" si="751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752"/>
        <v>400-3055</v>
      </c>
      <c r="W6861" s="82" t="str">
        <f t="shared" si="753"/>
        <v/>
      </c>
      <c r="AB6861" s="60">
        <f t="shared" si="755"/>
        <v>90</v>
      </c>
      <c r="AC6861" s="49">
        <f t="shared" si="756"/>
        <v>73</v>
      </c>
      <c r="AD6861" s="60">
        <f t="shared" si="754"/>
        <v>90073</v>
      </c>
    </row>
    <row r="6862" spans="1:30">
      <c r="A6862" s="82" t="str">
        <f t="shared" si="750"/>
        <v>400-3372tan</v>
      </c>
      <c r="B6862" s="120" t="str">
        <f t="shared" si="751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752"/>
        <v>400-3372</v>
      </c>
      <c r="W6862" s="82" t="str">
        <f t="shared" si="753"/>
        <v/>
      </c>
      <c r="AB6862" s="60">
        <f t="shared" si="755"/>
        <v>90</v>
      </c>
      <c r="AC6862" s="49">
        <f t="shared" si="756"/>
        <v>74</v>
      </c>
      <c r="AD6862" s="60">
        <f t="shared" si="754"/>
        <v>90074</v>
      </c>
    </row>
    <row r="6863" spans="1:30">
      <c r="A6863" s="82" t="str">
        <f t="shared" si="750"/>
        <v>400-3372tan</v>
      </c>
      <c r="B6863" s="120" t="str">
        <f t="shared" si="751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752"/>
        <v>400-3372</v>
      </c>
      <c r="W6863" s="82" t="str">
        <f t="shared" si="753"/>
        <v/>
      </c>
      <c r="AB6863" s="60">
        <f t="shared" si="755"/>
        <v>90</v>
      </c>
      <c r="AC6863" s="49">
        <f t="shared" si="756"/>
        <v>74</v>
      </c>
      <c r="AD6863" s="60">
        <f t="shared" si="754"/>
        <v>90074</v>
      </c>
    </row>
    <row r="6864" spans="1:30">
      <c r="A6864" s="82" t="str">
        <f t="shared" si="750"/>
        <v>500-1730tan</v>
      </c>
      <c r="B6864" s="120" t="str">
        <f t="shared" si="751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752"/>
        <v>500-1730</v>
      </c>
      <c r="W6864" s="82" t="str">
        <f t="shared" si="753"/>
        <v/>
      </c>
      <c r="AB6864" s="60">
        <f t="shared" si="755"/>
        <v>16</v>
      </c>
      <c r="AC6864" s="49">
        <f t="shared" si="756"/>
        <v>971</v>
      </c>
      <c r="AD6864" s="60">
        <f t="shared" si="754"/>
        <v>16971</v>
      </c>
    </row>
    <row r="6865" spans="1:30">
      <c r="A6865" s="82" t="str">
        <f t="shared" si="750"/>
        <v>500-1805blk</v>
      </c>
      <c r="B6865" s="120" t="str">
        <f t="shared" si="751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752"/>
        <v>500-1805</v>
      </c>
      <c r="W6865" s="82" t="str">
        <f t="shared" si="753"/>
        <v/>
      </c>
      <c r="AB6865" s="60">
        <f t="shared" si="755"/>
        <v>90</v>
      </c>
      <c r="AC6865" s="49">
        <f t="shared" si="756"/>
        <v>75</v>
      </c>
      <c r="AD6865" s="60">
        <f t="shared" si="754"/>
        <v>90075</v>
      </c>
    </row>
    <row r="6866" spans="1:30">
      <c r="A6866" s="82" t="str">
        <f t="shared" si="750"/>
        <v>500-1805blk</v>
      </c>
      <c r="B6866" s="120" t="str">
        <f t="shared" si="751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752"/>
        <v>500-1805</v>
      </c>
      <c r="W6866" s="82" t="str">
        <f t="shared" si="753"/>
        <v/>
      </c>
      <c r="AB6866" s="60">
        <f t="shared" si="755"/>
        <v>90</v>
      </c>
      <c r="AC6866" s="49">
        <f t="shared" si="756"/>
        <v>75</v>
      </c>
      <c r="AD6866" s="60">
        <f t="shared" si="754"/>
        <v>90075</v>
      </c>
    </row>
    <row r="6867" spans="1:30">
      <c r="A6867" s="82" t="str">
        <f t="shared" si="750"/>
        <v>500-1805blk</v>
      </c>
      <c r="B6867" s="120" t="str">
        <f t="shared" si="751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752"/>
        <v>500-1805</v>
      </c>
      <c r="W6867" s="82" t="str">
        <f t="shared" si="753"/>
        <v/>
      </c>
      <c r="AB6867" s="60">
        <f t="shared" si="755"/>
        <v>90</v>
      </c>
      <c r="AC6867" s="49">
        <f t="shared" si="756"/>
        <v>75</v>
      </c>
      <c r="AD6867" s="60">
        <f t="shared" si="754"/>
        <v>90075</v>
      </c>
    </row>
    <row r="6868" spans="1:30">
      <c r="A6868" s="82" t="str">
        <f t="shared" si="750"/>
        <v>500-1805blk</v>
      </c>
      <c r="B6868" s="120" t="str">
        <f t="shared" si="751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752"/>
        <v>500-1805</v>
      </c>
      <c r="W6868" s="82" t="str">
        <f t="shared" si="753"/>
        <v/>
      </c>
      <c r="AB6868" s="60">
        <f t="shared" si="755"/>
        <v>90</v>
      </c>
      <c r="AC6868" s="49">
        <f t="shared" si="756"/>
        <v>75</v>
      </c>
      <c r="AD6868" s="60">
        <f t="shared" si="754"/>
        <v>90075</v>
      </c>
    </row>
    <row r="6869" spans="1:30">
      <c r="A6869" s="82" t="str">
        <f t="shared" si="750"/>
        <v>500-2130blk</v>
      </c>
      <c r="B6869" s="120" t="str">
        <f t="shared" si="751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752"/>
        <v>500-2130</v>
      </c>
      <c r="W6869" s="82" t="str">
        <f t="shared" si="753"/>
        <v/>
      </c>
      <c r="AB6869" s="60">
        <f t="shared" si="755"/>
        <v>90</v>
      </c>
      <c r="AC6869" s="49">
        <f t="shared" si="756"/>
        <v>76</v>
      </c>
      <c r="AD6869" s="60">
        <f t="shared" si="754"/>
        <v>90076</v>
      </c>
    </row>
    <row r="6870" spans="1:30">
      <c r="A6870" s="82" t="str">
        <f t="shared" si="750"/>
        <v>500-2130blk</v>
      </c>
      <c r="B6870" s="120" t="str">
        <f t="shared" si="751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752"/>
        <v>500-2130</v>
      </c>
      <c r="W6870" s="82" t="str">
        <f t="shared" si="753"/>
        <v/>
      </c>
      <c r="AB6870" s="60">
        <f t="shared" si="755"/>
        <v>90</v>
      </c>
      <c r="AC6870" s="49">
        <f t="shared" si="756"/>
        <v>76</v>
      </c>
      <c r="AD6870" s="60">
        <f t="shared" si="754"/>
        <v>90076</v>
      </c>
    </row>
    <row r="6871" spans="1:30">
      <c r="A6871" s="82" t="str">
        <f t="shared" si="750"/>
        <v>500-2130blk</v>
      </c>
      <c r="B6871" s="120" t="str">
        <f t="shared" si="751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752"/>
        <v>500-2130</v>
      </c>
      <c r="W6871" s="82" t="str">
        <f t="shared" si="753"/>
        <v/>
      </c>
      <c r="AB6871" s="60">
        <f t="shared" si="755"/>
        <v>90</v>
      </c>
      <c r="AC6871" s="49">
        <f t="shared" si="756"/>
        <v>76</v>
      </c>
      <c r="AD6871" s="60">
        <f t="shared" si="754"/>
        <v>90076</v>
      </c>
    </row>
    <row r="6872" spans="1:30">
      <c r="A6872" s="82" t="str">
        <f t="shared" si="750"/>
        <v>500-2130blk</v>
      </c>
      <c r="B6872" s="120" t="str">
        <f t="shared" si="751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752"/>
        <v>500-2130</v>
      </c>
      <c r="W6872" s="82" t="str">
        <f t="shared" si="753"/>
        <v/>
      </c>
      <c r="AB6872" s="60">
        <f t="shared" si="755"/>
        <v>90</v>
      </c>
      <c r="AC6872" s="49">
        <f t="shared" si="756"/>
        <v>76</v>
      </c>
      <c r="AD6872" s="60">
        <f t="shared" si="754"/>
        <v>90076</v>
      </c>
    </row>
    <row r="6873" spans="1:30">
      <c r="A6873" s="82" t="str">
        <f t="shared" si="750"/>
        <v>105-3141wky</v>
      </c>
      <c r="B6873" s="120" t="str">
        <f t="shared" si="751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752"/>
        <v>105-3141</v>
      </c>
      <c r="W6873" s="82" t="str">
        <f t="shared" si="753"/>
        <v/>
      </c>
      <c r="AB6873" s="60">
        <f t="shared" si="755"/>
        <v>90</v>
      </c>
      <c r="AC6873" s="49">
        <f t="shared" si="756"/>
        <v>77</v>
      </c>
      <c r="AD6873" s="60">
        <f t="shared" si="754"/>
        <v>90077</v>
      </c>
    </row>
    <row r="6874" spans="1:30">
      <c r="A6874" s="82" t="str">
        <f t="shared" si="750"/>
        <v>105-3158sla</v>
      </c>
      <c r="B6874" s="120" t="str">
        <f t="shared" si="751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752"/>
        <v>105-3158</v>
      </c>
      <c r="W6874" s="82" t="str">
        <f t="shared" si="753"/>
        <v/>
      </c>
      <c r="AB6874" s="60">
        <f t="shared" si="755"/>
        <v>90</v>
      </c>
      <c r="AC6874" s="49">
        <f t="shared" si="756"/>
        <v>78</v>
      </c>
      <c r="AD6874" s="60">
        <f t="shared" si="754"/>
        <v>90078</v>
      </c>
    </row>
    <row r="6875" spans="1:30">
      <c r="A6875" s="82" t="str">
        <f t="shared" si="750"/>
        <v>100-2594nvy</v>
      </c>
      <c r="B6875" s="120" t="str">
        <f t="shared" si="751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752"/>
        <v>100-2594</v>
      </c>
      <c r="W6875" s="82" t="str">
        <f t="shared" si="753"/>
        <v/>
      </c>
      <c r="AB6875" s="60">
        <f t="shared" si="755"/>
        <v>90</v>
      </c>
      <c r="AC6875" s="49">
        <f t="shared" si="756"/>
        <v>79</v>
      </c>
      <c r="AD6875" s="60">
        <f t="shared" si="754"/>
        <v>90079</v>
      </c>
    </row>
    <row r="6876" spans="1:30">
      <c r="A6876" s="82" t="str">
        <f t="shared" si="750"/>
        <v>100-2594nvy</v>
      </c>
      <c r="B6876" s="120" t="str">
        <f t="shared" si="751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752"/>
        <v>100-2594</v>
      </c>
      <c r="W6876" s="82" t="str">
        <f t="shared" si="753"/>
        <v/>
      </c>
      <c r="AB6876" s="60">
        <f t="shared" si="755"/>
        <v>90</v>
      </c>
      <c r="AC6876" s="49">
        <f t="shared" si="756"/>
        <v>79</v>
      </c>
      <c r="AD6876" s="60">
        <f t="shared" si="754"/>
        <v>90079</v>
      </c>
    </row>
    <row r="6877" spans="1:30">
      <c r="A6877" s="82" t="str">
        <f t="shared" si="750"/>
        <v>100-2594nvy</v>
      </c>
      <c r="B6877" s="120" t="str">
        <f t="shared" si="751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752"/>
        <v>100-2594</v>
      </c>
      <c r="W6877" s="82" t="str">
        <f t="shared" si="753"/>
        <v/>
      </c>
      <c r="AB6877" s="60">
        <f t="shared" si="755"/>
        <v>90</v>
      </c>
      <c r="AC6877" s="49">
        <f t="shared" si="756"/>
        <v>79</v>
      </c>
      <c r="AD6877" s="60">
        <f t="shared" si="754"/>
        <v>90079</v>
      </c>
    </row>
    <row r="6878" spans="1:30">
      <c r="A6878" s="82" t="str">
        <f t="shared" si="750"/>
        <v>100-2594nvy</v>
      </c>
      <c r="B6878" s="120" t="str">
        <f t="shared" si="751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752"/>
        <v>100-2594</v>
      </c>
      <c r="W6878" s="82" t="str">
        <f t="shared" si="753"/>
        <v/>
      </c>
      <c r="AB6878" s="60">
        <f t="shared" si="755"/>
        <v>90</v>
      </c>
      <c r="AC6878" s="49">
        <f t="shared" si="756"/>
        <v>79</v>
      </c>
      <c r="AD6878" s="60">
        <f t="shared" si="754"/>
        <v>90079</v>
      </c>
    </row>
    <row r="6879" spans="1:30">
      <c r="A6879" s="82" t="str">
        <f t="shared" si="750"/>
        <v>Old Schoolblk</v>
      </c>
      <c r="B6879" s="120" t="str">
        <f t="shared" si="751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752"/>
        <v>Old School</v>
      </c>
      <c r="W6879" s="82" t="str">
        <f t="shared" si="753"/>
        <v>School</v>
      </c>
      <c r="AB6879" s="60">
        <f t="shared" si="755"/>
        <v>90</v>
      </c>
      <c r="AC6879" s="49">
        <f t="shared" si="756"/>
        <v>80</v>
      </c>
      <c r="AD6879" s="60">
        <f t="shared" si="754"/>
        <v>90080</v>
      </c>
    </row>
    <row r="6880" spans="1:30">
      <c r="A6880" s="82" t="str">
        <f t="shared" si="750"/>
        <v>100-4101bro</v>
      </c>
      <c r="B6880" s="120" t="str">
        <f t="shared" si="751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752"/>
        <v>100-4101</v>
      </c>
      <c r="W6880" s="82" t="str">
        <f t="shared" si="753"/>
        <v/>
      </c>
      <c r="AB6880" s="60">
        <f t="shared" si="755"/>
        <v>90</v>
      </c>
      <c r="AC6880" s="49">
        <f t="shared" si="756"/>
        <v>81</v>
      </c>
      <c r="AD6880" s="60">
        <f t="shared" si="754"/>
        <v>90081</v>
      </c>
    </row>
    <row r="6881" spans="1:30">
      <c r="A6881" s="82" t="str">
        <f t="shared" si="750"/>
        <v>100-4101bro</v>
      </c>
      <c r="B6881" s="120" t="str">
        <f t="shared" si="751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752"/>
        <v>100-4101</v>
      </c>
      <c r="W6881" s="82" t="str">
        <f t="shared" si="753"/>
        <v/>
      </c>
      <c r="AB6881" s="60">
        <f t="shared" si="755"/>
        <v>90</v>
      </c>
      <c r="AC6881" s="49">
        <f t="shared" si="756"/>
        <v>81</v>
      </c>
      <c r="AD6881" s="60">
        <f t="shared" si="754"/>
        <v>90081</v>
      </c>
    </row>
    <row r="6882" spans="1:30">
      <c r="A6882" s="82" t="str">
        <f t="shared" si="750"/>
        <v>100-4101bro</v>
      </c>
      <c r="B6882" s="120" t="str">
        <f t="shared" si="751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752"/>
        <v>100-4101</v>
      </c>
      <c r="W6882" s="82" t="str">
        <f t="shared" si="753"/>
        <v/>
      </c>
      <c r="AB6882" s="60">
        <f t="shared" si="755"/>
        <v>90</v>
      </c>
      <c r="AC6882" s="49">
        <f t="shared" si="756"/>
        <v>81</v>
      </c>
      <c r="AD6882" s="60">
        <f t="shared" si="754"/>
        <v>90081</v>
      </c>
    </row>
    <row r="6883" spans="1:30">
      <c r="A6883" s="82" t="str">
        <f t="shared" si="750"/>
        <v>100-4101bro</v>
      </c>
      <c r="B6883" s="120" t="str">
        <f t="shared" si="751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752"/>
        <v>100-4101</v>
      </c>
      <c r="W6883" s="82" t="str">
        <f t="shared" si="753"/>
        <v/>
      </c>
      <c r="AB6883" s="60">
        <f t="shared" si="755"/>
        <v>90</v>
      </c>
      <c r="AC6883" s="49">
        <f t="shared" si="756"/>
        <v>81</v>
      </c>
      <c r="AD6883" s="60">
        <f t="shared" si="754"/>
        <v>90081</v>
      </c>
    </row>
    <row r="6884" spans="1:30">
      <c r="A6884" s="82" t="str">
        <f t="shared" si="750"/>
        <v>107-3192pur</v>
      </c>
      <c r="B6884" s="120" t="str">
        <f t="shared" si="751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752"/>
        <v>107-3192</v>
      </c>
      <c r="W6884" s="82" t="str">
        <f t="shared" si="753"/>
        <v/>
      </c>
      <c r="AB6884" s="60">
        <f t="shared" si="755"/>
        <v>16</v>
      </c>
      <c r="AC6884" s="49">
        <f t="shared" si="756"/>
        <v>919</v>
      </c>
      <c r="AD6884" s="60">
        <f t="shared" si="754"/>
        <v>16919</v>
      </c>
    </row>
    <row r="6885" spans="1:30">
      <c r="A6885" s="82" t="str">
        <f t="shared" si="750"/>
        <v>100-3074whi</v>
      </c>
      <c r="B6885" s="120" t="str">
        <f t="shared" si="751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752"/>
        <v>100-3074</v>
      </c>
      <c r="W6885" s="82" t="str">
        <f t="shared" si="753"/>
        <v/>
      </c>
      <c r="AB6885" s="60">
        <f t="shared" si="755"/>
        <v>90</v>
      </c>
      <c r="AC6885" s="49">
        <f t="shared" si="756"/>
        <v>82</v>
      </c>
      <c r="AD6885" s="60">
        <f t="shared" si="754"/>
        <v>90082</v>
      </c>
    </row>
    <row r="6886" spans="1:30">
      <c r="A6886" s="82" t="str">
        <f t="shared" si="750"/>
        <v>100-3074whi</v>
      </c>
      <c r="B6886" s="120" t="str">
        <f t="shared" si="751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752"/>
        <v>100-3074</v>
      </c>
      <c r="W6886" s="82" t="str">
        <f t="shared" si="753"/>
        <v/>
      </c>
      <c r="AB6886" s="60">
        <f t="shared" si="755"/>
        <v>90</v>
      </c>
      <c r="AC6886" s="49">
        <f t="shared" si="756"/>
        <v>82</v>
      </c>
      <c r="AD6886" s="60">
        <f t="shared" si="754"/>
        <v>90082</v>
      </c>
    </row>
    <row r="6887" spans="1:30">
      <c r="A6887" s="82" t="str">
        <f t="shared" si="750"/>
        <v>100-3074whi</v>
      </c>
      <c r="B6887" s="120" t="str">
        <f t="shared" si="751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752"/>
        <v>100-3074</v>
      </c>
      <c r="W6887" s="82" t="str">
        <f t="shared" si="753"/>
        <v/>
      </c>
      <c r="AB6887" s="60">
        <f t="shared" si="755"/>
        <v>90</v>
      </c>
      <c r="AC6887" s="49">
        <f t="shared" si="756"/>
        <v>82</v>
      </c>
      <c r="AD6887" s="60">
        <f t="shared" si="754"/>
        <v>90082</v>
      </c>
    </row>
    <row r="6888" spans="1:30">
      <c r="A6888" s="82" t="str">
        <f t="shared" si="750"/>
        <v>100-3074whi</v>
      </c>
      <c r="B6888" s="120" t="str">
        <f t="shared" si="751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752"/>
        <v>100-3074</v>
      </c>
      <c r="W6888" s="82" t="str">
        <f t="shared" si="753"/>
        <v/>
      </c>
      <c r="AB6888" s="60">
        <f t="shared" si="755"/>
        <v>90</v>
      </c>
      <c r="AC6888" s="49">
        <f t="shared" si="756"/>
        <v>82</v>
      </c>
      <c r="AD6888" s="60">
        <f t="shared" si="754"/>
        <v>90082</v>
      </c>
    </row>
    <row r="6889" spans="1:30">
      <c r="A6889" s="82" t="str">
        <f t="shared" si="750"/>
        <v>100-3274blk</v>
      </c>
      <c r="B6889" s="120" t="str">
        <f t="shared" si="751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752"/>
        <v>100-3274</v>
      </c>
      <c r="W6889" s="82" t="str">
        <f t="shared" si="753"/>
        <v/>
      </c>
      <c r="AB6889" s="60">
        <f t="shared" si="755"/>
        <v>90</v>
      </c>
      <c r="AC6889" s="49">
        <f t="shared" si="756"/>
        <v>25</v>
      </c>
      <c r="AD6889" s="60">
        <f t="shared" si="754"/>
        <v>90025</v>
      </c>
    </row>
    <row r="6890" spans="1:30">
      <c r="A6890" s="82" t="str">
        <f t="shared" si="750"/>
        <v>100-3274blk</v>
      </c>
      <c r="B6890" s="120" t="str">
        <f t="shared" si="751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752"/>
        <v>100-3274</v>
      </c>
      <c r="W6890" s="82" t="str">
        <f t="shared" si="753"/>
        <v/>
      </c>
      <c r="AB6890" s="60">
        <f t="shared" si="755"/>
        <v>90</v>
      </c>
      <c r="AC6890" s="49">
        <f t="shared" si="756"/>
        <v>25</v>
      </c>
      <c r="AD6890" s="60">
        <f t="shared" si="754"/>
        <v>90025</v>
      </c>
    </row>
    <row r="6891" spans="1:30">
      <c r="A6891" s="82" t="str">
        <f t="shared" si="750"/>
        <v>100-3274blk</v>
      </c>
      <c r="B6891" s="120" t="str">
        <f t="shared" si="751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752"/>
        <v>100-3274</v>
      </c>
      <c r="W6891" s="82" t="str">
        <f t="shared" si="753"/>
        <v/>
      </c>
      <c r="AB6891" s="60">
        <f t="shared" si="755"/>
        <v>90</v>
      </c>
      <c r="AC6891" s="49">
        <f t="shared" si="756"/>
        <v>25</v>
      </c>
      <c r="AD6891" s="60">
        <f t="shared" si="754"/>
        <v>90025</v>
      </c>
    </row>
    <row r="6892" spans="1:30">
      <c r="A6892" s="82" t="str">
        <f t="shared" si="750"/>
        <v>100-3274blk</v>
      </c>
      <c r="B6892" s="120" t="str">
        <f t="shared" si="751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752"/>
        <v>100-3274</v>
      </c>
      <c r="W6892" s="82" t="str">
        <f t="shared" si="753"/>
        <v/>
      </c>
      <c r="AB6892" s="60">
        <f t="shared" si="755"/>
        <v>90</v>
      </c>
      <c r="AC6892" s="49">
        <f t="shared" si="756"/>
        <v>25</v>
      </c>
      <c r="AD6892" s="60">
        <f t="shared" si="754"/>
        <v>90025</v>
      </c>
    </row>
    <row r="6893" spans="1:30">
      <c r="A6893" s="82" t="str">
        <f t="shared" si="750"/>
        <v>100-5164blk</v>
      </c>
      <c r="B6893" s="120" t="str">
        <f t="shared" si="751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752"/>
        <v>100-5164</v>
      </c>
      <c r="W6893" s="82" t="str">
        <f t="shared" si="753"/>
        <v/>
      </c>
      <c r="AB6893" s="60">
        <f t="shared" si="755"/>
        <v>90</v>
      </c>
      <c r="AC6893" s="49">
        <f t="shared" si="756"/>
        <v>83</v>
      </c>
      <c r="AD6893" s="60">
        <f t="shared" si="754"/>
        <v>90083</v>
      </c>
    </row>
    <row r="6894" spans="1:30">
      <c r="A6894" s="82" t="str">
        <f t="shared" si="750"/>
        <v>100-5164blk</v>
      </c>
      <c r="B6894" s="120" t="str">
        <f t="shared" si="751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752"/>
        <v>100-5164</v>
      </c>
      <c r="W6894" s="82" t="str">
        <f t="shared" si="753"/>
        <v/>
      </c>
      <c r="AB6894" s="60">
        <f t="shared" si="755"/>
        <v>90</v>
      </c>
      <c r="AC6894" s="49">
        <f t="shared" si="756"/>
        <v>83</v>
      </c>
      <c r="AD6894" s="60">
        <f t="shared" si="754"/>
        <v>90083</v>
      </c>
    </row>
    <row r="6895" spans="1:30">
      <c r="A6895" s="82" t="str">
        <f t="shared" si="750"/>
        <v>100-5164blk</v>
      </c>
      <c r="B6895" s="120" t="str">
        <f t="shared" si="751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752"/>
        <v>100-5164</v>
      </c>
      <c r="W6895" s="82" t="str">
        <f t="shared" si="753"/>
        <v/>
      </c>
      <c r="AB6895" s="60">
        <f t="shared" si="755"/>
        <v>90</v>
      </c>
      <c r="AC6895" s="49">
        <f t="shared" si="756"/>
        <v>83</v>
      </c>
      <c r="AD6895" s="60">
        <f t="shared" si="754"/>
        <v>90083</v>
      </c>
    </row>
    <row r="6896" spans="1:30">
      <c r="A6896" s="82" t="str">
        <f t="shared" si="750"/>
        <v>100-5164blk</v>
      </c>
      <c r="B6896" s="120" t="str">
        <f t="shared" si="751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752"/>
        <v>100-5164</v>
      </c>
      <c r="W6896" s="82" t="str">
        <f t="shared" si="753"/>
        <v/>
      </c>
      <c r="AB6896" s="60">
        <f t="shared" si="755"/>
        <v>90</v>
      </c>
      <c r="AC6896" s="49">
        <f t="shared" si="756"/>
        <v>83</v>
      </c>
      <c r="AD6896" s="60">
        <f t="shared" si="754"/>
        <v>90083</v>
      </c>
    </row>
    <row r="6897" spans="1:30">
      <c r="A6897" s="82" t="str">
        <f t="shared" ref="A6897:A6960" si="757">IF(G6897&amp;Q6897&lt;&gt;"",V6897&amp;Q6897,"")</f>
        <v>100-5164bro</v>
      </c>
      <c r="B6897" s="120" t="str">
        <f t="shared" ref="B6897:B6960" si="758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ref="V6897:V6960" si="759">IF(G6897&lt;&gt;"",IF(StyleSpaceSplit,IFERROR(IF(FIND(" ",G6897)&gt;=1,MID(G6897,1,FIND(" ",G6897)-1),G6897),G6897),G6897),"")</f>
        <v>100-5164</v>
      </c>
      <c r="W6897" s="82" t="str">
        <f t="shared" ref="W6897:W6960" si="760">IF(A6897&lt;&gt;"",IFERROR(IF(FIND(" ",G6897)&gt;=1,MID(G6897,FIND(" ",G6897)+1,LEN(G6897)),""),""),"")</f>
        <v/>
      </c>
      <c r="AB6897" s="60">
        <f t="shared" si="755"/>
        <v>90</v>
      </c>
      <c r="AC6897" s="49">
        <f t="shared" si="756"/>
        <v>83</v>
      </c>
      <c r="AD6897" s="60">
        <f t="shared" ref="AD6897:AD6960" si="761">VALUE(RIGHT("00"&amp;AB6897,2)&amp;RIGHT("000"&amp;AC6897,3))</f>
        <v>90083</v>
      </c>
    </row>
    <row r="6898" spans="1:30">
      <c r="A6898" s="82" t="str">
        <f t="shared" si="757"/>
        <v>100-5164bro</v>
      </c>
      <c r="B6898" s="120" t="str">
        <f t="shared" si="758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759"/>
        <v>100-5164</v>
      </c>
      <c r="W6898" s="82" t="str">
        <f t="shared" si="760"/>
        <v/>
      </c>
      <c r="AB6898" s="60">
        <f t="shared" si="755"/>
        <v>90</v>
      </c>
      <c r="AC6898" s="49">
        <f t="shared" si="756"/>
        <v>83</v>
      </c>
      <c r="AD6898" s="60">
        <f t="shared" si="761"/>
        <v>90083</v>
      </c>
    </row>
    <row r="6899" spans="1:30">
      <c r="A6899" s="82" t="str">
        <f t="shared" si="757"/>
        <v>100-5164bro</v>
      </c>
      <c r="B6899" s="120" t="str">
        <f t="shared" si="758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759"/>
        <v>100-5164</v>
      </c>
      <c r="W6899" s="82" t="str">
        <f t="shared" si="760"/>
        <v/>
      </c>
      <c r="AB6899" s="60">
        <f t="shared" si="755"/>
        <v>90</v>
      </c>
      <c r="AC6899" s="49">
        <f t="shared" si="756"/>
        <v>83</v>
      </c>
      <c r="AD6899" s="60">
        <f t="shared" si="761"/>
        <v>90083</v>
      </c>
    </row>
    <row r="6900" spans="1:30">
      <c r="A6900" s="82" t="str">
        <f t="shared" si="757"/>
        <v>100-5164bro</v>
      </c>
      <c r="B6900" s="120" t="str">
        <f t="shared" si="758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759"/>
        <v>100-5164</v>
      </c>
      <c r="W6900" s="82" t="str">
        <f t="shared" si="760"/>
        <v/>
      </c>
      <c r="AB6900" s="60">
        <f t="shared" si="755"/>
        <v>90</v>
      </c>
      <c r="AC6900" s="49">
        <f t="shared" si="756"/>
        <v>83</v>
      </c>
      <c r="AD6900" s="60">
        <f t="shared" si="761"/>
        <v>90083</v>
      </c>
    </row>
    <row r="6901" spans="1:30">
      <c r="A6901" s="82" t="str">
        <f t="shared" si="757"/>
        <v>100-5191gry</v>
      </c>
      <c r="B6901" s="120" t="str">
        <f t="shared" si="758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759"/>
        <v>100-5191</v>
      </c>
      <c r="W6901" s="82" t="str">
        <f t="shared" si="760"/>
        <v/>
      </c>
      <c r="AB6901" s="60">
        <f t="shared" si="755"/>
        <v>90</v>
      </c>
      <c r="AC6901" s="49">
        <f t="shared" si="756"/>
        <v>87</v>
      </c>
      <c r="AD6901" s="60">
        <f t="shared" si="761"/>
        <v>90087</v>
      </c>
    </row>
    <row r="6902" spans="1:30">
      <c r="A6902" s="82" t="str">
        <f t="shared" si="757"/>
        <v>100-5191gry</v>
      </c>
      <c r="B6902" s="120" t="str">
        <f t="shared" si="758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759"/>
        <v>100-5191</v>
      </c>
      <c r="W6902" s="82" t="str">
        <f t="shared" si="760"/>
        <v/>
      </c>
      <c r="AB6902" s="60">
        <f t="shared" si="755"/>
        <v>90</v>
      </c>
      <c r="AC6902" s="49">
        <f t="shared" si="756"/>
        <v>87</v>
      </c>
      <c r="AD6902" s="60">
        <f t="shared" si="761"/>
        <v>90087</v>
      </c>
    </row>
    <row r="6903" spans="1:30">
      <c r="A6903" s="82" t="str">
        <f t="shared" si="757"/>
        <v>100-5191gry</v>
      </c>
      <c r="B6903" s="120" t="str">
        <f t="shared" si="758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759"/>
        <v>100-5191</v>
      </c>
      <c r="W6903" s="82" t="str">
        <f t="shared" si="760"/>
        <v/>
      </c>
      <c r="AB6903" s="60">
        <f t="shared" si="755"/>
        <v>90</v>
      </c>
      <c r="AC6903" s="49">
        <f t="shared" si="756"/>
        <v>87</v>
      </c>
      <c r="AD6903" s="60">
        <f t="shared" si="761"/>
        <v>90087</v>
      </c>
    </row>
    <row r="6904" spans="1:30">
      <c r="A6904" s="82" t="str">
        <f t="shared" si="757"/>
        <v>100-5191nvy</v>
      </c>
      <c r="B6904" s="120" t="str">
        <f t="shared" si="758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759"/>
        <v>100-5191</v>
      </c>
      <c r="W6904" s="82" t="str">
        <f t="shared" si="760"/>
        <v/>
      </c>
      <c r="AB6904" s="60">
        <f t="shared" si="755"/>
        <v>90</v>
      </c>
      <c r="AC6904" s="49">
        <f t="shared" si="756"/>
        <v>87</v>
      </c>
      <c r="AD6904" s="60">
        <f t="shared" si="761"/>
        <v>90087</v>
      </c>
    </row>
    <row r="6905" spans="1:30">
      <c r="A6905" s="82" t="str">
        <f t="shared" si="757"/>
        <v>100-5191nvy</v>
      </c>
      <c r="B6905" s="120" t="str">
        <f t="shared" si="758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759"/>
        <v>100-5191</v>
      </c>
      <c r="W6905" s="82" t="str">
        <f t="shared" si="760"/>
        <v/>
      </c>
      <c r="AB6905" s="60">
        <f t="shared" si="755"/>
        <v>90</v>
      </c>
      <c r="AC6905" s="49">
        <f t="shared" si="756"/>
        <v>87</v>
      </c>
      <c r="AD6905" s="60">
        <f t="shared" si="761"/>
        <v>90087</v>
      </c>
    </row>
    <row r="6906" spans="1:30">
      <c r="A6906" s="82" t="str">
        <f t="shared" si="757"/>
        <v>100-5191nvy</v>
      </c>
      <c r="B6906" s="120" t="str">
        <f t="shared" si="758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759"/>
        <v>100-5191</v>
      </c>
      <c r="W6906" s="82" t="str">
        <f t="shared" si="760"/>
        <v/>
      </c>
      <c r="AB6906" s="60">
        <f t="shared" si="755"/>
        <v>90</v>
      </c>
      <c r="AC6906" s="49">
        <f t="shared" si="756"/>
        <v>87</v>
      </c>
      <c r="AD6906" s="60">
        <f t="shared" si="761"/>
        <v>90087</v>
      </c>
    </row>
    <row r="6907" spans="1:30">
      <c r="A6907" s="82" t="str">
        <f t="shared" si="757"/>
        <v>100-5191nvy</v>
      </c>
      <c r="B6907" s="120" t="str">
        <f t="shared" si="758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759"/>
        <v>100-5191</v>
      </c>
      <c r="W6907" s="82" t="str">
        <f t="shared" si="760"/>
        <v/>
      </c>
      <c r="AB6907" s="60">
        <f t="shared" si="755"/>
        <v>90</v>
      </c>
      <c r="AC6907" s="49">
        <f t="shared" si="756"/>
        <v>87</v>
      </c>
      <c r="AD6907" s="60">
        <f t="shared" si="761"/>
        <v>90087</v>
      </c>
    </row>
    <row r="6908" spans="1:30">
      <c r="A6908" s="82" t="str">
        <f t="shared" si="757"/>
        <v>100-5232blk</v>
      </c>
      <c r="B6908" s="120" t="str">
        <f t="shared" si="758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759"/>
        <v>100-5232</v>
      </c>
      <c r="W6908" s="82" t="str">
        <f t="shared" si="760"/>
        <v/>
      </c>
      <c r="AB6908" s="60">
        <f t="shared" si="755"/>
        <v>90</v>
      </c>
      <c r="AC6908" s="49">
        <f t="shared" si="756"/>
        <v>88</v>
      </c>
      <c r="AD6908" s="60">
        <f t="shared" si="761"/>
        <v>90088</v>
      </c>
    </row>
    <row r="6909" spans="1:30">
      <c r="A6909" s="82" t="str">
        <f t="shared" si="757"/>
        <v>100-5232blk</v>
      </c>
      <c r="B6909" s="120" t="str">
        <f t="shared" si="758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759"/>
        <v>100-5232</v>
      </c>
      <c r="W6909" s="82" t="str">
        <f t="shared" si="760"/>
        <v/>
      </c>
      <c r="AB6909" s="60">
        <f t="shared" si="755"/>
        <v>90</v>
      </c>
      <c r="AC6909" s="49">
        <f t="shared" si="756"/>
        <v>88</v>
      </c>
      <c r="AD6909" s="60">
        <f t="shared" si="761"/>
        <v>90088</v>
      </c>
    </row>
    <row r="6910" spans="1:30">
      <c r="A6910" s="82" t="str">
        <f t="shared" si="757"/>
        <v>100-5232blk</v>
      </c>
      <c r="B6910" s="120" t="str">
        <f t="shared" si="758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759"/>
        <v>100-5232</v>
      </c>
      <c r="W6910" s="82" t="str">
        <f t="shared" si="760"/>
        <v/>
      </c>
      <c r="AB6910" s="60">
        <f t="shared" si="755"/>
        <v>90</v>
      </c>
      <c r="AC6910" s="49">
        <f t="shared" si="756"/>
        <v>88</v>
      </c>
      <c r="AD6910" s="60">
        <f t="shared" si="761"/>
        <v>90088</v>
      </c>
    </row>
    <row r="6911" spans="1:30">
      <c r="A6911" s="82" t="str">
        <f t="shared" si="757"/>
        <v>100-5232blk</v>
      </c>
      <c r="B6911" s="120" t="str">
        <f t="shared" si="758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759"/>
        <v>100-5232</v>
      </c>
      <c r="W6911" s="82" t="str">
        <f t="shared" si="760"/>
        <v/>
      </c>
      <c r="AB6911" s="60">
        <f t="shared" si="755"/>
        <v>90</v>
      </c>
      <c r="AC6911" s="49">
        <f t="shared" si="756"/>
        <v>88</v>
      </c>
      <c r="AD6911" s="60">
        <f t="shared" si="761"/>
        <v>90088</v>
      </c>
    </row>
    <row r="6912" spans="1:30">
      <c r="A6912" s="82" t="str">
        <f t="shared" si="757"/>
        <v>100-5232gry</v>
      </c>
      <c r="B6912" s="120" t="str">
        <f t="shared" si="758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759"/>
        <v>100-5232</v>
      </c>
      <c r="W6912" s="82" t="str">
        <f t="shared" si="760"/>
        <v/>
      </c>
      <c r="AB6912" s="60">
        <f t="shared" si="755"/>
        <v>90</v>
      </c>
      <c r="AC6912" s="49">
        <f t="shared" si="756"/>
        <v>88</v>
      </c>
      <c r="AD6912" s="60">
        <f t="shared" si="761"/>
        <v>90088</v>
      </c>
    </row>
    <row r="6913" spans="1:30">
      <c r="A6913" s="82" t="str">
        <f t="shared" si="757"/>
        <v>100-5232gry</v>
      </c>
      <c r="B6913" s="120" t="str">
        <f t="shared" si="758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759"/>
        <v>100-5232</v>
      </c>
      <c r="W6913" s="82" t="str">
        <f t="shared" si="760"/>
        <v/>
      </c>
      <c r="AB6913" s="60">
        <f t="shared" si="755"/>
        <v>90</v>
      </c>
      <c r="AC6913" s="49">
        <f t="shared" si="756"/>
        <v>88</v>
      </c>
      <c r="AD6913" s="60">
        <f t="shared" si="761"/>
        <v>90088</v>
      </c>
    </row>
    <row r="6914" spans="1:30">
      <c r="A6914" s="82" t="str">
        <f t="shared" si="757"/>
        <v>100-5232gry</v>
      </c>
      <c r="B6914" s="120" t="str">
        <f t="shared" si="758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759"/>
        <v>100-5232</v>
      </c>
      <c r="W6914" s="82" t="str">
        <f t="shared" si="760"/>
        <v/>
      </c>
      <c r="AB6914" s="60">
        <f t="shared" si="755"/>
        <v>90</v>
      </c>
      <c r="AC6914" s="49">
        <f t="shared" si="756"/>
        <v>88</v>
      </c>
      <c r="AD6914" s="60">
        <f t="shared" si="761"/>
        <v>90088</v>
      </c>
    </row>
    <row r="6915" spans="1:30">
      <c r="A6915" s="82" t="str">
        <f t="shared" si="757"/>
        <v>100-5232gry</v>
      </c>
      <c r="B6915" s="120" t="str">
        <f t="shared" si="758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si="759"/>
        <v>100-5232</v>
      </c>
      <c r="W6915" s="82" t="str">
        <f t="shared" si="760"/>
        <v/>
      </c>
      <c r="AB6915" s="60">
        <f t="shared" ref="AB6915:AB6978" si="762">IFERROR(VALUE(MID($C6915,1,2)),0)</f>
        <v>90</v>
      </c>
      <c r="AC6915" s="49">
        <f t="shared" ref="AC6915:AC6978" si="763">IFERROR(VALUE(MID($C6915,4,3)),0)</f>
        <v>88</v>
      </c>
      <c r="AD6915" s="60">
        <f t="shared" si="761"/>
        <v>90088</v>
      </c>
    </row>
    <row r="6916" spans="1:30">
      <c r="A6916" s="82" t="str">
        <f t="shared" si="757"/>
        <v>100-5232nvy</v>
      </c>
      <c r="B6916" s="120" t="str">
        <f t="shared" si="758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759"/>
        <v>100-5232</v>
      </c>
      <c r="W6916" s="82" t="str">
        <f t="shared" si="760"/>
        <v/>
      </c>
      <c r="AB6916" s="60">
        <f t="shared" si="762"/>
        <v>90</v>
      </c>
      <c r="AC6916" s="49">
        <f t="shared" si="763"/>
        <v>88</v>
      </c>
      <c r="AD6916" s="60">
        <f t="shared" si="761"/>
        <v>90088</v>
      </c>
    </row>
    <row r="6917" spans="1:30">
      <c r="A6917" s="82" t="str">
        <f t="shared" si="757"/>
        <v>100-5232nvy</v>
      </c>
      <c r="B6917" s="120" t="str">
        <f t="shared" si="758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759"/>
        <v>100-5232</v>
      </c>
      <c r="W6917" s="82" t="str">
        <f t="shared" si="760"/>
        <v/>
      </c>
      <c r="AB6917" s="60">
        <f t="shared" si="762"/>
        <v>90</v>
      </c>
      <c r="AC6917" s="49">
        <f t="shared" si="763"/>
        <v>88</v>
      </c>
      <c r="AD6917" s="60">
        <f t="shared" si="761"/>
        <v>90088</v>
      </c>
    </row>
    <row r="6918" spans="1:30">
      <c r="A6918" s="82" t="str">
        <f t="shared" si="757"/>
        <v>100-5232nvy</v>
      </c>
      <c r="B6918" s="120" t="str">
        <f t="shared" si="758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759"/>
        <v>100-5232</v>
      </c>
      <c r="W6918" s="82" t="str">
        <f t="shared" si="760"/>
        <v/>
      </c>
      <c r="AB6918" s="60">
        <f t="shared" si="762"/>
        <v>90</v>
      </c>
      <c r="AC6918" s="49">
        <f t="shared" si="763"/>
        <v>88</v>
      </c>
      <c r="AD6918" s="60">
        <f t="shared" si="761"/>
        <v>90088</v>
      </c>
    </row>
    <row r="6919" spans="1:30">
      <c r="A6919" s="82" t="str">
        <f t="shared" si="757"/>
        <v>100-5232nvy</v>
      </c>
      <c r="B6919" s="120" t="str">
        <f t="shared" si="758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759"/>
        <v>100-5232</v>
      </c>
      <c r="W6919" s="82" t="str">
        <f t="shared" si="760"/>
        <v/>
      </c>
      <c r="AB6919" s="60">
        <f t="shared" si="762"/>
        <v>90</v>
      </c>
      <c r="AC6919" s="49">
        <f t="shared" si="763"/>
        <v>88</v>
      </c>
      <c r="AD6919" s="60">
        <f t="shared" si="761"/>
        <v>90088</v>
      </c>
    </row>
    <row r="6920" spans="1:30">
      <c r="A6920" s="82" t="str">
        <f t="shared" si="757"/>
        <v>101-3296blk</v>
      </c>
      <c r="B6920" s="120" t="str">
        <f t="shared" si="758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759"/>
        <v>101-3296</v>
      </c>
      <c r="W6920" s="82" t="str">
        <f t="shared" si="760"/>
        <v/>
      </c>
      <c r="AB6920" s="60">
        <f t="shared" si="762"/>
        <v>16</v>
      </c>
      <c r="AC6920" s="49">
        <f t="shared" si="763"/>
        <v>712</v>
      </c>
      <c r="AD6920" s="60">
        <f t="shared" si="761"/>
        <v>16712</v>
      </c>
    </row>
    <row r="6921" spans="1:30">
      <c r="A6921" s="82" t="str">
        <f t="shared" si="757"/>
        <v>101-3296blk</v>
      </c>
      <c r="B6921" s="120" t="str">
        <f t="shared" si="758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759"/>
        <v>101-3296</v>
      </c>
      <c r="W6921" s="82" t="str">
        <f t="shared" si="760"/>
        <v/>
      </c>
      <c r="AB6921" s="60">
        <f t="shared" si="762"/>
        <v>16</v>
      </c>
      <c r="AC6921" s="49">
        <f t="shared" si="763"/>
        <v>712</v>
      </c>
      <c r="AD6921" s="60">
        <f t="shared" si="761"/>
        <v>16712</v>
      </c>
    </row>
    <row r="6922" spans="1:30">
      <c r="A6922" s="82" t="str">
        <f t="shared" si="757"/>
        <v>101-3296blk</v>
      </c>
      <c r="B6922" s="120" t="str">
        <f t="shared" si="758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759"/>
        <v>101-3296</v>
      </c>
      <c r="W6922" s="82" t="str">
        <f t="shared" si="760"/>
        <v/>
      </c>
      <c r="AB6922" s="60">
        <f t="shared" si="762"/>
        <v>16</v>
      </c>
      <c r="AC6922" s="49">
        <f t="shared" si="763"/>
        <v>712</v>
      </c>
      <c r="AD6922" s="60">
        <f t="shared" si="761"/>
        <v>16712</v>
      </c>
    </row>
    <row r="6923" spans="1:30">
      <c r="A6923" s="82" t="str">
        <f t="shared" si="757"/>
        <v>101-3296blk</v>
      </c>
      <c r="B6923" s="120" t="str">
        <f t="shared" si="758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759"/>
        <v>101-3296</v>
      </c>
      <c r="W6923" s="82" t="str">
        <f t="shared" si="760"/>
        <v/>
      </c>
      <c r="AB6923" s="60">
        <f t="shared" si="762"/>
        <v>16</v>
      </c>
      <c r="AC6923" s="49">
        <f t="shared" si="763"/>
        <v>712</v>
      </c>
      <c r="AD6923" s="60">
        <f t="shared" si="761"/>
        <v>16712</v>
      </c>
    </row>
    <row r="6924" spans="1:30">
      <c r="A6924" s="82" t="str">
        <f t="shared" si="757"/>
        <v>101-4853gry</v>
      </c>
      <c r="B6924" s="120" t="str">
        <f t="shared" si="758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759"/>
        <v>101-4853</v>
      </c>
      <c r="W6924" s="82" t="str">
        <f t="shared" si="760"/>
        <v/>
      </c>
      <c r="AB6924" s="60">
        <f t="shared" si="762"/>
        <v>90</v>
      </c>
      <c r="AC6924" s="49">
        <f t="shared" si="763"/>
        <v>89</v>
      </c>
      <c r="AD6924" s="60">
        <f t="shared" si="761"/>
        <v>90089</v>
      </c>
    </row>
    <row r="6925" spans="1:30">
      <c r="A6925" s="82" t="str">
        <f t="shared" si="757"/>
        <v>101-4853tan</v>
      </c>
      <c r="B6925" s="120" t="str">
        <f t="shared" si="758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759"/>
        <v>101-4853</v>
      </c>
      <c r="W6925" s="82" t="str">
        <f t="shared" si="760"/>
        <v/>
      </c>
      <c r="AB6925" s="60">
        <f t="shared" si="762"/>
        <v>90</v>
      </c>
      <c r="AC6925" s="49">
        <f t="shared" si="763"/>
        <v>89</v>
      </c>
      <c r="AD6925" s="60">
        <f t="shared" si="761"/>
        <v>90089</v>
      </c>
    </row>
    <row r="6926" spans="1:30">
      <c r="A6926" s="82" t="str">
        <f t="shared" si="757"/>
        <v>101-5198cha</v>
      </c>
      <c r="B6926" s="120" t="str">
        <f t="shared" si="758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759"/>
        <v>101-5198</v>
      </c>
      <c r="W6926" s="82" t="str">
        <f t="shared" si="760"/>
        <v/>
      </c>
      <c r="AB6926" s="60">
        <f t="shared" si="762"/>
        <v>90</v>
      </c>
      <c r="AC6926" s="49">
        <f t="shared" si="763"/>
        <v>90</v>
      </c>
      <c r="AD6926" s="60">
        <f t="shared" si="761"/>
        <v>90090</v>
      </c>
    </row>
    <row r="6927" spans="1:30">
      <c r="A6927" s="82" t="str">
        <f t="shared" si="757"/>
        <v>101-5203blk</v>
      </c>
      <c r="B6927" s="120" t="str">
        <f t="shared" si="758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759"/>
        <v>101-5203</v>
      </c>
      <c r="W6927" s="82" t="str">
        <f t="shared" si="760"/>
        <v/>
      </c>
      <c r="AB6927" s="60">
        <f t="shared" si="762"/>
        <v>90</v>
      </c>
      <c r="AC6927" s="49">
        <f t="shared" si="763"/>
        <v>91</v>
      </c>
      <c r="AD6927" s="60">
        <f t="shared" si="761"/>
        <v>90091</v>
      </c>
    </row>
    <row r="6928" spans="1:30">
      <c r="A6928" s="82" t="str">
        <f t="shared" si="757"/>
        <v>101-5203gry</v>
      </c>
      <c r="B6928" s="120" t="str">
        <f t="shared" si="758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759"/>
        <v>101-5203</v>
      </c>
      <c r="W6928" s="82" t="str">
        <f t="shared" si="760"/>
        <v/>
      </c>
      <c r="AB6928" s="60">
        <f t="shared" si="762"/>
        <v>90</v>
      </c>
      <c r="AC6928" s="49">
        <f t="shared" si="763"/>
        <v>91</v>
      </c>
      <c r="AD6928" s="60">
        <f t="shared" si="761"/>
        <v>90091</v>
      </c>
    </row>
    <row r="6929" spans="1:30">
      <c r="A6929" s="82" t="str">
        <f t="shared" si="757"/>
        <v>102-2132oli</v>
      </c>
      <c r="B6929" s="120" t="str">
        <f t="shared" si="758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759"/>
        <v>102-2132</v>
      </c>
      <c r="W6929" s="82" t="str">
        <f t="shared" si="760"/>
        <v/>
      </c>
      <c r="AB6929" s="60">
        <f t="shared" si="762"/>
        <v>16</v>
      </c>
      <c r="AC6929" s="49">
        <f t="shared" si="763"/>
        <v>462</v>
      </c>
      <c r="AD6929" s="60">
        <f t="shared" si="761"/>
        <v>16462</v>
      </c>
    </row>
    <row r="6930" spans="1:30">
      <c r="A6930" s="82" t="str">
        <f t="shared" si="757"/>
        <v>102-2132oli</v>
      </c>
      <c r="B6930" s="120" t="str">
        <f t="shared" si="758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759"/>
        <v>102-2132</v>
      </c>
      <c r="W6930" s="82" t="str">
        <f t="shared" si="760"/>
        <v/>
      </c>
      <c r="AB6930" s="60">
        <f t="shared" si="762"/>
        <v>16</v>
      </c>
      <c r="AC6930" s="49">
        <f t="shared" si="763"/>
        <v>462</v>
      </c>
      <c r="AD6930" s="60">
        <f t="shared" si="761"/>
        <v>16462</v>
      </c>
    </row>
    <row r="6931" spans="1:30">
      <c r="A6931" s="82" t="str">
        <f t="shared" si="757"/>
        <v>102-2132oli</v>
      </c>
      <c r="B6931" s="120" t="str">
        <f t="shared" si="758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759"/>
        <v>102-2132</v>
      </c>
      <c r="W6931" s="82" t="str">
        <f t="shared" si="760"/>
        <v/>
      </c>
      <c r="AB6931" s="60">
        <f t="shared" si="762"/>
        <v>16</v>
      </c>
      <c r="AC6931" s="49">
        <f t="shared" si="763"/>
        <v>462</v>
      </c>
      <c r="AD6931" s="60">
        <f t="shared" si="761"/>
        <v>16462</v>
      </c>
    </row>
    <row r="6932" spans="1:30">
      <c r="A6932" s="82" t="str">
        <f t="shared" si="757"/>
        <v>102-2132oli</v>
      </c>
      <c r="B6932" s="120" t="str">
        <f t="shared" si="758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759"/>
        <v>102-2132</v>
      </c>
      <c r="W6932" s="82" t="str">
        <f t="shared" si="760"/>
        <v/>
      </c>
      <c r="AB6932" s="60">
        <f t="shared" si="762"/>
        <v>16</v>
      </c>
      <c r="AC6932" s="49">
        <f t="shared" si="763"/>
        <v>462</v>
      </c>
      <c r="AD6932" s="60">
        <f t="shared" si="761"/>
        <v>16462</v>
      </c>
    </row>
    <row r="6933" spans="1:30">
      <c r="A6933" s="82" t="str">
        <f t="shared" si="757"/>
        <v>102-5167blk</v>
      </c>
      <c r="B6933" s="120" t="str">
        <f t="shared" si="758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759"/>
        <v>102-5167</v>
      </c>
      <c r="W6933" s="82" t="str">
        <f t="shared" si="760"/>
        <v/>
      </c>
      <c r="AB6933" s="60">
        <f t="shared" si="762"/>
        <v>90</v>
      </c>
      <c r="AC6933" s="49">
        <f t="shared" si="763"/>
        <v>93</v>
      </c>
      <c r="AD6933" s="60">
        <f t="shared" si="761"/>
        <v>90093</v>
      </c>
    </row>
    <row r="6934" spans="1:30">
      <c r="A6934" s="82" t="str">
        <f t="shared" si="757"/>
        <v>102-5167blk</v>
      </c>
      <c r="B6934" s="120" t="str">
        <f t="shared" si="758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759"/>
        <v>102-5167</v>
      </c>
      <c r="W6934" s="82" t="str">
        <f t="shared" si="760"/>
        <v/>
      </c>
      <c r="AB6934" s="60">
        <f t="shared" si="762"/>
        <v>90</v>
      </c>
      <c r="AC6934" s="49">
        <f t="shared" si="763"/>
        <v>93</v>
      </c>
      <c r="AD6934" s="60">
        <f t="shared" si="761"/>
        <v>90093</v>
      </c>
    </row>
    <row r="6935" spans="1:30">
      <c r="A6935" s="82" t="str">
        <f t="shared" si="757"/>
        <v>102-5167blk</v>
      </c>
      <c r="B6935" s="120" t="str">
        <f t="shared" si="758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759"/>
        <v>102-5167</v>
      </c>
      <c r="W6935" s="82" t="str">
        <f t="shared" si="760"/>
        <v/>
      </c>
      <c r="AB6935" s="60">
        <f t="shared" si="762"/>
        <v>90</v>
      </c>
      <c r="AC6935" s="49">
        <f t="shared" si="763"/>
        <v>93</v>
      </c>
      <c r="AD6935" s="60">
        <f t="shared" si="761"/>
        <v>90093</v>
      </c>
    </row>
    <row r="6936" spans="1:30">
      <c r="A6936" s="82" t="str">
        <f t="shared" si="757"/>
        <v>102-5167blk</v>
      </c>
      <c r="B6936" s="120" t="str">
        <f t="shared" si="758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759"/>
        <v>102-5167</v>
      </c>
      <c r="W6936" s="82" t="str">
        <f t="shared" si="760"/>
        <v/>
      </c>
      <c r="AB6936" s="60">
        <f t="shared" si="762"/>
        <v>90</v>
      </c>
      <c r="AC6936" s="49">
        <f t="shared" si="763"/>
        <v>93</v>
      </c>
      <c r="AD6936" s="60">
        <f t="shared" si="761"/>
        <v>90093</v>
      </c>
    </row>
    <row r="6937" spans="1:30">
      <c r="A6937" s="82" t="str">
        <f t="shared" si="757"/>
        <v>102-5167bro</v>
      </c>
      <c r="B6937" s="120" t="str">
        <f t="shared" si="758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759"/>
        <v>102-5167</v>
      </c>
      <c r="W6937" s="82" t="str">
        <f t="shared" si="760"/>
        <v/>
      </c>
      <c r="AB6937" s="60">
        <f t="shared" si="762"/>
        <v>90</v>
      </c>
      <c r="AC6937" s="49">
        <f t="shared" si="763"/>
        <v>93</v>
      </c>
      <c r="AD6937" s="60">
        <f t="shared" si="761"/>
        <v>90093</v>
      </c>
    </row>
    <row r="6938" spans="1:30">
      <c r="A6938" s="82" t="str">
        <f t="shared" si="757"/>
        <v>102-5167bro</v>
      </c>
      <c r="B6938" s="120" t="str">
        <f t="shared" si="758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759"/>
        <v>102-5167</v>
      </c>
      <c r="W6938" s="82" t="str">
        <f t="shared" si="760"/>
        <v/>
      </c>
      <c r="AB6938" s="60">
        <f t="shared" si="762"/>
        <v>90</v>
      </c>
      <c r="AC6938" s="49">
        <f t="shared" si="763"/>
        <v>93</v>
      </c>
      <c r="AD6938" s="60">
        <f t="shared" si="761"/>
        <v>90093</v>
      </c>
    </row>
    <row r="6939" spans="1:30">
      <c r="A6939" s="82" t="str">
        <f t="shared" si="757"/>
        <v>102-5167bro</v>
      </c>
      <c r="B6939" s="120" t="str">
        <f t="shared" si="758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759"/>
        <v>102-5167</v>
      </c>
      <c r="W6939" s="82" t="str">
        <f t="shared" si="760"/>
        <v/>
      </c>
      <c r="AB6939" s="60">
        <f t="shared" si="762"/>
        <v>90</v>
      </c>
      <c r="AC6939" s="49">
        <f t="shared" si="763"/>
        <v>93</v>
      </c>
      <c r="AD6939" s="60">
        <f t="shared" si="761"/>
        <v>90093</v>
      </c>
    </row>
    <row r="6940" spans="1:30">
      <c r="A6940" s="82" t="str">
        <f t="shared" si="757"/>
        <v>102-5167bro</v>
      </c>
      <c r="B6940" s="120" t="str">
        <f t="shared" si="758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759"/>
        <v>102-5167</v>
      </c>
      <c r="W6940" s="82" t="str">
        <f t="shared" si="760"/>
        <v/>
      </c>
      <c r="AB6940" s="60">
        <f t="shared" si="762"/>
        <v>90</v>
      </c>
      <c r="AC6940" s="49">
        <f t="shared" si="763"/>
        <v>93</v>
      </c>
      <c r="AD6940" s="60">
        <f t="shared" si="761"/>
        <v>90093</v>
      </c>
    </row>
    <row r="6941" spans="1:30">
      <c r="A6941" s="82" t="str">
        <f t="shared" si="757"/>
        <v>102-5170blk</v>
      </c>
      <c r="B6941" s="120" t="str">
        <f t="shared" si="758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759"/>
        <v>102-5170</v>
      </c>
      <c r="W6941" s="82" t="str">
        <f t="shared" si="760"/>
        <v/>
      </c>
      <c r="AB6941" s="60">
        <f t="shared" si="762"/>
        <v>90</v>
      </c>
      <c r="AC6941" s="49">
        <f t="shared" si="763"/>
        <v>94</v>
      </c>
      <c r="AD6941" s="60">
        <f t="shared" si="761"/>
        <v>90094</v>
      </c>
    </row>
    <row r="6942" spans="1:30">
      <c r="A6942" s="82" t="str">
        <f t="shared" si="757"/>
        <v>102-5170blk</v>
      </c>
      <c r="B6942" s="120" t="str">
        <f t="shared" si="758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759"/>
        <v>102-5170</v>
      </c>
      <c r="W6942" s="82" t="str">
        <f t="shared" si="760"/>
        <v/>
      </c>
      <c r="AB6942" s="60">
        <f t="shared" si="762"/>
        <v>90</v>
      </c>
      <c r="AC6942" s="49">
        <f t="shared" si="763"/>
        <v>94</v>
      </c>
      <c r="AD6942" s="60">
        <f t="shared" si="761"/>
        <v>90094</v>
      </c>
    </row>
    <row r="6943" spans="1:30">
      <c r="A6943" s="82" t="str">
        <f t="shared" si="757"/>
        <v>102-5170blk</v>
      </c>
      <c r="B6943" s="120" t="str">
        <f t="shared" si="758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759"/>
        <v>102-5170</v>
      </c>
      <c r="W6943" s="82" t="str">
        <f t="shared" si="760"/>
        <v/>
      </c>
      <c r="AB6943" s="60">
        <f t="shared" si="762"/>
        <v>90</v>
      </c>
      <c r="AC6943" s="49">
        <f t="shared" si="763"/>
        <v>94</v>
      </c>
      <c r="AD6943" s="60">
        <f t="shared" si="761"/>
        <v>90094</v>
      </c>
    </row>
    <row r="6944" spans="1:30">
      <c r="A6944" s="82" t="str">
        <f t="shared" si="757"/>
        <v>102-5170blk</v>
      </c>
      <c r="B6944" s="120" t="str">
        <f t="shared" si="758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759"/>
        <v>102-5170</v>
      </c>
      <c r="W6944" s="82" t="str">
        <f t="shared" si="760"/>
        <v/>
      </c>
      <c r="AB6944" s="60">
        <f t="shared" si="762"/>
        <v>90</v>
      </c>
      <c r="AC6944" s="49">
        <f t="shared" si="763"/>
        <v>94</v>
      </c>
      <c r="AD6944" s="60">
        <f t="shared" si="761"/>
        <v>90094</v>
      </c>
    </row>
    <row r="6945" spans="1:30">
      <c r="A6945" s="82" t="str">
        <f t="shared" si="757"/>
        <v>102-5170bro</v>
      </c>
      <c r="B6945" s="120" t="str">
        <f t="shared" si="758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759"/>
        <v>102-5170</v>
      </c>
      <c r="W6945" s="82" t="str">
        <f t="shared" si="760"/>
        <v/>
      </c>
      <c r="AB6945" s="60">
        <f t="shared" si="762"/>
        <v>90</v>
      </c>
      <c r="AC6945" s="49">
        <f t="shared" si="763"/>
        <v>94</v>
      </c>
      <c r="AD6945" s="60">
        <f t="shared" si="761"/>
        <v>90094</v>
      </c>
    </row>
    <row r="6946" spans="1:30">
      <c r="A6946" s="82" t="str">
        <f t="shared" si="757"/>
        <v>102-5170bro</v>
      </c>
      <c r="B6946" s="120" t="str">
        <f t="shared" si="758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759"/>
        <v>102-5170</v>
      </c>
      <c r="W6946" s="82" t="str">
        <f t="shared" si="760"/>
        <v/>
      </c>
      <c r="AB6946" s="60">
        <f t="shared" si="762"/>
        <v>90</v>
      </c>
      <c r="AC6946" s="49">
        <f t="shared" si="763"/>
        <v>94</v>
      </c>
      <c r="AD6946" s="60">
        <f t="shared" si="761"/>
        <v>90094</v>
      </c>
    </row>
    <row r="6947" spans="1:30">
      <c r="A6947" s="82" t="str">
        <f t="shared" si="757"/>
        <v>102-5170bro</v>
      </c>
      <c r="B6947" s="120" t="str">
        <f t="shared" si="758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759"/>
        <v>102-5170</v>
      </c>
      <c r="W6947" s="82" t="str">
        <f t="shared" si="760"/>
        <v/>
      </c>
      <c r="AB6947" s="60">
        <f t="shared" si="762"/>
        <v>90</v>
      </c>
      <c r="AC6947" s="49">
        <f t="shared" si="763"/>
        <v>94</v>
      </c>
      <c r="AD6947" s="60">
        <f t="shared" si="761"/>
        <v>90094</v>
      </c>
    </row>
    <row r="6948" spans="1:30">
      <c r="A6948" s="82" t="str">
        <f t="shared" si="757"/>
        <v>102-5170bro</v>
      </c>
      <c r="B6948" s="120" t="str">
        <f t="shared" si="758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759"/>
        <v>102-5170</v>
      </c>
      <c r="W6948" s="82" t="str">
        <f t="shared" si="760"/>
        <v/>
      </c>
      <c r="AB6948" s="60">
        <f t="shared" si="762"/>
        <v>90</v>
      </c>
      <c r="AC6948" s="49">
        <f t="shared" si="763"/>
        <v>94</v>
      </c>
      <c r="AD6948" s="60">
        <f t="shared" si="761"/>
        <v>90094</v>
      </c>
    </row>
    <row r="6949" spans="1:30">
      <c r="A6949" s="82" t="str">
        <f t="shared" si="757"/>
        <v>103-2390nvy</v>
      </c>
      <c r="B6949" s="120" t="str">
        <f t="shared" si="758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759"/>
        <v>103-2390</v>
      </c>
      <c r="W6949" s="82" t="str">
        <f t="shared" si="760"/>
        <v/>
      </c>
      <c r="AB6949" s="60">
        <f t="shared" si="762"/>
        <v>16</v>
      </c>
      <c r="AC6949" s="49">
        <f t="shared" si="763"/>
        <v>634</v>
      </c>
      <c r="AD6949" s="60">
        <f t="shared" si="761"/>
        <v>16634</v>
      </c>
    </row>
    <row r="6950" spans="1:30">
      <c r="A6950" s="82" t="str">
        <f t="shared" si="757"/>
        <v>103-2390nvy</v>
      </c>
      <c r="B6950" s="120" t="str">
        <f t="shared" si="758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759"/>
        <v>103-2390</v>
      </c>
      <c r="W6950" s="82" t="str">
        <f t="shared" si="760"/>
        <v/>
      </c>
      <c r="AB6950" s="60">
        <f t="shared" si="762"/>
        <v>16</v>
      </c>
      <c r="AC6950" s="49">
        <f t="shared" si="763"/>
        <v>634</v>
      </c>
      <c r="AD6950" s="60">
        <f t="shared" si="761"/>
        <v>16634</v>
      </c>
    </row>
    <row r="6951" spans="1:30">
      <c r="A6951" s="82" t="str">
        <f t="shared" si="757"/>
        <v>103-2390nvy</v>
      </c>
      <c r="B6951" s="120" t="str">
        <f t="shared" si="758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759"/>
        <v>103-2390</v>
      </c>
      <c r="W6951" s="82" t="str">
        <f t="shared" si="760"/>
        <v/>
      </c>
      <c r="AB6951" s="60">
        <f t="shared" si="762"/>
        <v>16</v>
      </c>
      <c r="AC6951" s="49">
        <f t="shared" si="763"/>
        <v>634</v>
      </c>
      <c r="AD6951" s="60">
        <f t="shared" si="761"/>
        <v>16634</v>
      </c>
    </row>
    <row r="6952" spans="1:30">
      <c r="A6952" s="82" t="str">
        <f t="shared" si="757"/>
        <v>103-2390nvy</v>
      </c>
      <c r="B6952" s="120" t="str">
        <f t="shared" si="758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759"/>
        <v>103-2390</v>
      </c>
      <c r="W6952" s="82" t="str">
        <f t="shared" si="760"/>
        <v/>
      </c>
      <c r="AB6952" s="60">
        <f t="shared" si="762"/>
        <v>16</v>
      </c>
      <c r="AC6952" s="49">
        <f t="shared" si="763"/>
        <v>634</v>
      </c>
      <c r="AD6952" s="60">
        <f t="shared" si="761"/>
        <v>16634</v>
      </c>
    </row>
    <row r="6953" spans="1:30">
      <c r="A6953" s="82" t="str">
        <f t="shared" si="757"/>
        <v>103-4013gre</v>
      </c>
      <c r="B6953" s="120" t="str">
        <f t="shared" si="758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759"/>
        <v>103-4013</v>
      </c>
      <c r="W6953" s="82" t="str">
        <f t="shared" si="760"/>
        <v/>
      </c>
      <c r="AB6953" s="60">
        <f t="shared" si="762"/>
        <v>90</v>
      </c>
      <c r="AC6953" s="49">
        <f t="shared" si="763"/>
        <v>95</v>
      </c>
      <c r="AD6953" s="60">
        <f t="shared" si="761"/>
        <v>90095</v>
      </c>
    </row>
    <row r="6954" spans="1:30">
      <c r="A6954" s="82" t="str">
        <f t="shared" si="757"/>
        <v>103-4013gre</v>
      </c>
      <c r="B6954" s="120" t="str">
        <f t="shared" si="758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759"/>
        <v>103-4013</v>
      </c>
      <c r="W6954" s="82" t="str">
        <f t="shared" si="760"/>
        <v/>
      </c>
      <c r="AB6954" s="60">
        <f t="shared" si="762"/>
        <v>90</v>
      </c>
      <c r="AC6954" s="49">
        <f t="shared" si="763"/>
        <v>95</v>
      </c>
      <c r="AD6954" s="60">
        <f t="shared" si="761"/>
        <v>90095</v>
      </c>
    </row>
    <row r="6955" spans="1:30">
      <c r="A6955" s="82" t="str">
        <f t="shared" si="757"/>
        <v>103-4013gre</v>
      </c>
      <c r="B6955" s="120" t="str">
        <f t="shared" si="758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759"/>
        <v>103-4013</v>
      </c>
      <c r="W6955" s="82" t="str">
        <f t="shared" si="760"/>
        <v/>
      </c>
      <c r="AB6955" s="60">
        <f t="shared" si="762"/>
        <v>90</v>
      </c>
      <c r="AC6955" s="49">
        <f t="shared" si="763"/>
        <v>95</v>
      </c>
      <c r="AD6955" s="60">
        <f t="shared" si="761"/>
        <v>90095</v>
      </c>
    </row>
    <row r="6956" spans="1:30">
      <c r="A6956" s="82" t="str">
        <f t="shared" si="757"/>
        <v>103-4013gre</v>
      </c>
      <c r="B6956" s="120" t="str">
        <f t="shared" si="758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759"/>
        <v>103-4013</v>
      </c>
      <c r="W6956" s="82" t="str">
        <f t="shared" si="760"/>
        <v/>
      </c>
      <c r="AB6956" s="60">
        <f t="shared" si="762"/>
        <v>90</v>
      </c>
      <c r="AC6956" s="49">
        <f t="shared" si="763"/>
        <v>95</v>
      </c>
      <c r="AD6956" s="60">
        <f t="shared" si="761"/>
        <v>90095</v>
      </c>
    </row>
    <row r="6957" spans="1:30">
      <c r="A6957" s="82" t="str">
        <f t="shared" si="757"/>
        <v>103-4825blu</v>
      </c>
      <c r="B6957" s="120" t="str">
        <f t="shared" si="758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759"/>
        <v>103-4825</v>
      </c>
      <c r="W6957" s="82" t="str">
        <f t="shared" si="760"/>
        <v/>
      </c>
      <c r="AB6957" s="60">
        <f t="shared" si="762"/>
        <v>90</v>
      </c>
      <c r="AC6957" s="49">
        <f t="shared" si="763"/>
        <v>11</v>
      </c>
      <c r="AD6957" s="60">
        <f t="shared" si="761"/>
        <v>90011</v>
      </c>
    </row>
    <row r="6958" spans="1:30">
      <c r="A6958" s="82" t="str">
        <f t="shared" si="757"/>
        <v>103-4825blu</v>
      </c>
      <c r="B6958" s="120" t="str">
        <f t="shared" si="758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759"/>
        <v>103-4825</v>
      </c>
      <c r="W6958" s="82" t="str">
        <f t="shared" si="760"/>
        <v/>
      </c>
      <c r="AB6958" s="60">
        <f t="shared" si="762"/>
        <v>90</v>
      </c>
      <c r="AC6958" s="49">
        <f t="shared" si="763"/>
        <v>11</v>
      </c>
      <c r="AD6958" s="60">
        <f t="shared" si="761"/>
        <v>90011</v>
      </c>
    </row>
    <row r="6959" spans="1:30">
      <c r="A6959" s="82" t="str">
        <f t="shared" si="757"/>
        <v>103-4825blu</v>
      </c>
      <c r="B6959" s="120" t="str">
        <f t="shared" si="758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759"/>
        <v>103-4825</v>
      </c>
      <c r="W6959" s="82" t="str">
        <f t="shared" si="760"/>
        <v/>
      </c>
      <c r="AB6959" s="60">
        <f t="shared" si="762"/>
        <v>90</v>
      </c>
      <c r="AC6959" s="49">
        <f t="shared" si="763"/>
        <v>11</v>
      </c>
      <c r="AD6959" s="60">
        <f t="shared" si="761"/>
        <v>90011</v>
      </c>
    </row>
    <row r="6960" spans="1:30">
      <c r="A6960" s="82" t="str">
        <f t="shared" si="757"/>
        <v>103-4825blu</v>
      </c>
      <c r="B6960" s="120" t="str">
        <f t="shared" si="758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759"/>
        <v>103-4825</v>
      </c>
      <c r="W6960" s="82" t="str">
        <f t="shared" si="760"/>
        <v/>
      </c>
      <c r="AB6960" s="60">
        <f t="shared" si="762"/>
        <v>90</v>
      </c>
      <c r="AC6960" s="49">
        <f t="shared" si="763"/>
        <v>11</v>
      </c>
      <c r="AD6960" s="60">
        <f t="shared" si="761"/>
        <v>90011</v>
      </c>
    </row>
    <row r="6961" spans="1:30">
      <c r="A6961" s="82" t="str">
        <f t="shared" ref="A6961:A7024" si="764">IF(G6961&amp;Q6961&lt;&gt;"",V6961&amp;Q6961,"")</f>
        <v>103-5168blk</v>
      </c>
      <c r="B6961" s="120" t="str">
        <f t="shared" ref="B6961:B7024" si="765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ref="V6961:V7024" si="766">IF(G6961&lt;&gt;"",IF(StyleSpaceSplit,IFERROR(IF(FIND(" ",G6961)&gt;=1,MID(G6961,1,FIND(" ",G6961)-1),G6961),G6961),G6961),"")</f>
        <v>103-5168</v>
      </c>
      <c r="W6961" s="82" t="str">
        <f t="shared" ref="W6961:W7024" si="767">IF(A6961&lt;&gt;"",IFERROR(IF(FIND(" ",G6961)&gt;=1,MID(G6961,FIND(" ",G6961)+1,LEN(G6961)),""),""),"")</f>
        <v/>
      </c>
      <c r="AB6961" s="60">
        <f t="shared" si="762"/>
        <v>90</v>
      </c>
      <c r="AC6961" s="49">
        <f t="shared" si="763"/>
        <v>96</v>
      </c>
      <c r="AD6961" s="60">
        <f t="shared" ref="AD6961:AD7024" si="768">VALUE(RIGHT("00"&amp;AB6961,2)&amp;RIGHT("000"&amp;AC6961,3))</f>
        <v>90096</v>
      </c>
    </row>
    <row r="6962" spans="1:30">
      <c r="A6962" s="82" t="str">
        <f t="shared" si="764"/>
        <v>103-5168blk</v>
      </c>
      <c r="B6962" s="120" t="str">
        <f t="shared" si="765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766"/>
        <v>103-5168</v>
      </c>
      <c r="W6962" s="82" t="str">
        <f t="shared" si="767"/>
        <v/>
      </c>
      <c r="AB6962" s="60">
        <f t="shared" si="762"/>
        <v>90</v>
      </c>
      <c r="AC6962" s="49">
        <f t="shared" si="763"/>
        <v>96</v>
      </c>
      <c r="AD6962" s="60">
        <f t="shared" si="768"/>
        <v>90096</v>
      </c>
    </row>
    <row r="6963" spans="1:30">
      <c r="A6963" s="82" t="str">
        <f t="shared" si="764"/>
        <v>103-5168blk</v>
      </c>
      <c r="B6963" s="120" t="str">
        <f t="shared" si="765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766"/>
        <v>103-5168</v>
      </c>
      <c r="W6963" s="82" t="str">
        <f t="shared" si="767"/>
        <v/>
      </c>
      <c r="AB6963" s="60">
        <f t="shared" si="762"/>
        <v>90</v>
      </c>
      <c r="AC6963" s="49">
        <f t="shared" si="763"/>
        <v>96</v>
      </c>
      <c r="AD6963" s="60">
        <f t="shared" si="768"/>
        <v>90096</v>
      </c>
    </row>
    <row r="6964" spans="1:30">
      <c r="A6964" s="82" t="str">
        <f t="shared" si="764"/>
        <v>103-5168blk</v>
      </c>
      <c r="B6964" s="120" t="str">
        <f t="shared" si="765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766"/>
        <v>103-5168</v>
      </c>
      <c r="W6964" s="82" t="str">
        <f t="shared" si="767"/>
        <v/>
      </c>
      <c r="AB6964" s="60">
        <f t="shared" si="762"/>
        <v>90</v>
      </c>
      <c r="AC6964" s="49">
        <f t="shared" si="763"/>
        <v>96</v>
      </c>
      <c r="AD6964" s="60">
        <f t="shared" si="768"/>
        <v>90096</v>
      </c>
    </row>
    <row r="6965" spans="1:30">
      <c r="A6965" s="82" t="str">
        <f t="shared" si="764"/>
        <v>103-5168bro</v>
      </c>
      <c r="B6965" s="120" t="str">
        <f t="shared" si="765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766"/>
        <v>103-5168</v>
      </c>
      <c r="W6965" s="82" t="str">
        <f t="shared" si="767"/>
        <v/>
      </c>
      <c r="AB6965" s="60">
        <f t="shared" si="762"/>
        <v>90</v>
      </c>
      <c r="AC6965" s="49">
        <f t="shared" si="763"/>
        <v>96</v>
      </c>
      <c r="AD6965" s="60">
        <f t="shared" si="768"/>
        <v>90096</v>
      </c>
    </row>
    <row r="6966" spans="1:30">
      <c r="A6966" s="82" t="str">
        <f t="shared" si="764"/>
        <v>103-5168bro</v>
      </c>
      <c r="B6966" s="120" t="str">
        <f t="shared" si="765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766"/>
        <v>103-5168</v>
      </c>
      <c r="W6966" s="82" t="str">
        <f t="shared" si="767"/>
        <v/>
      </c>
      <c r="AB6966" s="60">
        <f t="shared" si="762"/>
        <v>90</v>
      </c>
      <c r="AC6966" s="49">
        <f t="shared" si="763"/>
        <v>96</v>
      </c>
      <c r="AD6966" s="60">
        <f t="shared" si="768"/>
        <v>90096</v>
      </c>
    </row>
    <row r="6967" spans="1:30">
      <c r="A6967" s="82" t="str">
        <f t="shared" si="764"/>
        <v>103-5168bro</v>
      </c>
      <c r="B6967" s="120" t="str">
        <f t="shared" si="765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766"/>
        <v>103-5168</v>
      </c>
      <c r="W6967" s="82" t="str">
        <f t="shared" si="767"/>
        <v/>
      </c>
      <c r="AB6967" s="60">
        <f t="shared" si="762"/>
        <v>90</v>
      </c>
      <c r="AC6967" s="49">
        <f t="shared" si="763"/>
        <v>96</v>
      </c>
      <c r="AD6967" s="60">
        <f t="shared" si="768"/>
        <v>90096</v>
      </c>
    </row>
    <row r="6968" spans="1:30">
      <c r="A6968" s="82" t="str">
        <f t="shared" si="764"/>
        <v>103-5168bro</v>
      </c>
      <c r="B6968" s="120" t="str">
        <f t="shared" si="765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766"/>
        <v>103-5168</v>
      </c>
      <c r="W6968" s="82" t="str">
        <f t="shared" si="767"/>
        <v/>
      </c>
      <c r="AB6968" s="60">
        <f t="shared" si="762"/>
        <v>90</v>
      </c>
      <c r="AC6968" s="49">
        <f t="shared" si="763"/>
        <v>96</v>
      </c>
      <c r="AD6968" s="60">
        <f t="shared" si="768"/>
        <v>90096</v>
      </c>
    </row>
    <row r="6969" spans="1:30">
      <c r="A6969" s="82" t="str">
        <f t="shared" si="764"/>
        <v>103-5169bro</v>
      </c>
      <c r="B6969" s="120" t="str">
        <f t="shared" si="765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766"/>
        <v>103-5169</v>
      </c>
      <c r="W6969" s="82" t="str">
        <f t="shared" si="767"/>
        <v/>
      </c>
      <c r="AB6969" s="60">
        <f t="shared" si="762"/>
        <v>90</v>
      </c>
      <c r="AC6969" s="49">
        <f t="shared" si="763"/>
        <v>97</v>
      </c>
      <c r="AD6969" s="60">
        <f t="shared" si="768"/>
        <v>90097</v>
      </c>
    </row>
    <row r="6970" spans="1:30">
      <c r="A6970" s="82" t="str">
        <f t="shared" si="764"/>
        <v>103-5169bro</v>
      </c>
      <c r="B6970" s="120" t="str">
        <f t="shared" si="765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766"/>
        <v>103-5169</v>
      </c>
      <c r="W6970" s="82" t="str">
        <f t="shared" si="767"/>
        <v/>
      </c>
      <c r="AB6970" s="60">
        <f t="shared" si="762"/>
        <v>90</v>
      </c>
      <c r="AC6970" s="49">
        <f t="shared" si="763"/>
        <v>97</v>
      </c>
      <c r="AD6970" s="60">
        <f t="shared" si="768"/>
        <v>90097</v>
      </c>
    </row>
    <row r="6971" spans="1:30">
      <c r="A6971" s="82" t="str">
        <f t="shared" si="764"/>
        <v>103-5169bro</v>
      </c>
      <c r="B6971" s="120" t="str">
        <f t="shared" si="765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766"/>
        <v>103-5169</v>
      </c>
      <c r="W6971" s="82" t="str">
        <f t="shared" si="767"/>
        <v/>
      </c>
      <c r="AB6971" s="60">
        <f t="shared" si="762"/>
        <v>90</v>
      </c>
      <c r="AC6971" s="49">
        <f t="shared" si="763"/>
        <v>97</v>
      </c>
      <c r="AD6971" s="60">
        <f t="shared" si="768"/>
        <v>90097</v>
      </c>
    </row>
    <row r="6972" spans="1:30">
      <c r="A6972" s="82" t="str">
        <f t="shared" si="764"/>
        <v>103-5169bro</v>
      </c>
      <c r="B6972" s="120" t="str">
        <f t="shared" si="765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766"/>
        <v>103-5169</v>
      </c>
      <c r="W6972" s="82" t="str">
        <f t="shared" si="767"/>
        <v/>
      </c>
      <c r="AB6972" s="60">
        <f t="shared" si="762"/>
        <v>90</v>
      </c>
      <c r="AC6972" s="49">
        <f t="shared" si="763"/>
        <v>97</v>
      </c>
      <c r="AD6972" s="60">
        <f t="shared" si="768"/>
        <v>90097</v>
      </c>
    </row>
    <row r="6973" spans="1:30">
      <c r="A6973" s="82" t="str">
        <f t="shared" si="764"/>
        <v>103-5175blk</v>
      </c>
      <c r="B6973" s="120" t="str">
        <f t="shared" si="765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766"/>
        <v>103-5175</v>
      </c>
      <c r="W6973" s="82" t="str">
        <f t="shared" si="767"/>
        <v/>
      </c>
      <c r="AB6973" s="60">
        <f t="shared" si="762"/>
        <v>90</v>
      </c>
      <c r="AC6973" s="49">
        <f t="shared" si="763"/>
        <v>98</v>
      </c>
      <c r="AD6973" s="60">
        <f t="shared" si="768"/>
        <v>90098</v>
      </c>
    </row>
    <row r="6974" spans="1:30">
      <c r="A6974" s="82" t="str">
        <f t="shared" si="764"/>
        <v>103-5175blk</v>
      </c>
      <c r="B6974" s="120" t="str">
        <f t="shared" si="765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766"/>
        <v>103-5175</v>
      </c>
      <c r="W6974" s="82" t="str">
        <f t="shared" si="767"/>
        <v/>
      </c>
      <c r="AB6974" s="60">
        <f t="shared" si="762"/>
        <v>90</v>
      </c>
      <c r="AC6974" s="49">
        <f t="shared" si="763"/>
        <v>98</v>
      </c>
      <c r="AD6974" s="60">
        <f t="shared" si="768"/>
        <v>90098</v>
      </c>
    </row>
    <row r="6975" spans="1:30">
      <c r="A6975" s="82" t="str">
        <f t="shared" si="764"/>
        <v>103-5175blk</v>
      </c>
      <c r="B6975" s="120" t="str">
        <f t="shared" si="765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766"/>
        <v>103-5175</v>
      </c>
      <c r="W6975" s="82" t="str">
        <f t="shared" si="767"/>
        <v/>
      </c>
      <c r="AB6975" s="60">
        <f t="shared" si="762"/>
        <v>90</v>
      </c>
      <c r="AC6975" s="49">
        <f t="shared" si="763"/>
        <v>98</v>
      </c>
      <c r="AD6975" s="60">
        <f t="shared" si="768"/>
        <v>90098</v>
      </c>
    </row>
    <row r="6976" spans="1:30">
      <c r="A6976" s="82" t="str">
        <f t="shared" si="764"/>
        <v>103-5175blk</v>
      </c>
      <c r="B6976" s="120" t="str">
        <f t="shared" si="765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766"/>
        <v>103-5175</v>
      </c>
      <c r="W6976" s="82" t="str">
        <f t="shared" si="767"/>
        <v/>
      </c>
      <c r="AB6976" s="60">
        <f t="shared" si="762"/>
        <v>90</v>
      </c>
      <c r="AC6976" s="49">
        <f t="shared" si="763"/>
        <v>98</v>
      </c>
      <c r="AD6976" s="60">
        <f t="shared" si="768"/>
        <v>90098</v>
      </c>
    </row>
    <row r="6977" spans="1:30">
      <c r="A6977" s="82" t="str">
        <f t="shared" si="764"/>
        <v>103-5176nvy</v>
      </c>
      <c r="B6977" s="120" t="str">
        <f t="shared" si="765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766"/>
        <v>103-5176</v>
      </c>
      <c r="W6977" s="82" t="str">
        <f t="shared" si="767"/>
        <v/>
      </c>
      <c r="AB6977" s="60">
        <f t="shared" si="762"/>
        <v>90</v>
      </c>
      <c r="AC6977" s="49">
        <f t="shared" si="763"/>
        <v>99</v>
      </c>
      <c r="AD6977" s="60">
        <f t="shared" si="768"/>
        <v>90099</v>
      </c>
    </row>
    <row r="6978" spans="1:30">
      <c r="A6978" s="82" t="str">
        <f t="shared" si="764"/>
        <v>103-5176nvy</v>
      </c>
      <c r="B6978" s="120" t="str">
        <f t="shared" si="765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766"/>
        <v>103-5176</v>
      </c>
      <c r="W6978" s="82" t="str">
        <f t="shared" si="767"/>
        <v/>
      </c>
      <c r="AB6978" s="60">
        <f t="shared" si="762"/>
        <v>90</v>
      </c>
      <c r="AC6978" s="49">
        <f t="shared" si="763"/>
        <v>99</v>
      </c>
      <c r="AD6978" s="60">
        <f t="shared" si="768"/>
        <v>90099</v>
      </c>
    </row>
    <row r="6979" spans="1:30">
      <c r="A6979" s="82" t="str">
        <f t="shared" si="764"/>
        <v>103-5176nvy</v>
      </c>
      <c r="B6979" s="120" t="str">
        <f t="shared" si="765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si="766"/>
        <v>103-5176</v>
      </c>
      <c r="W6979" s="82" t="str">
        <f t="shared" si="767"/>
        <v/>
      </c>
      <c r="AB6979" s="60">
        <f t="shared" ref="AB6979:AB7042" si="769">IFERROR(VALUE(MID($C6979,1,2)),0)</f>
        <v>90</v>
      </c>
      <c r="AC6979" s="49">
        <f t="shared" ref="AC6979:AC7042" si="770">IFERROR(VALUE(MID($C6979,4,3)),0)</f>
        <v>99</v>
      </c>
      <c r="AD6979" s="60">
        <f t="shared" si="768"/>
        <v>90099</v>
      </c>
    </row>
    <row r="6980" spans="1:30">
      <c r="A6980" s="82" t="str">
        <f t="shared" si="764"/>
        <v>103-5176nvy</v>
      </c>
      <c r="B6980" s="120" t="str">
        <f t="shared" si="765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766"/>
        <v>103-5176</v>
      </c>
      <c r="W6980" s="82" t="str">
        <f t="shared" si="767"/>
        <v/>
      </c>
      <c r="AB6980" s="60">
        <f t="shared" si="769"/>
        <v>90</v>
      </c>
      <c r="AC6980" s="49">
        <f t="shared" si="770"/>
        <v>99</v>
      </c>
      <c r="AD6980" s="60">
        <f t="shared" si="768"/>
        <v>90099</v>
      </c>
    </row>
    <row r="6981" spans="1:30">
      <c r="A6981" s="82" t="str">
        <f t="shared" si="764"/>
        <v>103-5179blk</v>
      </c>
      <c r="B6981" s="120" t="str">
        <f t="shared" si="765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766"/>
        <v>103-5179</v>
      </c>
      <c r="W6981" s="82" t="str">
        <f t="shared" si="767"/>
        <v/>
      </c>
      <c r="AB6981" s="60">
        <f t="shared" si="769"/>
        <v>90</v>
      </c>
      <c r="AC6981" s="49">
        <f t="shared" si="770"/>
        <v>100</v>
      </c>
      <c r="AD6981" s="60">
        <f t="shared" si="768"/>
        <v>90100</v>
      </c>
    </row>
    <row r="6982" spans="1:30">
      <c r="A6982" s="82" t="str">
        <f t="shared" si="764"/>
        <v>103-5179blk</v>
      </c>
      <c r="B6982" s="120" t="str">
        <f t="shared" si="765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766"/>
        <v>103-5179</v>
      </c>
      <c r="W6982" s="82" t="str">
        <f t="shared" si="767"/>
        <v/>
      </c>
      <c r="AB6982" s="60">
        <f t="shared" si="769"/>
        <v>90</v>
      </c>
      <c r="AC6982" s="49">
        <f t="shared" si="770"/>
        <v>100</v>
      </c>
      <c r="AD6982" s="60">
        <f t="shared" si="768"/>
        <v>90100</v>
      </c>
    </row>
    <row r="6983" spans="1:30">
      <c r="A6983" s="82" t="str">
        <f t="shared" si="764"/>
        <v>103-5179blk</v>
      </c>
      <c r="B6983" s="120" t="str">
        <f t="shared" si="765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766"/>
        <v>103-5179</v>
      </c>
      <c r="W6983" s="82" t="str">
        <f t="shared" si="767"/>
        <v/>
      </c>
      <c r="AB6983" s="60">
        <f t="shared" si="769"/>
        <v>90</v>
      </c>
      <c r="AC6983" s="49">
        <f t="shared" si="770"/>
        <v>100</v>
      </c>
      <c r="AD6983" s="60">
        <f t="shared" si="768"/>
        <v>90100</v>
      </c>
    </row>
    <row r="6984" spans="1:30">
      <c r="A6984" s="82" t="str">
        <f t="shared" si="764"/>
        <v>103-5179blk</v>
      </c>
      <c r="B6984" s="120" t="str">
        <f t="shared" si="765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766"/>
        <v>103-5179</v>
      </c>
      <c r="W6984" s="82" t="str">
        <f t="shared" si="767"/>
        <v/>
      </c>
      <c r="AB6984" s="60">
        <f t="shared" si="769"/>
        <v>90</v>
      </c>
      <c r="AC6984" s="49">
        <f t="shared" si="770"/>
        <v>100</v>
      </c>
      <c r="AD6984" s="60">
        <f t="shared" si="768"/>
        <v>90100</v>
      </c>
    </row>
    <row r="6985" spans="1:30">
      <c r="A6985" s="82" t="str">
        <f t="shared" si="764"/>
        <v>103-5179cha</v>
      </c>
      <c r="B6985" s="120" t="str">
        <f t="shared" si="765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766"/>
        <v>103-5179</v>
      </c>
      <c r="W6985" s="82" t="str">
        <f t="shared" si="767"/>
        <v/>
      </c>
      <c r="AB6985" s="60">
        <f t="shared" si="769"/>
        <v>90</v>
      </c>
      <c r="AC6985" s="49">
        <f t="shared" si="770"/>
        <v>100</v>
      </c>
      <c r="AD6985" s="60">
        <f t="shared" si="768"/>
        <v>90100</v>
      </c>
    </row>
    <row r="6986" spans="1:30">
      <c r="A6986" s="82" t="str">
        <f t="shared" si="764"/>
        <v>103-5179cha</v>
      </c>
      <c r="B6986" s="120" t="str">
        <f t="shared" si="765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766"/>
        <v>103-5179</v>
      </c>
      <c r="W6986" s="82" t="str">
        <f t="shared" si="767"/>
        <v/>
      </c>
      <c r="AB6986" s="60">
        <f t="shared" si="769"/>
        <v>90</v>
      </c>
      <c r="AC6986" s="49">
        <f t="shared" si="770"/>
        <v>100</v>
      </c>
      <c r="AD6986" s="60">
        <f t="shared" si="768"/>
        <v>90100</v>
      </c>
    </row>
    <row r="6987" spans="1:30">
      <c r="A6987" s="82" t="str">
        <f t="shared" si="764"/>
        <v>103-5179cha</v>
      </c>
      <c r="B6987" s="120" t="str">
        <f t="shared" si="765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766"/>
        <v>103-5179</v>
      </c>
      <c r="W6987" s="82" t="str">
        <f t="shared" si="767"/>
        <v/>
      </c>
      <c r="AB6987" s="60">
        <f t="shared" si="769"/>
        <v>90</v>
      </c>
      <c r="AC6987" s="49">
        <f t="shared" si="770"/>
        <v>100</v>
      </c>
      <c r="AD6987" s="60">
        <f t="shared" si="768"/>
        <v>90100</v>
      </c>
    </row>
    <row r="6988" spans="1:30">
      <c r="A6988" s="82" t="str">
        <f t="shared" si="764"/>
        <v>103-5179cha</v>
      </c>
      <c r="B6988" s="120" t="str">
        <f t="shared" si="765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766"/>
        <v>103-5179</v>
      </c>
      <c r="W6988" s="82" t="str">
        <f t="shared" si="767"/>
        <v/>
      </c>
      <c r="AB6988" s="60">
        <f t="shared" si="769"/>
        <v>90</v>
      </c>
      <c r="AC6988" s="49">
        <f t="shared" si="770"/>
        <v>100</v>
      </c>
      <c r="AD6988" s="60">
        <f t="shared" si="768"/>
        <v>90100</v>
      </c>
    </row>
    <row r="6989" spans="1:30">
      <c r="A6989" s="82" t="str">
        <f t="shared" si="764"/>
        <v>103-5181blk</v>
      </c>
      <c r="B6989" s="120" t="str">
        <f t="shared" si="765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766"/>
        <v>103-5181</v>
      </c>
      <c r="W6989" s="82" t="str">
        <f t="shared" si="767"/>
        <v/>
      </c>
      <c r="AB6989" s="60">
        <f t="shared" si="769"/>
        <v>90</v>
      </c>
      <c r="AC6989" s="49">
        <f t="shared" si="770"/>
        <v>101</v>
      </c>
      <c r="AD6989" s="60">
        <f t="shared" si="768"/>
        <v>90101</v>
      </c>
    </row>
    <row r="6990" spans="1:30">
      <c r="A6990" s="82" t="str">
        <f t="shared" si="764"/>
        <v>103-5181blk</v>
      </c>
      <c r="B6990" s="120" t="str">
        <f t="shared" si="765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766"/>
        <v>103-5181</v>
      </c>
      <c r="W6990" s="82" t="str">
        <f t="shared" si="767"/>
        <v/>
      </c>
      <c r="AB6990" s="60">
        <f t="shared" si="769"/>
        <v>90</v>
      </c>
      <c r="AC6990" s="49">
        <f t="shared" si="770"/>
        <v>101</v>
      </c>
      <c r="AD6990" s="60">
        <f t="shared" si="768"/>
        <v>90101</v>
      </c>
    </row>
    <row r="6991" spans="1:30">
      <c r="A6991" s="82" t="str">
        <f t="shared" si="764"/>
        <v>103-5181blk</v>
      </c>
      <c r="B6991" s="120" t="str">
        <f t="shared" si="765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766"/>
        <v>103-5181</v>
      </c>
      <c r="W6991" s="82" t="str">
        <f t="shared" si="767"/>
        <v/>
      </c>
      <c r="AB6991" s="60">
        <f t="shared" si="769"/>
        <v>90</v>
      </c>
      <c r="AC6991" s="49">
        <f t="shared" si="770"/>
        <v>101</v>
      </c>
      <c r="AD6991" s="60">
        <f t="shared" si="768"/>
        <v>90101</v>
      </c>
    </row>
    <row r="6992" spans="1:30">
      <c r="A6992" s="82" t="str">
        <f t="shared" si="764"/>
        <v>103-5181blk</v>
      </c>
      <c r="B6992" s="120" t="str">
        <f t="shared" si="765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766"/>
        <v>103-5181</v>
      </c>
      <c r="W6992" s="82" t="str">
        <f t="shared" si="767"/>
        <v/>
      </c>
      <c r="AB6992" s="60">
        <f t="shared" si="769"/>
        <v>90</v>
      </c>
      <c r="AC6992" s="49">
        <f t="shared" si="770"/>
        <v>101</v>
      </c>
      <c r="AD6992" s="60">
        <f t="shared" si="768"/>
        <v>90101</v>
      </c>
    </row>
    <row r="6993" spans="1:30">
      <c r="A6993" s="82" t="str">
        <f t="shared" si="764"/>
        <v>103-5181cha</v>
      </c>
      <c r="B6993" s="120" t="str">
        <f t="shared" si="765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766"/>
        <v>103-5181</v>
      </c>
      <c r="W6993" s="82" t="str">
        <f t="shared" si="767"/>
        <v/>
      </c>
      <c r="AB6993" s="60">
        <f t="shared" si="769"/>
        <v>90</v>
      </c>
      <c r="AC6993" s="49">
        <f t="shared" si="770"/>
        <v>101</v>
      </c>
      <c r="AD6993" s="60">
        <f t="shared" si="768"/>
        <v>90101</v>
      </c>
    </row>
    <row r="6994" spans="1:30">
      <c r="A6994" s="82" t="str">
        <f t="shared" si="764"/>
        <v>103-5181cha</v>
      </c>
      <c r="B6994" s="120" t="str">
        <f t="shared" si="765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766"/>
        <v>103-5181</v>
      </c>
      <c r="W6994" s="82" t="str">
        <f t="shared" si="767"/>
        <v/>
      </c>
      <c r="AB6994" s="60">
        <f t="shared" si="769"/>
        <v>90</v>
      </c>
      <c r="AC6994" s="49">
        <f t="shared" si="770"/>
        <v>101</v>
      </c>
      <c r="AD6994" s="60">
        <f t="shared" si="768"/>
        <v>90101</v>
      </c>
    </row>
    <row r="6995" spans="1:30">
      <c r="A6995" s="82" t="str">
        <f t="shared" si="764"/>
        <v>103-5181cha</v>
      </c>
      <c r="B6995" s="120" t="str">
        <f t="shared" si="765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766"/>
        <v>103-5181</v>
      </c>
      <c r="W6995" s="82" t="str">
        <f t="shared" si="767"/>
        <v/>
      </c>
      <c r="AB6995" s="60">
        <f t="shared" si="769"/>
        <v>90</v>
      </c>
      <c r="AC6995" s="49">
        <f t="shared" si="770"/>
        <v>101</v>
      </c>
      <c r="AD6995" s="60">
        <f t="shared" si="768"/>
        <v>90101</v>
      </c>
    </row>
    <row r="6996" spans="1:30">
      <c r="A6996" s="82" t="str">
        <f t="shared" si="764"/>
        <v>103-5181cha</v>
      </c>
      <c r="B6996" s="120" t="str">
        <f t="shared" si="765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766"/>
        <v>103-5181</v>
      </c>
      <c r="W6996" s="82" t="str">
        <f t="shared" si="767"/>
        <v/>
      </c>
      <c r="AB6996" s="60">
        <f t="shared" si="769"/>
        <v>90</v>
      </c>
      <c r="AC6996" s="49">
        <f t="shared" si="770"/>
        <v>101</v>
      </c>
      <c r="AD6996" s="60">
        <f t="shared" si="768"/>
        <v>90101</v>
      </c>
    </row>
    <row r="6997" spans="1:30">
      <c r="A6997" s="82" t="str">
        <f t="shared" si="764"/>
        <v>103-5193blk</v>
      </c>
      <c r="B6997" s="120" t="str">
        <f t="shared" si="765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766"/>
        <v>103-5193</v>
      </c>
      <c r="W6997" s="82" t="str">
        <f t="shared" si="767"/>
        <v/>
      </c>
      <c r="AB6997" s="60">
        <f t="shared" si="769"/>
        <v>90</v>
      </c>
      <c r="AC6997" s="49">
        <f t="shared" si="770"/>
        <v>102</v>
      </c>
      <c r="AD6997" s="60">
        <f t="shared" si="768"/>
        <v>90102</v>
      </c>
    </row>
    <row r="6998" spans="1:30">
      <c r="A6998" s="82" t="str">
        <f t="shared" si="764"/>
        <v>103-5193blk</v>
      </c>
      <c r="B6998" s="120" t="str">
        <f t="shared" si="765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766"/>
        <v>103-5193</v>
      </c>
      <c r="W6998" s="82" t="str">
        <f t="shared" si="767"/>
        <v/>
      </c>
      <c r="AB6998" s="60">
        <f t="shared" si="769"/>
        <v>90</v>
      </c>
      <c r="AC6998" s="49">
        <f t="shared" si="770"/>
        <v>102</v>
      </c>
      <c r="AD6998" s="60">
        <f t="shared" si="768"/>
        <v>90102</v>
      </c>
    </row>
    <row r="6999" spans="1:30">
      <c r="A6999" s="82" t="str">
        <f t="shared" si="764"/>
        <v>103-5193blk</v>
      </c>
      <c r="B6999" s="120" t="str">
        <f t="shared" si="765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766"/>
        <v>103-5193</v>
      </c>
      <c r="W6999" s="82" t="str">
        <f t="shared" si="767"/>
        <v/>
      </c>
      <c r="AB6999" s="60">
        <f t="shared" si="769"/>
        <v>90</v>
      </c>
      <c r="AC6999" s="49">
        <f t="shared" si="770"/>
        <v>102</v>
      </c>
      <c r="AD6999" s="60">
        <f t="shared" si="768"/>
        <v>90102</v>
      </c>
    </row>
    <row r="7000" spans="1:30">
      <c r="A7000" s="82" t="str">
        <f t="shared" si="764"/>
        <v>103-5193blk</v>
      </c>
      <c r="B7000" s="120" t="str">
        <f t="shared" si="765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766"/>
        <v>103-5193</v>
      </c>
      <c r="W7000" s="82" t="str">
        <f t="shared" si="767"/>
        <v/>
      </c>
      <c r="AB7000" s="60">
        <f t="shared" si="769"/>
        <v>90</v>
      </c>
      <c r="AC7000" s="49">
        <f t="shared" si="770"/>
        <v>102</v>
      </c>
      <c r="AD7000" s="60">
        <f t="shared" si="768"/>
        <v>90102</v>
      </c>
    </row>
    <row r="7001" spans="1:30">
      <c r="A7001" s="82" t="str">
        <f t="shared" si="764"/>
        <v>103-5193gry</v>
      </c>
      <c r="B7001" s="120" t="str">
        <f t="shared" si="765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766"/>
        <v>103-5193</v>
      </c>
      <c r="W7001" s="82" t="str">
        <f t="shared" si="767"/>
        <v/>
      </c>
      <c r="AB7001" s="60">
        <f t="shared" si="769"/>
        <v>90</v>
      </c>
      <c r="AC7001" s="49">
        <f t="shared" si="770"/>
        <v>102</v>
      </c>
      <c r="AD7001" s="60">
        <f t="shared" si="768"/>
        <v>90102</v>
      </c>
    </row>
    <row r="7002" spans="1:30">
      <c r="A7002" s="82" t="str">
        <f t="shared" si="764"/>
        <v>103-5193gry</v>
      </c>
      <c r="B7002" s="120" t="str">
        <f t="shared" si="765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766"/>
        <v>103-5193</v>
      </c>
      <c r="W7002" s="82" t="str">
        <f t="shared" si="767"/>
        <v/>
      </c>
      <c r="AB7002" s="60">
        <f t="shared" si="769"/>
        <v>90</v>
      </c>
      <c r="AC7002" s="49">
        <f t="shared" si="770"/>
        <v>102</v>
      </c>
      <c r="AD7002" s="60">
        <f t="shared" si="768"/>
        <v>90102</v>
      </c>
    </row>
    <row r="7003" spans="1:30">
      <c r="A7003" s="82" t="str">
        <f t="shared" si="764"/>
        <v>103-5193gry</v>
      </c>
      <c r="B7003" s="120" t="str">
        <f t="shared" si="765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766"/>
        <v>103-5193</v>
      </c>
      <c r="W7003" s="82" t="str">
        <f t="shared" si="767"/>
        <v/>
      </c>
      <c r="AB7003" s="60">
        <f t="shared" si="769"/>
        <v>90</v>
      </c>
      <c r="AC7003" s="49">
        <f t="shared" si="770"/>
        <v>102</v>
      </c>
      <c r="AD7003" s="60">
        <f t="shared" si="768"/>
        <v>90102</v>
      </c>
    </row>
    <row r="7004" spans="1:30">
      <c r="A7004" s="82" t="str">
        <f t="shared" si="764"/>
        <v>103-5193gry</v>
      </c>
      <c r="B7004" s="120" t="str">
        <f t="shared" si="765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766"/>
        <v>103-5193</v>
      </c>
      <c r="W7004" s="82" t="str">
        <f t="shared" si="767"/>
        <v/>
      </c>
      <c r="AB7004" s="60">
        <f t="shared" si="769"/>
        <v>90</v>
      </c>
      <c r="AC7004" s="49">
        <f t="shared" si="770"/>
        <v>102</v>
      </c>
      <c r="AD7004" s="60">
        <f t="shared" si="768"/>
        <v>90102</v>
      </c>
    </row>
    <row r="7005" spans="1:30">
      <c r="A7005" s="82" t="str">
        <f t="shared" si="764"/>
        <v>103-5193nvy</v>
      </c>
      <c r="B7005" s="120" t="str">
        <f t="shared" si="765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766"/>
        <v>103-5193</v>
      </c>
      <c r="W7005" s="82" t="str">
        <f t="shared" si="767"/>
        <v/>
      </c>
      <c r="AB7005" s="60">
        <f t="shared" si="769"/>
        <v>90</v>
      </c>
      <c r="AC7005" s="49">
        <f t="shared" si="770"/>
        <v>102</v>
      </c>
      <c r="AD7005" s="60">
        <f t="shared" si="768"/>
        <v>90102</v>
      </c>
    </row>
    <row r="7006" spans="1:30">
      <c r="A7006" s="82" t="str">
        <f t="shared" si="764"/>
        <v>103-5193nvy</v>
      </c>
      <c r="B7006" s="120" t="str">
        <f t="shared" si="765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766"/>
        <v>103-5193</v>
      </c>
      <c r="W7006" s="82" t="str">
        <f t="shared" si="767"/>
        <v/>
      </c>
      <c r="AB7006" s="60">
        <f t="shared" si="769"/>
        <v>90</v>
      </c>
      <c r="AC7006" s="49">
        <f t="shared" si="770"/>
        <v>102</v>
      </c>
      <c r="AD7006" s="60">
        <f t="shared" si="768"/>
        <v>90102</v>
      </c>
    </row>
    <row r="7007" spans="1:30">
      <c r="A7007" s="82" t="str">
        <f t="shared" si="764"/>
        <v>103-5193nvy</v>
      </c>
      <c r="B7007" s="120" t="str">
        <f t="shared" si="765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766"/>
        <v>103-5193</v>
      </c>
      <c r="W7007" s="82" t="str">
        <f t="shared" si="767"/>
        <v/>
      </c>
      <c r="AB7007" s="60">
        <f t="shared" si="769"/>
        <v>90</v>
      </c>
      <c r="AC7007" s="49">
        <f t="shared" si="770"/>
        <v>102</v>
      </c>
      <c r="AD7007" s="60">
        <f t="shared" si="768"/>
        <v>90102</v>
      </c>
    </row>
    <row r="7008" spans="1:30">
      <c r="A7008" s="82" t="str">
        <f t="shared" si="764"/>
        <v>103-5193nvy</v>
      </c>
      <c r="B7008" s="120" t="str">
        <f t="shared" si="765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766"/>
        <v>103-5193</v>
      </c>
      <c r="W7008" s="82" t="str">
        <f t="shared" si="767"/>
        <v/>
      </c>
      <c r="AB7008" s="60">
        <f t="shared" si="769"/>
        <v>90</v>
      </c>
      <c r="AC7008" s="49">
        <f t="shared" si="770"/>
        <v>102</v>
      </c>
      <c r="AD7008" s="60">
        <f t="shared" si="768"/>
        <v>90102</v>
      </c>
    </row>
    <row r="7009" spans="1:30">
      <c r="A7009" s="82" t="str">
        <f t="shared" si="764"/>
        <v>103-5194gry</v>
      </c>
      <c r="B7009" s="120" t="str">
        <f t="shared" si="765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766"/>
        <v>103-5194</v>
      </c>
      <c r="W7009" s="82" t="str">
        <f t="shared" si="767"/>
        <v/>
      </c>
      <c r="AB7009" s="60">
        <f t="shared" si="769"/>
        <v>90</v>
      </c>
      <c r="AC7009" s="49">
        <f t="shared" si="770"/>
        <v>103</v>
      </c>
      <c r="AD7009" s="60">
        <f t="shared" si="768"/>
        <v>90103</v>
      </c>
    </row>
    <row r="7010" spans="1:30">
      <c r="A7010" s="82" t="str">
        <f t="shared" si="764"/>
        <v>104-2047blk</v>
      </c>
      <c r="B7010" s="120" t="str">
        <f t="shared" si="765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766"/>
        <v>104-2047</v>
      </c>
      <c r="W7010" s="82" t="str">
        <f t="shared" si="767"/>
        <v/>
      </c>
      <c r="AB7010" s="60">
        <f t="shared" si="769"/>
        <v>90</v>
      </c>
      <c r="AC7010" s="49">
        <f t="shared" si="770"/>
        <v>105</v>
      </c>
      <c r="AD7010" s="60">
        <f t="shared" si="768"/>
        <v>90105</v>
      </c>
    </row>
    <row r="7011" spans="1:30">
      <c r="A7011" s="82" t="str">
        <f t="shared" si="764"/>
        <v>104-2047blk</v>
      </c>
      <c r="B7011" s="120" t="str">
        <f t="shared" si="765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766"/>
        <v>104-2047</v>
      </c>
      <c r="W7011" s="82" t="str">
        <f t="shared" si="767"/>
        <v/>
      </c>
      <c r="AB7011" s="60">
        <f t="shared" si="769"/>
        <v>90</v>
      </c>
      <c r="AC7011" s="49">
        <f t="shared" si="770"/>
        <v>105</v>
      </c>
      <c r="AD7011" s="60">
        <f t="shared" si="768"/>
        <v>90105</v>
      </c>
    </row>
    <row r="7012" spans="1:30">
      <c r="A7012" s="82" t="str">
        <f t="shared" si="764"/>
        <v>104-2047blk</v>
      </c>
      <c r="B7012" s="120" t="str">
        <f t="shared" si="765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766"/>
        <v>104-2047</v>
      </c>
      <c r="W7012" s="82" t="str">
        <f t="shared" si="767"/>
        <v/>
      </c>
      <c r="AB7012" s="60">
        <f t="shared" si="769"/>
        <v>90</v>
      </c>
      <c r="AC7012" s="49">
        <f t="shared" si="770"/>
        <v>105</v>
      </c>
      <c r="AD7012" s="60">
        <f t="shared" si="768"/>
        <v>90105</v>
      </c>
    </row>
    <row r="7013" spans="1:30">
      <c r="A7013" s="82" t="str">
        <f t="shared" si="764"/>
        <v>104-3173tan</v>
      </c>
      <c r="B7013" s="120" t="str">
        <f t="shared" si="765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766"/>
        <v>104-3173</v>
      </c>
      <c r="W7013" s="82" t="str">
        <f t="shared" si="767"/>
        <v/>
      </c>
      <c r="AB7013" s="60">
        <f t="shared" si="769"/>
        <v>90</v>
      </c>
      <c r="AC7013" s="49">
        <f t="shared" si="770"/>
        <v>106</v>
      </c>
      <c r="AD7013" s="60">
        <f t="shared" si="768"/>
        <v>90106</v>
      </c>
    </row>
    <row r="7014" spans="1:30">
      <c r="A7014" s="82" t="str">
        <f t="shared" si="764"/>
        <v>104-3173tan</v>
      </c>
      <c r="B7014" s="120" t="str">
        <f t="shared" si="765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766"/>
        <v>104-3173</v>
      </c>
      <c r="W7014" s="82" t="str">
        <f t="shared" si="767"/>
        <v/>
      </c>
      <c r="AB7014" s="60">
        <f t="shared" si="769"/>
        <v>90</v>
      </c>
      <c r="AC7014" s="49">
        <f t="shared" si="770"/>
        <v>106</v>
      </c>
      <c r="AD7014" s="60">
        <f t="shared" si="768"/>
        <v>90106</v>
      </c>
    </row>
    <row r="7015" spans="1:30">
      <c r="A7015" s="82" t="str">
        <f t="shared" si="764"/>
        <v>104-3173tan</v>
      </c>
      <c r="B7015" s="120" t="str">
        <f t="shared" si="765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766"/>
        <v>104-3173</v>
      </c>
      <c r="W7015" s="82" t="str">
        <f t="shared" si="767"/>
        <v/>
      </c>
      <c r="AB7015" s="60">
        <f t="shared" si="769"/>
        <v>90</v>
      </c>
      <c r="AC7015" s="49">
        <f t="shared" si="770"/>
        <v>106</v>
      </c>
      <c r="AD7015" s="60">
        <f t="shared" si="768"/>
        <v>90106</v>
      </c>
    </row>
    <row r="7016" spans="1:30">
      <c r="A7016" s="82" t="str">
        <f t="shared" si="764"/>
        <v>104-4860bro</v>
      </c>
      <c r="B7016" s="120" t="str">
        <f t="shared" si="765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766"/>
        <v>104-4860</v>
      </c>
      <c r="W7016" s="82" t="str">
        <f t="shared" si="767"/>
        <v/>
      </c>
      <c r="AB7016" s="60">
        <f t="shared" si="769"/>
        <v>90</v>
      </c>
      <c r="AC7016" s="49">
        <f t="shared" si="770"/>
        <v>107</v>
      </c>
      <c r="AD7016" s="60">
        <f t="shared" si="768"/>
        <v>90107</v>
      </c>
    </row>
    <row r="7017" spans="1:30">
      <c r="A7017" s="82" t="str">
        <f t="shared" si="764"/>
        <v>104-4860bro</v>
      </c>
      <c r="B7017" s="120" t="str">
        <f t="shared" si="765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766"/>
        <v>104-4860</v>
      </c>
      <c r="W7017" s="82" t="str">
        <f t="shared" si="767"/>
        <v/>
      </c>
      <c r="AB7017" s="60">
        <f t="shared" si="769"/>
        <v>90</v>
      </c>
      <c r="AC7017" s="49">
        <f t="shared" si="770"/>
        <v>107</v>
      </c>
      <c r="AD7017" s="60">
        <f t="shared" si="768"/>
        <v>90107</v>
      </c>
    </row>
    <row r="7018" spans="1:30">
      <c r="A7018" s="82" t="str">
        <f t="shared" si="764"/>
        <v>104-4860bro</v>
      </c>
      <c r="B7018" s="120" t="str">
        <f t="shared" si="765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766"/>
        <v>104-4860</v>
      </c>
      <c r="W7018" s="82" t="str">
        <f t="shared" si="767"/>
        <v/>
      </c>
      <c r="AB7018" s="60">
        <f t="shared" si="769"/>
        <v>90</v>
      </c>
      <c r="AC7018" s="49">
        <f t="shared" si="770"/>
        <v>107</v>
      </c>
      <c r="AD7018" s="60">
        <f t="shared" si="768"/>
        <v>90107</v>
      </c>
    </row>
    <row r="7019" spans="1:30">
      <c r="A7019" s="82" t="str">
        <f t="shared" si="764"/>
        <v>104-4871bro</v>
      </c>
      <c r="B7019" s="120" t="str">
        <f t="shared" si="765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766"/>
        <v>104-4871</v>
      </c>
      <c r="W7019" s="82" t="str">
        <f t="shared" si="767"/>
        <v/>
      </c>
      <c r="AB7019" s="60">
        <f t="shared" si="769"/>
        <v>90</v>
      </c>
      <c r="AC7019" s="49">
        <f t="shared" si="770"/>
        <v>108</v>
      </c>
      <c r="AD7019" s="60">
        <f t="shared" si="768"/>
        <v>90108</v>
      </c>
    </row>
    <row r="7020" spans="1:30">
      <c r="A7020" s="82" t="str">
        <f t="shared" si="764"/>
        <v>104-4871bro</v>
      </c>
      <c r="B7020" s="120" t="str">
        <f t="shared" si="765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766"/>
        <v>104-4871</v>
      </c>
      <c r="W7020" s="82" t="str">
        <f t="shared" si="767"/>
        <v/>
      </c>
      <c r="AB7020" s="60">
        <f t="shared" si="769"/>
        <v>90</v>
      </c>
      <c r="AC7020" s="49">
        <f t="shared" si="770"/>
        <v>108</v>
      </c>
      <c r="AD7020" s="60">
        <f t="shared" si="768"/>
        <v>90108</v>
      </c>
    </row>
    <row r="7021" spans="1:30">
      <c r="A7021" s="82" t="str">
        <f t="shared" si="764"/>
        <v>104-4871bro</v>
      </c>
      <c r="B7021" s="120" t="str">
        <f t="shared" si="765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766"/>
        <v>104-4871</v>
      </c>
      <c r="W7021" s="82" t="str">
        <f t="shared" si="767"/>
        <v/>
      </c>
      <c r="AB7021" s="60">
        <f t="shared" si="769"/>
        <v>90</v>
      </c>
      <c r="AC7021" s="49">
        <f t="shared" si="770"/>
        <v>108</v>
      </c>
      <c r="AD7021" s="60">
        <f t="shared" si="768"/>
        <v>90108</v>
      </c>
    </row>
    <row r="7022" spans="1:30">
      <c r="A7022" s="82" t="str">
        <f t="shared" si="764"/>
        <v>104-5165blk</v>
      </c>
      <c r="B7022" s="120" t="str">
        <f t="shared" si="765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766"/>
        <v>104-5165</v>
      </c>
      <c r="W7022" s="82" t="str">
        <f t="shared" si="767"/>
        <v/>
      </c>
      <c r="AB7022" s="60">
        <f t="shared" si="769"/>
        <v>90</v>
      </c>
      <c r="AC7022" s="49">
        <f t="shared" si="770"/>
        <v>109</v>
      </c>
      <c r="AD7022" s="60">
        <f t="shared" si="768"/>
        <v>90109</v>
      </c>
    </row>
    <row r="7023" spans="1:30">
      <c r="A7023" s="82" t="str">
        <f t="shared" si="764"/>
        <v>104-5165blk</v>
      </c>
      <c r="B7023" s="120" t="str">
        <f t="shared" si="765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766"/>
        <v>104-5165</v>
      </c>
      <c r="W7023" s="82" t="str">
        <f t="shared" si="767"/>
        <v/>
      </c>
      <c r="AB7023" s="60">
        <f t="shared" si="769"/>
        <v>90</v>
      </c>
      <c r="AC7023" s="49">
        <f t="shared" si="770"/>
        <v>109</v>
      </c>
      <c r="AD7023" s="60">
        <f t="shared" si="768"/>
        <v>90109</v>
      </c>
    </row>
    <row r="7024" spans="1:30">
      <c r="A7024" s="82" t="str">
        <f t="shared" si="764"/>
        <v>104-5165blk</v>
      </c>
      <c r="B7024" s="120" t="str">
        <f t="shared" si="765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766"/>
        <v>104-5165</v>
      </c>
      <c r="W7024" s="82" t="str">
        <f t="shared" si="767"/>
        <v/>
      </c>
      <c r="AB7024" s="60">
        <f t="shared" si="769"/>
        <v>90</v>
      </c>
      <c r="AC7024" s="49">
        <f t="shared" si="770"/>
        <v>109</v>
      </c>
      <c r="AD7024" s="60">
        <f t="shared" si="768"/>
        <v>90109</v>
      </c>
    </row>
    <row r="7025" spans="1:30">
      <c r="A7025" s="82" t="str">
        <f t="shared" ref="A7025:A7088" si="771">IF(G7025&amp;Q7025&lt;&gt;"",V7025&amp;Q7025,"")</f>
        <v>104-5165bro</v>
      </c>
      <c r="B7025" s="120" t="str">
        <f t="shared" ref="B7025:B7088" si="77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ref="V7025:V7088" si="773">IF(G7025&lt;&gt;"",IF(StyleSpaceSplit,IFERROR(IF(FIND(" ",G7025)&gt;=1,MID(G7025,1,FIND(" ",G7025)-1),G7025),G7025),G7025),"")</f>
        <v>104-5165</v>
      </c>
      <c r="W7025" s="82" t="str">
        <f t="shared" ref="W7025:W7088" si="774">IF(A7025&lt;&gt;"",IFERROR(IF(FIND(" ",G7025)&gt;=1,MID(G7025,FIND(" ",G7025)+1,LEN(G7025)),""),""),"")</f>
        <v/>
      </c>
      <c r="AB7025" s="60">
        <f t="shared" si="769"/>
        <v>90</v>
      </c>
      <c r="AC7025" s="49">
        <f t="shared" si="770"/>
        <v>109</v>
      </c>
      <c r="AD7025" s="60">
        <f t="shared" ref="AD7025:AD7088" si="775">VALUE(RIGHT("00"&amp;AB7025,2)&amp;RIGHT("000"&amp;AC7025,3))</f>
        <v>90109</v>
      </c>
    </row>
    <row r="7026" spans="1:30">
      <c r="A7026" s="82" t="str">
        <f t="shared" si="771"/>
        <v>104-5165bro</v>
      </c>
      <c r="B7026" s="120" t="str">
        <f t="shared" si="77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773"/>
        <v>104-5165</v>
      </c>
      <c r="W7026" s="82" t="str">
        <f t="shared" si="774"/>
        <v/>
      </c>
      <c r="AB7026" s="60">
        <f t="shared" si="769"/>
        <v>90</v>
      </c>
      <c r="AC7026" s="49">
        <f t="shared" si="770"/>
        <v>109</v>
      </c>
      <c r="AD7026" s="60">
        <f t="shared" si="775"/>
        <v>90109</v>
      </c>
    </row>
    <row r="7027" spans="1:30">
      <c r="A7027" s="82" t="str">
        <f t="shared" si="771"/>
        <v>104-5165bro</v>
      </c>
      <c r="B7027" s="120" t="str">
        <f t="shared" si="77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773"/>
        <v>104-5165</v>
      </c>
      <c r="W7027" s="82" t="str">
        <f t="shared" si="774"/>
        <v/>
      </c>
      <c r="AB7027" s="60">
        <f t="shared" si="769"/>
        <v>90</v>
      </c>
      <c r="AC7027" s="49">
        <f t="shared" si="770"/>
        <v>109</v>
      </c>
      <c r="AD7027" s="60">
        <f t="shared" si="775"/>
        <v>90109</v>
      </c>
    </row>
    <row r="7028" spans="1:30">
      <c r="A7028" s="82" t="str">
        <f t="shared" si="771"/>
        <v>104-5204blk</v>
      </c>
      <c r="B7028" s="120" t="str">
        <f t="shared" si="77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773"/>
        <v>104-5204</v>
      </c>
      <c r="W7028" s="82" t="str">
        <f t="shared" si="774"/>
        <v/>
      </c>
      <c r="AB7028" s="60">
        <f t="shared" si="769"/>
        <v>90</v>
      </c>
      <c r="AC7028" s="49">
        <f t="shared" si="770"/>
        <v>111</v>
      </c>
      <c r="AD7028" s="60">
        <f t="shared" si="775"/>
        <v>90111</v>
      </c>
    </row>
    <row r="7029" spans="1:30">
      <c r="A7029" s="82" t="str">
        <f t="shared" si="771"/>
        <v>104-5204blk</v>
      </c>
      <c r="B7029" s="120" t="str">
        <f t="shared" si="77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773"/>
        <v>104-5204</v>
      </c>
      <c r="W7029" s="82" t="str">
        <f t="shared" si="774"/>
        <v/>
      </c>
      <c r="AB7029" s="60">
        <f t="shared" si="769"/>
        <v>90</v>
      </c>
      <c r="AC7029" s="49">
        <f t="shared" si="770"/>
        <v>111</v>
      </c>
      <c r="AD7029" s="60">
        <f t="shared" si="775"/>
        <v>90111</v>
      </c>
    </row>
    <row r="7030" spans="1:30">
      <c r="A7030" s="82" t="str">
        <f t="shared" si="771"/>
        <v>104-5204blk</v>
      </c>
      <c r="B7030" s="120" t="str">
        <f t="shared" si="77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773"/>
        <v>104-5204</v>
      </c>
      <c r="W7030" s="82" t="str">
        <f t="shared" si="774"/>
        <v/>
      </c>
      <c r="AB7030" s="60">
        <f t="shared" si="769"/>
        <v>90</v>
      </c>
      <c r="AC7030" s="49">
        <f t="shared" si="770"/>
        <v>111</v>
      </c>
      <c r="AD7030" s="60">
        <f t="shared" si="775"/>
        <v>90111</v>
      </c>
    </row>
    <row r="7031" spans="1:30">
      <c r="A7031" s="82" t="str">
        <f t="shared" si="771"/>
        <v>104-5265bro</v>
      </c>
      <c r="B7031" s="120" t="str">
        <f t="shared" si="77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773"/>
        <v>104-5265</v>
      </c>
      <c r="W7031" s="82" t="str">
        <f t="shared" si="774"/>
        <v/>
      </c>
      <c r="AB7031" s="60">
        <f t="shared" si="769"/>
        <v>90</v>
      </c>
      <c r="AC7031" s="49">
        <f t="shared" si="770"/>
        <v>112</v>
      </c>
      <c r="AD7031" s="60">
        <f t="shared" si="775"/>
        <v>90112</v>
      </c>
    </row>
    <row r="7032" spans="1:30">
      <c r="A7032" s="82" t="str">
        <f t="shared" si="771"/>
        <v>105-3331bro</v>
      </c>
      <c r="B7032" s="120" t="str">
        <f t="shared" si="77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773"/>
        <v>105-3331</v>
      </c>
      <c r="W7032" s="82" t="str">
        <f t="shared" si="774"/>
        <v/>
      </c>
      <c r="AB7032" s="60">
        <f t="shared" si="769"/>
        <v>90</v>
      </c>
      <c r="AC7032" s="49">
        <f t="shared" si="770"/>
        <v>113</v>
      </c>
      <c r="AD7032" s="60">
        <f t="shared" si="775"/>
        <v>90113</v>
      </c>
    </row>
    <row r="7033" spans="1:30">
      <c r="A7033" s="82" t="str">
        <f t="shared" si="771"/>
        <v>105-3331bro</v>
      </c>
      <c r="B7033" s="120" t="str">
        <f t="shared" si="77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773"/>
        <v>105-3331</v>
      </c>
      <c r="W7033" s="82" t="str">
        <f t="shared" si="774"/>
        <v/>
      </c>
      <c r="AB7033" s="60">
        <f t="shared" si="769"/>
        <v>90</v>
      </c>
      <c r="AC7033" s="49">
        <f t="shared" si="770"/>
        <v>113</v>
      </c>
      <c r="AD7033" s="60">
        <f t="shared" si="775"/>
        <v>90113</v>
      </c>
    </row>
    <row r="7034" spans="1:30">
      <c r="A7034" s="82" t="str">
        <f t="shared" si="771"/>
        <v>105-3331bro</v>
      </c>
      <c r="B7034" s="120" t="str">
        <f t="shared" si="77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773"/>
        <v>105-3331</v>
      </c>
      <c r="W7034" s="82" t="str">
        <f t="shared" si="774"/>
        <v/>
      </c>
      <c r="AB7034" s="60">
        <f t="shared" si="769"/>
        <v>90</v>
      </c>
      <c r="AC7034" s="49">
        <f t="shared" si="770"/>
        <v>113</v>
      </c>
      <c r="AD7034" s="60">
        <f t="shared" si="775"/>
        <v>90113</v>
      </c>
    </row>
    <row r="7035" spans="1:30">
      <c r="A7035" s="82" t="str">
        <f t="shared" si="771"/>
        <v>105-3331mar</v>
      </c>
      <c r="B7035" s="120" t="str">
        <f t="shared" si="77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773"/>
        <v>105-3331</v>
      </c>
      <c r="W7035" s="82" t="str">
        <f t="shared" si="774"/>
        <v/>
      </c>
      <c r="AB7035" s="60">
        <f t="shared" si="769"/>
        <v>90</v>
      </c>
      <c r="AC7035" s="49">
        <f t="shared" si="770"/>
        <v>113</v>
      </c>
      <c r="AD7035" s="60">
        <f t="shared" si="775"/>
        <v>90113</v>
      </c>
    </row>
    <row r="7036" spans="1:30">
      <c r="A7036" s="82" t="str">
        <f t="shared" si="771"/>
        <v>105-3331mar</v>
      </c>
      <c r="B7036" s="120" t="str">
        <f t="shared" si="77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773"/>
        <v>105-3331</v>
      </c>
      <c r="W7036" s="82" t="str">
        <f t="shared" si="774"/>
        <v/>
      </c>
      <c r="AB7036" s="60">
        <f t="shared" si="769"/>
        <v>90</v>
      </c>
      <c r="AC7036" s="49">
        <f t="shared" si="770"/>
        <v>113</v>
      </c>
      <c r="AD7036" s="60">
        <f t="shared" si="775"/>
        <v>90113</v>
      </c>
    </row>
    <row r="7037" spans="1:30">
      <c r="A7037" s="82" t="str">
        <f t="shared" si="771"/>
        <v>105-3331mar</v>
      </c>
      <c r="B7037" s="120" t="str">
        <f t="shared" si="77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773"/>
        <v>105-3331</v>
      </c>
      <c r="W7037" s="82" t="str">
        <f t="shared" si="774"/>
        <v/>
      </c>
      <c r="AB7037" s="60">
        <f t="shared" si="769"/>
        <v>90</v>
      </c>
      <c r="AC7037" s="49">
        <f t="shared" si="770"/>
        <v>113</v>
      </c>
      <c r="AD7037" s="60">
        <f t="shared" si="775"/>
        <v>90113</v>
      </c>
    </row>
    <row r="7038" spans="1:30">
      <c r="A7038" s="82" t="str">
        <f t="shared" si="771"/>
        <v>105-3332nat</v>
      </c>
      <c r="B7038" s="120" t="str">
        <f t="shared" si="77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773"/>
        <v>105-3332</v>
      </c>
      <c r="W7038" s="82" t="str">
        <f t="shared" si="774"/>
        <v/>
      </c>
      <c r="AB7038" s="60">
        <f t="shared" si="769"/>
        <v>90</v>
      </c>
      <c r="AC7038" s="49">
        <f t="shared" si="770"/>
        <v>18</v>
      </c>
      <c r="AD7038" s="60">
        <f t="shared" si="775"/>
        <v>90018</v>
      </c>
    </row>
    <row r="7039" spans="1:30">
      <c r="A7039" s="82" t="str">
        <f t="shared" si="771"/>
        <v>105-3332nat</v>
      </c>
      <c r="B7039" s="120" t="str">
        <f t="shared" si="77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773"/>
        <v>105-3332</v>
      </c>
      <c r="W7039" s="82" t="str">
        <f t="shared" si="774"/>
        <v/>
      </c>
      <c r="AB7039" s="60">
        <f t="shared" si="769"/>
        <v>90</v>
      </c>
      <c r="AC7039" s="49">
        <f t="shared" si="770"/>
        <v>18</v>
      </c>
      <c r="AD7039" s="60">
        <f t="shared" si="775"/>
        <v>90018</v>
      </c>
    </row>
    <row r="7040" spans="1:30">
      <c r="A7040" s="82" t="str">
        <f t="shared" si="771"/>
        <v>105-3332nat</v>
      </c>
      <c r="B7040" s="120" t="str">
        <f t="shared" si="77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773"/>
        <v>105-3332</v>
      </c>
      <c r="W7040" s="82" t="str">
        <f t="shared" si="774"/>
        <v/>
      </c>
      <c r="AB7040" s="60">
        <f t="shared" si="769"/>
        <v>90</v>
      </c>
      <c r="AC7040" s="49">
        <f t="shared" si="770"/>
        <v>18</v>
      </c>
      <c r="AD7040" s="60">
        <f t="shared" si="775"/>
        <v>90018</v>
      </c>
    </row>
    <row r="7041" spans="1:30">
      <c r="A7041" s="82" t="str">
        <f t="shared" si="771"/>
        <v>105-3336nat</v>
      </c>
      <c r="B7041" s="120" t="str">
        <f t="shared" si="77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773"/>
        <v>105-3336</v>
      </c>
      <c r="W7041" s="82" t="str">
        <f t="shared" si="774"/>
        <v/>
      </c>
      <c r="AB7041" s="60">
        <f t="shared" si="769"/>
        <v>90</v>
      </c>
      <c r="AC7041" s="49">
        <f t="shared" si="770"/>
        <v>19</v>
      </c>
      <c r="AD7041" s="60">
        <f t="shared" si="775"/>
        <v>90019</v>
      </c>
    </row>
    <row r="7042" spans="1:30">
      <c r="A7042" s="82" t="str">
        <f t="shared" si="771"/>
        <v>105-3336nat</v>
      </c>
      <c r="B7042" s="120" t="str">
        <f t="shared" si="77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773"/>
        <v>105-3336</v>
      </c>
      <c r="W7042" s="82" t="str">
        <f t="shared" si="774"/>
        <v/>
      </c>
      <c r="AB7042" s="60">
        <f t="shared" si="769"/>
        <v>90</v>
      </c>
      <c r="AC7042" s="49">
        <f t="shared" si="770"/>
        <v>19</v>
      </c>
      <c r="AD7042" s="60">
        <f t="shared" si="775"/>
        <v>90019</v>
      </c>
    </row>
    <row r="7043" spans="1:30">
      <c r="A7043" s="82" t="str">
        <f t="shared" si="771"/>
        <v>105-3336nat</v>
      </c>
      <c r="B7043" s="120" t="str">
        <f t="shared" si="77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si="773"/>
        <v>105-3336</v>
      </c>
      <c r="W7043" s="82" t="str">
        <f t="shared" si="774"/>
        <v/>
      </c>
      <c r="AB7043" s="60">
        <f t="shared" ref="AB7043:AB7106" si="776">IFERROR(VALUE(MID($C7043,1,2)),0)</f>
        <v>90</v>
      </c>
      <c r="AC7043" s="49">
        <f t="shared" ref="AC7043:AC7106" si="777">IFERROR(VALUE(MID($C7043,4,3)),0)</f>
        <v>19</v>
      </c>
      <c r="AD7043" s="60">
        <f t="shared" si="775"/>
        <v>90019</v>
      </c>
    </row>
    <row r="7044" spans="1:30">
      <c r="A7044" s="82" t="str">
        <f t="shared" si="771"/>
        <v>105-3350gry</v>
      </c>
      <c r="B7044" s="120" t="str">
        <f t="shared" si="77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773"/>
        <v>105-3350</v>
      </c>
      <c r="W7044" s="82" t="str">
        <f t="shared" si="774"/>
        <v/>
      </c>
      <c r="AB7044" s="60">
        <f t="shared" si="776"/>
        <v>90</v>
      </c>
      <c r="AC7044" s="49">
        <f t="shared" si="777"/>
        <v>114</v>
      </c>
      <c r="AD7044" s="60">
        <f t="shared" si="775"/>
        <v>90114</v>
      </c>
    </row>
    <row r="7045" spans="1:30">
      <c r="A7045" s="82" t="str">
        <f t="shared" si="771"/>
        <v>105-3350gry</v>
      </c>
      <c r="B7045" s="120" t="str">
        <f t="shared" si="77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773"/>
        <v>105-3350</v>
      </c>
      <c r="W7045" s="82" t="str">
        <f t="shared" si="774"/>
        <v/>
      </c>
      <c r="AB7045" s="60">
        <f t="shared" si="776"/>
        <v>90</v>
      </c>
      <c r="AC7045" s="49">
        <f t="shared" si="777"/>
        <v>114</v>
      </c>
      <c r="AD7045" s="60">
        <f t="shared" si="775"/>
        <v>90114</v>
      </c>
    </row>
    <row r="7046" spans="1:30">
      <c r="A7046" s="82" t="str">
        <f t="shared" si="771"/>
        <v>105-3350gry</v>
      </c>
      <c r="B7046" s="120" t="str">
        <f t="shared" si="77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773"/>
        <v>105-3350</v>
      </c>
      <c r="W7046" s="82" t="str">
        <f t="shared" si="774"/>
        <v/>
      </c>
      <c r="AB7046" s="60">
        <f t="shared" si="776"/>
        <v>90</v>
      </c>
      <c r="AC7046" s="49">
        <f t="shared" si="777"/>
        <v>114</v>
      </c>
      <c r="AD7046" s="60">
        <f t="shared" si="775"/>
        <v>90114</v>
      </c>
    </row>
    <row r="7047" spans="1:30">
      <c r="A7047" s="82" t="str">
        <f t="shared" si="771"/>
        <v>105-4254blk</v>
      </c>
      <c r="B7047" s="120" t="str">
        <f t="shared" si="77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773"/>
        <v>105-4254</v>
      </c>
      <c r="W7047" s="82" t="str">
        <f t="shared" si="774"/>
        <v/>
      </c>
      <c r="AB7047" s="60">
        <f t="shared" si="776"/>
        <v>90</v>
      </c>
      <c r="AC7047" s="49">
        <f t="shared" si="777"/>
        <v>115</v>
      </c>
      <c r="AD7047" s="60">
        <f t="shared" si="775"/>
        <v>90115</v>
      </c>
    </row>
    <row r="7048" spans="1:30">
      <c r="A7048" s="82" t="str">
        <f t="shared" si="771"/>
        <v>105-4254blk</v>
      </c>
      <c r="B7048" s="120" t="str">
        <f t="shared" si="77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773"/>
        <v>105-4254</v>
      </c>
      <c r="W7048" s="82" t="str">
        <f t="shared" si="774"/>
        <v/>
      </c>
      <c r="AB7048" s="60">
        <f t="shared" si="776"/>
        <v>90</v>
      </c>
      <c r="AC7048" s="49">
        <f t="shared" si="777"/>
        <v>115</v>
      </c>
      <c r="AD7048" s="60">
        <f t="shared" si="775"/>
        <v>90115</v>
      </c>
    </row>
    <row r="7049" spans="1:30">
      <c r="A7049" s="82" t="str">
        <f t="shared" si="771"/>
        <v>105-4254blk</v>
      </c>
      <c r="B7049" s="120" t="str">
        <f t="shared" si="77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773"/>
        <v>105-4254</v>
      </c>
      <c r="W7049" s="82" t="str">
        <f t="shared" si="774"/>
        <v/>
      </c>
      <c r="AB7049" s="60">
        <f t="shared" si="776"/>
        <v>90</v>
      </c>
      <c r="AC7049" s="49">
        <f t="shared" si="777"/>
        <v>115</v>
      </c>
      <c r="AD7049" s="60">
        <f t="shared" si="775"/>
        <v>90115</v>
      </c>
    </row>
    <row r="7050" spans="1:30">
      <c r="A7050" s="82" t="str">
        <f t="shared" si="771"/>
        <v>105-5182bur</v>
      </c>
      <c r="B7050" s="120" t="str">
        <f t="shared" si="77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773"/>
        <v>105-5182</v>
      </c>
      <c r="W7050" s="82" t="str">
        <f t="shared" si="774"/>
        <v/>
      </c>
      <c r="AB7050" s="60">
        <f t="shared" si="776"/>
        <v>90</v>
      </c>
      <c r="AC7050" s="49">
        <f t="shared" si="777"/>
        <v>116</v>
      </c>
      <c r="AD7050" s="60">
        <f t="shared" si="775"/>
        <v>90116</v>
      </c>
    </row>
    <row r="7051" spans="1:30">
      <c r="A7051" s="82" t="str">
        <f t="shared" si="771"/>
        <v>105-5184gry</v>
      </c>
      <c r="B7051" s="120" t="str">
        <f t="shared" si="77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773"/>
        <v>105-5184</v>
      </c>
      <c r="W7051" s="82" t="str">
        <f t="shared" si="774"/>
        <v/>
      </c>
      <c r="AB7051" s="60">
        <f t="shared" si="776"/>
        <v>90</v>
      </c>
      <c r="AC7051" s="49">
        <f t="shared" si="777"/>
        <v>117</v>
      </c>
      <c r="AD7051" s="60">
        <f t="shared" si="775"/>
        <v>90117</v>
      </c>
    </row>
    <row r="7052" spans="1:30">
      <c r="A7052" s="82" t="str">
        <f t="shared" si="771"/>
        <v>105-5234blk</v>
      </c>
      <c r="B7052" s="120" t="str">
        <f t="shared" si="77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773"/>
        <v>105-5234</v>
      </c>
      <c r="W7052" s="82" t="str">
        <f t="shared" si="774"/>
        <v/>
      </c>
      <c r="AB7052" s="60">
        <f t="shared" si="776"/>
        <v>90</v>
      </c>
      <c r="AC7052" s="49">
        <f t="shared" si="777"/>
        <v>118</v>
      </c>
      <c r="AD7052" s="60">
        <f t="shared" si="775"/>
        <v>90118</v>
      </c>
    </row>
    <row r="7053" spans="1:30">
      <c r="A7053" s="82" t="str">
        <f t="shared" si="771"/>
        <v>105-5234blk</v>
      </c>
      <c r="B7053" s="120" t="str">
        <f t="shared" si="77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773"/>
        <v>105-5234</v>
      </c>
      <c r="W7053" s="82" t="str">
        <f t="shared" si="774"/>
        <v/>
      </c>
      <c r="AB7053" s="60">
        <f t="shared" si="776"/>
        <v>90</v>
      </c>
      <c r="AC7053" s="49">
        <f t="shared" si="777"/>
        <v>118</v>
      </c>
      <c r="AD7053" s="60">
        <f t="shared" si="775"/>
        <v>90118</v>
      </c>
    </row>
    <row r="7054" spans="1:30">
      <c r="A7054" s="82" t="str">
        <f t="shared" si="771"/>
        <v>105-5234blk</v>
      </c>
      <c r="B7054" s="120" t="str">
        <f t="shared" si="77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773"/>
        <v>105-5234</v>
      </c>
      <c r="W7054" s="82" t="str">
        <f t="shared" si="774"/>
        <v/>
      </c>
      <c r="AB7054" s="60">
        <f t="shared" si="776"/>
        <v>90</v>
      </c>
      <c r="AC7054" s="49">
        <f t="shared" si="777"/>
        <v>118</v>
      </c>
      <c r="AD7054" s="60">
        <f t="shared" si="775"/>
        <v>90118</v>
      </c>
    </row>
    <row r="7055" spans="1:30">
      <c r="A7055" s="82" t="str">
        <f t="shared" si="771"/>
        <v>105-5234cha</v>
      </c>
      <c r="B7055" s="120" t="str">
        <f t="shared" si="77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773"/>
        <v>105-5234</v>
      </c>
      <c r="W7055" s="82" t="str">
        <f t="shared" si="774"/>
        <v/>
      </c>
      <c r="AB7055" s="60">
        <f t="shared" si="776"/>
        <v>90</v>
      </c>
      <c r="AC7055" s="49">
        <f t="shared" si="777"/>
        <v>118</v>
      </c>
      <c r="AD7055" s="60">
        <f t="shared" si="775"/>
        <v>90118</v>
      </c>
    </row>
    <row r="7056" spans="1:30">
      <c r="A7056" s="82" t="str">
        <f t="shared" si="771"/>
        <v>105-5234cha</v>
      </c>
      <c r="B7056" s="120" t="str">
        <f t="shared" si="77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773"/>
        <v>105-5234</v>
      </c>
      <c r="W7056" s="82" t="str">
        <f t="shared" si="774"/>
        <v/>
      </c>
      <c r="AB7056" s="60">
        <f t="shared" si="776"/>
        <v>90</v>
      </c>
      <c r="AC7056" s="49">
        <f t="shared" si="777"/>
        <v>118</v>
      </c>
      <c r="AD7056" s="60">
        <f t="shared" si="775"/>
        <v>90118</v>
      </c>
    </row>
    <row r="7057" spans="1:30">
      <c r="A7057" s="82" t="str">
        <f t="shared" si="771"/>
        <v>105-5234cha</v>
      </c>
      <c r="B7057" s="120" t="str">
        <f t="shared" si="77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773"/>
        <v>105-5234</v>
      </c>
      <c r="W7057" s="82" t="str">
        <f t="shared" si="774"/>
        <v/>
      </c>
      <c r="AB7057" s="60">
        <f t="shared" si="776"/>
        <v>90</v>
      </c>
      <c r="AC7057" s="49">
        <f t="shared" si="777"/>
        <v>118</v>
      </c>
      <c r="AD7057" s="60">
        <f t="shared" si="775"/>
        <v>90118</v>
      </c>
    </row>
    <row r="7058" spans="1:30">
      <c r="A7058" s="82" t="str">
        <f t="shared" si="771"/>
        <v>105-5234mar</v>
      </c>
      <c r="B7058" s="120" t="str">
        <f t="shared" si="77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773"/>
        <v>105-5234</v>
      </c>
      <c r="W7058" s="82" t="str">
        <f t="shared" si="774"/>
        <v/>
      </c>
      <c r="AB7058" s="60">
        <f t="shared" si="776"/>
        <v>90</v>
      </c>
      <c r="AC7058" s="49">
        <f t="shared" si="777"/>
        <v>118</v>
      </c>
      <c r="AD7058" s="60">
        <f t="shared" si="775"/>
        <v>90118</v>
      </c>
    </row>
    <row r="7059" spans="1:30">
      <c r="A7059" s="82" t="str">
        <f t="shared" si="771"/>
        <v>105-5234mar</v>
      </c>
      <c r="B7059" s="120" t="str">
        <f t="shared" si="77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773"/>
        <v>105-5234</v>
      </c>
      <c r="W7059" s="82" t="str">
        <f t="shared" si="774"/>
        <v/>
      </c>
      <c r="AB7059" s="60">
        <f t="shared" si="776"/>
        <v>90</v>
      </c>
      <c r="AC7059" s="49">
        <f t="shared" si="777"/>
        <v>118</v>
      </c>
      <c r="AD7059" s="60">
        <f t="shared" si="775"/>
        <v>90118</v>
      </c>
    </row>
    <row r="7060" spans="1:30">
      <c r="A7060" s="82" t="str">
        <f t="shared" si="771"/>
        <v>105-5234mar</v>
      </c>
      <c r="B7060" s="120" t="str">
        <f t="shared" si="77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773"/>
        <v>105-5234</v>
      </c>
      <c r="W7060" s="82" t="str">
        <f t="shared" si="774"/>
        <v/>
      </c>
      <c r="AB7060" s="60">
        <f t="shared" si="776"/>
        <v>90</v>
      </c>
      <c r="AC7060" s="49">
        <f t="shared" si="777"/>
        <v>118</v>
      </c>
      <c r="AD7060" s="60">
        <f t="shared" si="775"/>
        <v>90118</v>
      </c>
    </row>
    <row r="7061" spans="1:30">
      <c r="A7061" s="82" t="str">
        <f t="shared" si="771"/>
        <v>106-3207blk</v>
      </c>
      <c r="B7061" s="120" t="str">
        <f t="shared" si="77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773"/>
        <v>106-3207</v>
      </c>
      <c r="W7061" s="82" t="str">
        <f t="shared" si="774"/>
        <v/>
      </c>
      <c r="AB7061" s="60">
        <f t="shared" si="776"/>
        <v>90</v>
      </c>
      <c r="AC7061" s="49">
        <f t="shared" si="777"/>
        <v>119</v>
      </c>
      <c r="AD7061" s="60">
        <f t="shared" si="775"/>
        <v>90119</v>
      </c>
    </row>
    <row r="7062" spans="1:30">
      <c r="A7062" s="82" t="str">
        <f t="shared" si="771"/>
        <v>106-3207blk</v>
      </c>
      <c r="B7062" s="120" t="str">
        <f t="shared" si="77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773"/>
        <v>106-3207</v>
      </c>
      <c r="W7062" s="82" t="str">
        <f t="shared" si="774"/>
        <v/>
      </c>
      <c r="AB7062" s="60">
        <f t="shared" si="776"/>
        <v>90</v>
      </c>
      <c r="AC7062" s="49">
        <f t="shared" si="777"/>
        <v>119</v>
      </c>
      <c r="AD7062" s="60">
        <f t="shared" si="775"/>
        <v>90119</v>
      </c>
    </row>
    <row r="7063" spans="1:30">
      <c r="A7063" s="82" t="str">
        <f t="shared" si="771"/>
        <v>106-3207blk</v>
      </c>
      <c r="B7063" s="120" t="str">
        <f t="shared" si="77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773"/>
        <v>106-3207</v>
      </c>
      <c r="W7063" s="82" t="str">
        <f t="shared" si="774"/>
        <v/>
      </c>
      <c r="AB7063" s="60">
        <f t="shared" si="776"/>
        <v>90</v>
      </c>
      <c r="AC7063" s="49">
        <f t="shared" si="777"/>
        <v>119</v>
      </c>
      <c r="AD7063" s="60">
        <f t="shared" si="775"/>
        <v>90119</v>
      </c>
    </row>
    <row r="7064" spans="1:30">
      <c r="A7064" s="82" t="str">
        <f t="shared" si="771"/>
        <v>106-3207blk</v>
      </c>
      <c r="B7064" s="120" t="str">
        <f t="shared" si="77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773"/>
        <v>106-3207</v>
      </c>
      <c r="W7064" s="82" t="str">
        <f t="shared" si="774"/>
        <v/>
      </c>
      <c r="AB7064" s="60">
        <f t="shared" si="776"/>
        <v>90</v>
      </c>
      <c r="AC7064" s="49">
        <f t="shared" si="777"/>
        <v>119</v>
      </c>
      <c r="AD7064" s="60">
        <f t="shared" si="775"/>
        <v>90119</v>
      </c>
    </row>
    <row r="7065" spans="1:30">
      <c r="A7065" s="82" t="str">
        <f t="shared" si="771"/>
        <v>106-5195nvy</v>
      </c>
      <c r="B7065" s="120" t="str">
        <f t="shared" si="77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773"/>
        <v>106-5195</v>
      </c>
      <c r="W7065" s="82" t="str">
        <f t="shared" si="774"/>
        <v/>
      </c>
      <c r="AB7065" s="60">
        <f t="shared" si="776"/>
        <v>90</v>
      </c>
      <c r="AC7065" s="49">
        <f t="shared" si="777"/>
        <v>120</v>
      </c>
      <c r="AD7065" s="60">
        <f t="shared" si="775"/>
        <v>90120</v>
      </c>
    </row>
    <row r="7066" spans="1:30">
      <c r="A7066" s="82" t="str">
        <f t="shared" si="771"/>
        <v>106-5195nvy</v>
      </c>
      <c r="B7066" s="120" t="str">
        <f t="shared" si="77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773"/>
        <v>106-5195</v>
      </c>
      <c r="W7066" s="82" t="str">
        <f t="shared" si="774"/>
        <v/>
      </c>
      <c r="AB7066" s="60">
        <f t="shared" si="776"/>
        <v>90</v>
      </c>
      <c r="AC7066" s="49">
        <f t="shared" si="777"/>
        <v>120</v>
      </c>
      <c r="AD7066" s="60">
        <f t="shared" si="775"/>
        <v>90120</v>
      </c>
    </row>
    <row r="7067" spans="1:30">
      <c r="A7067" s="82" t="str">
        <f t="shared" si="771"/>
        <v>106-5195nvy</v>
      </c>
      <c r="B7067" s="120" t="str">
        <f t="shared" si="77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773"/>
        <v>106-5195</v>
      </c>
      <c r="W7067" s="82" t="str">
        <f t="shared" si="774"/>
        <v/>
      </c>
      <c r="AB7067" s="60">
        <f t="shared" si="776"/>
        <v>90</v>
      </c>
      <c r="AC7067" s="49">
        <f t="shared" si="777"/>
        <v>120</v>
      </c>
      <c r="AD7067" s="60">
        <f t="shared" si="775"/>
        <v>90120</v>
      </c>
    </row>
    <row r="7068" spans="1:30">
      <c r="A7068" s="82" t="str">
        <f t="shared" si="771"/>
        <v>106-5195nvy</v>
      </c>
      <c r="B7068" s="120" t="str">
        <f t="shared" si="77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773"/>
        <v>106-5195</v>
      </c>
      <c r="W7068" s="82" t="str">
        <f t="shared" si="774"/>
        <v/>
      </c>
      <c r="AB7068" s="60">
        <f t="shared" si="776"/>
        <v>90</v>
      </c>
      <c r="AC7068" s="49">
        <f t="shared" si="777"/>
        <v>120</v>
      </c>
      <c r="AD7068" s="60">
        <f t="shared" si="775"/>
        <v>90120</v>
      </c>
    </row>
    <row r="7069" spans="1:30">
      <c r="A7069" s="82" t="str">
        <f t="shared" si="771"/>
        <v>132-5192nvy</v>
      </c>
      <c r="B7069" s="120" t="str">
        <f t="shared" si="77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773"/>
        <v>132-5192</v>
      </c>
      <c r="W7069" s="82" t="str">
        <f t="shared" si="774"/>
        <v/>
      </c>
      <c r="AB7069" s="60">
        <f t="shared" si="776"/>
        <v>90</v>
      </c>
      <c r="AC7069" s="49">
        <f t="shared" si="777"/>
        <v>122</v>
      </c>
      <c r="AD7069" s="60">
        <f t="shared" si="775"/>
        <v>90122</v>
      </c>
    </row>
    <row r="7070" spans="1:30">
      <c r="A7070" s="82" t="str">
        <f t="shared" si="771"/>
        <v>132-5192red</v>
      </c>
      <c r="B7070" s="120" t="str">
        <f t="shared" si="77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773"/>
        <v>132-5192</v>
      </c>
      <c r="W7070" s="82" t="str">
        <f t="shared" si="774"/>
        <v/>
      </c>
      <c r="AB7070" s="60">
        <f t="shared" si="776"/>
        <v>90</v>
      </c>
      <c r="AC7070" s="49">
        <f t="shared" si="777"/>
        <v>122</v>
      </c>
      <c r="AD7070" s="60">
        <f t="shared" si="775"/>
        <v>90122</v>
      </c>
    </row>
    <row r="7071" spans="1:30">
      <c r="A7071" s="82" t="str">
        <f t="shared" si="771"/>
        <v>500-4683blk</v>
      </c>
      <c r="B7071" s="120" t="str">
        <f t="shared" si="77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773"/>
        <v>500-4683</v>
      </c>
      <c r="W7071" s="82" t="str">
        <f t="shared" si="774"/>
        <v/>
      </c>
      <c r="AB7071" s="60">
        <f t="shared" si="776"/>
        <v>90</v>
      </c>
      <c r="AC7071" s="49">
        <f t="shared" si="777"/>
        <v>123</v>
      </c>
      <c r="AD7071" s="60">
        <f t="shared" si="775"/>
        <v>90123</v>
      </c>
    </row>
    <row r="7072" spans="1:30">
      <c r="A7072" s="82" t="str">
        <f t="shared" si="771"/>
        <v>500-4683blk</v>
      </c>
      <c r="B7072" s="120" t="str">
        <f t="shared" si="77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773"/>
        <v>500-4683</v>
      </c>
      <c r="W7072" s="82" t="str">
        <f t="shared" si="774"/>
        <v/>
      </c>
      <c r="AB7072" s="60">
        <f t="shared" si="776"/>
        <v>90</v>
      </c>
      <c r="AC7072" s="49">
        <f t="shared" si="777"/>
        <v>123</v>
      </c>
      <c r="AD7072" s="60">
        <f t="shared" si="775"/>
        <v>90123</v>
      </c>
    </row>
    <row r="7073" spans="1:30">
      <c r="A7073" s="82" t="str">
        <f t="shared" si="771"/>
        <v>500-4683blk</v>
      </c>
      <c r="B7073" s="120" t="str">
        <f t="shared" si="77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773"/>
        <v>500-4683</v>
      </c>
      <c r="W7073" s="82" t="str">
        <f t="shared" si="774"/>
        <v/>
      </c>
      <c r="AB7073" s="60">
        <f t="shared" si="776"/>
        <v>90</v>
      </c>
      <c r="AC7073" s="49">
        <f t="shared" si="777"/>
        <v>123</v>
      </c>
      <c r="AD7073" s="60">
        <f t="shared" si="775"/>
        <v>90123</v>
      </c>
    </row>
    <row r="7074" spans="1:30">
      <c r="A7074" s="82" t="str">
        <f t="shared" si="771"/>
        <v>500-4683blk</v>
      </c>
      <c r="B7074" s="120" t="str">
        <f t="shared" si="77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773"/>
        <v>500-4683</v>
      </c>
      <c r="W7074" s="82" t="str">
        <f t="shared" si="774"/>
        <v/>
      </c>
      <c r="AB7074" s="60">
        <f t="shared" si="776"/>
        <v>90</v>
      </c>
      <c r="AC7074" s="49">
        <f t="shared" si="777"/>
        <v>123</v>
      </c>
      <c r="AD7074" s="60">
        <f t="shared" si="775"/>
        <v>90123</v>
      </c>
    </row>
    <row r="7075" spans="1:30">
      <c r="A7075" s="82" t="str">
        <f t="shared" si="771"/>
        <v>500-4683cha</v>
      </c>
      <c r="B7075" s="120" t="str">
        <f t="shared" si="77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773"/>
        <v>500-4683</v>
      </c>
      <c r="W7075" s="82" t="str">
        <f t="shared" si="774"/>
        <v/>
      </c>
      <c r="AB7075" s="60">
        <f t="shared" si="776"/>
        <v>90</v>
      </c>
      <c r="AC7075" s="49">
        <f t="shared" si="777"/>
        <v>123</v>
      </c>
      <c r="AD7075" s="60">
        <f t="shared" si="775"/>
        <v>90123</v>
      </c>
    </row>
    <row r="7076" spans="1:30">
      <c r="A7076" s="82" t="str">
        <f t="shared" si="771"/>
        <v>500-4683cha</v>
      </c>
      <c r="B7076" s="120" t="str">
        <f t="shared" si="77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773"/>
        <v>500-4683</v>
      </c>
      <c r="W7076" s="82" t="str">
        <f t="shared" si="774"/>
        <v/>
      </c>
      <c r="AB7076" s="60">
        <f t="shared" si="776"/>
        <v>90</v>
      </c>
      <c r="AC7076" s="49">
        <f t="shared" si="777"/>
        <v>123</v>
      </c>
      <c r="AD7076" s="60">
        <f t="shared" si="775"/>
        <v>90123</v>
      </c>
    </row>
    <row r="7077" spans="1:30">
      <c r="A7077" s="82" t="str">
        <f t="shared" si="771"/>
        <v>500-4683cha</v>
      </c>
      <c r="B7077" s="120" t="str">
        <f t="shared" si="77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773"/>
        <v>500-4683</v>
      </c>
      <c r="W7077" s="82" t="str">
        <f t="shared" si="774"/>
        <v/>
      </c>
      <c r="AB7077" s="60">
        <f t="shared" si="776"/>
        <v>90</v>
      </c>
      <c r="AC7077" s="49">
        <f t="shared" si="777"/>
        <v>123</v>
      </c>
      <c r="AD7077" s="60">
        <f t="shared" si="775"/>
        <v>90123</v>
      </c>
    </row>
    <row r="7078" spans="1:30">
      <c r="A7078" s="82" t="str">
        <f t="shared" si="771"/>
        <v>500-4683cha</v>
      </c>
      <c r="B7078" s="120" t="str">
        <f t="shared" si="77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773"/>
        <v>500-4683</v>
      </c>
      <c r="W7078" s="82" t="str">
        <f t="shared" si="774"/>
        <v/>
      </c>
      <c r="AB7078" s="60">
        <f t="shared" si="776"/>
        <v>90</v>
      </c>
      <c r="AC7078" s="49">
        <f t="shared" si="777"/>
        <v>123</v>
      </c>
      <c r="AD7078" s="60">
        <f t="shared" si="775"/>
        <v>90123</v>
      </c>
    </row>
    <row r="7079" spans="1:30">
      <c r="A7079" s="82" t="str">
        <f t="shared" si="771"/>
        <v>100-2064nvy</v>
      </c>
      <c r="B7079" s="120" t="str">
        <f t="shared" si="77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773"/>
        <v>100-2064</v>
      </c>
      <c r="W7079" s="82" t="str">
        <f t="shared" si="774"/>
        <v/>
      </c>
      <c r="AB7079" s="60">
        <f t="shared" si="776"/>
        <v>16</v>
      </c>
      <c r="AC7079" s="49">
        <f t="shared" si="777"/>
        <v>571</v>
      </c>
      <c r="AD7079" s="60">
        <f t="shared" si="775"/>
        <v>16571</v>
      </c>
    </row>
    <row r="7080" spans="1:30">
      <c r="A7080" s="82" t="str">
        <f t="shared" si="771"/>
        <v>100-2064nvy</v>
      </c>
      <c r="B7080" s="120" t="str">
        <f t="shared" si="77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773"/>
        <v>100-2064</v>
      </c>
      <c r="W7080" s="82" t="str">
        <f t="shared" si="774"/>
        <v/>
      </c>
      <c r="AB7080" s="60">
        <f t="shared" si="776"/>
        <v>16</v>
      </c>
      <c r="AC7080" s="49">
        <f t="shared" si="777"/>
        <v>571</v>
      </c>
      <c r="AD7080" s="60">
        <f t="shared" si="775"/>
        <v>16571</v>
      </c>
    </row>
    <row r="7081" spans="1:30">
      <c r="A7081" s="82" t="str">
        <f t="shared" si="771"/>
        <v>100-2064nvy</v>
      </c>
      <c r="B7081" s="120" t="str">
        <f t="shared" si="77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773"/>
        <v>100-2064</v>
      </c>
      <c r="W7081" s="82" t="str">
        <f t="shared" si="774"/>
        <v/>
      </c>
      <c r="AB7081" s="60">
        <f t="shared" si="776"/>
        <v>16</v>
      </c>
      <c r="AC7081" s="49">
        <f t="shared" si="777"/>
        <v>571</v>
      </c>
      <c r="AD7081" s="60">
        <f t="shared" si="775"/>
        <v>16571</v>
      </c>
    </row>
    <row r="7082" spans="1:30">
      <c r="A7082" s="82" t="str">
        <f t="shared" si="771"/>
        <v>100-2064nvy</v>
      </c>
      <c r="B7082" s="120" t="str">
        <f t="shared" si="77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773"/>
        <v>100-2064</v>
      </c>
      <c r="W7082" s="82" t="str">
        <f t="shared" si="774"/>
        <v/>
      </c>
      <c r="AB7082" s="60">
        <f t="shared" si="776"/>
        <v>16</v>
      </c>
      <c r="AC7082" s="49">
        <f t="shared" si="777"/>
        <v>571</v>
      </c>
      <c r="AD7082" s="60">
        <f t="shared" si="775"/>
        <v>16571</v>
      </c>
    </row>
    <row r="7083" spans="1:30">
      <c r="A7083" s="82" t="str">
        <f t="shared" si="771"/>
        <v>100-2330nvy</v>
      </c>
      <c r="B7083" s="120" t="str">
        <f t="shared" si="77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773"/>
        <v>100-2330</v>
      </c>
      <c r="W7083" s="82" t="str">
        <f t="shared" si="774"/>
        <v/>
      </c>
      <c r="AB7083" s="60">
        <f t="shared" si="776"/>
        <v>16</v>
      </c>
      <c r="AC7083" s="49">
        <f t="shared" si="777"/>
        <v>946</v>
      </c>
      <c r="AD7083" s="60">
        <f t="shared" si="775"/>
        <v>16946</v>
      </c>
    </row>
    <row r="7084" spans="1:30">
      <c r="A7084" s="82" t="str">
        <f t="shared" si="771"/>
        <v>100-2330nvy</v>
      </c>
      <c r="B7084" s="120" t="str">
        <f t="shared" si="77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773"/>
        <v>100-2330</v>
      </c>
      <c r="W7084" s="82" t="str">
        <f t="shared" si="774"/>
        <v/>
      </c>
      <c r="AB7084" s="60">
        <f t="shared" si="776"/>
        <v>16</v>
      </c>
      <c r="AC7084" s="49">
        <f t="shared" si="777"/>
        <v>946</v>
      </c>
      <c r="AD7084" s="60">
        <f t="shared" si="775"/>
        <v>16946</v>
      </c>
    </row>
    <row r="7085" spans="1:30">
      <c r="A7085" s="82" t="str">
        <f t="shared" si="771"/>
        <v>100-2330nvy</v>
      </c>
      <c r="B7085" s="120" t="str">
        <f t="shared" si="77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773"/>
        <v>100-2330</v>
      </c>
      <c r="W7085" s="82" t="str">
        <f t="shared" si="774"/>
        <v/>
      </c>
      <c r="AB7085" s="60">
        <f t="shared" si="776"/>
        <v>16</v>
      </c>
      <c r="AC7085" s="49">
        <f t="shared" si="777"/>
        <v>946</v>
      </c>
      <c r="AD7085" s="60">
        <f t="shared" si="775"/>
        <v>16946</v>
      </c>
    </row>
    <row r="7086" spans="1:30">
      <c r="A7086" s="82" t="str">
        <f t="shared" si="771"/>
        <v>100-3381whi</v>
      </c>
      <c r="B7086" s="120" t="str">
        <f t="shared" si="77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773"/>
        <v>100-3381</v>
      </c>
      <c r="W7086" s="82" t="str">
        <f t="shared" si="774"/>
        <v/>
      </c>
      <c r="AB7086" s="60">
        <f t="shared" si="776"/>
        <v>90</v>
      </c>
      <c r="AC7086" s="49">
        <f t="shared" si="777"/>
        <v>124</v>
      </c>
      <c r="AD7086" s="60">
        <f t="shared" si="775"/>
        <v>90124</v>
      </c>
    </row>
    <row r="7087" spans="1:30">
      <c r="A7087" s="82" t="str">
        <f t="shared" si="771"/>
        <v>100-3381whi</v>
      </c>
      <c r="B7087" s="120" t="str">
        <f t="shared" si="77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773"/>
        <v>100-3381</v>
      </c>
      <c r="W7087" s="82" t="str">
        <f t="shared" si="774"/>
        <v/>
      </c>
      <c r="AB7087" s="60">
        <f t="shared" si="776"/>
        <v>90</v>
      </c>
      <c r="AC7087" s="49">
        <f t="shared" si="777"/>
        <v>124</v>
      </c>
      <c r="AD7087" s="60">
        <f t="shared" si="775"/>
        <v>90124</v>
      </c>
    </row>
    <row r="7088" spans="1:30">
      <c r="A7088" s="82" t="str">
        <f t="shared" si="771"/>
        <v>100-3381whi</v>
      </c>
      <c r="B7088" s="120" t="str">
        <f t="shared" si="77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773"/>
        <v>100-3381</v>
      </c>
      <c r="W7088" s="82" t="str">
        <f t="shared" si="774"/>
        <v/>
      </c>
      <c r="AB7088" s="60">
        <f t="shared" si="776"/>
        <v>90</v>
      </c>
      <c r="AC7088" s="49">
        <f t="shared" si="777"/>
        <v>124</v>
      </c>
      <c r="AD7088" s="60">
        <f t="shared" si="775"/>
        <v>90124</v>
      </c>
    </row>
    <row r="7089" spans="1:30">
      <c r="A7089" s="82" t="str">
        <f t="shared" ref="A7089:A7152" si="778">IF(G7089&amp;Q7089&lt;&gt;"",V7089&amp;Q7089,"")</f>
        <v>100-3381whi</v>
      </c>
      <c r="B7089" s="120" t="str">
        <f t="shared" ref="B7089:B7152" si="779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ref="V7089:V7152" si="780">IF(G7089&lt;&gt;"",IF(StyleSpaceSplit,IFERROR(IF(FIND(" ",G7089)&gt;=1,MID(G7089,1,FIND(" ",G7089)-1),G7089),G7089),G7089),"")</f>
        <v>100-3381</v>
      </c>
      <c r="W7089" s="82" t="str">
        <f t="shared" ref="W7089:W7152" si="781">IF(A7089&lt;&gt;"",IFERROR(IF(FIND(" ",G7089)&gt;=1,MID(G7089,FIND(" ",G7089)+1,LEN(G7089)),""),""),"")</f>
        <v/>
      </c>
      <c r="AB7089" s="60">
        <f t="shared" si="776"/>
        <v>90</v>
      </c>
      <c r="AC7089" s="49">
        <f t="shared" si="777"/>
        <v>124</v>
      </c>
      <c r="AD7089" s="60">
        <f t="shared" ref="AD7089:AD7152" si="782">VALUE(RIGHT("00"&amp;AB7089,2)&amp;RIGHT("000"&amp;AC7089,3))</f>
        <v>90124</v>
      </c>
    </row>
    <row r="7090" spans="1:30">
      <c r="A7090" s="82" t="str">
        <f t="shared" si="778"/>
        <v>100-4177whi</v>
      </c>
      <c r="B7090" s="120" t="str">
        <f t="shared" si="779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780"/>
        <v>100-4177</v>
      </c>
      <c r="W7090" s="82" t="str">
        <f t="shared" si="781"/>
        <v/>
      </c>
      <c r="AB7090" s="60">
        <f t="shared" si="776"/>
        <v>90</v>
      </c>
      <c r="AC7090" s="49">
        <f t="shared" si="777"/>
        <v>125</v>
      </c>
      <c r="AD7090" s="60">
        <f t="shared" si="782"/>
        <v>90125</v>
      </c>
    </row>
    <row r="7091" spans="1:30">
      <c r="A7091" s="82" t="str">
        <f t="shared" si="778"/>
        <v>100-4177whi</v>
      </c>
      <c r="B7091" s="120" t="str">
        <f t="shared" si="779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780"/>
        <v>100-4177</v>
      </c>
      <c r="W7091" s="82" t="str">
        <f t="shared" si="781"/>
        <v/>
      </c>
      <c r="AB7091" s="60">
        <f t="shared" si="776"/>
        <v>90</v>
      </c>
      <c r="AC7091" s="49">
        <f t="shared" si="777"/>
        <v>125</v>
      </c>
      <c r="AD7091" s="60">
        <f t="shared" si="782"/>
        <v>90125</v>
      </c>
    </row>
    <row r="7092" spans="1:30">
      <c r="A7092" s="82" t="str">
        <f t="shared" si="778"/>
        <v>100-4177whi</v>
      </c>
      <c r="B7092" s="120" t="str">
        <f t="shared" si="779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780"/>
        <v>100-4177</v>
      </c>
      <c r="W7092" s="82" t="str">
        <f t="shared" si="781"/>
        <v/>
      </c>
      <c r="AB7092" s="60">
        <f t="shared" si="776"/>
        <v>90</v>
      </c>
      <c r="AC7092" s="49">
        <f t="shared" si="777"/>
        <v>125</v>
      </c>
      <c r="AD7092" s="60">
        <f t="shared" si="782"/>
        <v>90125</v>
      </c>
    </row>
    <row r="7093" spans="1:30">
      <c r="A7093" s="82" t="str">
        <f t="shared" si="778"/>
        <v>100-4177whi</v>
      </c>
      <c r="B7093" s="120" t="str">
        <f t="shared" si="779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780"/>
        <v>100-4177</v>
      </c>
      <c r="W7093" s="82" t="str">
        <f t="shared" si="781"/>
        <v/>
      </c>
      <c r="AB7093" s="60">
        <f t="shared" si="776"/>
        <v>90</v>
      </c>
      <c r="AC7093" s="49">
        <f t="shared" si="777"/>
        <v>125</v>
      </c>
      <c r="AD7093" s="60">
        <f t="shared" si="782"/>
        <v>90125</v>
      </c>
    </row>
    <row r="7094" spans="1:30">
      <c r="A7094" s="82" t="str">
        <f t="shared" si="778"/>
        <v>100-4196blk</v>
      </c>
      <c r="B7094" s="120" t="str">
        <f t="shared" si="779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780"/>
        <v>100-4196</v>
      </c>
      <c r="W7094" s="82" t="str">
        <f t="shared" si="781"/>
        <v/>
      </c>
      <c r="AB7094" s="60">
        <f t="shared" si="776"/>
        <v>90</v>
      </c>
      <c r="AC7094" s="49">
        <f t="shared" si="777"/>
        <v>126</v>
      </c>
      <c r="AD7094" s="60">
        <f t="shared" si="782"/>
        <v>90126</v>
      </c>
    </row>
    <row r="7095" spans="1:30">
      <c r="A7095" s="82" t="str">
        <f t="shared" si="778"/>
        <v>100-4196blk</v>
      </c>
      <c r="B7095" s="120" t="str">
        <f t="shared" si="779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780"/>
        <v>100-4196</v>
      </c>
      <c r="W7095" s="82" t="str">
        <f t="shared" si="781"/>
        <v/>
      </c>
      <c r="AB7095" s="60">
        <f t="shared" si="776"/>
        <v>90</v>
      </c>
      <c r="AC7095" s="49">
        <f t="shared" si="777"/>
        <v>126</v>
      </c>
      <c r="AD7095" s="60">
        <f t="shared" si="782"/>
        <v>90126</v>
      </c>
    </row>
    <row r="7096" spans="1:30">
      <c r="A7096" s="82" t="str">
        <f t="shared" si="778"/>
        <v>100-4196blk</v>
      </c>
      <c r="B7096" s="120" t="str">
        <f t="shared" si="779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780"/>
        <v>100-4196</v>
      </c>
      <c r="W7096" s="82" t="str">
        <f t="shared" si="781"/>
        <v/>
      </c>
      <c r="AB7096" s="60">
        <f t="shared" si="776"/>
        <v>90</v>
      </c>
      <c r="AC7096" s="49">
        <f t="shared" si="777"/>
        <v>126</v>
      </c>
      <c r="AD7096" s="60">
        <f t="shared" si="782"/>
        <v>90126</v>
      </c>
    </row>
    <row r="7097" spans="1:30">
      <c r="A7097" s="82" t="str">
        <f t="shared" si="778"/>
        <v>100-4196blk</v>
      </c>
      <c r="B7097" s="120" t="str">
        <f t="shared" si="779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780"/>
        <v>100-4196</v>
      </c>
      <c r="W7097" s="82" t="str">
        <f t="shared" si="781"/>
        <v/>
      </c>
      <c r="AB7097" s="60">
        <f t="shared" si="776"/>
        <v>90</v>
      </c>
      <c r="AC7097" s="49">
        <f t="shared" si="777"/>
        <v>126</v>
      </c>
      <c r="AD7097" s="60">
        <f t="shared" si="782"/>
        <v>90126</v>
      </c>
    </row>
    <row r="7098" spans="1:30">
      <c r="A7098" s="82" t="str">
        <f t="shared" si="778"/>
        <v>100-4673cha</v>
      </c>
      <c r="B7098" s="120" t="str">
        <f t="shared" si="779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780"/>
        <v>100-4673</v>
      </c>
      <c r="W7098" s="82" t="str">
        <f t="shared" si="781"/>
        <v/>
      </c>
      <c r="AB7098" s="60">
        <f t="shared" si="776"/>
        <v>90</v>
      </c>
      <c r="AC7098" s="49">
        <f t="shared" si="777"/>
        <v>127</v>
      </c>
      <c r="AD7098" s="60">
        <f t="shared" si="782"/>
        <v>90127</v>
      </c>
    </row>
    <row r="7099" spans="1:30">
      <c r="A7099" s="82" t="str">
        <f t="shared" si="778"/>
        <v>100-4673cha</v>
      </c>
      <c r="B7099" s="120" t="str">
        <f t="shared" si="779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780"/>
        <v>100-4673</v>
      </c>
      <c r="W7099" s="82" t="str">
        <f t="shared" si="781"/>
        <v/>
      </c>
      <c r="AB7099" s="60">
        <f t="shared" si="776"/>
        <v>90</v>
      </c>
      <c r="AC7099" s="49">
        <f t="shared" si="777"/>
        <v>127</v>
      </c>
      <c r="AD7099" s="60">
        <f t="shared" si="782"/>
        <v>90127</v>
      </c>
    </row>
    <row r="7100" spans="1:30">
      <c r="A7100" s="82" t="str">
        <f t="shared" si="778"/>
        <v>100-4952bro</v>
      </c>
      <c r="B7100" s="120" t="str">
        <f t="shared" si="779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780"/>
        <v>100-4952</v>
      </c>
      <c r="W7100" s="82" t="str">
        <f t="shared" si="781"/>
        <v/>
      </c>
      <c r="AB7100" s="60">
        <f t="shared" si="776"/>
        <v>90</v>
      </c>
      <c r="AC7100" s="49">
        <f t="shared" si="777"/>
        <v>128</v>
      </c>
      <c r="AD7100" s="60">
        <f t="shared" si="782"/>
        <v>90128</v>
      </c>
    </row>
    <row r="7101" spans="1:30">
      <c r="A7101" s="82" t="str">
        <f t="shared" si="778"/>
        <v>100-4952bro</v>
      </c>
      <c r="B7101" s="120" t="str">
        <f t="shared" si="779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780"/>
        <v>100-4952</v>
      </c>
      <c r="W7101" s="82" t="str">
        <f t="shared" si="781"/>
        <v/>
      </c>
      <c r="AB7101" s="60">
        <f t="shared" si="776"/>
        <v>90</v>
      </c>
      <c r="AC7101" s="49">
        <f t="shared" si="777"/>
        <v>128</v>
      </c>
      <c r="AD7101" s="60">
        <f t="shared" si="782"/>
        <v>90128</v>
      </c>
    </row>
    <row r="7102" spans="1:30">
      <c r="A7102" s="82" t="str">
        <f t="shared" si="778"/>
        <v>100-4952bro</v>
      </c>
      <c r="B7102" s="120" t="str">
        <f t="shared" si="779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780"/>
        <v>100-4952</v>
      </c>
      <c r="W7102" s="82" t="str">
        <f t="shared" si="781"/>
        <v/>
      </c>
      <c r="AB7102" s="60">
        <f t="shared" si="776"/>
        <v>90</v>
      </c>
      <c r="AC7102" s="49">
        <f t="shared" si="777"/>
        <v>128</v>
      </c>
      <c r="AD7102" s="60">
        <f t="shared" si="782"/>
        <v>90128</v>
      </c>
    </row>
    <row r="7103" spans="1:30">
      <c r="A7103" s="82" t="str">
        <f t="shared" si="778"/>
        <v>100-4952bro</v>
      </c>
      <c r="B7103" s="120" t="str">
        <f t="shared" si="779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780"/>
        <v>100-4952</v>
      </c>
      <c r="W7103" s="82" t="str">
        <f t="shared" si="781"/>
        <v/>
      </c>
      <c r="AB7103" s="60">
        <f t="shared" si="776"/>
        <v>90</v>
      </c>
      <c r="AC7103" s="49">
        <f t="shared" si="777"/>
        <v>128</v>
      </c>
      <c r="AD7103" s="60">
        <f t="shared" si="782"/>
        <v>90128</v>
      </c>
    </row>
    <row r="7104" spans="1:30">
      <c r="A7104" s="82" t="str">
        <f t="shared" si="778"/>
        <v>100-4952gry</v>
      </c>
      <c r="B7104" s="120" t="str">
        <f t="shared" si="779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780"/>
        <v>100-4952</v>
      </c>
      <c r="W7104" s="82" t="str">
        <f t="shared" si="781"/>
        <v/>
      </c>
      <c r="AB7104" s="60">
        <f t="shared" si="776"/>
        <v>90</v>
      </c>
      <c r="AC7104" s="49">
        <f t="shared" si="777"/>
        <v>128</v>
      </c>
      <c r="AD7104" s="60">
        <f t="shared" si="782"/>
        <v>90128</v>
      </c>
    </row>
    <row r="7105" spans="1:30">
      <c r="A7105" s="82" t="str">
        <f t="shared" si="778"/>
        <v>100-4952gry</v>
      </c>
      <c r="B7105" s="120" t="str">
        <f t="shared" si="779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780"/>
        <v>100-4952</v>
      </c>
      <c r="W7105" s="82" t="str">
        <f t="shared" si="781"/>
        <v/>
      </c>
      <c r="AB7105" s="60">
        <f t="shared" si="776"/>
        <v>90</v>
      </c>
      <c r="AC7105" s="49">
        <f t="shared" si="777"/>
        <v>128</v>
      </c>
      <c r="AD7105" s="60">
        <f t="shared" si="782"/>
        <v>90128</v>
      </c>
    </row>
    <row r="7106" spans="1:30">
      <c r="A7106" s="82" t="str">
        <f t="shared" si="778"/>
        <v>100-4952gry</v>
      </c>
      <c r="B7106" s="120" t="str">
        <f t="shared" si="779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780"/>
        <v>100-4952</v>
      </c>
      <c r="W7106" s="82" t="str">
        <f t="shared" si="781"/>
        <v/>
      </c>
      <c r="AB7106" s="60">
        <f t="shared" si="776"/>
        <v>90</v>
      </c>
      <c r="AC7106" s="49">
        <f t="shared" si="777"/>
        <v>128</v>
      </c>
      <c r="AD7106" s="60">
        <f t="shared" si="782"/>
        <v>90128</v>
      </c>
    </row>
    <row r="7107" spans="1:30">
      <c r="A7107" s="82" t="str">
        <f t="shared" si="778"/>
        <v>100-4952gry</v>
      </c>
      <c r="B7107" s="120" t="str">
        <f t="shared" si="779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si="780"/>
        <v>100-4952</v>
      </c>
      <c r="W7107" s="82" t="str">
        <f t="shared" si="781"/>
        <v/>
      </c>
      <c r="AB7107" s="60">
        <f t="shared" ref="AB7107:AB7170" si="783">IFERROR(VALUE(MID($C7107,1,2)),0)</f>
        <v>90</v>
      </c>
      <c r="AC7107" s="49">
        <f t="shared" ref="AC7107:AC7170" si="784">IFERROR(VALUE(MID($C7107,4,3)),0)</f>
        <v>128</v>
      </c>
      <c r="AD7107" s="60">
        <f t="shared" si="782"/>
        <v>90128</v>
      </c>
    </row>
    <row r="7108" spans="1:30">
      <c r="A7108" s="82" t="str">
        <f t="shared" si="778"/>
        <v>100-4953nvy</v>
      </c>
      <c r="B7108" s="120" t="str">
        <f t="shared" si="779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780"/>
        <v>100-4953</v>
      </c>
      <c r="W7108" s="82" t="str">
        <f t="shared" si="781"/>
        <v/>
      </c>
      <c r="AB7108" s="60">
        <f t="shared" si="783"/>
        <v>90</v>
      </c>
      <c r="AC7108" s="49">
        <f t="shared" si="784"/>
        <v>129</v>
      </c>
      <c r="AD7108" s="60">
        <f t="shared" si="782"/>
        <v>90129</v>
      </c>
    </row>
    <row r="7109" spans="1:30">
      <c r="A7109" s="82" t="str">
        <f t="shared" si="778"/>
        <v>100-4953nvy</v>
      </c>
      <c r="B7109" s="120" t="str">
        <f t="shared" si="779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780"/>
        <v>100-4953</v>
      </c>
      <c r="W7109" s="82" t="str">
        <f t="shared" si="781"/>
        <v/>
      </c>
      <c r="AB7109" s="60">
        <f t="shared" si="783"/>
        <v>90</v>
      </c>
      <c r="AC7109" s="49">
        <f t="shared" si="784"/>
        <v>129</v>
      </c>
      <c r="AD7109" s="60">
        <f t="shared" si="782"/>
        <v>90129</v>
      </c>
    </row>
    <row r="7110" spans="1:30">
      <c r="A7110" s="82" t="str">
        <f t="shared" si="778"/>
        <v>100-4953nvy</v>
      </c>
      <c r="B7110" s="120" t="str">
        <f t="shared" si="779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780"/>
        <v>100-4953</v>
      </c>
      <c r="W7110" s="82" t="str">
        <f t="shared" si="781"/>
        <v/>
      </c>
      <c r="AB7110" s="60">
        <f t="shared" si="783"/>
        <v>90</v>
      </c>
      <c r="AC7110" s="49">
        <f t="shared" si="784"/>
        <v>129</v>
      </c>
      <c r="AD7110" s="60">
        <f t="shared" si="782"/>
        <v>90129</v>
      </c>
    </row>
    <row r="7111" spans="1:30">
      <c r="A7111" s="82" t="str">
        <f t="shared" si="778"/>
        <v>100-4953nvy</v>
      </c>
      <c r="B7111" s="120" t="str">
        <f t="shared" si="779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780"/>
        <v>100-4953</v>
      </c>
      <c r="W7111" s="82" t="str">
        <f t="shared" si="781"/>
        <v/>
      </c>
      <c r="AB7111" s="60">
        <f t="shared" si="783"/>
        <v>90</v>
      </c>
      <c r="AC7111" s="49">
        <f t="shared" si="784"/>
        <v>129</v>
      </c>
      <c r="AD7111" s="60">
        <f t="shared" si="782"/>
        <v>90129</v>
      </c>
    </row>
    <row r="7112" spans="1:30">
      <c r="A7112" s="82" t="str">
        <f t="shared" si="778"/>
        <v>100-4955blk</v>
      </c>
      <c r="B7112" s="120" t="str">
        <f t="shared" si="779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780"/>
        <v>100-4955</v>
      </c>
      <c r="W7112" s="82" t="str">
        <f t="shared" si="781"/>
        <v/>
      </c>
      <c r="AB7112" s="60">
        <f t="shared" si="783"/>
        <v>90</v>
      </c>
      <c r="AC7112" s="49">
        <f t="shared" si="784"/>
        <v>130</v>
      </c>
      <c r="AD7112" s="60">
        <f t="shared" si="782"/>
        <v>90130</v>
      </c>
    </row>
    <row r="7113" spans="1:30">
      <c r="A7113" s="82" t="str">
        <f t="shared" si="778"/>
        <v>100-4955blk</v>
      </c>
      <c r="B7113" s="120" t="str">
        <f t="shared" si="779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780"/>
        <v>100-4955</v>
      </c>
      <c r="W7113" s="82" t="str">
        <f t="shared" si="781"/>
        <v/>
      </c>
      <c r="AB7113" s="60">
        <f t="shared" si="783"/>
        <v>90</v>
      </c>
      <c r="AC7113" s="49">
        <f t="shared" si="784"/>
        <v>130</v>
      </c>
      <c r="AD7113" s="60">
        <f t="shared" si="782"/>
        <v>90130</v>
      </c>
    </row>
    <row r="7114" spans="1:30">
      <c r="A7114" s="82" t="str">
        <f t="shared" si="778"/>
        <v>100-4955blk</v>
      </c>
      <c r="B7114" s="120" t="str">
        <f t="shared" si="779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780"/>
        <v>100-4955</v>
      </c>
      <c r="W7114" s="82" t="str">
        <f t="shared" si="781"/>
        <v/>
      </c>
      <c r="AB7114" s="60">
        <f t="shared" si="783"/>
        <v>90</v>
      </c>
      <c r="AC7114" s="49">
        <f t="shared" si="784"/>
        <v>130</v>
      </c>
      <c r="AD7114" s="60">
        <f t="shared" si="782"/>
        <v>90130</v>
      </c>
    </row>
    <row r="7115" spans="1:30">
      <c r="A7115" s="82" t="str">
        <f t="shared" si="778"/>
        <v>100-4955blk</v>
      </c>
      <c r="B7115" s="120" t="str">
        <f t="shared" si="779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780"/>
        <v>100-4955</v>
      </c>
      <c r="W7115" s="82" t="str">
        <f t="shared" si="781"/>
        <v/>
      </c>
      <c r="AB7115" s="60">
        <f t="shared" si="783"/>
        <v>90</v>
      </c>
      <c r="AC7115" s="49">
        <f t="shared" si="784"/>
        <v>130</v>
      </c>
      <c r="AD7115" s="60">
        <f t="shared" si="782"/>
        <v>90130</v>
      </c>
    </row>
    <row r="7116" spans="1:30">
      <c r="A7116" s="82" t="str">
        <f t="shared" si="778"/>
        <v>100-4955bro</v>
      </c>
      <c r="B7116" s="120" t="str">
        <f t="shared" si="779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780"/>
        <v>100-4955</v>
      </c>
      <c r="W7116" s="82" t="str">
        <f t="shared" si="781"/>
        <v/>
      </c>
      <c r="AB7116" s="60">
        <f t="shared" si="783"/>
        <v>90</v>
      </c>
      <c r="AC7116" s="49">
        <f t="shared" si="784"/>
        <v>130</v>
      </c>
      <c r="AD7116" s="60">
        <f t="shared" si="782"/>
        <v>90130</v>
      </c>
    </row>
    <row r="7117" spans="1:30">
      <c r="A7117" s="82" t="str">
        <f t="shared" si="778"/>
        <v>100-4955bro</v>
      </c>
      <c r="B7117" s="120" t="str">
        <f t="shared" si="779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780"/>
        <v>100-4955</v>
      </c>
      <c r="W7117" s="82" t="str">
        <f t="shared" si="781"/>
        <v/>
      </c>
      <c r="AB7117" s="60">
        <f t="shared" si="783"/>
        <v>90</v>
      </c>
      <c r="AC7117" s="49">
        <f t="shared" si="784"/>
        <v>130</v>
      </c>
      <c r="AD7117" s="60">
        <f t="shared" si="782"/>
        <v>90130</v>
      </c>
    </row>
    <row r="7118" spans="1:30">
      <c r="A7118" s="82" t="str">
        <f t="shared" si="778"/>
        <v>100-4955bro</v>
      </c>
      <c r="B7118" s="120" t="str">
        <f t="shared" si="779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780"/>
        <v>100-4955</v>
      </c>
      <c r="W7118" s="82" t="str">
        <f t="shared" si="781"/>
        <v/>
      </c>
      <c r="AB7118" s="60">
        <f t="shared" si="783"/>
        <v>90</v>
      </c>
      <c r="AC7118" s="49">
        <f t="shared" si="784"/>
        <v>130</v>
      </c>
      <c r="AD7118" s="60">
        <f t="shared" si="782"/>
        <v>90130</v>
      </c>
    </row>
    <row r="7119" spans="1:30">
      <c r="A7119" s="82" t="str">
        <f t="shared" si="778"/>
        <v>100-4955bro</v>
      </c>
      <c r="B7119" s="120" t="str">
        <f t="shared" si="779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780"/>
        <v>100-4955</v>
      </c>
      <c r="W7119" s="82" t="str">
        <f t="shared" si="781"/>
        <v/>
      </c>
      <c r="AB7119" s="60">
        <f t="shared" si="783"/>
        <v>90</v>
      </c>
      <c r="AC7119" s="49">
        <f t="shared" si="784"/>
        <v>130</v>
      </c>
      <c r="AD7119" s="60">
        <f t="shared" si="782"/>
        <v>90130</v>
      </c>
    </row>
    <row r="7120" spans="1:30">
      <c r="A7120" s="82" t="str">
        <f t="shared" si="778"/>
        <v>100-4956blk</v>
      </c>
      <c r="B7120" s="120" t="str">
        <f t="shared" si="779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780"/>
        <v>100-4956</v>
      </c>
      <c r="W7120" s="82" t="str">
        <f t="shared" si="781"/>
        <v/>
      </c>
      <c r="AB7120" s="60">
        <f t="shared" si="783"/>
        <v>90</v>
      </c>
      <c r="AC7120" s="49">
        <f t="shared" si="784"/>
        <v>131</v>
      </c>
      <c r="AD7120" s="60">
        <f t="shared" si="782"/>
        <v>90131</v>
      </c>
    </row>
    <row r="7121" spans="1:30">
      <c r="A7121" s="82" t="str">
        <f t="shared" si="778"/>
        <v>100-4956blk</v>
      </c>
      <c r="B7121" s="120" t="str">
        <f t="shared" si="779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780"/>
        <v>100-4956</v>
      </c>
      <c r="W7121" s="82" t="str">
        <f t="shared" si="781"/>
        <v/>
      </c>
      <c r="AB7121" s="60">
        <f t="shared" si="783"/>
        <v>90</v>
      </c>
      <c r="AC7121" s="49">
        <f t="shared" si="784"/>
        <v>131</v>
      </c>
      <c r="AD7121" s="60">
        <f t="shared" si="782"/>
        <v>90131</v>
      </c>
    </row>
    <row r="7122" spans="1:30">
      <c r="A7122" s="82" t="str">
        <f t="shared" si="778"/>
        <v>100-4956blk</v>
      </c>
      <c r="B7122" s="120" t="str">
        <f t="shared" si="779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780"/>
        <v>100-4956</v>
      </c>
      <c r="W7122" s="82" t="str">
        <f t="shared" si="781"/>
        <v/>
      </c>
      <c r="AB7122" s="60">
        <f t="shared" si="783"/>
        <v>90</v>
      </c>
      <c r="AC7122" s="49">
        <f t="shared" si="784"/>
        <v>131</v>
      </c>
      <c r="AD7122" s="60">
        <f t="shared" si="782"/>
        <v>90131</v>
      </c>
    </row>
    <row r="7123" spans="1:30">
      <c r="A7123" s="82" t="str">
        <f t="shared" si="778"/>
        <v>100-4956blk</v>
      </c>
      <c r="B7123" s="120" t="str">
        <f t="shared" si="779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780"/>
        <v>100-4956</v>
      </c>
      <c r="W7123" s="82" t="str">
        <f t="shared" si="781"/>
        <v/>
      </c>
      <c r="AB7123" s="60">
        <f t="shared" si="783"/>
        <v>90</v>
      </c>
      <c r="AC7123" s="49">
        <f t="shared" si="784"/>
        <v>131</v>
      </c>
      <c r="AD7123" s="60">
        <f t="shared" si="782"/>
        <v>90131</v>
      </c>
    </row>
    <row r="7124" spans="1:30">
      <c r="A7124" s="82" t="str">
        <f t="shared" si="778"/>
        <v>100-4958cre</v>
      </c>
      <c r="B7124" s="120" t="str">
        <f t="shared" si="779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780"/>
        <v>100-4958</v>
      </c>
      <c r="W7124" s="82" t="str">
        <f t="shared" si="781"/>
        <v/>
      </c>
      <c r="AB7124" s="60">
        <f t="shared" si="783"/>
        <v>90</v>
      </c>
      <c r="AC7124" s="49">
        <f t="shared" si="784"/>
        <v>132</v>
      </c>
      <c r="AD7124" s="60">
        <f t="shared" si="782"/>
        <v>90132</v>
      </c>
    </row>
    <row r="7125" spans="1:30">
      <c r="A7125" s="82" t="str">
        <f t="shared" si="778"/>
        <v>100-4958cre</v>
      </c>
      <c r="B7125" s="120" t="str">
        <f t="shared" si="779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780"/>
        <v>100-4958</v>
      </c>
      <c r="W7125" s="82" t="str">
        <f t="shared" si="781"/>
        <v/>
      </c>
      <c r="AB7125" s="60">
        <f t="shared" si="783"/>
        <v>90</v>
      </c>
      <c r="AC7125" s="49">
        <f t="shared" si="784"/>
        <v>132</v>
      </c>
      <c r="AD7125" s="60">
        <f t="shared" si="782"/>
        <v>90132</v>
      </c>
    </row>
    <row r="7126" spans="1:30">
      <c r="A7126" s="82" t="str">
        <f t="shared" si="778"/>
        <v>100-4969rus</v>
      </c>
      <c r="B7126" s="120" t="str">
        <f t="shared" si="779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780"/>
        <v>100-4969</v>
      </c>
      <c r="W7126" s="82" t="str">
        <f t="shared" si="781"/>
        <v/>
      </c>
      <c r="AB7126" s="60">
        <f t="shared" si="783"/>
        <v>90</v>
      </c>
      <c r="AC7126" s="49">
        <f t="shared" si="784"/>
        <v>133</v>
      </c>
      <c r="AD7126" s="60">
        <f t="shared" si="782"/>
        <v>90133</v>
      </c>
    </row>
    <row r="7127" spans="1:30">
      <c r="A7127" s="82" t="str">
        <f t="shared" si="778"/>
        <v>100-4969rus</v>
      </c>
      <c r="B7127" s="120" t="str">
        <f t="shared" si="779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780"/>
        <v>100-4969</v>
      </c>
      <c r="W7127" s="82" t="str">
        <f t="shared" si="781"/>
        <v/>
      </c>
      <c r="AB7127" s="60">
        <f t="shared" si="783"/>
        <v>90</v>
      </c>
      <c r="AC7127" s="49">
        <f t="shared" si="784"/>
        <v>133</v>
      </c>
      <c r="AD7127" s="60">
        <f t="shared" si="782"/>
        <v>90133</v>
      </c>
    </row>
    <row r="7128" spans="1:30">
      <c r="A7128" s="82" t="str">
        <f t="shared" si="778"/>
        <v>100-4970sto</v>
      </c>
      <c r="B7128" s="120" t="str">
        <f t="shared" si="779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780"/>
        <v>100-4970</v>
      </c>
      <c r="W7128" s="82" t="str">
        <f t="shared" si="781"/>
        <v/>
      </c>
      <c r="AB7128" s="60">
        <f t="shared" si="783"/>
        <v>90</v>
      </c>
      <c r="AC7128" s="49">
        <f t="shared" si="784"/>
        <v>134</v>
      </c>
      <c r="AD7128" s="60">
        <f t="shared" si="782"/>
        <v>90134</v>
      </c>
    </row>
    <row r="7129" spans="1:30">
      <c r="A7129" s="82" t="str">
        <f t="shared" si="778"/>
        <v>100-4970sto</v>
      </c>
      <c r="B7129" s="120" t="str">
        <f t="shared" si="779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780"/>
        <v>100-4970</v>
      </c>
      <c r="W7129" s="82" t="str">
        <f t="shared" si="781"/>
        <v/>
      </c>
      <c r="AB7129" s="60">
        <f t="shared" si="783"/>
        <v>90</v>
      </c>
      <c r="AC7129" s="49">
        <f t="shared" si="784"/>
        <v>134</v>
      </c>
      <c r="AD7129" s="60">
        <f t="shared" si="782"/>
        <v>90134</v>
      </c>
    </row>
    <row r="7130" spans="1:30">
      <c r="A7130" s="82" t="str">
        <f t="shared" si="778"/>
        <v>100-4970sto</v>
      </c>
      <c r="B7130" s="120" t="str">
        <f t="shared" si="779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780"/>
        <v>100-4970</v>
      </c>
      <c r="W7130" s="82" t="str">
        <f t="shared" si="781"/>
        <v/>
      </c>
      <c r="AB7130" s="60">
        <f t="shared" si="783"/>
        <v>90</v>
      </c>
      <c r="AC7130" s="49">
        <f t="shared" si="784"/>
        <v>134</v>
      </c>
      <c r="AD7130" s="60">
        <f t="shared" si="782"/>
        <v>90134</v>
      </c>
    </row>
    <row r="7131" spans="1:30">
      <c r="A7131" s="82" t="str">
        <f t="shared" si="778"/>
        <v>100-4983wky</v>
      </c>
      <c r="B7131" s="120" t="str">
        <f t="shared" si="779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780"/>
        <v>100-4983</v>
      </c>
      <c r="W7131" s="82" t="str">
        <f t="shared" si="781"/>
        <v/>
      </c>
      <c r="AB7131" s="60">
        <f t="shared" si="783"/>
        <v>90</v>
      </c>
      <c r="AC7131" s="49">
        <f t="shared" si="784"/>
        <v>135</v>
      </c>
      <c r="AD7131" s="60">
        <f t="shared" si="782"/>
        <v>90135</v>
      </c>
    </row>
    <row r="7132" spans="1:30">
      <c r="A7132" s="82" t="str">
        <f t="shared" si="778"/>
        <v>100-4983wky</v>
      </c>
      <c r="B7132" s="120" t="str">
        <f t="shared" si="779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780"/>
        <v>100-4983</v>
      </c>
      <c r="W7132" s="82" t="str">
        <f t="shared" si="781"/>
        <v/>
      </c>
      <c r="AB7132" s="60">
        <f t="shared" si="783"/>
        <v>90</v>
      </c>
      <c r="AC7132" s="49">
        <f t="shared" si="784"/>
        <v>135</v>
      </c>
      <c r="AD7132" s="60">
        <f t="shared" si="782"/>
        <v>90135</v>
      </c>
    </row>
    <row r="7133" spans="1:30">
      <c r="A7133" s="82" t="str">
        <f t="shared" si="778"/>
        <v>100-4983wky</v>
      </c>
      <c r="B7133" s="120" t="str">
        <f t="shared" si="779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780"/>
        <v>100-4983</v>
      </c>
      <c r="W7133" s="82" t="str">
        <f t="shared" si="781"/>
        <v/>
      </c>
      <c r="AB7133" s="60">
        <f t="shared" si="783"/>
        <v>90</v>
      </c>
      <c r="AC7133" s="49">
        <f t="shared" si="784"/>
        <v>135</v>
      </c>
      <c r="AD7133" s="60">
        <f t="shared" si="782"/>
        <v>90135</v>
      </c>
    </row>
    <row r="7134" spans="1:30">
      <c r="A7134" s="82" t="str">
        <f t="shared" si="778"/>
        <v>100-5025gry</v>
      </c>
      <c r="B7134" s="120" t="str">
        <f t="shared" si="779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780"/>
        <v>100-5025</v>
      </c>
      <c r="W7134" s="82" t="str">
        <f t="shared" si="781"/>
        <v/>
      </c>
      <c r="AB7134" s="60">
        <f t="shared" si="783"/>
        <v>90</v>
      </c>
      <c r="AC7134" s="49">
        <f t="shared" si="784"/>
        <v>136</v>
      </c>
      <c r="AD7134" s="60">
        <f t="shared" si="782"/>
        <v>90136</v>
      </c>
    </row>
    <row r="7135" spans="1:30">
      <c r="A7135" s="82" t="str">
        <f t="shared" si="778"/>
        <v>100-5025gry</v>
      </c>
      <c r="B7135" s="120" t="str">
        <f t="shared" si="779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780"/>
        <v>100-5025</v>
      </c>
      <c r="W7135" s="82" t="str">
        <f t="shared" si="781"/>
        <v/>
      </c>
      <c r="AB7135" s="60">
        <f t="shared" si="783"/>
        <v>90</v>
      </c>
      <c r="AC7135" s="49">
        <f t="shared" si="784"/>
        <v>136</v>
      </c>
      <c r="AD7135" s="60">
        <f t="shared" si="782"/>
        <v>90136</v>
      </c>
    </row>
    <row r="7136" spans="1:30">
      <c r="A7136" s="82" t="str">
        <f t="shared" si="778"/>
        <v>100-5025ivo</v>
      </c>
      <c r="B7136" s="120" t="str">
        <f t="shared" si="779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780"/>
        <v>100-5025</v>
      </c>
      <c r="W7136" s="82" t="str">
        <f t="shared" si="781"/>
        <v/>
      </c>
      <c r="AB7136" s="60">
        <f t="shared" si="783"/>
        <v>90</v>
      </c>
      <c r="AC7136" s="49">
        <f t="shared" si="784"/>
        <v>136</v>
      </c>
      <c r="AD7136" s="60">
        <f t="shared" si="782"/>
        <v>90136</v>
      </c>
    </row>
    <row r="7137" spans="1:30">
      <c r="A7137" s="82" t="str">
        <f t="shared" si="778"/>
        <v>100-5025ivo</v>
      </c>
      <c r="B7137" s="120" t="str">
        <f t="shared" si="779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780"/>
        <v>100-5025</v>
      </c>
      <c r="W7137" s="82" t="str">
        <f t="shared" si="781"/>
        <v/>
      </c>
      <c r="AB7137" s="60">
        <f t="shared" si="783"/>
        <v>90</v>
      </c>
      <c r="AC7137" s="49">
        <f t="shared" si="784"/>
        <v>136</v>
      </c>
      <c r="AD7137" s="60">
        <f t="shared" si="782"/>
        <v>90136</v>
      </c>
    </row>
    <row r="7138" spans="1:30">
      <c r="A7138" s="82" t="str">
        <f t="shared" si="778"/>
        <v>100-5025ivo</v>
      </c>
      <c r="B7138" s="120" t="str">
        <f t="shared" si="779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780"/>
        <v>100-5025</v>
      </c>
      <c r="W7138" s="82" t="str">
        <f t="shared" si="781"/>
        <v/>
      </c>
      <c r="AB7138" s="60">
        <f t="shared" si="783"/>
        <v>90</v>
      </c>
      <c r="AC7138" s="49">
        <f t="shared" si="784"/>
        <v>136</v>
      </c>
      <c r="AD7138" s="60">
        <f t="shared" si="782"/>
        <v>90136</v>
      </c>
    </row>
    <row r="7139" spans="1:30">
      <c r="A7139" s="82" t="str">
        <f t="shared" si="778"/>
        <v>100-5027nat</v>
      </c>
      <c r="B7139" s="120" t="str">
        <f t="shared" si="779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780"/>
        <v>100-5027</v>
      </c>
      <c r="W7139" s="82" t="str">
        <f t="shared" si="781"/>
        <v/>
      </c>
      <c r="AB7139" s="60">
        <f t="shared" si="783"/>
        <v>90</v>
      </c>
      <c r="AC7139" s="49">
        <f t="shared" si="784"/>
        <v>137</v>
      </c>
      <c r="AD7139" s="60">
        <f t="shared" si="782"/>
        <v>90137</v>
      </c>
    </row>
    <row r="7140" spans="1:30">
      <c r="A7140" s="82" t="str">
        <f t="shared" si="778"/>
        <v>100-5027nat</v>
      </c>
      <c r="B7140" s="120" t="str">
        <f t="shared" si="779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780"/>
        <v>100-5027</v>
      </c>
      <c r="W7140" s="82" t="str">
        <f t="shared" si="781"/>
        <v/>
      </c>
      <c r="AB7140" s="60">
        <f t="shared" si="783"/>
        <v>90</v>
      </c>
      <c r="AC7140" s="49">
        <f t="shared" si="784"/>
        <v>137</v>
      </c>
      <c r="AD7140" s="60">
        <f t="shared" si="782"/>
        <v>90137</v>
      </c>
    </row>
    <row r="7141" spans="1:30">
      <c r="A7141" s="82" t="str">
        <f t="shared" si="778"/>
        <v>103-2584nvy</v>
      </c>
      <c r="B7141" s="120" t="str">
        <f t="shared" si="779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780"/>
        <v>103-2584</v>
      </c>
      <c r="W7141" s="82" t="str">
        <f t="shared" si="781"/>
        <v/>
      </c>
      <c r="AB7141" s="60">
        <f t="shared" si="783"/>
        <v>90</v>
      </c>
      <c r="AC7141" s="49">
        <f t="shared" si="784"/>
        <v>138</v>
      </c>
      <c r="AD7141" s="60">
        <f t="shared" si="782"/>
        <v>90138</v>
      </c>
    </row>
    <row r="7142" spans="1:30">
      <c r="A7142" s="82" t="str">
        <f t="shared" si="778"/>
        <v>103-2584nvy</v>
      </c>
      <c r="B7142" s="120" t="str">
        <f t="shared" si="779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780"/>
        <v>103-2584</v>
      </c>
      <c r="W7142" s="82" t="str">
        <f t="shared" si="781"/>
        <v/>
      </c>
      <c r="AB7142" s="60">
        <f t="shared" si="783"/>
        <v>90</v>
      </c>
      <c r="AC7142" s="49">
        <f t="shared" si="784"/>
        <v>138</v>
      </c>
      <c r="AD7142" s="60">
        <f t="shared" si="782"/>
        <v>90138</v>
      </c>
    </row>
    <row r="7143" spans="1:30">
      <c r="A7143" s="82" t="str">
        <f t="shared" si="778"/>
        <v>103-3306blu</v>
      </c>
      <c r="B7143" s="120" t="str">
        <f t="shared" si="779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780"/>
        <v>103-3306</v>
      </c>
      <c r="W7143" s="82" t="str">
        <f t="shared" si="781"/>
        <v/>
      </c>
      <c r="AB7143" s="60">
        <f t="shared" si="783"/>
        <v>16</v>
      </c>
      <c r="AC7143" s="49">
        <f t="shared" si="784"/>
        <v>781</v>
      </c>
      <c r="AD7143" s="60">
        <f t="shared" si="782"/>
        <v>16781</v>
      </c>
    </row>
    <row r="7144" spans="1:30">
      <c r="A7144" s="82" t="str">
        <f t="shared" si="778"/>
        <v>103-3306blu</v>
      </c>
      <c r="B7144" s="120" t="str">
        <f t="shared" si="779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780"/>
        <v>103-3306</v>
      </c>
      <c r="W7144" s="82" t="str">
        <f t="shared" si="781"/>
        <v/>
      </c>
      <c r="AB7144" s="60">
        <f t="shared" si="783"/>
        <v>16</v>
      </c>
      <c r="AC7144" s="49">
        <f t="shared" si="784"/>
        <v>781</v>
      </c>
      <c r="AD7144" s="60">
        <f t="shared" si="782"/>
        <v>16781</v>
      </c>
    </row>
    <row r="7145" spans="1:30">
      <c r="A7145" s="82" t="str">
        <f t="shared" si="778"/>
        <v>103-3306blu</v>
      </c>
      <c r="B7145" s="120" t="str">
        <f t="shared" si="779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780"/>
        <v>103-3306</v>
      </c>
      <c r="W7145" s="82" t="str">
        <f t="shared" si="781"/>
        <v/>
      </c>
      <c r="AB7145" s="60">
        <f t="shared" si="783"/>
        <v>16</v>
      </c>
      <c r="AC7145" s="49">
        <f t="shared" si="784"/>
        <v>781</v>
      </c>
      <c r="AD7145" s="60">
        <f t="shared" si="782"/>
        <v>16781</v>
      </c>
    </row>
    <row r="7146" spans="1:30">
      <c r="A7146" s="82" t="str">
        <f t="shared" si="778"/>
        <v>103-4014kha</v>
      </c>
      <c r="B7146" s="120" t="str">
        <f t="shared" si="779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780"/>
        <v>103-4014</v>
      </c>
      <c r="W7146" s="82" t="str">
        <f t="shared" si="781"/>
        <v/>
      </c>
      <c r="AB7146" s="60">
        <f t="shared" si="783"/>
        <v>90</v>
      </c>
      <c r="AC7146" s="49">
        <f t="shared" si="784"/>
        <v>139</v>
      </c>
      <c r="AD7146" s="60">
        <f t="shared" si="782"/>
        <v>90139</v>
      </c>
    </row>
    <row r="7147" spans="1:30">
      <c r="A7147" s="82" t="str">
        <f t="shared" si="778"/>
        <v>103-4014kha</v>
      </c>
      <c r="B7147" s="120" t="str">
        <f t="shared" si="779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780"/>
        <v>103-4014</v>
      </c>
      <c r="W7147" s="82" t="str">
        <f t="shared" si="781"/>
        <v/>
      </c>
      <c r="AB7147" s="60">
        <f t="shared" si="783"/>
        <v>90</v>
      </c>
      <c r="AC7147" s="49">
        <f t="shared" si="784"/>
        <v>139</v>
      </c>
      <c r="AD7147" s="60">
        <f t="shared" si="782"/>
        <v>90139</v>
      </c>
    </row>
    <row r="7148" spans="1:30">
      <c r="A7148" s="82" t="str">
        <f t="shared" si="778"/>
        <v>103-4014kha</v>
      </c>
      <c r="B7148" s="120" t="str">
        <f t="shared" si="779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780"/>
        <v>103-4014</v>
      </c>
      <c r="W7148" s="82" t="str">
        <f t="shared" si="781"/>
        <v/>
      </c>
      <c r="AB7148" s="60">
        <f t="shared" si="783"/>
        <v>90</v>
      </c>
      <c r="AC7148" s="49">
        <f t="shared" si="784"/>
        <v>139</v>
      </c>
      <c r="AD7148" s="60">
        <f t="shared" si="782"/>
        <v>90139</v>
      </c>
    </row>
    <row r="7149" spans="1:30">
      <c r="A7149" s="82" t="str">
        <f t="shared" si="778"/>
        <v>103-4014kha</v>
      </c>
      <c r="B7149" s="120" t="str">
        <f t="shared" si="779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780"/>
        <v>103-4014</v>
      </c>
      <c r="W7149" s="82" t="str">
        <f t="shared" si="781"/>
        <v/>
      </c>
      <c r="AB7149" s="60">
        <f t="shared" si="783"/>
        <v>90</v>
      </c>
      <c r="AC7149" s="49">
        <f t="shared" si="784"/>
        <v>139</v>
      </c>
      <c r="AD7149" s="60">
        <f t="shared" si="782"/>
        <v>90139</v>
      </c>
    </row>
    <row r="7150" spans="1:30">
      <c r="A7150" s="82" t="str">
        <f t="shared" si="778"/>
        <v>104-4860blu</v>
      </c>
      <c r="B7150" s="120" t="str">
        <f t="shared" si="779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780"/>
        <v>104-4860</v>
      </c>
      <c r="W7150" s="82" t="str">
        <f t="shared" si="781"/>
        <v/>
      </c>
      <c r="AB7150" s="60">
        <f t="shared" si="783"/>
        <v>90</v>
      </c>
      <c r="AC7150" s="49">
        <f t="shared" si="784"/>
        <v>107</v>
      </c>
      <c r="AD7150" s="60">
        <f t="shared" si="782"/>
        <v>90107</v>
      </c>
    </row>
    <row r="7151" spans="1:30">
      <c r="A7151" s="82" t="str">
        <f t="shared" si="778"/>
        <v>104-4860blu</v>
      </c>
      <c r="B7151" s="120" t="str">
        <f t="shared" si="779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780"/>
        <v>104-4860</v>
      </c>
      <c r="W7151" s="82" t="str">
        <f t="shared" si="781"/>
        <v/>
      </c>
      <c r="AB7151" s="60">
        <f t="shared" si="783"/>
        <v>90</v>
      </c>
      <c r="AC7151" s="49">
        <f t="shared" si="784"/>
        <v>107</v>
      </c>
      <c r="AD7151" s="60">
        <f t="shared" si="782"/>
        <v>90107</v>
      </c>
    </row>
    <row r="7152" spans="1:30">
      <c r="A7152" s="82" t="str">
        <f t="shared" si="778"/>
        <v>104-4860blu</v>
      </c>
      <c r="B7152" s="120" t="str">
        <f t="shared" si="779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780"/>
        <v>104-4860</v>
      </c>
      <c r="W7152" s="82" t="str">
        <f t="shared" si="781"/>
        <v/>
      </c>
      <c r="AB7152" s="60">
        <f t="shared" si="783"/>
        <v>90</v>
      </c>
      <c r="AC7152" s="49">
        <f t="shared" si="784"/>
        <v>107</v>
      </c>
      <c r="AD7152" s="60">
        <f t="shared" si="782"/>
        <v>90107</v>
      </c>
    </row>
    <row r="7153" spans="1:30">
      <c r="A7153" s="82" t="str">
        <f t="shared" ref="A7153:A7216" si="785">IF(G7153&amp;Q7153&lt;&gt;"",V7153&amp;Q7153,"")</f>
        <v>105-2513blk</v>
      </c>
      <c r="B7153" s="120" t="str">
        <f t="shared" ref="B7153:B7216" si="786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ref="V7153:V7216" si="787">IF(G7153&lt;&gt;"",IF(StyleSpaceSplit,IFERROR(IF(FIND(" ",G7153)&gt;=1,MID(G7153,1,FIND(" ",G7153)-1),G7153),G7153),G7153),"")</f>
        <v>105-2513</v>
      </c>
      <c r="W7153" s="82" t="str">
        <f t="shared" ref="W7153:W7216" si="788">IF(A7153&lt;&gt;"",IFERROR(IF(FIND(" ",G7153)&gt;=1,MID(G7153,FIND(" ",G7153)+1,LEN(G7153)),""),""),"")</f>
        <v/>
      </c>
      <c r="AB7153" s="60">
        <f t="shared" si="783"/>
        <v>16</v>
      </c>
      <c r="AC7153" s="49">
        <f t="shared" si="784"/>
        <v>939</v>
      </c>
      <c r="AD7153" s="60">
        <f t="shared" ref="AD7153:AD7216" si="789">VALUE(RIGHT("00"&amp;AB7153,2)&amp;RIGHT("000"&amp;AC7153,3))</f>
        <v>16939</v>
      </c>
    </row>
    <row r="7154" spans="1:30">
      <c r="A7154" s="82" t="str">
        <f t="shared" si="785"/>
        <v>105-2513blk</v>
      </c>
      <c r="B7154" s="120" t="str">
        <f t="shared" si="786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787"/>
        <v>105-2513</v>
      </c>
      <c r="W7154" s="82" t="str">
        <f t="shared" si="788"/>
        <v/>
      </c>
      <c r="AB7154" s="60">
        <f t="shared" si="783"/>
        <v>16</v>
      </c>
      <c r="AC7154" s="49">
        <f t="shared" si="784"/>
        <v>939</v>
      </c>
      <c r="AD7154" s="60">
        <f t="shared" si="789"/>
        <v>16939</v>
      </c>
    </row>
    <row r="7155" spans="1:30">
      <c r="A7155" s="82" t="str">
        <f t="shared" si="785"/>
        <v>105-2513blk</v>
      </c>
      <c r="B7155" s="120" t="str">
        <f t="shared" si="786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787"/>
        <v>105-2513</v>
      </c>
      <c r="W7155" s="82" t="str">
        <f t="shared" si="788"/>
        <v/>
      </c>
      <c r="AB7155" s="60">
        <f t="shared" si="783"/>
        <v>16</v>
      </c>
      <c r="AC7155" s="49">
        <f t="shared" si="784"/>
        <v>939</v>
      </c>
      <c r="AD7155" s="60">
        <f t="shared" si="789"/>
        <v>16939</v>
      </c>
    </row>
    <row r="7156" spans="1:30">
      <c r="A7156" s="82" t="str">
        <f t="shared" si="785"/>
        <v>105-2516bur</v>
      </c>
      <c r="B7156" s="120" t="str">
        <f t="shared" si="786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787"/>
        <v>105-2516</v>
      </c>
      <c r="W7156" s="82" t="str">
        <f t="shared" si="788"/>
        <v/>
      </c>
      <c r="AB7156" s="60">
        <f t="shared" si="783"/>
        <v>90</v>
      </c>
      <c r="AC7156" s="49">
        <f t="shared" si="784"/>
        <v>140</v>
      </c>
      <c r="AD7156" s="60">
        <f t="shared" si="789"/>
        <v>90140</v>
      </c>
    </row>
    <row r="7157" spans="1:30">
      <c r="A7157" s="82" t="str">
        <f t="shared" si="785"/>
        <v>105-2516bur</v>
      </c>
      <c r="B7157" s="120" t="str">
        <f t="shared" si="786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787"/>
        <v>105-2516</v>
      </c>
      <c r="W7157" s="82" t="str">
        <f t="shared" si="788"/>
        <v/>
      </c>
      <c r="AB7157" s="60">
        <f t="shared" si="783"/>
        <v>90</v>
      </c>
      <c r="AC7157" s="49">
        <f t="shared" si="784"/>
        <v>140</v>
      </c>
      <c r="AD7157" s="60">
        <f t="shared" si="789"/>
        <v>90140</v>
      </c>
    </row>
    <row r="7158" spans="1:30">
      <c r="A7158" s="82" t="str">
        <f t="shared" si="785"/>
        <v>105-2516bur</v>
      </c>
      <c r="B7158" s="120" t="str">
        <f t="shared" si="786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787"/>
        <v>105-2516</v>
      </c>
      <c r="W7158" s="82" t="str">
        <f t="shared" si="788"/>
        <v/>
      </c>
      <c r="AB7158" s="60">
        <f t="shared" si="783"/>
        <v>90</v>
      </c>
      <c r="AC7158" s="49">
        <f t="shared" si="784"/>
        <v>140</v>
      </c>
      <c r="AD7158" s="60">
        <f t="shared" si="789"/>
        <v>90140</v>
      </c>
    </row>
    <row r="7159" spans="1:30">
      <c r="A7159" s="82" t="str">
        <f t="shared" si="785"/>
        <v>105-2516min</v>
      </c>
      <c r="B7159" s="120" t="str">
        <f t="shared" si="786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787"/>
        <v>105-2516</v>
      </c>
      <c r="W7159" s="82" t="str">
        <f t="shared" si="788"/>
        <v/>
      </c>
      <c r="AB7159" s="60">
        <f t="shared" si="783"/>
        <v>90</v>
      </c>
      <c r="AC7159" s="49">
        <f t="shared" si="784"/>
        <v>140</v>
      </c>
      <c r="AD7159" s="60">
        <f t="shared" si="789"/>
        <v>90140</v>
      </c>
    </row>
    <row r="7160" spans="1:30">
      <c r="A7160" s="82" t="str">
        <f t="shared" si="785"/>
        <v>105-2516min</v>
      </c>
      <c r="B7160" s="120" t="str">
        <f t="shared" si="786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787"/>
        <v>105-2516</v>
      </c>
      <c r="W7160" s="82" t="str">
        <f t="shared" si="788"/>
        <v/>
      </c>
      <c r="AB7160" s="60">
        <f t="shared" si="783"/>
        <v>90</v>
      </c>
      <c r="AC7160" s="49">
        <f t="shared" si="784"/>
        <v>140</v>
      </c>
      <c r="AD7160" s="60">
        <f t="shared" si="789"/>
        <v>90140</v>
      </c>
    </row>
    <row r="7161" spans="1:30">
      <c r="A7161" s="82" t="str">
        <f t="shared" si="785"/>
        <v>105-4183nat</v>
      </c>
      <c r="B7161" s="120" t="str">
        <f t="shared" si="786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787"/>
        <v>105-4183</v>
      </c>
      <c r="W7161" s="82" t="str">
        <f t="shared" si="788"/>
        <v/>
      </c>
      <c r="AB7161" s="60">
        <f t="shared" si="783"/>
        <v>90</v>
      </c>
      <c r="AC7161" s="49">
        <f t="shared" si="784"/>
        <v>142</v>
      </c>
      <c r="AD7161" s="60">
        <f t="shared" si="789"/>
        <v>90142</v>
      </c>
    </row>
    <row r="7162" spans="1:30">
      <c r="A7162" s="82" t="str">
        <f t="shared" si="785"/>
        <v>105-4183nat</v>
      </c>
      <c r="B7162" s="120" t="str">
        <f t="shared" si="786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787"/>
        <v>105-4183</v>
      </c>
      <c r="W7162" s="82" t="str">
        <f t="shared" si="788"/>
        <v/>
      </c>
      <c r="AB7162" s="60">
        <f t="shared" si="783"/>
        <v>90</v>
      </c>
      <c r="AC7162" s="49">
        <f t="shared" si="784"/>
        <v>142</v>
      </c>
      <c r="AD7162" s="60">
        <f t="shared" si="789"/>
        <v>90142</v>
      </c>
    </row>
    <row r="7163" spans="1:30">
      <c r="A7163" s="82" t="str">
        <f t="shared" si="785"/>
        <v>105-4183nat</v>
      </c>
      <c r="B7163" s="120" t="str">
        <f t="shared" si="786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787"/>
        <v>105-4183</v>
      </c>
      <c r="W7163" s="82" t="str">
        <f t="shared" si="788"/>
        <v/>
      </c>
      <c r="AB7163" s="60">
        <f t="shared" si="783"/>
        <v>90</v>
      </c>
      <c r="AC7163" s="49">
        <f t="shared" si="784"/>
        <v>142</v>
      </c>
      <c r="AD7163" s="60">
        <f t="shared" si="789"/>
        <v>90142</v>
      </c>
    </row>
    <row r="7164" spans="1:30">
      <c r="A7164" s="82" t="str">
        <f t="shared" si="785"/>
        <v>105-4272blk</v>
      </c>
      <c r="B7164" s="120" t="str">
        <f t="shared" si="786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787"/>
        <v>105-4272</v>
      </c>
      <c r="W7164" s="82" t="str">
        <f t="shared" si="788"/>
        <v/>
      </c>
      <c r="AB7164" s="60">
        <f t="shared" si="783"/>
        <v>90</v>
      </c>
      <c r="AC7164" s="49">
        <f t="shared" si="784"/>
        <v>143</v>
      </c>
      <c r="AD7164" s="60">
        <f t="shared" si="789"/>
        <v>90143</v>
      </c>
    </row>
    <row r="7165" spans="1:30">
      <c r="A7165" s="82" t="str">
        <f t="shared" si="785"/>
        <v>105-4272blk</v>
      </c>
      <c r="B7165" s="120" t="str">
        <f t="shared" si="786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787"/>
        <v>105-4272</v>
      </c>
      <c r="W7165" s="82" t="str">
        <f t="shared" si="788"/>
        <v/>
      </c>
      <c r="AB7165" s="60">
        <f t="shared" si="783"/>
        <v>90</v>
      </c>
      <c r="AC7165" s="49">
        <f t="shared" si="784"/>
        <v>143</v>
      </c>
      <c r="AD7165" s="60">
        <f t="shared" si="789"/>
        <v>90143</v>
      </c>
    </row>
    <row r="7166" spans="1:30">
      <c r="A7166" s="82" t="str">
        <f t="shared" si="785"/>
        <v>105-4272blk</v>
      </c>
      <c r="B7166" s="120" t="str">
        <f t="shared" si="786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787"/>
        <v>105-4272</v>
      </c>
      <c r="W7166" s="82" t="str">
        <f t="shared" si="788"/>
        <v/>
      </c>
      <c r="AB7166" s="60">
        <f t="shared" si="783"/>
        <v>90</v>
      </c>
      <c r="AC7166" s="49">
        <f t="shared" si="784"/>
        <v>143</v>
      </c>
      <c r="AD7166" s="60">
        <f t="shared" si="789"/>
        <v>90143</v>
      </c>
    </row>
    <row r="7167" spans="1:30">
      <c r="A7167" s="82" t="str">
        <f t="shared" si="785"/>
        <v>105-4272mar</v>
      </c>
      <c r="B7167" s="120" t="str">
        <f t="shared" si="786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787"/>
        <v>105-4272</v>
      </c>
      <c r="W7167" s="82" t="str">
        <f t="shared" si="788"/>
        <v/>
      </c>
      <c r="AB7167" s="60">
        <f t="shared" si="783"/>
        <v>90</v>
      </c>
      <c r="AC7167" s="49">
        <f t="shared" si="784"/>
        <v>143</v>
      </c>
      <c r="AD7167" s="60">
        <f t="shared" si="789"/>
        <v>90143</v>
      </c>
    </row>
    <row r="7168" spans="1:30">
      <c r="A7168" s="82" t="str">
        <f t="shared" si="785"/>
        <v>105-4272mar</v>
      </c>
      <c r="B7168" s="120" t="str">
        <f t="shared" si="786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787"/>
        <v>105-4272</v>
      </c>
      <c r="W7168" s="82" t="str">
        <f t="shared" si="788"/>
        <v/>
      </c>
      <c r="AB7168" s="60">
        <f t="shared" si="783"/>
        <v>90</v>
      </c>
      <c r="AC7168" s="49">
        <f t="shared" si="784"/>
        <v>143</v>
      </c>
      <c r="AD7168" s="60">
        <f t="shared" si="789"/>
        <v>90143</v>
      </c>
    </row>
    <row r="7169" spans="1:30">
      <c r="A7169" s="82" t="str">
        <f t="shared" si="785"/>
        <v>105-4272mar</v>
      </c>
      <c r="B7169" s="120" t="str">
        <f t="shared" si="786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787"/>
        <v>105-4272</v>
      </c>
      <c r="W7169" s="82" t="str">
        <f t="shared" si="788"/>
        <v/>
      </c>
      <c r="AB7169" s="60">
        <f t="shared" si="783"/>
        <v>90</v>
      </c>
      <c r="AC7169" s="49">
        <f t="shared" si="784"/>
        <v>143</v>
      </c>
      <c r="AD7169" s="60">
        <f t="shared" si="789"/>
        <v>90143</v>
      </c>
    </row>
    <row r="7170" spans="1:30">
      <c r="A7170" s="82" t="str">
        <f t="shared" si="785"/>
        <v>105-4568tan</v>
      </c>
      <c r="B7170" s="120" t="str">
        <f t="shared" si="786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787"/>
        <v>105-4568</v>
      </c>
      <c r="W7170" s="82" t="str">
        <f t="shared" si="788"/>
        <v/>
      </c>
      <c r="AB7170" s="60">
        <f t="shared" si="783"/>
        <v>90</v>
      </c>
      <c r="AC7170" s="49">
        <f t="shared" si="784"/>
        <v>144</v>
      </c>
      <c r="AD7170" s="60">
        <f t="shared" si="789"/>
        <v>90144</v>
      </c>
    </row>
    <row r="7171" spans="1:30">
      <c r="A7171" s="82" t="str">
        <f t="shared" si="785"/>
        <v>105-4568tan</v>
      </c>
      <c r="B7171" s="120" t="str">
        <f t="shared" si="786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si="787"/>
        <v>105-4568</v>
      </c>
      <c r="W7171" s="82" t="str">
        <f t="shared" si="788"/>
        <v/>
      </c>
      <c r="AB7171" s="60">
        <f t="shared" ref="AB7171:AB7234" si="790">IFERROR(VALUE(MID($C7171,1,2)),0)</f>
        <v>90</v>
      </c>
      <c r="AC7171" s="49">
        <f t="shared" ref="AC7171:AC7234" si="791">IFERROR(VALUE(MID($C7171,4,3)),0)</f>
        <v>144</v>
      </c>
      <c r="AD7171" s="60">
        <f t="shared" si="789"/>
        <v>90144</v>
      </c>
    </row>
    <row r="7172" spans="1:30">
      <c r="A7172" s="82" t="str">
        <f t="shared" si="785"/>
        <v>105-4570red</v>
      </c>
      <c r="B7172" s="120" t="str">
        <f t="shared" si="786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787"/>
        <v>105-4570</v>
      </c>
      <c r="W7172" s="82" t="str">
        <f t="shared" si="788"/>
        <v/>
      </c>
      <c r="AB7172" s="60">
        <f t="shared" si="790"/>
        <v>90</v>
      </c>
      <c r="AC7172" s="49">
        <f t="shared" si="791"/>
        <v>146</v>
      </c>
      <c r="AD7172" s="60">
        <f t="shared" si="789"/>
        <v>90146</v>
      </c>
    </row>
    <row r="7173" spans="1:30">
      <c r="A7173" s="82" t="str">
        <f t="shared" si="785"/>
        <v>105-4570red</v>
      </c>
      <c r="B7173" s="120" t="str">
        <f t="shared" si="786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787"/>
        <v>105-4570</v>
      </c>
      <c r="W7173" s="82" t="str">
        <f t="shared" si="788"/>
        <v/>
      </c>
      <c r="AB7173" s="60">
        <f t="shared" si="790"/>
        <v>90</v>
      </c>
      <c r="AC7173" s="49">
        <f t="shared" si="791"/>
        <v>146</v>
      </c>
      <c r="AD7173" s="60">
        <f t="shared" si="789"/>
        <v>90146</v>
      </c>
    </row>
    <row r="7174" spans="1:30">
      <c r="A7174" s="82" t="str">
        <f t="shared" si="785"/>
        <v>107-5002tan</v>
      </c>
      <c r="B7174" s="120" t="str">
        <f t="shared" si="786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787"/>
        <v>107-5002</v>
      </c>
      <c r="W7174" s="82" t="str">
        <f t="shared" si="788"/>
        <v/>
      </c>
      <c r="AB7174" s="60">
        <f t="shared" si="790"/>
        <v>90</v>
      </c>
      <c r="AC7174" s="49">
        <f t="shared" si="791"/>
        <v>148</v>
      </c>
      <c r="AD7174" s="60">
        <f t="shared" si="789"/>
        <v>90148</v>
      </c>
    </row>
    <row r="7175" spans="1:30">
      <c r="A7175" s="82" t="str">
        <f t="shared" si="785"/>
        <v>107-5009blk</v>
      </c>
      <c r="B7175" s="120" t="str">
        <f t="shared" si="786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787"/>
        <v>107-5009</v>
      </c>
      <c r="W7175" s="82" t="str">
        <f t="shared" si="788"/>
        <v/>
      </c>
      <c r="AB7175" s="60">
        <f t="shared" si="790"/>
        <v>90</v>
      </c>
      <c r="AC7175" s="49">
        <f t="shared" si="791"/>
        <v>149</v>
      </c>
      <c r="AD7175" s="60">
        <f t="shared" si="789"/>
        <v>90149</v>
      </c>
    </row>
    <row r="7176" spans="1:30">
      <c r="A7176" s="82" t="str">
        <f t="shared" si="785"/>
        <v>107-5010mar</v>
      </c>
      <c r="B7176" s="120" t="str">
        <f t="shared" si="786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787"/>
        <v>107-5010</v>
      </c>
      <c r="W7176" s="82" t="str">
        <f t="shared" si="788"/>
        <v/>
      </c>
      <c r="AB7176" s="60">
        <f t="shared" si="790"/>
        <v>90</v>
      </c>
      <c r="AC7176" s="49">
        <f t="shared" si="791"/>
        <v>150</v>
      </c>
      <c r="AD7176" s="60">
        <f t="shared" si="789"/>
        <v>90150</v>
      </c>
    </row>
    <row r="7177" spans="1:30">
      <c r="A7177" s="82" t="str">
        <f t="shared" si="785"/>
        <v>400-4801red</v>
      </c>
      <c r="B7177" s="120" t="str">
        <f t="shared" si="786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787"/>
        <v>400-4801</v>
      </c>
      <c r="W7177" s="82" t="str">
        <f t="shared" si="788"/>
        <v/>
      </c>
      <c r="AB7177" s="60">
        <f t="shared" si="790"/>
        <v>90</v>
      </c>
      <c r="AC7177" s="49">
        <f t="shared" si="791"/>
        <v>152</v>
      </c>
      <c r="AD7177" s="60">
        <f t="shared" si="789"/>
        <v>90152</v>
      </c>
    </row>
    <row r="7178" spans="1:30">
      <c r="A7178" s="82" t="str">
        <f t="shared" si="785"/>
        <v>500-4804mar</v>
      </c>
      <c r="B7178" s="120" t="str">
        <f t="shared" si="786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787"/>
        <v>500-4804</v>
      </c>
      <c r="W7178" s="82" t="str">
        <f t="shared" si="788"/>
        <v/>
      </c>
      <c r="AB7178" s="60">
        <f t="shared" si="790"/>
        <v>90</v>
      </c>
      <c r="AC7178" s="49">
        <f t="shared" si="791"/>
        <v>153</v>
      </c>
      <c r="AD7178" s="60">
        <f t="shared" si="789"/>
        <v>90153</v>
      </c>
    </row>
    <row r="7179" spans="1:30">
      <c r="A7179" s="82" t="str">
        <f t="shared" si="785"/>
        <v>500-4804mar</v>
      </c>
      <c r="B7179" s="120" t="str">
        <f t="shared" si="786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787"/>
        <v>500-4804</v>
      </c>
      <c r="W7179" s="82" t="str">
        <f t="shared" si="788"/>
        <v/>
      </c>
      <c r="AB7179" s="60">
        <f t="shared" si="790"/>
        <v>90</v>
      </c>
      <c r="AC7179" s="49">
        <f t="shared" si="791"/>
        <v>153</v>
      </c>
      <c r="AD7179" s="60">
        <f t="shared" si="789"/>
        <v>90153</v>
      </c>
    </row>
    <row r="7180" spans="1:30">
      <c r="A7180" s="82" t="str">
        <f t="shared" si="785"/>
        <v>500-4804mar</v>
      </c>
      <c r="B7180" s="120" t="str">
        <f t="shared" si="786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787"/>
        <v>500-4804</v>
      </c>
      <c r="W7180" s="82" t="str">
        <f t="shared" si="788"/>
        <v/>
      </c>
      <c r="AB7180" s="60">
        <f t="shared" si="790"/>
        <v>90</v>
      </c>
      <c r="AC7180" s="49">
        <f t="shared" si="791"/>
        <v>153</v>
      </c>
      <c r="AD7180" s="60">
        <f t="shared" si="789"/>
        <v>90153</v>
      </c>
    </row>
    <row r="7181" spans="1:30">
      <c r="A7181" s="82" t="str">
        <f t="shared" si="785"/>
        <v>505-2150cha</v>
      </c>
      <c r="B7181" s="120" t="str">
        <f t="shared" si="786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787"/>
        <v>505-2150</v>
      </c>
      <c r="W7181" s="82" t="str">
        <f t="shared" si="788"/>
        <v/>
      </c>
      <c r="AB7181" s="60">
        <f t="shared" si="790"/>
        <v>90</v>
      </c>
      <c r="AC7181" s="49">
        <f t="shared" si="791"/>
        <v>62</v>
      </c>
      <c r="AD7181" s="60">
        <f t="shared" si="789"/>
        <v>90062</v>
      </c>
    </row>
    <row r="7182" spans="1:30">
      <c r="A7182" s="82" t="str">
        <f t="shared" si="785"/>
        <v>505-2150cha</v>
      </c>
      <c r="B7182" s="120" t="str">
        <f t="shared" si="786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787"/>
        <v>505-2150</v>
      </c>
      <c r="W7182" s="82" t="str">
        <f t="shared" si="788"/>
        <v/>
      </c>
      <c r="AB7182" s="60">
        <f t="shared" si="790"/>
        <v>90</v>
      </c>
      <c r="AC7182" s="49">
        <f t="shared" si="791"/>
        <v>62</v>
      </c>
      <c r="AD7182" s="60">
        <f t="shared" si="789"/>
        <v>90062</v>
      </c>
    </row>
    <row r="7183" spans="1:30">
      <c r="A7183" s="82" t="str">
        <f t="shared" si="785"/>
        <v>505-2150cha</v>
      </c>
      <c r="B7183" s="120" t="str">
        <f t="shared" si="786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787"/>
        <v>505-2150</v>
      </c>
      <c r="W7183" s="82" t="str">
        <f t="shared" si="788"/>
        <v/>
      </c>
      <c r="AB7183" s="60">
        <f t="shared" si="790"/>
        <v>90</v>
      </c>
      <c r="AC7183" s="49">
        <f t="shared" si="791"/>
        <v>62</v>
      </c>
      <c r="AD7183" s="60">
        <f t="shared" si="789"/>
        <v>90062</v>
      </c>
    </row>
    <row r="7184" spans="1:30">
      <c r="A7184" s="82" t="str">
        <f t="shared" si="785"/>
        <v>505-2150oli</v>
      </c>
      <c r="B7184" s="120" t="str">
        <f t="shared" si="786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787"/>
        <v>505-2150</v>
      </c>
      <c r="W7184" s="82" t="str">
        <f t="shared" si="788"/>
        <v/>
      </c>
      <c r="AB7184" s="60">
        <f t="shared" si="790"/>
        <v>90</v>
      </c>
      <c r="AC7184" s="49">
        <f t="shared" si="791"/>
        <v>62</v>
      </c>
      <c r="AD7184" s="60">
        <f t="shared" si="789"/>
        <v>90062</v>
      </c>
    </row>
    <row r="7185" spans="1:30">
      <c r="A7185" s="82" t="str">
        <f t="shared" si="785"/>
        <v>505-2150oli</v>
      </c>
      <c r="B7185" s="120" t="str">
        <f t="shared" si="786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787"/>
        <v>505-2150</v>
      </c>
      <c r="W7185" s="82" t="str">
        <f t="shared" si="788"/>
        <v/>
      </c>
      <c r="AB7185" s="60">
        <f t="shared" si="790"/>
        <v>90</v>
      </c>
      <c r="AC7185" s="49">
        <f t="shared" si="791"/>
        <v>62</v>
      </c>
      <c r="AD7185" s="60">
        <f t="shared" si="789"/>
        <v>90062</v>
      </c>
    </row>
    <row r="7186" spans="1:30">
      <c r="A7186" s="82" t="str">
        <f t="shared" si="785"/>
        <v>505-2150oli</v>
      </c>
      <c r="B7186" s="120" t="str">
        <f t="shared" si="786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787"/>
        <v>505-2150</v>
      </c>
      <c r="W7186" s="82" t="str">
        <f t="shared" si="788"/>
        <v/>
      </c>
      <c r="AB7186" s="60">
        <f t="shared" si="790"/>
        <v>90</v>
      </c>
      <c r="AC7186" s="49">
        <f t="shared" si="791"/>
        <v>62</v>
      </c>
      <c r="AD7186" s="60">
        <f t="shared" si="789"/>
        <v>90062</v>
      </c>
    </row>
    <row r="7187" spans="1:30">
      <c r="A7187" s="82" t="str">
        <f t="shared" si="785"/>
        <v>505-2741blk</v>
      </c>
      <c r="B7187" s="120" t="str">
        <f t="shared" si="786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787"/>
        <v>505-2741</v>
      </c>
      <c r="W7187" s="82" t="str">
        <f t="shared" si="788"/>
        <v/>
      </c>
      <c r="AB7187" s="60">
        <f t="shared" si="790"/>
        <v>90</v>
      </c>
      <c r="AC7187" s="49">
        <f t="shared" si="791"/>
        <v>154</v>
      </c>
      <c r="AD7187" s="60">
        <f t="shared" si="789"/>
        <v>90154</v>
      </c>
    </row>
    <row r="7188" spans="1:30">
      <c r="A7188" s="82" t="str">
        <f t="shared" si="785"/>
        <v>505-2741blk</v>
      </c>
      <c r="B7188" s="120" t="str">
        <f t="shared" si="786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787"/>
        <v>505-2741</v>
      </c>
      <c r="W7188" s="82" t="str">
        <f t="shared" si="788"/>
        <v/>
      </c>
      <c r="AB7188" s="60">
        <f t="shared" si="790"/>
        <v>90</v>
      </c>
      <c r="AC7188" s="49">
        <f t="shared" si="791"/>
        <v>154</v>
      </c>
      <c r="AD7188" s="60">
        <f t="shared" si="789"/>
        <v>90154</v>
      </c>
    </row>
    <row r="7189" spans="1:30">
      <c r="A7189" s="82" t="str">
        <f t="shared" si="785"/>
        <v>505-2741blk</v>
      </c>
      <c r="B7189" s="120" t="str">
        <f t="shared" si="786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787"/>
        <v>505-2741</v>
      </c>
      <c r="W7189" s="82" t="str">
        <f t="shared" si="788"/>
        <v/>
      </c>
      <c r="AB7189" s="60">
        <f t="shared" si="790"/>
        <v>90</v>
      </c>
      <c r="AC7189" s="49">
        <f t="shared" si="791"/>
        <v>154</v>
      </c>
      <c r="AD7189" s="60">
        <f t="shared" si="789"/>
        <v>90154</v>
      </c>
    </row>
    <row r="7190" spans="1:30">
      <c r="A7190" s="82" t="str">
        <f t="shared" si="785"/>
        <v>505-2741blk</v>
      </c>
      <c r="B7190" s="120" t="str">
        <f t="shared" si="786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787"/>
        <v>505-2741</v>
      </c>
      <c r="W7190" s="82" t="str">
        <f t="shared" si="788"/>
        <v/>
      </c>
      <c r="AB7190" s="60">
        <f t="shared" si="790"/>
        <v>90</v>
      </c>
      <c r="AC7190" s="49">
        <f t="shared" si="791"/>
        <v>154</v>
      </c>
      <c r="AD7190" s="60">
        <f t="shared" si="789"/>
        <v>90154</v>
      </c>
    </row>
    <row r="7191" spans="1:30">
      <c r="A7191" s="82" t="str">
        <f t="shared" si="785"/>
        <v>505-4803blk</v>
      </c>
      <c r="B7191" s="120" t="str">
        <f t="shared" si="786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787"/>
        <v>505-4803</v>
      </c>
      <c r="W7191" s="82" t="str">
        <f t="shared" si="788"/>
        <v/>
      </c>
      <c r="AB7191" s="60">
        <f t="shared" si="790"/>
        <v>90</v>
      </c>
      <c r="AC7191" s="49">
        <f t="shared" si="791"/>
        <v>155</v>
      </c>
      <c r="AD7191" s="60">
        <f t="shared" si="789"/>
        <v>90155</v>
      </c>
    </row>
    <row r="7192" spans="1:30">
      <c r="A7192" s="82" t="str">
        <f t="shared" si="785"/>
        <v>505-4803blk</v>
      </c>
      <c r="B7192" s="120" t="str">
        <f t="shared" si="786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787"/>
        <v>505-4803</v>
      </c>
      <c r="W7192" s="82" t="str">
        <f t="shared" si="788"/>
        <v/>
      </c>
      <c r="AB7192" s="60">
        <f t="shared" si="790"/>
        <v>90</v>
      </c>
      <c r="AC7192" s="49">
        <f t="shared" si="791"/>
        <v>155</v>
      </c>
      <c r="AD7192" s="60">
        <f t="shared" si="789"/>
        <v>90155</v>
      </c>
    </row>
    <row r="7193" spans="1:30">
      <c r="A7193" s="82" t="str">
        <f t="shared" si="785"/>
        <v>505-4803blk</v>
      </c>
      <c r="B7193" s="120" t="str">
        <f t="shared" si="786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787"/>
        <v>505-4803</v>
      </c>
      <c r="W7193" s="82" t="str">
        <f t="shared" si="788"/>
        <v/>
      </c>
      <c r="AB7193" s="60">
        <f t="shared" si="790"/>
        <v>90</v>
      </c>
      <c r="AC7193" s="49">
        <f t="shared" si="791"/>
        <v>155</v>
      </c>
      <c r="AD7193" s="60">
        <f t="shared" si="789"/>
        <v>90155</v>
      </c>
    </row>
    <row r="7194" spans="1:30">
      <c r="A7194" s="82" t="str">
        <f t="shared" si="785"/>
        <v>505-4803mar</v>
      </c>
      <c r="B7194" s="120" t="str">
        <f t="shared" si="786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787"/>
        <v>505-4803</v>
      </c>
      <c r="W7194" s="82" t="str">
        <f t="shared" si="788"/>
        <v/>
      </c>
      <c r="AB7194" s="60">
        <f t="shared" si="790"/>
        <v>90</v>
      </c>
      <c r="AC7194" s="49">
        <f t="shared" si="791"/>
        <v>155</v>
      </c>
      <c r="AD7194" s="60">
        <f t="shared" si="789"/>
        <v>90155</v>
      </c>
    </row>
    <row r="7195" spans="1:30">
      <c r="A7195" s="82" t="str">
        <f t="shared" si="785"/>
        <v>505-4803mar</v>
      </c>
      <c r="B7195" s="120" t="str">
        <f t="shared" si="786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787"/>
        <v>505-4803</v>
      </c>
      <c r="W7195" s="82" t="str">
        <f t="shared" si="788"/>
        <v/>
      </c>
      <c r="AB7195" s="60">
        <f t="shared" si="790"/>
        <v>90</v>
      </c>
      <c r="AC7195" s="49">
        <f t="shared" si="791"/>
        <v>155</v>
      </c>
      <c r="AD7195" s="60">
        <f t="shared" si="789"/>
        <v>90155</v>
      </c>
    </row>
    <row r="7196" spans="1:30">
      <c r="A7196" s="82" t="str">
        <f t="shared" si="785"/>
        <v>505-4803mar</v>
      </c>
      <c r="B7196" s="120" t="str">
        <f t="shared" si="786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787"/>
        <v>505-4803</v>
      </c>
      <c r="W7196" s="82" t="str">
        <f t="shared" si="788"/>
        <v/>
      </c>
      <c r="AB7196" s="60">
        <f t="shared" si="790"/>
        <v>90</v>
      </c>
      <c r="AC7196" s="49">
        <f t="shared" si="791"/>
        <v>155</v>
      </c>
      <c r="AD7196" s="60">
        <f t="shared" si="789"/>
        <v>90155</v>
      </c>
    </row>
    <row r="7197" spans="1:30">
      <c r="A7197" s="82" t="str">
        <f t="shared" si="785"/>
        <v>105-5500tan</v>
      </c>
      <c r="B7197" s="120" t="str">
        <f t="shared" si="786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787"/>
        <v>105-5500</v>
      </c>
      <c r="W7197" s="82" t="str">
        <f t="shared" si="788"/>
        <v/>
      </c>
      <c r="AB7197" s="60">
        <f t="shared" si="790"/>
        <v>90</v>
      </c>
      <c r="AC7197" s="49">
        <f t="shared" si="791"/>
        <v>934</v>
      </c>
      <c r="AD7197" s="60">
        <f t="shared" si="789"/>
        <v>90934</v>
      </c>
    </row>
    <row r="7198" spans="1:30">
      <c r="A7198" s="82" t="str">
        <f t="shared" si="785"/>
        <v>105-5500tan</v>
      </c>
      <c r="B7198" s="120" t="str">
        <f t="shared" si="786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787"/>
        <v>105-5500</v>
      </c>
      <c r="W7198" s="82" t="str">
        <f t="shared" si="788"/>
        <v/>
      </c>
      <c r="AB7198" s="60">
        <f t="shared" si="790"/>
        <v>90</v>
      </c>
      <c r="AC7198" s="49">
        <f t="shared" si="791"/>
        <v>934</v>
      </c>
      <c r="AD7198" s="60">
        <f t="shared" si="789"/>
        <v>90934</v>
      </c>
    </row>
    <row r="7199" spans="1:30">
      <c r="A7199" s="82" t="str">
        <f t="shared" si="785"/>
        <v>105-5500tan</v>
      </c>
      <c r="B7199" s="120" t="str">
        <f t="shared" si="786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787"/>
        <v>105-5500</v>
      </c>
      <c r="W7199" s="82" t="str">
        <f t="shared" si="788"/>
        <v/>
      </c>
      <c r="AB7199" s="60">
        <f t="shared" si="790"/>
        <v>90</v>
      </c>
      <c r="AC7199" s="49">
        <f t="shared" si="791"/>
        <v>934</v>
      </c>
      <c r="AD7199" s="60">
        <f t="shared" si="789"/>
        <v>90934</v>
      </c>
    </row>
    <row r="7200" spans="1:30">
      <c r="A7200" s="82" t="str">
        <f t="shared" si="785"/>
        <v>100-5174blk</v>
      </c>
      <c r="B7200" s="120" t="str">
        <f t="shared" si="786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787"/>
        <v>100-5174</v>
      </c>
      <c r="W7200" s="82" t="str">
        <f t="shared" si="788"/>
        <v/>
      </c>
      <c r="AB7200" s="60">
        <f t="shared" si="790"/>
        <v>90</v>
      </c>
      <c r="AC7200" s="49">
        <f t="shared" si="791"/>
        <v>85</v>
      </c>
      <c r="AD7200" s="60">
        <f t="shared" si="789"/>
        <v>90085</v>
      </c>
    </row>
    <row r="7201" spans="1:30">
      <c r="A7201" s="82" t="str">
        <f t="shared" si="785"/>
        <v>100-5174blk</v>
      </c>
      <c r="B7201" s="120" t="str">
        <f t="shared" si="786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787"/>
        <v>100-5174</v>
      </c>
      <c r="W7201" s="82" t="str">
        <f t="shared" si="788"/>
        <v/>
      </c>
      <c r="AB7201" s="60">
        <f t="shared" si="790"/>
        <v>90</v>
      </c>
      <c r="AC7201" s="49">
        <f t="shared" si="791"/>
        <v>85</v>
      </c>
      <c r="AD7201" s="60">
        <f t="shared" si="789"/>
        <v>90085</v>
      </c>
    </row>
    <row r="7202" spans="1:30">
      <c r="A7202" s="82" t="str">
        <f t="shared" si="785"/>
        <v>100-5174blk</v>
      </c>
      <c r="B7202" s="120" t="str">
        <f t="shared" si="786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787"/>
        <v>100-5174</v>
      </c>
      <c r="W7202" s="82" t="str">
        <f t="shared" si="788"/>
        <v/>
      </c>
      <c r="AB7202" s="60">
        <f t="shared" si="790"/>
        <v>90</v>
      </c>
      <c r="AC7202" s="49">
        <f t="shared" si="791"/>
        <v>85</v>
      </c>
      <c r="AD7202" s="60">
        <f t="shared" si="789"/>
        <v>90085</v>
      </c>
    </row>
    <row r="7203" spans="1:30">
      <c r="A7203" s="82" t="str">
        <f t="shared" si="785"/>
        <v>100-5174blk</v>
      </c>
      <c r="B7203" s="120" t="str">
        <f t="shared" si="786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787"/>
        <v>100-5174</v>
      </c>
      <c r="W7203" s="82" t="str">
        <f t="shared" si="788"/>
        <v/>
      </c>
      <c r="AB7203" s="60">
        <f t="shared" si="790"/>
        <v>90</v>
      </c>
      <c r="AC7203" s="49">
        <f t="shared" si="791"/>
        <v>85</v>
      </c>
      <c r="AD7203" s="60">
        <f t="shared" si="789"/>
        <v>90085</v>
      </c>
    </row>
    <row r="7204" spans="1:30">
      <c r="A7204" s="82" t="str">
        <f t="shared" si="785"/>
        <v>100-5188gry</v>
      </c>
      <c r="B7204" s="120" t="str">
        <f t="shared" si="786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787"/>
        <v>100-5188</v>
      </c>
      <c r="W7204" s="82" t="str">
        <f t="shared" si="788"/>
        <v/>
      </c>
      <c r="AB7204" s="60">
        <f t="shared" si="790"/>
        <v>90</v>
      </c>
      <c r="AC7204" s="49">
        <f t="shared" si="791"/>
        <v>86</v>
      </c>
      <c r="AD7204" s="60">
        <f t="shared" si="789"/>
        <v>90086</v>
      </c>
    </row>
    <row r="7205" spans="1:30">
      <c r="A7205" s="82" t="str">
        <f t="shared" si="785"/>
        <v>100-5188gry</v>
      </c>
      <c r="B7205" s="120" t="str">
        <f t="shared" si="786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787"/>
        <v>100-5188</v>
      </c>
      <c r="W7205" s="82" t="str">
        <f t="shared" si="788"/>
        <v/>
      </c>
      <c r="AB7205" s="60">
        <f t="shared" si="790"/>
        <v>90</v>
      </c>
      <c r="AC7205" s="49">
        <f t="shared" si="791"/>
        <v>86</v>
      </c>
      <c r="AD7205" s="60">
        <f t="shared" si="789"/>
        <v>90086</v>
      </c>
    </row>
    <row r="7206" spans="1:30">
      <c r="A7206" s="82" t="str">
        <f t="shared" si="785"/>
        <v>100-5188gry</v>
      </c>
      <c r="B7206" s="120" t="str">
        <f t="shared" si="786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787"/>
        <v>100-5188</v>
      </c>
      <c r="W7206" s="82" t="str">
        <f t="shared" si="788"/>
        <v/>
      </c>
      <c r="AB7206" s="60">
        <f t="shared" si="790"/>
        <v>90</v>
      </c>
      <c r="AC7206" s="49">
        <f t="shared" si="791"/>
        <v>86</v>
      </c>
      <c r="AD7206" s="60">
        <f t="shared" si="789"/>
        <v>90086</v>
      </c>
    </row>
    <row r="7207" spans="1:30">
      <c r="A7207" s="82" t="str">
        <f t="shared" si="785"/>
        <v>500-4683dnvy</v>
      </c>
      <c r="B7207" s="120" t="str">
        <f t="shared" si="786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787"/>
        <v>500-4683</v>
      </c>
      <c r="W7207" s="82" t="str">
        <f t="shared" si="788"/>
        <v/>
      </c>
      <c r="AB7207" s="60">
        <f t="shared" si="790"/>
        <v>90</v>
      </c>
      <c r="AC7207" s="49">
        <f t="shared" si="791"/>
        <v>123</v>
      </c>
      <c r="AD7207" s="60">
        <f t="shared" si="789"/>
        <v>90123</v>
      </c>
    </row>
    <row r="7208" spans="1:30">
      <c r="A7208" s="82" t="str">
        <f t="shared" si="785"/>
        <v>500-4683dnvy</v>
      </c>
      <c r="B7208" s="120" t="str">
        <f t="shared" si="786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787"/>
        <v>500-4683</v>
      </c>
      <c r="W7208" s="82" t="str">
        <f t="shared" si="788"/>
        <v/>
      </c>
      <c r="AB7208" s="60">
        <f t="shared" si="790"/>
        <v>90</v>
      </c>
      <c r="AC7208" s="49">
        <f t="shared" si="791"/>
        <v>123</v>
      </c>
      <c r="AD7208" s="60">
        <f t="shared" si="789"/>
        <v>90123</v>
      </c>
    </row>
    <row r="7209" spans="1:30">
      <c r="A7209" s="82" t="str">
        <f t="shared" si="785"/>
        <v>500-4683dnvy</v>
      </c>
      <c r="B7209" s="120" t="str">
        <f t="shared" si="786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787"/>
        <v>500-4683</v>
      </c>
      <c r="W7209" s="82" t="str">
        <f t="shared" si="788"/>
        <v/>
      </c>
      <c r="AB7209" s="60">
        <f t="shared" si="790"/>
        <v>90</v>
      </c>
      <c r="AC7209" s="49">
        <f t="shared" si="791"/>
        <v>123</v>
      </c>
      <c r="AD7209" s="60">
        <f t="shared" si="789"/>
        <v>90123</v>
      </c>
    </row>
    <row r="7210" spans="1:30">
      <c r="A7210" s="82" t="str">
        <f t="shared" si="785"/>
        <v>500-4683dnvy</v>
      </c>
      <c r="B7210" s="120" t="str">
        <f t="shared" si="786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787"/>
        <v>500-4683</v>
      </c>
      <c r="W7210" s="82" t="str">
        <f t="shared" si="788"/>
        <v/>
      </c>
      <c r="AB7210" s="60">
        <f t="shared" si="790"/>
        <v>90</v>
      </c>
      <c r="AC7210" s="49">
        <f t="shared" si="791"/>
        <v>123</v>
      </c>
      <c r="AD7210" s="60">
        <f t="shared" si="789"/>
        <v>90123</v>
      </c>
    </row>
    <row r="7211" spans="1:30">
      <c r="A7211" s="82" t="str">
        <f t="shared" si="785"/>
        <v>500-4804blk</v>
      </c>
      <c r="B7211" s="120" t="str">
        <f t="shared" si="786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787"/>
        <v>500-4804</v>
      </c>
      <c r="W7211" s="82" t="str">
        <f t="shared" si="788"/>
        <v/>
      </c>
      <c r="AB7211" s="60">
        <f t="shared" si="790"/>
        <v>90</v>
      </c>
      <c r="AC7211" s="49">
        <f t="shared" si="791"/>
        <v>153</v>
      </c>
      <c r="AD7211" s="60">
        <f t="shared" si="789"/>
        <v>90153</v>
      </c>
    </row>
    <row r="7212" spans="1:30">
      <c r="A7212" s="82" t="str">
        <f t="shared" si="785"/>
        <v>500-4804blk</v>
      </c>
      <c r="B7212" s="120" t="str">
        <f t="shared" si="786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787"/>
        <v>500-4804</v>
      </c>
      <c r="W7212" s="82" t="str">
        <f t="shared" si="788"/>
        <v/>
      </c>
      <c r="AB7212" s="60">
        <f t="shared" si="790"/>
        <v>90</v>
      </c>
      <c r="AC7212" s="49">
        <f t="shared" si="791"/>
        <v>153</v>
      </c>
      <c r="AD7212" s="60">
        <f t="shared" si="789"/>
        <v>90153</v>
      </c>
    </row>
    <row r="7213" spans="1:30">
      <c r="A7213" s="82" t="str">
        <f t="shared" si="785"/>
        <v>500-4804blk</v>
      </c>
      <c r="B7213" s="120" t="str">
        <f t="shared" si="786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787"/>
        <v>500-4804</v>
      </c>
      <c r="W7213" s="82" t="str">
        <f t="shared" si="788"/>
        <v/>
      </c>
      <c r="AB7213" s="60">
        <f t="shared" si="790"/>
        <v>90</v>
      </c>
      <c r="AC7213" s="49">
        <f t="shared" si="791"/>
        <v>153</v>
      </c>
      <c r="AD7213" s="60">
        <f t="shared" si="789"/>
        <v>90153</v>
      </c>
    </row>
    <row r="7214" spans="1:30">
      <c r="A7214" s="82" t="str">
        <f t="shared" si="785"/>
        <v>106-5196blk</v>
      </c>
      <c r="B7214" s="120" t="str">
        <f t="shared" si="786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787"/>
        <v>106-5196</v>
      </c>
      <c r="W7214" s="82" t="str">
        <f t="shared" si="788"/>
        <v/>
      </c>
      <c r="AB7214" s="60">
        <f t="shared" si="790"/>
        <v>90</v>
      </c>
      <c r="AC7214" s="49">
        <f t="shared" si="791"/>
        <v>121</v>
      </c>
      <c r="AD7214" s="60">
        <f t="shared" si="789"/>
        <v>90121</v>
      </c>
    </row>
    <row r="7215" spans="1:30">
      <c r="A7215" s="82" t="str">
        <f t="shared" si="785"/>
        <v>106-5196blk</v>
      </c>
      <c r="B7215" s="120" t="str">
        <f t="shared" si="786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787"/>
        <v>106-5196</v>
      </c>
      <c r="W7215" s="82" t="str">
        <f t="shared" si="788"/>
        <v/>
      </c>
      <c r="AB7215" s="60">
        <f t="shared" si="790"/>
        <v>90</v>
      </c>
      <c r="AC7215" s="49">
        <f t="shared" si="791"/>
        <v>121</v>
      </c>
      <c r="AD7215" s="60">
        <f t="shared" si="789"/>
        <v>90121</v>
      </c>
    </row>
    <row r="7216" spans="1:30">
      <c r="A7216" s="82" t="str">
        <f t="shared" si="785"/>
        <v>106-5196blk</v>
      </c>
      <c r="B7216" s="120" t="str">
        <f t="shared" si="786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787"/>
        <v>106-5196</v>
      </c>
      <c r="W7216" s="82" t="str">
        <f t="shared" si="788"/>
        <v/>
      </c>
      <c r="AB7216" s="60">
        <f t="shared" si="790"/>
        <v>90</v>
      </c>
      <c r="AC7216" s="49">
        <f t="shared" si="791"/>
        <v>121</v>
      </c>
      <c r="AD7216" s="60">
        <f t="shared" si="789"/>
        <v>90121</v>
      </c>
    </row>
    <row r="7217" spans="1:30">
      <c r="A7217" s="82" t="str">
        <f t="shared" ref="A7217:A7280" si="792">IF(G7217&amp;Q7217&lt;&gt;"",V7217&amp;Q7217,"")</f>
        <v>106-5196blk</v>
      </c>
      <c r="B7217" s="120" t="str">
        <f t="shared" ref="B7217:B7280" si="793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ref="V7217:V7280" si="794">IF(G7217&lt;&gt;"",IF(StyleSpaceSplit,IFERROR(IF(FIND(" ",G7217)&gt;=1,MID(G7217,1,FIND(" ",G7217)-1),G7217),G7217),G7217),"")</f>
        <v>106-5196</v>
      </c>
      <c r="W7217" s="82" t="str">
        <f t="shared" ref="W7217:W7280" si="795">IF(A7217&lt;&gt;"",IFERROR(IF(FIND(" ",G7217)&gt;=1,MID(G7217,FIND(" ",G7217)+1,LEN(G7217)),""),""),"")</f>
        <v/>
      </c>
      <c r="AB7217" s="60">
        <f t="shared" si="790"/>
        <v>90</v>
      </c>
      <c r="AC7217" s="49">
        <f t="shared" si="791"/>
        <v>121</v>
      </c>
      <c r="AD7217" s="60">
        <f t="shared" ref="AD7217:AD7280" si="796">VALUE(RIGHT("00"&amp;AB7217,2)&amp;RIGHT("000"&amp;AC7217,3))</f>
        <v>90121</v>
      </c>
    </row>
    <row r="7218" spans="1:30">
      <c r="A7218" s="82" t="str">
        <f t="shared" si="792"/>
        <v>120-2498nvy</v>
      </c>
      <c r="B7218" s="120" t="str">
        <f t="shared" si="793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794"/>
        <v>120-2498</v>
      </c>
      <c r="W7218" s="82" t="str">
        <f t="shared" si="795"/>
        <v/>
      </c>
      <c r="AB7218" s="60">
        <f t="shared" si="790"/>
        <v>16</v>
      </c>
      <c r="AC7218" s="49">
        <f t="shared" si="791"/>
        <v>795</v>
      </c>
      <c r="AD7218" s="60">
        <f t="shared" si="796"/>
        <v>16795</v>
      </c>
    </row>
    <row r="7219" spans="1:30">
      <c r="A7219" s="82" t="str">
        <f t="shared" si="792"/>
        <v>104-5204gry</v>
      </c>
      <c r="B7219" s="120" t="str">
        <f t="shared" si="793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794"/>
        <v>104-5204</v>
      </c>
      <c r="W7219" s="82" t="str">
        <f t="shared" si="795"/>
        <v/>
      </c>
      <c r="AB7219" s="60">
        <f t="shared" si="790"/>
        <v>90</v>
      </c>
      <c r="AC7219" s="49">
        <f t="shared" si="791"/>
        <v>111</v>
      </c>
      <c r="AD7219" s="60">
        <f t="shared" si="796"/>
        <v>90111</v>
      </c>
    </row>
    <row r="7220" spans="1:30">
      <c r="A7220" s="82" t="str">
        <f t="shared" si="792"/>
        <v>104-5204gry</v>
      </c>
      <c r="B7220" s="120" t="str">
        <f t="shared" si="793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794"/>
        <v>104-5204</v>
      </c>
      <c r="W7220" s="82" t="str">
        <f t="shared" si="795"/>
        <v/>
      </c>
      <c r="AB7220" s="60">
        <f t="shared" si="790"/>
        <v>90</v>
      </c>
      <c r="AC7220" s="49">
        <f t="shared" si="791"/>
        <v>111</v>
      </c>
      <c r="AD7220" s="60">
        <f t="shared" si="796"/>
        <v>90111</v>
      </c>
    </row>
    <row r="7221" spans="1:30">
      <c r="A7221" s="82" t="str">
        <f t="shared" si="792"/>
        <v>104-5204gry</v>
      </c>
      <c r="B7221" s="120" t="str">
        <f t="shared" si="793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794"/>
        <v>104-5204</v>
      </c>
      <c r="W7221" s="82" t="str">
        <f t="shared" si="795"/>
        <v/>
      </c>
      <c r="AB7221" s="60">
        <f t="shared" si="790"/>
        <v>90</v>
      </c>
      <c r="AC7221" s="49">
        <f t="shared" si="791"/>
        <v>111</v>
      </c>
      <c r="AD7221" s="60">
        <f t="shared" si="796"/>
        <v>90111</v>
      </c>
    </row>
    <row r="7222" spans="1:30">
      <c r="A7222" s="82" t="str">
        <f t="shared" si="792"/>
        <v>104-5190bro</v>
      </c>
      <c r="B7222" s="120" t="str">
        <f t="shared" si="793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794"/>
        <v>104-5190</v>
      </c>
      <c r="W7222" s="82" t="str">
        <f t="shared" si="795"/>
        <v/>
      </c>
      <c r="AB7222" s="60">
        <f t="shared" si="790"/>
        <v>90</v>
      </c>
      <c r="AC7222" s="49">
        <f t="shared" si="791"/>
        <v>110</v>
      </c>
      <c r="AD7222" s="60">
        <f t="shared" si="796"/>
        <v>90110</v>
      </c>
    </row>
    <row r="7223" spans="1:30">
      <c r="A7223" s="82" t="str">
        <f t="shared" si="792"/>
        <v>104-5190bro</v>
      </c>
      <c r="B7223" s="120" t="str">
        <f t="shared" si="793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794"/>
        <v>104-5190</v>
      </c>
      <c r="W7223" s="82" t="str">
        <f t="shared" si="795"/>
        <v/>
      </c>
      <c r="AB7223" s="60">
        <f t="shared" si="790"/>
        <v>90</v>
      </c>
      <c r="AC7223" s="49">
        <f t="shared" si="791"/>
        <v>110</v>
      </c>
      <c r="AD7223" s="60">
        <f t="shared" si="796"/>
        <v>90110</v>
      </c>
    </row>
    <row r="7224" spans="1:30">
      <c r="A7224" s="82" t="str">
        <f t="shared" si="792"/>
        <v>104-5190bro</v>
      </c>
      <c r="B7224" s="120" t="str">
        <f t="shared" si="793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794"/>
        <v>104-5190</v>
      </c>
      <c r="W7224" s="82" t="str">
        <f t="shared" si="795"/>
        <v/>
      </c>
      <c r="AB7224" s="60">
        <f t="shared" si="790"/>
        <v>90</v>
      </c>
      <c r="AC7224" s="49">
        <f t="shared" si="791"/>
        <v>110</v>
      </c>
      <c r="AD7224" s="60">
        <f t="shared" si="796"/>
        <v>90110</v>
      </c>
    </row>
    <row r="7225" spans="1:30">
      <c r="A7225" s="82" t="str">
        <f t="shared" si="792"/>
        <v>104-5190bro</v>
      </c>
      <c r="B7225" s="120" t="str">
        <f t="shared" si="793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794"/>
        <v>104-5190</v>
      </c>
      <c r="W7225" s="82" t="str">
        <f t="shared" si="795"/>
        <v/>
      </c>
      <c r="AB7225" s="60">
        <f t="shared" si="790"/>
        <v>90</v>
      </c>
      <c r="AC7225" s="49">
        <f t="shared" si="791"/>
        <v>110</v>
      </c>
      <c r="AD7225" s="60">
        <f t="shared" si="796"/>
        <v>90110</v>
      </c>
    </row>
    <row r="7226" spans="1:30">
      <c r="A7226" s="82" t="str">
        <f t="shared" si="792"/>
        <v>104-5190blk</v>
      </c>
      <c r="B7226" s="120" t="str">
        <f t="shared" si="793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794"/>
        <v>104-5190</v>
      </c>
      <c r="W7226" s="82" t="str">
        <f t="shared" si="795"/>
        <v/>
      </c>
      <c r="AB7226" s="60">
        <f t="shared" si="790"/>
        <v>90</v>
      </c>
      <c r="AC7226" s="49">
        <f t="shared" si="791"/>
        <v>110</v>
      </c>
      <c r="AD7226" s="60">
        <f t="shared" si="796"/>
        <v>90110</v>
      </c>
    </row>
    <row r="7227" spans="1:30">
      <c r="A7227" s="82" t="str">
        <f t="shared" si="792"/>
        <v>104-5190blk</v>
      </c>
      <c r="B7227" s="120" t="str">
        <f t="shared" si="793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794"/>
        <v>104-5190</v>
      </c>
      <c r="W7227" s="82" t="str">
        <f t="shared" si="795"/>
        <v/>
      </c>
      <c r="AB7227" s="60">
        <f t="shared" si="790"/>
        <v>90</v>
      </c>
      <c r="AC7227" s="49">
        <f t="shared" si="791"/>
        <v>110</v>
      </c>
      <c r="AD7227" s="60">
        <f t="shared" si="796"/>
        <v>90110</v>
      </c>
    </row>
    <row r="7228" spans="1:30">
      <c r="A7228" s="82" t="str">
        <f t="shared" si="792"/>
        <v>104-5190blk</v>
      </c>
      <c r="B7228" s="120" t="str">
        <f t="shared" si="793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794"/>
        <v>104-5190</v>
      </c>
      <c r="W7228" s="82" t="str">
        <f t="shared" si="795"/>
        <v/>
      </c>
      <c r="AB7228" s="60">
        <f t="shared" si="790"/>
        <v>90</v>
      </c>
      <c r="AC7228" s="49">
        <f t="shared" si="791"/>
        <v>110</v>
      </c>
      <c r="AD7228" s="60">
        <f t="shared" si="796"/>
        <v>90110</v>
      </c>
    </row>
    <row r="7229" spans="1:30">
      <c r="A7229" s="82" t="str">
        <f t="shared" si="792"/>
        <v>104-5190blk</v>
      </c>
      <c r="B7229" s="120" t="str">
        <f t="shared" si="793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794"/>
        <v>104-5190</v>
      </c>
      <c r="W7229" s="82" t="str">
        <f t="shared" si="795"/>
        <v/>
      </c>
      <c r="AB7229" s="60">
        <f t="shared" si="790"/>
        <v>90</v>
      </c>
      <c r="AC7229" s="49">
        <f t="shared" si="791"/>
        <v>110</v>
      </c>
      <c r="AD7229" s="60">
        <f t="shared" si="796"/>
        <v>90110</v>
      </c>
    </row>
    <row r="7230" spans="1:30">
      <c r="A7230" s="82" t="str">
        <f t="shared" si="792"/>
        <v>103-5264blk</v>
      </c>
      <c r="B7230" s="120" t="str">
        <f t="shared" si="793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794"/>
        <v>103-5264</v>
      </c>
      <c r="W7230" s="82" t="str">
        <f t="shared" si="795"/>
        <v/>
      </c>
      <c r="AB7230" s="60">
        <f t="shared" si="790"/>
        <v>90</v>
      </c>
      <c r="AC7230" s="49">
        <f t="shared" si="791"/>
        <v>104</v>
      </c>
      <c r="AD7230" s="60">
        <f t="shared" si="796"/>
        <v>90104</v>
      </c>
    </row>
    <row r="7231" spans="1:30">
      <c r="A7231" s="82" t="str">
        <f t="shared" si="792"/>
        <v>103-5264blk</v>
      </c>
      <c r="B7231" s="120" t="str">
        <f t="shared" si="793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794"/>
        <v>103-5264</v>
      </c>
      <c r="W7231" s="82" t="str">
        <f t="shared" si="795"/>
        <v/>
      </c>
      <c r="AB7231" s="60">
        <f t="shared" si="790"/>
        <v>90</v>
      </c>
      <c r="AC7231" s="49">
        <f t="shared" si="791"/>
        <v>104</v>
      </c>
      <c r="AD7231" s="60">
        <f t="shared" si="796"/>
        <v>90104</v>
      </c>
    </row>
    <row r="7232" spans="1:30">
      <c r="A7232" s="82" t="str">
        <f t="shared" si="792"/>
        <v>103-5264blk</v>
      </c>
      <c r="B7232" s="120" t="str">
        <f t="shared" si="793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794"/>
        <v>103-5264</v>
      </c>
      <c r="W7232" s="82" t="str">
        <f t="shared" si="795"/>
        <v/>
      </c>
      <c r="AB7232" s="60">
        <f t="shared" si="790"/>
        <v>90</v>
      </c>
      <c r="AC7232" s="49">
        <f t="shared" si="791"/>
        <v>104</v>
      </c>
      <c r="AD7232" s="60">
        <f t="shared" si="796"/>
        <v>90104</v>
      </c>
    </row>
    <row r="7233" spans="1:30">
      <c r="A7233" s="82" t="str">
        <f t="shared" si="792"/>
        <v>103-5264blk</v>
      </c>
      <c r="B7233" s="120" t="str">
        <f t="shared" si="793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794"/>
        <v>103-5264</v>
      </c>
      <c r="W7233" s="82" t="str">
        <f t="shared" si="795"/>
        <v/>
      </c>
      <c r="AB7233" s="60">
        <f t="shared" si="790"/>
        <v>90</v>
      </c>
      <c r="AC7233" s="49">
        <f t="shared" si="791"/>
        <v>104</v>
      </c>
      <c r="AD7233" s="60">
        <f t="shared" si="796"/>
        <v>90104</v>
      </c>
    </row>
    <row r="7234" spans="1:30">
      <c r="A7234" s="82" t="str">
        <f t="shared" si="792"/>
        <v>103-5193kha</v>
      </c>
      <c r="B7234" s="120" t="str">
        <f t="shared" si="793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794"/>
        <v>103-5193</v>
      </c>
      <c r="W7234" s="82" t="str">
        <f t="shared" si="795"/>
        <v/>
      </c>
      <c r="AB7234" s="60">
        <f t="shared" si="790"/>
        <v>90</v>
      </c>
      <c r="AC7234" s="49">
        <f t="shared" si="791"/>
        <v>102</v>
      </c>
      <c r="AD7234" s="60">
        <f t="shared" si="796"/>
        <v>90102</v>
      </c>
    </row>
    <row r="7235" spans="1:30">
      <c r="A7235" s="82" t="str">
        <f t="shared" si="792"/>
        <v>103-5193kha</v>
      </c>
      <c r="B7235" s="120" t="str">
        <f t="shared" si="793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si="794"/>
        <v>103-5193</v>
      </c>
      <c r="W7235" s="82" t="str">
        <f t="shared" si="795"/>
        <v/>
      </c>
      <c r="AB7235" s="60">
        <f t="shared" ref="AB7235:AB7298" si="797">IFERROR(VALUE(MID($C7235,1,2)),0)</f>
        <v>90</v>
      </c>
      <c r="AC7235" s="49">
        <f t="shared" ref="AC7235:AC7298" si="798">IFERROR(VALUE(MID($C7235,4,3)),0)</f>
        <v>102</v>
      </c>
      <c r="AD7235" s="60">
        <f t="shared" si="796"/>
        <v>90102</v>
      </c>
    </row>
    <row r="7236" spans="1:30">
      <c r="A7236" s="82" t="str">
        <f t="shared" si="792"/>
        <v>103-5193kha</v>
      </c>
      <c r="B7236" s="120" t="str">
        <f t="shared" si="793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794"/>
        <v>103-5193</v>
      </c>
      <c r="W7236" s="82" t="str">
        <f t="shared" si="795"/>
        <v/>
      </c>
      <c r="AB7236" s="60">
        <f t="shared" si="797"/>
        <v>90</v>
      </c>
      <c r="AC7236" s="49">
        <f t="shared" si="798"/>
        <v>102</v>
      </c>
      <c r="AD7236" s="60">
        <f t="shared" si="796"/>
        <v>90102</v>
      </c>
    </row>
    <row r="7237" spans="1:30">
      <c r="A7237" s="82" t="str">
        <f t="shared" si="792"/>
        <v>103-5193kha</v>
      </c>
      <c r="B7237" s="120" t="str">
        <f t="shared" si="793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794"/>
        <v>103-5193</v>
      </c>
      <c r="W7237" s="82" t="str">
        <f t="shared" si="795"/>
        <v/>
      </c>
      <c r="AB7237" s="60">
        <f t="shared" si="797"/>
        <v>90</v>
      </c>
      <c r="AC7237" s="49">
        <f t="shared" si="798"/>
        <v>102</v>
      </c>
      <c r="AD7237" s="60">
        <f t="shared" si="796"/>
        <v>90102</v>
      </c>
    </row>
    <row r="7238" spans="1:30">
      <c r="A7238" s="82" t="str">
        <f t="shared" si="792"/>
        <v>102-5113cha</v>
      </c>
      <c r="B7238" s="120" t="str">
        <f t="shared" si="793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794"/>
        <v>102-5113</v>
      </c>
      <c r="W7238" s="82" t="str">
        <f t="shared" si="795"/>
        <v/>
      </c>
      <c r="AB7238" s="60">
        <f t="shared" si="797"/>
        <v>90</v>
      </c>
      <c r="AC7238" s="49">
        <f t="shared" si="798"/>
        <v>92</v>
      </c>
      <c r="AD7238" s="60">
        <f t="shared" si="796"/>
        <v>90092</v>
      </c>
    </row>
    <row r="7239" spans="1:30">
      <c r="A7239" s="82" t="str">
        <f t="shared" si="792"/>
        <v>102-5113cha</v>
      </c>
      <c r="B7239" s="120" t="str">
        <f t="shared" si="793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794"/>
        <v>102-5113</v>
      </c>
      <c r="W7239" s="82" t="str">
        <f t="shared" si="795"/>
        <v/>
      </c>
      <c r="AB7239" s="60">
        <f t="shared" si="797"/>
        <v>90</v>
      </c>
      <c r="AC7239" s="49">
        <f t="shared" si="798"/>
        <v>92</v>
      </c>
      <c r="AD7239" s="60">
        <f t="shared" si="796"/>
        <v>90092</v>
      </c>
    </row>
    <row r="7240" spans="1:30">
      <c r="A7240" s="82" t="str">
        <f t="shared" si="792"/>
        <v>102-5113cha</v>
      </c>
      <c r="B7240" s="120" t="str">
        <f t="shared" si="793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794"/>
        <v>102-5113</v>
      </c>
      <c r="W7240" s="82" t="str">
        <f t="shared" si="795"/>
        <v/>
      </c>
      <c r="AB7240" s="60">
        <f t="shared" si="797"/>
        <v>90</v>
      </c>
      <c r="AC7240" s="49">
        <f t="shared" si="798"/>
        <v>92</v>
      </c>
      <c r="AD7240" s="60">
        <f t="shared" si="796"/>
        <v>90092</v>
      </c>
    </row>
    <row r="7241" spans="1:30">
      <c r="A7241" s="82" t="str">
        <f t="shared" si="792"/>
        <v>102-5113cha</v>
      </c>
      <c r="B7241" s="120" t="str">
        <f t="shared" si="793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794"/>
        <v>102-5113</v>
      </c>
      <c r="W7241" s="82" t="str">
        <f t="shared" si="795"/>
        <v/>
      </c>
      <c r="AB7241" s="60">
        <f t="shared" si="797"/>
        <v>90</v>
      </c>
      <c r="AC7241" s="49">
        <f t="shared" si="798"/>
        <v>92</v>
      </c>
      <c r="AD7241" s="60">
        <f t="shared" si="796"/>
        <v>90092</v>
      </c>
    </row>
    <row r="7242" spans="1:30">
      <c r="A7242" s="82" t="str">
        <f t="shared" si="792"/>
        <v>103-1888oli</v>
      </c>
      <c r="B7242" s="120" t="str">
        <f t="shared" si="793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794"/>
        <v>103-1888</v>
      </c>
      <c r="W7242" s="82" t="str">
        <f t="shared" si="795"/>
        <v/>
      </c>
      <c r="AB7242" s="60">
        <f t="shared" si="797"/>
        <v>16</v>
      </c>
      <c r="AC7242" s="49">
        <f t="shared" si="798"/>
        <v>538</v>
      </c>
      <c r="AD7242" s="60">
        <f t="shared" si="796"/>
        <v>16538</v>
      </c>
    </row>
    <row r="7243" spans="1:30">
      <c r="A7243" s="82" t="str">
        <f t="shared" si="792"/>
        <v>103-1888oli</v>
      </c>
      <c r="B7243" s="120" t="str">
        <f t="shared" si="793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794"/>
        <v>103-1888</v>
      </c>
      <c r="W7243" s="82" t="str">
        <f t="shared" si="795"/>
        <v/>
      </c>
      <c r="AB7243" s="60">
        <f t="shared" si="797"/>
        <v>16</v>
      </c>
      <c r="AC7243" s="49">
        <f t="shared" si="798"/>
        <v>538</v>
      </c>
      <c r="AD7243" s="60">
        <f t="shared" si="796"/>
        <v>16538</v>
      </c>
    </row>
    <row r="7244" spans="1:30">
      <c r="A7244" s="82" t="str">
        <f t="shared" si="792"/>
        <v>103-1888oli</v>
      </c>
      <c r="B7244" s="120" t="str">
        <f t="shared" si="793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794"/>
        <v>103-1888</v>
      </c>
      <c r="W7244" s="82" t="str">
        <f t="shared" si="795"/>
        <v/>
      </c>
      <c r="AB7244" s="60">
        <f t="shared" si="797"/>
        <v>16</v>
      </c>
      <c r="AC7244" s="49">
        <f t="shared" si="798"/>
        <v>538</v>
      </c>
      <c r="AD7244" s="60">
        <f t="shared" si="796"/>
        <v>16538</v>
      </c>
    </row>
    <row r="7245" spans="1:30">
      <c r="A7245" s="82" t="str">
        <f t="shared" si="792"/>
        <v>103-1888oli</v>
      </c>
      <c r="B7245" s="120" t="str">
        <f t="shared" si="793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794"/>
        <v>103-1888</v>
      </c>
      <c r="W7245" s="82" t="str">
        <f t="shared" si="795"/>
        <v/>
      </c>
      <c r="AB7245" s="60">
        <f t="shared" si="797"/>
        <v>16</v>
      </c>
      <c r="AC7245" s="49">
        <f t="shared" si="798"/>
        <v>538</v>
      </c>
      <c r="AD7245" s="60">
        <f t="shared" si="796"/>
        <v>16538</v>
      </c>
    </row>
    <row r="7246" spans="1:30">
      <c r="A7246" s="82" t="str">
        <f t="shared" si="792"/>
        <v>103-2340oli</v>
      </c>
      <c r="B7246" s="120" t="str">
        <f t="shared" si="793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794"/>
        <v>103-2340</v>
      </c>
      <c r="W7246" s="82" t="str">
        <f t="shared" si="795"/>
        <v/>
      </c>
      <c r="AB7246" s="60">
        <f t="shared" si="797"/>
        <v>16</v>
      </c>
      <c r="AC7246" s="49">
        <f t="shared" si="798"/>
        <v>991</v>
      </c>
      <c r="AD7246" s="60">
        <f t="shared" si="796"/>
        <v>16991</v>
      </c>
    </row>
    <row r="7247" spans="1:30">
      <c r="A7247" s="82" t="str">
        <f t="shared" si="792"/>
        <v>103-2340oli</v>
      </c>
      <c r="B7247" s="120" t="str">
        <f t="shared" si="793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794"/>
        <v>103-2340</v>
      </c>
      <c r="W7247" s="82" t="str">
        <f t="shared" si="795"/>
        <v/>
      </c>
      <c r="AB7247" s="60">
        <f t="shared" si="797"/>
        <v>16</v>
      </c>
      <c r="AC7247" s="49">
        <f t="shared" si="798"/>
        <v>991</v>
      </c>
      <c r="AD7247" s="60">
        <f t="shared" si="796"/>
        <v>16991</v>
      </c>
    </row>
    <row r="7248" spans="1:30">
      <c r="A7248" s="82" t="str">
        <f t="shared" si="792"/>
        <v>103-2340oli</v>
      </c>
      <c r="B7248" s="120" t="str">
        <f t="shared" si="793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794"/>
        <v>103-2340</v>
      </c>
      <c r="W7248" s="82" t="str">
        <f t="shared" si="795"/>
        <v/>
      </c>
      <c r="AB7248" s="60">
        <f t="shared" si="797"/>
        <v>16</v>
      </c>
      <c r="AC7248" s="49">
        <f t="shared" si="798"/>
        <v>991</v>
      </c>
      <c r="AD7248" s="60">
        <f t="shared" si="796"/>
        <v>16991</v>
      </c>
    </row>
    <row r="7249" spans="1:30">
      <c r="A7249" s="82" t="str">
        <f t="shared" si="792"/>
        <v>103-2340oli</v>
      </c>
      <c r="B7249" s="120" t="str">
        <f t="shared" si="793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794"/>
        <v>103-2340</v>
      </c>
      <c r="W7249" s="82" t="str">
        <f t="shared" si="795"/>
        <v/>
      </c>
      <c r="AB7249" s="60">
        <f t="shared" si="797"/>
        <v>16</v>
      </c>
      <c r="AC7249" s="49">
        <f t="shared" si="798"/>
        <v>991</v>
      </c>
      <c r="AD7249" s="60">
        <f t="shared" si="796"/>
        <v>16991</v>
      </c>
    </row>
    <row r="7250" spans="1:30">
      <c r="A7250" s="82" t="str">
        <f t="shared" si="792"/>
        <v>103-2351mus</v>
      </c>
      <c r="B7250" s="120" t="str">
        <f t="shared" si="793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794"/>
        <v>103-2351</v>
      </c>
      <c r="W7250" s="82" t="str">
        <f t="shared" si="795"/>
        <v/>
      </c>
      <c r="AB7250" s="60">
        <f t="shared" si="797"/>
        <v>16</v>
      </c>
      <c r="AC7250" s="49">
        <f t="shared" si="798"/>
        <v>993</v>
      </c>
      <c r="AD7250" s="60">
        <f t="shared" si="796"/>
        <v>16993</v>
      </c>
    </row>
    <row r="7251" spans="1:30">
      <c r="A7251" s="82" t="str">
        <f t="shared" si="792"/>
        <v>103-2351mus</v>
      </c>
      <c r="B7251" s="120" t="str">
        <f t="shared" si="793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794"/>
        <v>103-2351</v>
      </c>
      <c r="W7251" s="82" t="str">
        <f t="shared" si="795"/>
        <v/>
      </c>
      <c r="AB7251" s="60">
        <f t="shared" si="797"/>
        <v>16</v>
      </c>
      <c r="AC7251" s="49">
        <f t="shared" si="798"/>
        <v>993</v>
      </c>
      <c r="AD7251" s="60">
        <f t="shared" si="796"/>
        <v>16993</v>
      </c>
    </row>
    <row r="7252" spans="1:30">
      <c r="A7252" s="82" t="str">
        <f t="shared" si="792"/>
        <v>103-2351mus</v>
      </c>
      <c r="B7252" s="120" t="str">
        <f t="shared" si="793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794"/>
        <v>103-2351</v>
      </c>
      <c r="W7252" s="82" t="str">
        <f t="shared" si="795"/>
        <v/>
      </c>
      <c r="AB7252" s="60">
        <f t="shared" si="797"/>
        <v>16</v>
      </c>
      <c r="AC7252" s="49">
        <f t="shared" si="798"/>
        <v>993</v>
      </c>
      <c r="AD7252" s="60">
        <f t="shared" si="796"/>
        <v>16993</v>
      </c>
    </row>
    <row r="7253" spans="1:30">
      <c r="A7253" s="82" t="str">
        <f t="shared" si="792"/>
        <v>103-2351mus</v>
      </c>
      <c r="B7253" s="120" t="str">
        <f t="shared" si="793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794"/>
        <v>103-2351</v>
      </c>
      <c r="W7253" s="82" t="str">
        <f t="shared" si="795"/>
        <v/>
      </c>
      <c r="AB7253" s="60">
        <f t="shared" si="797"/>
        <v>16</v>
      </c>
      <c r="AC7253" s="49">
        <f t="shared" si="798"/>
        <v>993</v>
      </c>
      <c r="AD7253" s="60">
        <f t="shared" si="796"/>
        <v>16993</v>
      </c>
    </row>
    <row r="7254" spans="1:30">
      <c r="A7254" s="82" t="str">
        <f t="shared" si="792"/>
        <v>103-5169blk</v>
      </c>
      <c r="B7254" s="120" t="str">
        <f t="shared" si="793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794"/>
        <v>103-5169</v>
      </c>
      <c r="W7254" s="82" t="str">
        <f t="shared" si="795"/>
        <v/>
      </c>
      <c r="AB7254" s="60">
        <f t="shared" si="797"/>
        <v>90</v>
      </c>
      <c r="AC7254" s="49">
        <f t="shared" si="798"/>
        <v>97</v>
      </c>
      <c r="AD7254" s="60">
        <f t="shared" si="796"/>
        <v>90097</v>
      </c>
    </row>
    <row r="7255" spans="1:30">
      <c r="A7255" s="82" t="str">
        <f t="shared" si="792"/>
        <v>103-5169blk</v>
      </c>
      <c r="B7255" s="120" t="str">
        <f t="shared" si="793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794"/>
        <v>103-5169</v>
      </c>
      <c r="W7255" s="82" t="str">
        <f t="shared" si="795"/>
        <v/>
      </c>
      <c r="AB7255" s="60">
        <f t="shared" si="797"/>
        <v>90</v>
      </c>
      <c r="AC7255" s="49">
        <f t="shared" si="798"/>
        <v>97</v>
      </c>
      <c r="AD7255" s="60">
        <f t="shared" si="796"/>
        <v>90097</v>
      </c>
    </row>
    <row r="7256" spans="1:30">
      <c r="A7256" s="82" t="str">
        <f t="shared" si="792"/>
        <v>103-5169blk</v>
      </c>
      <c r="B7256" s="120" t="str">
        <f t="shared" si="793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794"/>
        <v>103-5169</v>
      </c>
      <c r="W7256" s="82" t="str">
        <f t="shared" si="795"/>
        <v/>
      </c>
      <c r="AB7256" s="60">
        <f t="shared" si="797"/>
        <v>90</v>
      </c>
      <c r="AC7256" s="49">
        <f t="shared" si="798"/>
        <v>97</v>
      </c>
      <c r="AD7256" s="60">
        <f t="shared" si="796"/>
        <v>90097</v>
      </c>
    </row>
    <row r="7257" spans="1:30">
      <c r="A7257" s="82" t="str">
        <f t="shared" si="792"/>
        <v>103-5169blk</v>
      </c>
      <c r="B7257" s="120" t="str">
        <f t="shared" si="793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794"/>
        <v>103-5169</v>
      </c>
      <c r="W7257" s="82" t="str">
        <f t="shared" si="795"/>
        <v/>
      </c>
      <c r="AB7257" s="60">
        <f t="shared" si="797"/>
        <v>90</v>
      </c>
      <c r="AC7257" s="49">
        <f t="shared" si="798"/>
        <v>97</v>
      </c>
      <c r="AD7257" s="60">
        <f t="shared" si="796"/>
        <v>90097</v>
      </c>
    </row>
    <row r="7258" spans="1:30">
      <c r="A7258" s="82" t="str">
        <f t="shared" si="792"/>
        <v>505-4810blk</v>
      </c>
      <c r="B7258" s="120" t="str">
        <f t="shared" si="793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794"/>
        <v>505-4810</v>
      </c>
      <c r="W7258" s="82" t="str">
        <f t="shared" si="795"/>
        <v/>
      </c>
      <c r="AB7258" s="60">
        <f t="shared" si="797"/>
        <v>90</v>
      </c>
      <c r="AC7258" s="49">
        <f t="shared" si="798"/>
        <v>159</v>
      </c>
      <c r="AD7258" s="60">
        <f t="shared" si="796"/>
        <v>90159</v>
      </c>
    </row>
    <row r="7259" spans="1:30">
      <c r="A7259" s="82" t="str">
        <f t="shared" si="792"/>
        <v>505-4810blk</v>
      </c>
      <c r="B7259" s="120" t="str">
        <f t="shared" si="793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794"/>
        <v>505-4810</v>
      </c>
      <c r="W7259" s="82" t="str">
        <f t="shared" si="795"/>
        <v/>
      </c>
      <c r="AB7259" s="60">
        <f t="shared" si="797"/>
        <v>90</v>
      </c>
      <c r="AC7259" s="49">
        <f t="shared" si="798"/>
        <v>159</v>
      </c>
      <c r="AD7259" s="60">
        <f t="shared" si="796"/>
        <v>90159</v>
      </c>
    </row>
    <row r="7260" spans="1:30">
      <c r="A7260" s="82" t="str">
        <f t="shared" si="792"/>
        <v>505-4810blk</v>
      </c>
      <c r="B7260" s="120" t="str">
        <f t="shared" si="793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794"/>
        <v>505-4810</v>
      </c>
      <c r="W7260" s="82" t="str">
        <f t="shared" si="795"/>
        <v/>
      </c>
      <c r="AB7260" s="60">
        <f t="shared" si="797"/>
        <v>90</v>
      </c>
      <c r="AC7260" s="49">
        <f t="shared" si="798"/>
        <v>159</v>
      </c>
      <c r="AD7260" s="60">
        <f t="shared" si="796"/>
        <v>90159</v>
      </c>
    </row>
    <row r="7261" spans="1:30">
      <c r="A7261" s="82" t="str">
        <f t="shared" si="792"/>
        <v>505-4810mar</v>
      </c>
      <c r="B7261" s="120" t="str">
        <f t="shared" si="793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794"/>
        <v>505-4810</v>
      </c>
      <c r="W7261" s="82" t="str">
        <f t="shared" si="795"/>
        <v/>
      </c>
      <c r="AB7261" s="60">
        <f t="shared" si="797"/>
        <v>90</v>
      </c>
      <c r="AC7261" s="49">
        <f t="shared" si="798"/>
        <v>159</v>
      </c>
      <c r="AD7261" s="60">
        <f t="shared" si="796"/>
        <v>90159</v>
      </c>
    </row>
    <row r="7262" spans="1:30">
      <c r="A7262" s="82" t="str">
        <f t="shared" si="792"/>
        <v>505-4810mar</v>
      </c>
      <c r="B7262" s="120" t="str">
        <f t="shared" si="793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794"/>
        <v>505-4810</v>
      </c>
      <c r="W7262" s="82" t="str">
        <f t="shared" si="795"/>
        <v/>
      </c>
      <c r="AB7262" s="60">
        <f t="shared" si="797"/>
        <v>90</v>
      </c>
      <c r="AC7262" s="49">
        <f t="shared" si="798"/>
        <v>159</v>
      </c>
      <c r="AD7262" s="60">
        <f t="shared" si="796"/>
        <v>90159</v>
      </c>
    </row>
    <row r="7263" spans="1:30">
      <c r="A7263" s="82" t="str">
        <f t="shared" si="792"/>
        <v>505-4810mar</v>
      </c>
      <c r="B7263" s="120" t="str">
        <f t="shared" si="793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794"/>
        <v>505-4810</v>
      </c>
      <c r="W7263" s="82" t="str">
        <f t="shared" si="795"/>
        <v/>
      </c>
      <c r="AB7263" s="60">
        <f t="shared" si="797"/>
        <v>90</v>
      </c>
      <c r="AC7263" s="49">
        <f t="shared" si="798"/>
        <v>159</v>
      </c>
      <c r="AD7263" s="60">
        <f t="shared" si="796"/>
        <v>90159</v>
      </c>
    </row>
    <row r="7264" spans="1:30">
      <c r="A7264" s="82" t="str">
        <f t="shared" si="792"/>
        <v>101-5203cha</v>
      </c>
      <c r="B7264" s="120" t="str">
        <f t="shared" si="793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794"/>
        <v>101-5203</v>
      </c>
      <c r="W7264" s="82" t="str">
        <f t="shared" si="795"/>
        <v/>
      </c>
      <c r="AB7264" s="60">
        <f t="shared" si="797"/>
        <v>90</v>
      </c>
      <c r="AC7264" s="49">
        <f t="shared" si="798"/>
        <v>91</v>
      </c>
      <c r="AD7264" s="60">
        <f t="shared" si="796"/>
        <v>90091</v>
      </c>
    </row>
    <row r="7265" spans="1:30">
      <c r="A7265" s="82" t="str">
        <f t="shared" si="792"/>
        <v>103-2390gry</v>
      </c>
      <c r="B7265" s="120" t="str">
        <f t="shared" si="793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794"/>
        <v>103-2390</v>
      </c>
      <c r="W7265" s="82" t="str">
        <f t="shared" si="795"/>
        <v/>
      </c>
      <c r="AB7265" s="60">
        <f t="shared" si="797"/>
        <v>16</v>
      </c>
      <c r="AC7265" s="49">
        <f t="shared" si="798"/>
        <v>634</v>
      </c>
      <c r="AD7265" s="60">
        <f t="shared" si="796"/>
        <v>16634</v>
      </c>
    </row>
    <row r="7266" spans="1:30">
      <c r="A7266" s="82" t="str">
        <f t="shared" si="792"/>
        <v>103-2390gry</v>
      </c>
      <c r="B7266" s="120" t="str">
        <f t="shared" si="793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794"/>
        <v>103-2390</v>
      </c>
      <c r="W7266" s="82" t="str">
        <f t="shared" si="795"/>
        <v/>
      </c>
      <c r="AB7266" s="60">
        <f t="shared" si="797"/>
        <v>16</v>
      </c>
      <c r="AC7266" s="49">
        <f t="shared" si="798"/>
        <v>634</v>
      </c>
      <c r="AD7266" s="60">
        <f t="shared" si="796"/>
        <v>16634</v>
      </c>
    </row>
    <row r="7267" spans="1:30">
      <c r="A7267" s="82" t="str">
        <f t="shared" si="792"/>
        <v>103-2390gry</v>
      </c>
      <c r="B7267" s="120" t="str">
        <f t="shared" si="793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794"/>
        <v>103-2390</v>
      </c>
      <c r="W7267" s="82" t="str">
        <f t="shared" si="795"/>
        <v/>
      </c>
      <c r="AB7267" s="60">
        <f t="shared" si="797"/>
        <v>16</v>
      </c>
      <c r="AC7267" s="49">
        <f t="shared" si="798"/>
        <v>634</v>
      </c>
      <c r="AD7267" s="60">
        <f t="shared" si="796"/>
        <v>16634</v>
      </c>
    </row>
    <row r="7268" spans="1:30">
      <c r="A7268" s="82" t="str">
        <f t="shared" si="792"/>
        <v>103-2390gry</v>
      </c>
      <c r="B7268" s="120" t="str">
        <f t="shared" si="793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794"/>
        <v>103-2390</v>
      </c>
      <c r="W7268" s="82" t="str">
        <f t="shared" si="795"/>
        <v/>
      </c>
      <c r="AB7268" s="60">
        <f t="shared" si="797"/>
        <v>16</v>
      </c>
      <c r="AC7268" s="49">
        <f t="shared" si="798"/>
        <v>634</v>
      </c>
      <c r="AD7268" s="60">
        <f t="shared" si="796"/>
        <v>16634</v>
      </c>
    </row>
    <row r="7269" spans="1:30">
      <c r="A7269" s="82" t="str">
        <f t="shared" si="792"/>
        <v>107-5002blk</v>
      </c>
      <c r="B7269" s="120" t="str">
        <f t="shared" si="793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794"/>
        <v>107-5002</v>
      </c>
      <c r="W7269" s="82" t="str">
        <f t="shared" si="795"/>
        <v/>
      </c>
      <c r="AB7269" s="60">
        <f t="shared" si="797"/>
        <v>90</v>
      </c>
      <c r="AC7269" s="49">
        <f t="shared" si="798"/>
        <v>148</v>
      </c>
      <c r="AD7269" s="60">
        <f t="shared" si="796"/>
        <v>90148</v>
      </c>
    </row>
    <row r="7270" spans="1:30">
      <c r="A7270" s="82" t="str">
        <f t="shared" si="792"/>
        <v>107-5009mar</v>
      </c>
      <c r="B7270" s="120" t="str">
        <f t="shared" si="793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794"/>
        <v>107-5009</v>
      </c>
      <c r="W7270" s="82" t="str">
        <f t="shared" si="795"/>
        <v/>
      </c>
      <c r="AB7270" s="60">
        <f t="shared" si="797"/>
        <v>90</v>
      </c>
      <c r="AC7270" s="49">
        <f t="shared" si="798"/>
        <v>149</v>
      </c>
      <c r="AD7270" s="60">
        <f t="shared" si="796"/>
        <v>90149</v>
      </c>
    </row>
    <row r="7271" spans="1:30">
      <c r="A7271" s="82" t="str">
        <f t="shared" si="792"/>
        <v>107-5010nvy</v>
      </c>
      <c r="B7271" s="120" t="str">
        <f t="shared" si="793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794"/>
        <v>107-5010</v>
      </c>
      <c r="W7271" s="82" t="str">
        <f t="shared" si="795"/>
        <v/>
      </c>
      <c r="AB7271" s="60">
        <f t="shared" si="797"/>
        <v>90</v>
      </c>
      <c r="AC7271" s="49">
        <f t="shared" si="798"/>
        <v>150</v>
      </c>
      <c r="AD7271" s="60">
        <f t="shared" si="796"/>
        <v>90150</v>
      </c>
    </row>
    <row r="7272" spans="1:30">
      <c r="A7272" s="82" t="str">
        <f t="shared" si="792"/>
        <v>100-3133blk</v>
      </c>
      <c r="B7272" s="120" t="str">
        <f t="shared" si="793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794"/>
        <v>100-3133</v>
      </c>
      <c r="W7272" s="82" t="str">
        <f t="shared" si="795"/>
        <v/>
      </c>
      <c r="AB7272" s="60">
        <f t="shared" si="797"/>
        <v>90</v>
      </c>
      <c r="AC7272" s="49">
        <f t="shared" si="798"/>
        <v>64</v>
      </c>
      <c r="AD7272" s="60">
        <f t="shared" si="796"/>
        <v>90064</v>
      </c>
    </row>
    <row r="7273" spans="1:30">
      <c r="A7273" s="82" t="str">
        <f t="shared" si="792"/>
        <v>100-3133blk</v>
      </c>
      <c r="B7273" s="120" t="str">
        <f t="shared" si="793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794"/>
        <v>100-3133</v>
      </c>
      <c r="W7273" s="82" t="str">
        <f t="shared" si="795"/>
        <v/>
      </c>
      <c r="AB7273" s="60">
        <f t="shared" si="797"/>
        <v>90</v>
      </c>
      <c r="AC7273" s="49">
        <f t="shared" si="798"/>
        <v>64</v>
      </c>
      <c r="AD7273" s="60">
        <f t="shared" si="796"/>
        <v>90064</v>
      </c>
    </row>
    <row r="7274" spans="1:30">
      <c r="A7274" s="82" t="str">
        <f t="shared" si="792"/>
        <v>100-3133blk</v>
      </c>
      <c r="B7274" s="120" t="str">
        <f t="shared" si="793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794"/>
        <v>100-3133</v>
      </c>
      <c r="W7274" s="82" t="str">
        <f t="shared" si="795"/>
        <v/>
      </c>
      <c r="AB7274" s="60">
        <f t="shared" si="797"/>
        <v>90</v>
      </c>
      <c r="AC7274" s="49">
        <f t="shared" si="798"/>
        <v>64</v>
      </c>
      <c r="AD7274" s="60">
        <f t="shared" si="796"/>
        <v>90064</v>
      </c>
    </row>
    <row r="7275" spans="1:30">
      <c r="A7275" s="82" t="str">
        <f t="shared" si="792"/>
        <v>500-2130oli</v>
      </c>
      <c r="B7275" s="120" t="str">
        <f t="shared" si="793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794"/>
        <v>500-2130</v>
      </c>
      <c r="W7275" s="82" t="str">
        <f t="shared" si="795"/>
        <v/>
      </c>
      <c r="AB7275" s="60">
        <f t="shared" si="797"/>
        <v>90</v>
      </c>
      <c r="AC7275" s="49">
        <f t="shared" si="798"/>
        <v>76</v>
      </c>
      <c r="AD7275" s="60">
        <f t="shared" si="796"/>
        <v>90076</v>
      </c>
    </row>
    <row r="7276" spans="1:30">
      <c r="A7276" s="82" t="str">
        <f t="shared" si="792"/>
        <v>500-2130oli</v>
      </c>
      <c r="B7276" s="120" t="str">
        <f t="shared" si="793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794"/>
        <v>500-2130</v>
      </c>
      <c r="W7276" s="82" t="str">
        <f t="shared" si="795"/>
        <v/>
      </c>
      <c r="AB7276" s="60">
        <f t="shared" si="797"/>
        <v>90</v>
      </c>
      <c r="AC7276" s="49">
        <f t="shared" si="798"/>
        <v>76</v>
      </c>
      <c r="AD7276" s="60">
        <f t="shared" si="796"/>
        <v>90076</v>
      </c>
    </row>
    <row r="7277" spans="1:30">
      <c r="A7277" s="82" t="str">
        <f t="shared" si="792"/>
        <v>102-2132gry</v>
      </c>
      <c r="B7277" s="120" t="str">
        <f t="shared" si="793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794"/>
        <v>102-2132</v>
      </c>
      <c r="W7277" s="82" t="str">
        <f t="shared" si="795"/>
        <v/>
      </c>
      <c r="AB7277" s="60">
        <f t="shared" si="797"/>
        <v>16</v>
      </c>
      <c r="AC7277" s="49">
        <f t="shared" si="798"/>
        <v>462</v>
      </c>
      <c r="AD7277" s="60">
        <f t="shared" si="796"/>
        <v>16462</v>
      </c>
    </row>
    <row r="7278" spans="1:30">
      <c r="A7278" s="82" t="str">
        <f t="shared" si="792"/>
        <v>102-2132gry</v>
      </c>
      <c r="B7278" s="120" t="str">
        <f t="shared" si="793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794"/>
        <v>102-2132</v>
      </c>
      <c r="W7278" s="82" t="str">
        <f t="shared" si="795"/>
        <v/>
      </c>
      <c r="AB7278" s="60">
        <f t="shared" si="797"/>
        <v>16</v>
      </c>
      <c r="AC7278" s="49">
        <f t="shared" si="798"/>
        <v>462</v>
      </c>
      <c r="AD7278" s="60">
        <f t="shared" si="796"/>
        <v>16462</v>
      </c>
    </row>
    <row r="7279" spans="1:30">
      <c r="A7279" s="82" t="str">
        <f t="shared" si="792"/>
        <v>102-2132gry</v>
      </c>
      <c r="B7279" s="120" t="str">
        <f t="shared" si="793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794"/>
        <v>102-2132</v>
      </c>
      <c r="W7279" s="82" t="str">
        <f t="shared" si="795"/>
        <v/>
      </c>
      <c r="AB7279" s="60">
        <f t="shared" si="797"/>
        <v>16</v>
      </c>
      <c r="AC7279" s="49">
        <f t="shared" si="798"/>
        <v>462</v>
      </c>
      <c r="AD7279" s="60">
        <f t="shared" si="796"/>
        <v>16462</v>
      </c>
    </row>
    <row r="7280" spans="1:30">
      <c r="A7280" s="82" t="str">
        <f t="shared" si="792"/>
        <v>102-2132gry</v>
      </c>
      <c r="B7280" s="120" t="str">
        <f t="shared" si="793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794"/>
        <v>102-2132</v>
      </c>
      <c r="W7280" s="82" t="str">
        <f t="shared" si="795"/>
        <v/>
      </c>
      <c r="AB7280" s="60">
        <f t="shared" si="797"/>
        <v>16</v>
      </c>
      <c r="AC7280" s="49">
        <f t="shared" si="798"/>
        <v>462</v>
      </c>
      <c r="AD7280" s="60">
        <f t="shared" si="796"/>
        <v>16462</v>
      </c>
    </row>
    <row r="7281" spans="1:30">
      <c r="A7281" s="82" t="str">
        <f t="shared" ref="A7281:A7344" si="799">IF(G7281&amp;Q7281&lt;&gt;"",V7281&amp;Q7281,"")</f>
        <v>102-2132blk</v>
      </c>
      <c r="B7281" s="120" t="str">
        <f t="shared" ref="B7281:B7344" si="800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ref="V7281:V7344" si="801">IF(G7281&lt;&gt;"",IF(StyleSpaceSplit,IFERROR(IF(FIND(" ",G7281)&gt;=1,MID(G7281,1,FIND(" ",G7281)-1),G7281),G7281),G7281),"")</f>
        <v>102-2132</v>
      </c>
      <c r="W7281" s="82" t="str">
        <f t="shared" ref="W7281:W7344" si="802">IF(A7281&lt;&gt;"",IFERROR(IF(FIND(" ",G7281)&gt;=1,MID(G7281,FIND(" ",G7281)+1,LEN(G7281)),""),""),"")</f>
        <v/>
      </c>
      <c r="AB7281" s="60">
        <f t="shared" si="797"/>
        <v>16</v>
      </c>
      <c r="AC7281" s="49">
        <f t="shared" si="798"/>
        <v>462</v>
      </c>
      <c r="AD7281" s="60">
        <f t="shared" ref="AD7281:AD7344" si="803">VALUE(RIGHT("00"&amp;AB7281,2)&amp;RIGHT("000"&amp;AC7281,3))</f>
        <v>16462</v>
      </c>
    </row>
    <row r="7282" spans="1:30">
      <c r="A7282" s="82" t="str">
        <f t="shared" si="799"/>
        <v>102-2132blk</v>
      </c>
      <c r="B7282" s="120" t="str">
        <f t="shared" si="800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801"/>
        <v>102-2132</v>
      </c>
      <c r="W7282" s="82" t="str">
        <f t="shared" si="802"/>
        <v/>
      </c>
      <c r="AB7282" s="60">
        <f t="shared" si="797"/>
        <v>16</v>
      </c>
      <c r="AC7282" s="49">
        <f t="shared" si="798"/>
        <v>462</v>
      </c>
      <c r="AD7282" s="60">
        <f t="shared" si="803"/>
        <v>16462</v>
      </c>
    </row>
    <row r="7283" spans="1:30">
      <c r="A7283" s="82" t="str">
        <f t="shared" si="799"/>
        <v>102-2132blk</v>
      </c>
      <c r="B7283" s="120" t="str">
        <f t="shared" si="800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801"/>
        <v>102-2132</v>
      </c>
      <c r="W7283" s="82" t="str">
        <f t="shared" si="802"/>
        <v/>
      </c>
      <c r="AB7283" s="60">
        <f t="shared" si="797"/>
        <v>16</v>
      </c>
      <c r="AC7283" s="49">
        <f t="shared" si="798"/>
        <v>462</v>
      </c>
      <c r="AD7283" s="60">
        <f t="shared" si="803"/>
        <v>16462</v>
      </c>
    </row>
    <row r="7284" spans="1:30">
      <c r="A7284" s="82" t="str">
        <f t="shared" si="799"/>
        <v>102-2132blk</v>
      </c>
      <c r="B7284" s="120" t="str">
        <f t="shared" si="800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801"/>
        <v>102-2132</v>
      </c>
      <c r="W7284" s="82" t="str">
        <f t="shared" si="802"/>
        <v/>
      </c>
      <c r="AB7284" s="60">
        <f t="shared" si="797"/>
        <v>16</v>
      </c>
      <c r="AC7284" s="49">
        <f t="shared" si="798"/>
        <v>462</v>
      </c>
      <c r="AD7284" s="60">
        <f t="shared" si="803"/>
        <v>16462</v>
      </c>
    </row>
    <row r="7285" spans="1:30">
      <c r="A7285" s="82" t="str">
        <f t="shared" si="799"/>
        <v>103-1888gry</v>
      </c>
      <c r="B7285" s="120" t="str">
        <f t="shared" si="800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801"/>
        <v>103-1888</v>
      </c>
      <c r="W7285" s="82" t="str">
        <f t="shared" si="802"/>
        <v/>
      </c>
      <c r="AB7285" s="60">
        <f t="shared" si="797"/>
        <v>16</v>
      </c>
      <c r="AC7285" s="49">
        <f t="shared" si="798"/>
        <v>538</v>
      </c>
      <c r="AD7285" s="60">
        <f t="shared" si="803"/>
        <v>16538</v>
      </c>
    </row>
    <row r="7286" spans="1:30">
      <c r="A7286" s="82" t="str">
        <f t="shared" si="799"/>
        <v>103-1888gry</v>
      </c>
      <c r="B7286" s="120" t="str">
        <f t="shared" si="800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801"/>
        <v>103-1888</v>
      </c>
      <c r="W7286" s="82" t="str">
        <f t="shared" si="802"/>
        <v/>
      </c>
      <c r="AB7286" s="60">
        <f t="shared" si="797"/>
        <v>16</v>
      </c>
      <c r="AC7286" s="49">
        <f t="shared" si="798"/>
        <v>538</v>
      </c>
      <c r="AD7286" s="60">
        <f t="shared" si="803"/>
        <v>16538</v>
      </c>
    </row>
    <row r="7287" spans="1:30">
      <c r="A7287" s="82" t="str">
        <f t="shared" si="799"/>
        <v>103-1888gry</v>
      </c>
      <c r="B7287" s="120" t="str">
        <f t="shared" si="800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801"/>
        <v>103-1888</v>
      </c>
      <c r="W7287" s="82" t="str">
        <f t="shared" si="802"/>
        <v/>
      </c>
      <c r="AB7287" s="60">
        <f t="shared" si="797"/>
        <v>16</v>
      </c>
      <c r="AC7287" s="49">
        <f t="shared" si="798"/>
        <v>538</v>
      </c>
      <c r="AD7287" s="60">
        <f t="shared" si="803"/>
        <v>16538</v>
      </c>
    </row>
    <row r="7288" spans="1:30">
      <c r="A7288" s="82" t="str">
        <f t="shared" si="799"/>
        <v>103-1888gry</v>
      </c>
      <c r="B7288" s="120" t="str">
        <f t="shared" si="800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801"/>
        <v>103-1888</v>
      </c>
      <c r="W7288" s="82" t="str">
        <f t="shared" si="802"/>
        <v/>
      </c>
      <c r="AB7288" s="60">
        <f t="shared" si="797"/>
        <v>16</v>
      </c>
      <c r="AC7288" s="49">
        <f t="shared" si="798"/>
        <v>538</v>
      </c>
      <c r="AD7288" s="60">
        <f t="shared" si="803"/>
        <v>16538</v>
      </c>
    </row>
    <row r="7289" spans="1:30">
      <c r="A7289" s="82" t="str">
        <f t="shared" si="799"/>
        <v>103-1888blk</v>
      </c>
      <c r="B7289" s="120" t="str">
        <f t="shared" si="800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801"/>
        <v>103-1888</v>
      </c>
      <c r="W7289" s="82" t="str">
        <f t="shared" si="802"/>
        <v/>
      </c>
      <c r="AB7289" s="60">
        <f t="shared" si="797"/>
        <v>16</v>
      </c>
      <c r="AC7289" s="49">
        <f t="shared" si="798"/>
        <v>538</v>
      </c>
      <c r="AD7289" s="60">
        <f t="shared" si="803"/>
        <v>16538</v>
      </c>
    </row>
    <row r="7290" spans="1:30">
      <c r="A7290" s="82" t="str">
        <f t="shared" si="799"/>
        <v>103-1888blk</v>
      </c>
      <c r="B7290" s="120" t="str">
        <f t="shared" si="800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801"/>
        <v>103-1888</v>
      </c>
      <c r="W7290" s="82" t="str">
        <f t="shared" si="802"/>
        <v/>
      </c>
      <c r="AB7290" s="60">
        <f t="shared" si="797"/>
        <v>16</v>
      </c>
      <c r="AC7290" s="49">
        <f t="shared" si="798"/>
        <v>538</v>
      </c>
      <c r="AD7290" s="60">
        <f t="shared" si="803"/>
        <v>16538</v>
      </c>
    </row>
    <row r="7291" spans="1:30">
      <c r="A7291" s="82" t="str">
        <f t="shared" si="799"/>
        <v>103-1888blk</v>
      </c>
      <c r="B7291" s="120" t="str">
        <f t="shared" si="800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801"/>
        <v>103-1888</v>
      </c>
      <c r="W7291" s="82" t="str">
        <f t="shared" si="802"/>
        <v/>
      </c>
      <c r="AB7291" s="60">
        <f t="shared" si="797"/>
        <v>16</v>
      </c>
      <c r="AC7291" s="49">
        <f t="shared" si="798"/>
        <v>538</v>
      </c>
      <c r="AD7291" s="60">
        <f t="shared" si="803"/>
        <v>16538</v>
      </c>
    </row>
    <row r="7292" spans="1:30">
      <c r="A7292" s="82" t="str">
        <f t="shared" si="799"/>
        <v>103-1888blk</v>
      </c>
      <c r="B7292" s="120" t="str">
        <f t="shared" si="800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801"/>
        <v>103-1888</v>
      </c>
      <c r="W7292" s="82" t="str">
        <f t="shared" si="802"/>
        <v/>
      </c>
      <c r="AB7292" s="60">
        <f t="shared" si="797"/>
        <v>16</v>
      </c>
      <c r="AC7292" s="49">
        <f t="shared" si="798"/>
        <v>538</v>
      </c>
      <c r="AD7292" s="60">
        <f t="shared" si="803"/>
        <v>16538</v>
      </c>
    </row>
    <row r="7293" spans="1:30">
      <c r="A7293" s="82" t="str">
        <f t="shared" si="799"/>
        <v>103-1888bro</v>
      </c>
      <c r="B7293" s="120" t="str">
        <f t="shared" si="800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801"/>
        <v>103-1888</v>
      </c>
      <c r="W7293" s="82" t="str">
        <f t="shared" si="802"/>
        <v/>
      </c>
      <c r="AB7293" s="60">
        <f t="shared" si="797"/>
        <v>16</v>
      </c>
      <c r="AC7293" s="49">
        <f t="shared" si="798"/>
        <v>538</v>
      </c>
      <c r="AD7293" s="60">
        <f t="shared" si="803"/>
        <v>16538</v>
      </c>
    </row>
    <row r="7294" spans="1:30">
      <c r="A7294" s="82" t="str">
        <f t="shared" si="799"/>
        <v>103-1888bro</v>
      </c>
      <c r="B7294" s="120" t="str">
        <f t="shared" si="800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801"/>
        <v>103-1888</v>
      </c>
      <c r="W7294" s="82" t="str">
        <f t="shared" si="802"/>
        <v/>
      </c>
      <c r="AB7294" s="60">
        <f t="shared" si="797"/>
        <v>16</v>
      </c>
      <c r="AC7294" s="49">
        <f t="shared" si="798"/>
        <v>538</v>
      </c>
      <c r="AD7294" s="60">
        <f t="shared" si="803"/>
        <v>16538</v>
      </c>
    </row>
    <row r="7295" spans="1:30">
      <c r="A7295" s="82" t="str">
        <f t="shared" si="799"/>
        <v>103-1888bro</v>
      </c>
      <c r="B7295" s="120" t="str">
        <f t="shared" si="800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801"/>
        <v>103-1888</v>
      </c>
      <c r="W7295" s="82" t="str">
        <f t="shared" si="802"/>
        <v/>
      </c>
      <c r="AB7295" s="60">
        <f t="shared" si="797"/>
        <v>16</v>
      </c>
      <c r="AC7295" s="49">
        <f t="shared" si="798"/>
        <v>538</v>
      </c>
      <c r="AD7295" s="60">
        <f t="shared" si="803"/>
        <v>16538</v>
      </c>
    </row>
    <row r="7296" spans="1:30">
      <c r="A7296" s="82" t="str">
        <f t="shared" si="799"/>
        <v>103-1888bro</v>
      </c>
      <c r="B7296" s="120" t="str">
        <f t="shared" si="800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801"/>
        <v>103-1888</v>
      </c>
      <c r="W7296" s="82" t="str">
        <f t="shared" si="802"/>
        <v/>
      </c>
      <c r="AB7296" s="60">
        <f t="shared" si="797"/>
        <v>16</v>
      </c>
      <c r="AC7296" s="49">
        <f t="shared" si="798"/>
        <v>538</v>
      </c>
      <c r="AD7296" s="60">
        <f t="shared" si="803"/>
        <v>16538</v>
      </c>
    </row>
    <row r="7297" spans="1:30">
      <c r="A7297" s="82" t="str">
        <f t="shared" si="799"/>
        <v>103-2340gry</v>
      </c>
      <c r="B7297" s="120" t="str">
        <f t="shared" si="800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801"/>
        <v>103-2340</v>
      </c>
      <c r="W7297" s="82" t="str">
        <f t="shared" si="802"/>
        <v/>
      </c>
      <c r="AB7297" s="60">
        <f t="shared" si="797"/>
        <v>16</v>
      </c>
      <c r="AC7297" s="49">
        <f t="shared" si="798"/>
        <v>991</v>
      </c>
      <c r="AD7297" s="60">
        <f t="shared" si="803"/>
        <v>16991</v>
      </c>
    </row>
    <row r="7298" spans="1:30">
      <c r="A7298" s="82" t="str">
        <f t="shared" si="799"/>
        <v>103-2340gry</v>
      </c>
      <c r="B7298" s="120" t="str">
        <f t="shared" si="800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801"/>
        <v>103-2340</v>
      </c>
      <c r="W7298" s="82" t="str">
        <f t="shared" si="802"/>
        <v/>
      </c>
      <c r="AB7298" s="60">
        <f t="shared" si="797"/>
        <v>16</v>
      </c>
      <c r="AC7298" s="49">
        <f t="shared" si="798"/>
        <v>991</v>
      </c>
      <c r="AD7298" s="60">
        <f t="shared" si="803"/>
        <v>16991</v>
      </c>
    </row>
    <row r="7299" spans="1:30">
      <c r="A7299" s="82" t="str">
        <f t="shared" si="799"/>
        <v>103-2340gry</v>
      </c>
      <c r="B7299" s="120" t="str">
        <f t="shared" si="800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si="801"/>
        <v>103-2340</v>
      </c>
      <c r="W7299" s="82" t="str">
        <f t="shared" si="802"/>
        <v/>
      </c>
      <c r="AB7299" s="60">
        <f t="shared" ref="AB7299:AB7362" si="804">IFERROR(VALUE(MID($C7299,1,2)),0)</f>
        <v>16</v>
      </c>
      <c r="AC7299" s="49">
        <f t="shared" ref="AC7299:AC7362" si="805">IFERROR(VALUE(MID($C7299,4,3)),0)</f>
        <v>991</v>
      </c>
      <c r="AD7299" s="60">
        <f t="shared" si="803"/>
        <v>16991</v>
      </c>
    </row>
    <row r="7300" spans="1:30">
      <c r="A7300" s="82" t="str">
        <f t="shared" si="799"/>
        <v>103-2340gry</v>
      </c>
      <c r="B7300" s="120" t="str">
        <f t="shared" si="800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801"/>
        <v>103-2340</v>
      </c>
      <c r="W7300" s="82" t="str">
        <f t="shared" si="802"/>
        <v/>
      </c>
      <c r="AB7300" s="60">
        <f t="shared" si="804"/>
        <v>16</v>
      </c>
      <c r="AC7300" s="49">
        <f t="shared" si="805"/>
        <v>991</v>
      </c>
      <c r="AD7300" s="60">
        <f t="shared" si="803"/>
        <v>16991</v>
      </c>
    </row>
    <row r="7301" spans="1:30">
      <c r="A7301" s="82" t="str">
        <f t="shared" si="799"/>
        <v>103-2340blk</v>
      </c>
      <c r="B7301" s="120" t="str">
        <f t="shared" si="800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801"/>
        <v>103-2340</v>
      </c>
      <c r="W7301" s="82" t="str">
        <f t="shared" si="802"/>
        <v/>
      </c>
      <c r="AB7301" s="60">
        <f t="shared" si="804"/>
        <v>16</v>
      </c>
      <c r="AC7301" s="49">
        <f t="shared" si="805"/>
        <v>991</v>
      </c>
      <c r="AD7301" s="60">
        <f t="shared" si="803"/>
        <v>16991</v>
      </c>
    </row>
    <row r="7302" spans="1:30">
      <c r="A7302" s="82" t="str">
        <f t="shared" si="799"/>
        <v>103-2340blk</v>
      </c>
      <c r="B7302" s="120" t="str">
        <f t="shared" si="800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801"/>
        <v>103-2340</v>
      </c>
      <c r="W7302" s="82" t="str">
        <f t="shared" si="802"/>
        <v/>
      </c>
      <c r="AB7302" s="60">
        <f t="shared" si="804"/>
        <v>16</v>
      </c>
      <c r="AC7302" s="49">
        <f t="shared" si="805"/>
        <v>991</v>
      </c>
      <c r="AD7302" s="60">
        <f t="shared" si="803"/>
        <v>16991</v>
      </c>
    </row>
    <row r="7303" spans="1:30">
      <c r="A7303" s="82" t="str">
        <f t="shared" si="799"/>
        <v>103-2340blk</v>
      </c>
      <c r="B7303" s="120" t="str">
        <f t="shared" si="800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801"/>
        <v>103-2340</v>
      </c>
      <c r="W7303" s="82" t="str">
        <f t="shared" si="802"/>
        <v/>
      </c>
      <c r="AB7303" s="60">
        <f t="shared" si="804"/>
        <v>16</v>
      </c>
      <c r="AC7303" s="49">
        <f t="shared" si="805"/>
        <v>991</v>
      </c>
      <c r="AD7303" s="60">
        <f t="shared" si="803"/>
        <v>16991</v>
      </c>
    </row>
    <row r="7304" spans="1:30">
      <c r="A7304" s="82" t="str">
        <f t="shared" si="799"/>
        <v>103-2340blk</v>
      </c>
      <c r="B7304" s="120" t="str">
        <f t="shared" si="800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801"/>
        <v>103-2340</v>
      </c>
      <c r="W7304" s="82" t="str">
        <f t="shared" si="802"/>
        <v/>
      </c>
      <c r="AB7304" s="60">
        <f t="shared" si="804"/>
        <v>16</v>
      </c>
      <c r="AC7304" s="49">
        <f t="shared" si="805"/>
        <v>991</v>
      </c>
      <c r="AD7304" s="60">
        <f t="shared" si="803"/>
        <v>16991</v>
      </c>
    </row>
    <row r="7305" spans="1:30">
      <c r="A7305" s="82" t="str">
        <f t="shared" si="799"/>
        <v>103-2351gry</v>
      </c>
      <c r="B7305" s="120" t="str">
        <f t="shared" si="800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801"/>
        <v>103-2351</v>
      </c>
      <c r="W7305" s="82" t="str">
        <f t="shared" si="802"/>
        <v/>
      </c>
      <c r="AB7305" s="60">
        <f t="shared" si="804"/>
        <v>16</v>
      </c>
      <c r="AC7305" s="49">
        <f t="shared" si="805"/>
        <v>993</v>
      </c>
      <c r="AD7305" s="60">
        <f t="shared" si="803"/>
        <v>16993</v>
      </c>
    </row>
    <row r="7306" spans="1:30">
      <c r="A7306" s="82" t="str">
        <f t="shared" si="799"/>
        <v>103-2351gry</v>
      </c>
      <c r="B7306" s="120" t="str">
        <f t="shared" si="800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801"/>
        <v>103-2351</v>
      </c>
      <c r="W7306" s="82" t="str">
        <f t="shared" si="802"/>
        <v/>
      </c>
      <c r="AB7306" s="60">
        <f t="shared" si="804"/>
        <v>16</v>
      </c>
      <c r="AC7306" s="49">
        <f t="shared" si="805"/>
        <v>993</v>
      </c>
      <c r="AD7306" s="60">
        <f t="shared" si="803"/>
        <v>16993</v>
      </c>
    </row>
    <row r="7307" spans="1:30">
      <c r="A7307" s="82" t="str">
        <f t="shared" si="799"/>
        <v>103-2351gry</v>
      </c>
      <c r="B7307" s="120" t="str">
        <f t="shared" si="800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801"/>
        <v>103-2351</v>
      </c>
      <c r="W7307" s="82" t="str">
        <f t="shared" si="802"/>
        <v/>
      </c>
      <c r="AB7307" s="60">
        <f t="shared" si="804"/>
        <v>16</v>
      </c>
      <c r="AC7307" s="49">
        <f t="shared" si="805"/>
        <v>993</v>
      </c>
      <c r="AD7307" s="60">
        <f t="shared" si="803"/>
        <v>16993</v>
      </c>
    </row>
    <row r="7308" spans="1:30">
      <c r="A7308" s="82" t="str">
        <f t="shared" si="799"/>
        <v>103-2351gry</v>
      </c>
      <c r="B7308" s="120" t="str">
        <f t="shared" si="800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801"/>
        <v>103-2351</v>
      </c>
      <c r="W7308" s="82" t="str">
        <f t="shared" si="802"/>
        <v/>
      </c>
      <c r="AB7308" s="60">
        <f t="shared" si="804"/>
        <v>16</v>
      </c>
      <c r="AC7308" s="49">
        <f t="shared" si="805"/>
        <v>993</v>
      </c>
      <c r="AD7308" s="60">
        <f t="shared" si="803"/>
        <v>16993</v>
      </c>
    </row>
    <row r="7309" spans="1:30">
      <c r="A7309" s="82" t="str">
        <f t="shared" si="799"/>
        <v>103-2351blk</v>
      </c>
      <c r="B7309" s="120" t="str">
        <f t="shared" si="800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801"/>
        <v>103-2351</v>
      </c>
      <c r="W7309" s="82" t="str">
        <f t="shared" si="802"/>
        <v/>
      </c>
      <c r="AB7309" s="60">
        <f t="shared" si="804"/>
        <v>16</v>
      </c>
      <c r="AC7309" s="49">
        <f t="shared" si="805"/>
        <v>993</v>
      </c>
      <c r="AD7309" s="60">
        <f t="shared" si="803"/>
        <v>16993</v>
      </c>
    </row>
    <row r="7310" spans="1:30">
      <c r="A7310" s="82" t="str">
        <f t="shared" si="799"/>
        <v>103-2351blk</v>
      </c>
      <c r="B7310" s="120" t="str">
        <f t="shared" si="800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801"/>
        <v>103-2351</v>
      </c>
      <c r="W7310" s="82" t="str">
        <f t="shared" si="802"/>
        <v/>
      </c>
      <c r="AB7310" s="60">
        <f t="shared" si="804"/>
        <v>16</v>
      </c>
      <c r="AC7310" s="49">
        <f t="shared" si="805"/>
        <v>993</v>
      </c>
      <c r="AD7310" s="60">
        <f t="shared" si="803"/>
        <v>16993</v>
      </c>
    </row>
    <row r="7311" spans="1:30">
      <c r="A7311" s="82" t="str">
        <f t="shared" si="799"/>
        <v>103-2351blk</v>
      </c>
      <c r="B7311" s="120" t="str">
        <f t="shared" si="800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801"/>
        <v>103-2351</v>
      </c>
      <c r="W7311" s="82" t="str">
        <f t="shared" si="802"/>
        <v/>
      </c>
      <c r="AB7311" s="60">
        <f t="shared" si="804"/>
        <v>16</v>
      </c>
      <c r="AC7311" s="49">
        <f t="shared" si="805"/>
        <v>993</v>
      </c>
      <c r="AD7311" s="60">
        <f t="shared" si="803"/>
        <v>16993</v>
      </c>
    </row>
    <row r="7312" spans="1:30">
      <c r="A7312" s="82" t="str">
        <f t="shared" si="799"/>
        <v>103-2351blk</v>
      </c>
      <c r="B7312" s="120" t="str">
        <f t="shared" si="800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801"/>
        <v>103-2351</v>
      </c>
      <c r="W7312" s="82" t="str">
        <f t="shared" si="802"/>
        <v/>
      </c>
      <c r="AB7312" s="60">
        <f t="shared" si="804"/>
        <v>16</v>
      </c>
      <c r="AC7312" s="49">
        <f t="shared" si="805"/>
        <v>993</v>
      </c>
      <c r="AD7312" s="60">
        <f t="shared" si="803"/>
        <v>16993</v>
      </c>
    </row>
    <row r="7313" spans="1:30">
      <c r="A7313" s="82" t="str">
        <f t="shared" si="799"/>
        <v>MK3980dkbr</v>
      </c>
      <c r="B7313" s="120" t="str">
        <f t="shared" si="800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801"/>
        <v>MK3980</v>
      </c>
      <c r="W7313" s="82" t="str">
        <f t="shared" si="802"/>
        <v/>
      </c>
      <c r="AB7313" s="60">
        <f t="shared" si="804"/>
        <v>42</v>
      </c>
      <c r="AC7313" s="49">
        <f t="shared" si="805"/>
        <v>51</v>
      </c>
      <c r="AD7313" s="60">
        <f t="shared" si="803"/>
        <v>42051</v>
      </c>
    </row>
    <row r="7314" spans="1:30">
      <c r="A7314" s="82" t="str">
        <f t="shared" si="799"/>
        <v>100-5173blk</v>
      </c>
      <c r="B7314" s="120" t="str">
        <f t="shared" si="800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801"/>
        <v>100-5173</v>
      </c>
      <c r="W7314" s="82" t="str">
        <f t="shared" si="802"/>
        <v/>
      </c>
      <c r="AB7314" s="60">
        <f t="shared" si="804"/>
        <v>90</v>
      </c>
      <c r="AC7314" s="49">
        <f t="shared" si="805"/>
        <v>84</v>
      </c>
      <c r="AD7314" s="60">
        <f t="shared" si="803"/>
        <v>90084</v>
      </c>
    </row>
    <row r="7315" spans="1:30">
      <c r="A7315" s="82" t="str">
        <f t="shared" si="799"/>
        <v>100-5173blk</v>
      </c>
      <c r="B7315" s="120" t="str">
        <f t="shared" si="800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801"/>
        <v>100-5173</v>
      </c>
      <c r="W7315" s="82" t="str">
        <f t="shared" si="802"/>
        <v/>
      </c>
      <c r="AB7315" s="60">
        <f t="shared" si="804"/>
        <v>90</v>
      </c>
      <c r="AC7315" s="49">
        <f t="shared" si="805"/>
        <v>84</v>
      </c>
      <c r="AD7315" s="60">
        <f t="shared" si="803"/>
        <v>90084</v>
      </c>
    </row>
    <row r="7316" spans="1:30">
      <c r="A7316" s="82" t="str">
        <f t="shared" si="799"/>
        <v>100-5173blk</v>
      </c>
      <c r="B7316" s="120" t="str">
        <f t="shared" si="800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801"/>
        <v>100-5173</v>
      </c>
      <c r="W7316" s="82" t="str">
        <f t="shared" si="802"/>
        <v/>
      </c>
      <c r="AB7316" s="60">
        <f t="shared" si="804"/>
        <v>90</v>
      </c>
      <c r="AC7316" s="49">
        <f t="shared" si="805"/>
        <v>84</v>
      </c>
      <c r="AD7316" s="60">
        <f t="shared" si="803"/>
        <v>90084</v>
      </c>
    </row>
    <row r="7317" spans="1:30">
      <c r="A7317" s="82" t="str">
        <f t="shared" si="799"/>
        <v>100-5173blk</v>
      </c>
      <c r="B7317" s="120" t="str">
        <f t="shared" si="800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801"/>
        <v>100-5173</v>
      </c>
      <c r="W7317" s="82" t="str">
        <f t="shared" si="802"/>
        <v/>
      </c>
      <c r="AB7317" s="60">
        <f t="shared" si="804"/>
        <v>90</v>
      </c>
      <c r="AC7317" s="49">
        <f t="shared" si="805"/>
        <v>84</v>
      </c>
      <c r="AD7317" s="60">
        <f t="shared" si="803"/>
        <v>90084</v>
      </c>
    </row>
    <row r="7318" spans="1:30">
      <c r="A7318" s="82" t="str">
        <f t="shared" si="799"/>
        <v>100-5224blu</v>
      </c>
      <c r="B7318" s="120" t="str">
        <f t="shared" si="800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801"/>
        <v>100-5224</v>
      </c>
      <c r="W7318" s="82" t="str">
        <f t="shared" si="802"/>
        <v/>
      </c>
      <c r="AB7318" s="60">
        <f t="shared" si="804"/>
        <v>90</v>
      </c>
      <c r="AC7318" s="49">
        <f t="shared" si="805"/>
        <v>157</v>
      </c>
      <c r="AD7318" s="60">
        <f t="shared" si="803"/>
        <v>90157</v>
      </c>
    </row>
    <row r="7319" spans="1:30">
      <c r="A7319" s="82" t="str">
        <f t="shared" si="799"/>
        <v>100-5224blu</v>
      </c>
      <c r="B7319" s="120" t="str">
        <f t="shared" si="800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801"/>
        <v>100-5224</v>
      </c>
      <c r="W7319" s="82" t="str">
        <f t="shared" si="802"/>
        <v/>
      </c>
      <c r="AB7319" s="60">
        <f t="shared" si="804"/>
        <v>90</v>
      </c>
      <c r="AC7319" s="49">
        <f t="shared" si="805"/>
        <v>157</v>
      </c>
      <c r="AD7319" s="60">
        <f t="shared" si="803"/>
        <v>90157</v>
      </c>
    </row>
    <row r="7320" spans="1:30">
      <c r="A7320" s="82" t="str">
        <f t="shared" si="799"/>
        <v>100-5224blu</v>
      </c>
      <c r="B7320" s="120" t="str">
        <f t="shared" si="800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801"/>
        <v>100-5224</v>
      </c>
      <c r="W7320" s="82" t="str">
        <f t="shared" si="802"/>
        <v/>
      </c>
      <c r="AB7320" s="60">
        <f t="shared" si="804"/>
        <v>90</v>
      </c>
      <c r="AC7320" s="49">
        <f t="shared" si="805"/>
        <v>157</v>
      </c>
      <c r="AD7320" s="60">
        <f t="shared" si="803"/>
        <v>90157</v>
      </c>
    </row>
    <row r="7321" spans="1:30">
      <c r="A7321" s="82" t="str">
        <f t="shared" si="799"/>
        <v>100-5224blu</v>
      </c>
      <c r="B7321" s="120" t="str">
        <f t="shared" si="800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801"/>
        <v>100-5224</v>
      </c>
      <c r="W7321" s="82" t="str">
        <f t="shared" si="802"/>
        <v/>
      </c>
      <c r="AB7321" s="60">
        <f t="shared" si="804"/>
        <v>90</v>
      </c>
      <c r="AC7321" s="49">
        <f t="shared" si="805"/>
        <v>157</v>
      </c>
      <c r="AD7321" s="60">
        <f t="shared" si="803"/>
        <v>90157</v>
      </c>
    </row>
    <row r="7322" spans="1:30">
      <c r="A7322" s="82" t="str">
        <f t="shared" si="799"/>
        <v>105-5230tan</v>
      </c>
      <c r="B7322" s="120" t="str">
        <f t="shared" si="800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801"/>
        <v>105-5230</v>
      </c>
      <c r="W7322" s="82" t="str">
        <f t="shared" si="802"/>
        <v/>
      </c>
      <c r="AB7322" s="60">
        <f t="shared" si="804"/>
        <v>90</v>
      </c>
      <c r="AC7322" s="49">
        <f t="shared" si="805"/>
        <v>158</v>
      </c>
      <c r="AD7322" s="60">
        <f t="shared" si="803"/>
        <v>90158</v>
      </c>
    </row>
    <row r="7323" spans="1:30">
      <c r="A7323" s="82" t="str">
        <f t="shared" si="799"/>
        <v>105-5230tan</v>
      </c>
      <c r="B7323" s="120" t="str">
        <f t="shared" si="800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801"/>
        <v>105-5230</v>
      </c>
      <c r="W7323" s="82" t="str">
        <f t="shared" si="802"/>
        <v/>
      </c>
      <c r="AB7323" s="60">
        <f t="shared" si="804"/>
        <v>90</v>
      </c>
      <c r="AC7323" s="49">
        <f t="shared" si="805"/>
        <v>158</v>
      </c>
      <c r="AD7323" s="60">
        <f t="shared" si="803"/>
        <v>90158</v>
      </c>
    </row>
    <row r="7324" spans="1:30">
      <c r="A7324" s="82" t="str">
        <f t="shared" si="799"/>
        <v>105-5230tan</v>
      </c>
      <c r="B7324" s="120" t="str">
        <f t="shared" si="800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801"/>
        <v>105-5230</v>
      </c>
      <c r="W7324" s="82" t="str">
        <f t="shared" si="802"/>
        <v/>
      </c>
      <c r="AB7324" s="60">
        <f t="shared" si="804"/>
        <v>90</v>
      </c>
      <c r="AC7324" s="49">
        <f t="shared" si="805"/>
        <v>158</v>
      </c>
      <c r="AD7324" s="60">
        <f t="shared" si="803"/>
        <v>90158</v>
      </c>
    </row>
    <row r="7325" spans="1:30">
      <c r="A7325" s="82" t="str">
        <f t="shared" si="799"/>
        <v>101-5272tan</v>
      </c>
      <c r="B7325" s="120" t="str">
        <f t="shared" si="800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801"/>
        <v>101-5272</v>
      </c>
      <c r="W7325" s="82" t="str">
        <f t="shared" si="802"/>
        <v/>
      </c>
      <c r="AB7325" s="60">
        <f t="shared" si="804"/>
        <v>90</v>
      </c>
      <c r="AC7325" s="49">
        <f t="shared" si="805"/>
        <v>160</v>
      </c>
      <c r="AD7325" s="60">
        <f t="shared" si="803"/>
        <v>90160</v>
      </c>
    </row>
    <row r="7326" spans="1:30">
      <c r="A7326" s="82" t="str">
        <f t="shared" si="799"/>
        <v>101-5275gry</v>
      </c>
      <c r="B7326" s="120" t="str">
        <f t="shared" si="800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801"/>
        <v>101-5275</v>
      </c>
      <c r="W7326" s="82" t="str">
        <f t="shared" si="802"/>
        <v/>
      </c>
      <c r="AB7326" s="60">
        <f t="shared" si="804"/>
        <v>90</v>
      </c>
      <c r="AC7326" s="49">
        <f t="shared" si="805"/>
        <v>161</v>
      </c>
      <c r="AD7326" s="60">
        <f t="shared" si="803"/>
        <v>90161</v>
      </c>
    </row>
    <row r="7327" spans="1:30">
      <c r="A7327" s="82" t="str">
        <f t="shared" si="799"/>
        <v>101-5278blk</v>
      </c>
      <c r="B7327" s="120" t="str">
        <f t="shared" si="800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801"/>
        <v>101-5278</v>
      </c>
      <c r="W7327" s="82" t="str">
        <f t="shared" si="802"/>
        <v/>
      </c>
      <c r="AB7327" s="60">
        <f t="shared" si="804"/>
        <v>90</v>
      </c>
      <c r="AC7327" s="49">
        <f t="shared" si="805"/>
        <v>162</v>
      </c>
      <c r="AD7327" s="60">
        <f t="shared" si="803"/>
        <v>90162</v>
      </c>
    </row>
    <row r="7328" spans="1:30">
      <c r="A7328" s="82" t="str">
        <f t="shared" si="799"/>
        <v>101-5280kha</v>
      </c>
      <c r="B7328" s="120" t="str">
        <f t="shared" si="800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801"/>
        <v>101-5280</v>
      </c>
      <c r="W7328" s="82" t="str">
        <f t="shared" si="802"/>
        <v/>
      </c>
      <c r="AB7328" s="60">
        <f t="shared" si="804"/>
        <v>90</v>
      </c>
      <c r="AC7328" s="49">
        <f t="shared" si="805"/>
        <v>163</v>
      </c>
      <c r="AD7328" s="60">
        <f t="shared" si="803"/>
        <v>90163</v>
      </c>
    </row>
    <row r="7329" spans="1:30">
      <c r="A7329" s="82" t="str">
        <f t="shared" si="799"/>
        <v>101-5318whi</v>
      </c>
      <c r="B7329" s="120" t="str">
        <f t="shared" si="800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801"/>
        <v>101-5318</v>
      </c>
      <c r="W7329" s="82" t="str">
        <f t="shared" si="802"/>
        <v/>
      </c>
      <c r="AB7329" s="60">
        <f t="shared" si="804"/>
        <v>90</v>
      </c>
      <c r="AC7329" s="49">
        <f t="shared" si="805"/>
        <v>164</v>
      </c>
      <c r="AD7329" s="60">
        <f t="shared" si="803"/>
        <v>90164</v>
      </c>
    </row>
    <row r="7330" spans="1:30">
      <c r="A7330" s="82" t="str">
        <f t="shared" si="799"/>
        <v>101-5328gry</v>
      </c>
      <c r="B7330" s="120" t="str">
        <f t="shared" si="800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801"/>
        <v>101-5328</v>
      </c>
      <c r="W7330" s="82" t="str">
        <f t="shared" si="802"/>
        <v/>
      </c>
      <c r="AB7330" s="60">
        <f t="shared" si="804"/>
        <v>90</v>
      </c>
      <c r="AC7330" s="49">
        <f t="shared" si="805"/>
        <v>165</v>
      </c>
      <c r="AD7330" s="60">
        <f t="shared" si="803"/>
        <v>90165</v>
      </c>
    </row>
    <row r="7331" spans="1:30">
      <c r="A7331" s="82" t="str">
        <f t="shared" si="799"/>
        <v>101-5530blk</v>
      </c>
      <c r="B7331" s="120" t="str">
        <f t="shared" si="800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801"/>
        <v>101-5530</v>
      </c>
      <c r="W7331" s="82" t="str">
        <f t="shared" si="802"/>
        <v/>
      </c>
      <c r="AB7331" s="60">
        <f t="shared" si="804"/>
        <v>90</v>
      </c>
      <c r="AC7331" s="49">
        <f t="shared" si="805"/>
        <v>166</v>
      </c>
      <c r="AD7331" s="60">
        <f t="shared" si="803"/>
        <v>90166</v>
      </c>
    </row>
    <row r="7332" spans="1:30">
      <c r="A7332" s="82" t="str">
        <f t="shared" si="799"/>
        <v>101-5530gry</v>
      </c>
      <c r="B7332" s="120" t="str">
        <f t="shared" si="800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801"/>
        <v>101-5530</v>
      </c>
      <c r="W7332" s="82" t="str">
        <f t="shared" si="802"/>
        <v/>
      </c>
      <c r="AB7332" s="60">
        <f t="shared" si="804"/>
        <v>90</v>
      </c>
      <c r="AC7332" s="49">
        <f t="shared" si="805"/>
        <v>166</v>
      </c>
      <c r="AD7332" s="60">
        <f t="shared" si="803"/>
        <v>90166</v>
      </c>
    </row>
    <row r="7333" spans="1:30">
      <c r="A7333" s="82" t="str">
        <f t="shared" si="799"/>
        <v>101-5531bro</v>
      </c>
      <c r="B7333" s="120" t="str">
        <f t="shared" si="800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801"/>
        <v>101-5531</v>
      </c>
      <c r="W7333" s="82" t="str">
        <f t="shared" si="802"/>
        <v/>
      </c>
      <c r="AB7333" s="60">
        <f t="shared" si="804"/>
        <v>90</v>
      </c>
      <c r="AC7333" s="49">
        <f t="shared" si="805"/>
        <v>167</v>
      </c>
      <c r="AD7333" s="60">
        <f t="shared" si="803"/>
        <v>90167</v>
      </c>
    </row>
    <row r="7334" spans="1:30">
      <c r="A7334" s="82" t="str">
        <f t="shared" si="799"/>
        <v>101-5531nvy</v>
      </c>
      <c r="B7334" s="120" t="str">
        <f t="shared" si="800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801"/>
        <v>101-5531</v>
      </c>
      <c r="W7334" s="82" t="str">
        <f t="shared" si="802"/>
        <v/>
      </c>
      <c r="AB7334" s="60">
        <f t="shared" si="804"/>
        <v>90</v>
      </c>
      <c r="AC7334" s="49">
        <f t="shared" si="805"/>
        <v>167</v>
      </c>
      <c r="AD7334" s="60">
        <f t="shared" si="803"/>
        <v>90167</v>
      </c>
    </row>
    <row r="7335" spans="1:30">
      <c r="A7335" s="82" t="str">
        <f t="shared" si="799"/>
        <v>102-5250blk</v>
      </c>
      <c r="B7335" s="120" t="str">
        <f t="shared" si="800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801"/>
        <v>102-5250</v>
      </c>
      <c r="W7335" s="82" t="str">
        <f t="shared" si="802"/>
        <v/>
      </c>
      <c r="AB7335" s="60">
        <f t="shared" si="804"/>
        <v>90</v>
      </c>
      <c r="AC7335" s="49">
        <f t="shared" si="805"/>
        <v>168</v>
      </c>
      <c r="AD7335" s="60">
        <f t="shared" si="803"/>
        <v>90168</v>
      </c>
    </row>
    <row r="7336" spans="1:30">
      <c r="A7336" s="82" t="str">
        <f t="shared" si="799"/>
        <v>102-5250kha</v>
      </c>
      <c r="B7336" s="120" t="str">
        <f t="shared" si="800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801"/>
        <v>102-5250</v>
      </c>
      <c r="W7336" s="82" t="str">
        <f t="shared" si="802"/>
        <v/>
      </c>
      <c r="AB7336" s="60">
        <f t="shared" si="804"/>
        <v>90</v>
      </c>
      <c r="AC7336" s="49">
        <f t="shared" si="805"/>
        <v>168</v>
      </c>
      <c r="AD7336" s="60">
        <f t="shared" si="803"/>
        <v>90168</v>
      </c>
    </row>
    <row r="7337" spans="1:30">
      <c r="A7337" s="82" t="str">
        <f t="shared" si="799"/>
        <v>102-5528blk</v>
      </c>
      <c r="B7337" s="120" t="str">
        <f t="shared" si="800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801"/>
        <v>102-5528</v>
      </c>
      <c r="W7337" s="82" t="str">
        <f t="shared" si="802"/>
        <v/>
      </c>
      <c r="AB7337" s="60">
        <f t="shared" si="804"/>
        <v>90</v>
      </c>
      <c r="AC7337" s="49">
        <f t="shared" si="805"/>
        <v>169</v>
      </c>
      <c r="AD7337" s="60">
        <f t="shared" si="803"/>
        <v>90169</v>
      </c>
    </row>
    <row r="7338" spans="1:30">
      <c r="A7338" s="82" t="str">
        <f t="shared" si="799"/>
        <v>102-5528blk</v>
      </c>
      <c r="B7338" s="120" t="str">
        <f t="shared" si="800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801"/>
        <v>102-5528</v>
      </c>
      <c r="W7338" s="82" t="str">
        <f t="shared" si="802"/>
        <v/>
      </c>
      <c r="AB7338" s="60">
        <f t="shared" si="804"/>
        <v>90</v>
      </c>
      <c r="AC7338" s="49">
        <f t="shared" si="805"/>
        <v>169</v>
      </c>
      <c r="AD7338" s="60">
        <f t="shared" si="803"/>
        <v>90169</v>
      </c>
    </row>
    <row r="7339" spans="1:30">
      <c r="A7339" s="82" t="str">
        <f t="shared" si="799"/>
        <v>102-5528blk</v>
      </c>
      <c r="B7339" s="120" t="str">
        <f t="shared" si="800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801"/>
        <v>102-5528</v>
      </c>
      <c r="W7339" s="82" t="str">
        <f t="shared" si="802"/>
        <v/>
      </c>
      <c r="AB7339" s="60">
        <f t="shared" si="804"/>
        <v>90</v>
      </c>
      <c r="AC7339" s="49">
        <f t="shared" si="805"/>
        <v>169</v>
      </c>
      <c r="AD7339" s="60">
        <f t="shared" si="803"/>
        <v>90169</v>
      </c>
    </row>
    <row r="7340" spans="1:30">
      <c r="A7340" s="82" t="str">
        <f t="shared" si="799"/>
        <v>102-5528blk</v>
      </c>
      <c r="B7340" s="120" t="str">
        <f t="shared" si="800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801"/>
        <v>102-5528</v>
      </c>
      <c r="W7340" s="82" t="str">
        <f t="shared" si="802"/>
        <v/>
      </c>
      <c r="AB7340" s="60">
        <f t="shared" si="804"/>
        <v>90</v>
      </c>
      <c r="AC7340" s="49">
        <f t="shared" si="805"/>
        <v>169</v>
      </c>
      <c r="AD7340" s="60">
        <f t="shared" si="803"/>
        <v>90169</v>
      </c>
    </row>
    <row r="7341" spans="1:30">
      <c r="A7341" s="82" t="str">
        <f t="shared" si="799"/>
        <v>102-5528bro</v>
      </c>
      <c r="B7341" s="120" t="str">
        <f t="shared" si="800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801"/>
        <v>102-5528</v>
      </c>
      <c r="W7341" s="82" t="str">
        <f t="shared" si="802"/>
        <v/>
      </c>
      <c r="AB7341" s="60">
        <f t="shared" si="804"/>
        <v>90</v>
      </c>
      <c r="AC7341" s="49">
        <f t="shared" si="805"/>
        <v>169</v>
      </c>
      <c r="AD7341" s="60">
        <f t="shared" si="803"/>
        <v>90169</v>
      </c>
    </row>
    <row r="7342" spans="1:30">
      <c r="A7342" s="82" t="str">
        <f t="shared" si="799"/>
        <v>102-5528bro</v>
      </c>
      <c r="B7342" s="120" t="str">
        <f t="shared" si="800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801"/>
        <v>102-5528</v>
      </c>
      <c r="W7342" s="82" t="str">
        <f t="shared" si="802"/>
        <v/>
      </c>
      <c r="AB7342" s="60">
        <f t="shared" si="804"/>
        <v>90</v>
      </c>
      <c r="AC7342" s="49">
        <f t="shared" si="805"/>
        <v>169</v>
      </c>
      <c r="AD7342" s="60">
        <f t="shared" si="803"/>
        <v>90169</v>
      </c>
    </row>
    <row r="7343" spans="1:30">
      <c r="A7343" s="82" t="str">
        <f t="shared" si="799"/>
        <v>102-5528bro</v>
      </c>
      <c r="B7343" s="120" t="str">
        <f t="shared" si="800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801"/>
        <v>102-5528</v>
      </c>
      <c r="W7343" s="82" t="str">
        <f t="shared" si="802"/>
        <v/>
      </c>
      <c r="AB7343" s="60">
        <f t="shared" si="804"/>
        <v>90</v>
      </c>
      <c r="AC7343" s="49">
        <f t="shared" si="805"/>
        <v>169</v>
      </c>
      <c r="AD7343" s="60">
        <f t="shared" si="803"/>
        <v>90169</v>
      </c>
    </row>
    <row r="7344" spans="1:30">
      <c r="A7344" s="82" t="str">
        <f t="shared" si="799"/>
        <v>102-5528bro</v>
      </c>
      <c r="B7344" s="120" t="str">
        <f t="shared" si="800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801"/>
        <v>102-5528</v>
      </c>
      <c r="W7344" s="82" t="str">
        <f t="shared" si="802"/>
        <v/>
      </c>
      <c r="AB7344" s="60">
        <f t="shared" si="804"/>
        <v>90</v>
      </c>
      <c r="AC7344" s="49">
        <f t="shared" si="805"/>
        <v>169</v>
      </c>
      <c r="AD7344" s="60">
        <f t="shared" si="803"/>
        <v>90169</v>
      </c>
    </row>
    <row r="7345" spans="1:30">
      <c r="A7345" s="82" t="str">
        <f t="shared" ref="A7345:A7408" si="806">IF(G7345&amp;Q7345&lt;&gt;"",V7345&amp;Q7345,"")</f>
        <v>102-5528gry</v>
      </c>
      <c r="B7345" s="120" t="str">
        <f t="shared" ref="B7345:B7408" si="807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ref="V7345:V7408" si="808">IF(G7345&lt;&gt;"",IF(StyleSpaceSplit,IFERROR(IF(FIND(" ",G7345)&gt;=1,MID(G7345,1,FIND(" ",G7345)-1),G7345),G7345),G7345),"")</f>
        <v>102-5528</v>
      </c>
      <c r="W7345" s="82" t="str">
        <f t="shared" ref="W7345:W7408" si="809">IF(A7345&lt;&gt;"",IFERROR(IF(FIND(" ",G7345)&gt;=1,MID(G7345,FIND(" ",G7345)+1,LEN(G7345)),""),""),"")</f>
        <v/>
      </c>
      <c r="AB7345" s="60">
        <f t="shared" si="804"/>
        <v>90</v>
      </c>
      <c r="AC7345" s="49">
        <f t="shared" si="805"/>
        <v>169</v>
      </c>
      <c r="AD7345" s="60">
        <f t="shared" ref="AD7345:AD7408" si="810">VALUE(RIGHT("00"&amp;AB7345,2)&amp;RIGHT("000"&amp;AC7345,3))</f>
        <v>90169</v>
      </c>
    </row>
    <row r="7346" spans="1:30">
      <c r="A7346" s="82" t="str">
        <f t="shared" si="806"/>
        <v>102-5528gry</v>
      </c>
      <c r="B7346" s="120" t="str">
        <f t="shared" si="807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808"/>
        <v>102-5528</v>
      </c>
      <c r="W7346" s="82" t="str">
        <f t="shared" si="809"/>
        <v/>
      </c>
      <c r="AB7346" s="60">
        <f t="shared" si="804"/>
        <v>90</v>
      </c>
      <c r="AC7346" s="49">
        <f t="shared" si="805"/>
        <v>169</v>
      </c>
      <c r="AD7346" s="60">
        <f t="shared" si="810"/>
        <v>90169</v>
      </c>
    </row>
    <row r="7347" spans="1:30">
      <c r="A7347" s="82" t="str">
        <f t="shared" si="806"/>
        <v>102-5528gry</v>
      </c>
      <c r="B7347" s="120" t="str">
        <f t="shared" si="807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808"/>
        <v>102-5528</v>
      </c>
      <c r="W7347" s="82" t="str">
        <f t="shared" si="809"/>
        <v/>
      </c>
      <c r="AB7347" s="60">
        <f t="shared" si="804"/>
        <v>90</v>
      </c>
      <c r="AC7347" s="49">
        <f t="shared" si="805"/>
        <v>169</v>
      </c>
      <c r="AD7347" s="60">
        <f t="shared" si="810"/>
        <v>90169</v>
      </c>
    </row>
    <row r="7348" spans="1:30">
      <c r="A7348" s="82" t="str">
        <f t="shared" si="806"/>
        <v>102-5528gry</v>
      </c>
      <c r="B7348" s="120" t="str">
        <f t="shared" si="807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808"/>
        <v>102-5528</v>
      </c>
      <c r="W7348" s="82" t="str">
        <f t="shared" si="809"/>
        <v/>
      </c>
      <c r="AB7348" s="60">
        <f t="shared" si="804"/>
        <v>90</v>
      </c>
      <c r="AC7348" s="49">
        <f t="shared" si="805"/>
        <v>169</v>
      </c>
      <c r="AD7348" s="60">
        <f t="shared" si="810"/>
        <v>90169</v>
      </c>
    </row>
    <row r="7349" spans="1:30">
      <c r="A7349" s="82" t="str">
        <f t="shared" si="806"/>
        <v>103-4138bro</v>
      </c>
      <c r="B7349" s="120" t="str">
        <f t="shared" si="807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808"/>
        <v>103-4138</v>
      </c>
      <c r="W7349" s="82" t="str">
        <f t="shared" si="809"/>
        <v/>
      </c>
      <c r="AB7349" s="60">
        <f t="shared" si="804"/>
        <v>90</v>
      </c>
      <c r="AC7349" s="49">
        <f t="shared" si="805"/>
        <v>170</v>
      </c>
      <c r="AD7349" s="60">
        <f t="shared" si="810"/>
        <v>90170</v>
      </c>
    </row>
    <row r="7350" spans="1:30">
      <c r="A7350" s="82" t="str">
        <f t="shared" si="806"/>
        <v>103-4138bro</v>
      </c>
      <c r="B7350" s="120" t="str">
        <f t="shared" si="807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808"/>
        <v>103-4138</v>
      </c>
      <c r="W7350" s="82" t="str">
        <f t="shared" si="809"/>
        <v/>
      </c>
      <c r="AB7350" s="60">
        <f t="shared" si="804"/>
        <v>90</v>
      </c>
      <c r="AC7350" s="49">
        <f t="shared" si="805"/>
        <v>170</v>
      </c>
      <c r="AD7350" s="60">
        <f t="shared" si="810"/>
        <v>90170</v>
      </c>
    </row>
    <row r="7351" spans="1:30">
      <c r="A7351" s="82" t="str">
        <f t="shared" si="806"/>
        <v>103-4138bro</v>
      </c>
      <c r="B7351" s="120" t="str">
        <f t="shared" si="807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808"/>
        <v>103-4138</v>
      </c>
      <c r="W7351" s="82" t="str">
        <f t="shared" si="809"/>
        <v/>
      </c>
      <c r="AB7351" s="60">
        <f t="shared" si="804"/>
        <v>90</v>
      </c>
      <c r="AC7351" s="49">
        <f t="shared" si="805"/>
        <v>170</v>
      </c>
      <c r="AD7351" s="60">
        <f t="shared" si="810"/>
        <v>90170</v>
      </c>
    </row>
    <row r="7352" spans="1:30">
      <c r="A7352" s="82" t="str">
        <f t="shared" si="806"/>
        <v>103-4138bro</v>
      </c>
      <c r="B7352" s="120" t="str">
        <f t="shared" si="807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808"/>
        <v>103-4138</v>
      </c>
      <c r="W7352" s="82" t="str">
        <f t="shared" si="809"/>
        <v/>
      </c>
      <c r="AB7352" s="60">
        <f t="shared" si="804"/>
        <v>90</v>
      </c>
      <c r="AC7352" s="49">
        <f t="shared" si="805"/>
        <v>170</v>
      </c>
      <c r="AD7352" s="60">
        <f t="shared" si="810"/>
        <v>90170</v>
      </c>
    </row>
    <row r="7353" spans="1:30">
      <c r="A7353" s="82" t="str">
        <f t="shared" si="806"/>
        <v>103-4138cha</v>
      </c>
      <c r="B7353" s="120" t="str">
        <f t="shared" si="807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808"/>
        <v>103-4138</v>
      </c>
      <c r="W7353" s="82" t="str">
        <f t="shared" si="809"/>
        <v/>
      </c>
      <c r="AB7353" s="60">
        <f t="shared" si="804"/>
        <v>90</v>
      </c>
      <c r="AC7353" s="49">
        <f t="shared" si="805"/>
        <v>170</v>
      </c>
      <c r="AD7353" s="60">
        <f t="shared" si="810"/>
        <v>90170</v>
      </c>
    </row>
    <row r="7354" spans="1:30">
      <c r="A7354" s="82" t="str">
        <f t="shared" si="806"/>
        <v>103-4138cha</v>
      </c>
      <c r="B7354" s="120" t="str">
        <f t="shared" si="807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808"/>
        <v>103-4138</v>
      </c>
      <c r="W7354" s="82" t="str">
        <f t="shared" si="809"/>
        <v/>
      </c>
      <c r="AB7354" s="60">
        <f t="shared" si="804"/>
        <v>90</v>
      </c>
      <c r="AC7354" s="49">
        <f t="shared" si="805"/>
        <v>170</v>
      </c>
      <c r="AD7354" s="60">
        <f t="shared" si="810"/>
        <v>90170</v>
      </c>
    </row>
    <row r="7355" spans="1:30">
      <c r="A7355" s="82" t="str">
        <f t="shared" si="806"/>
        <v>103-4138cha</v>
      </c>
      <c r="B7355" s="120" t="str">
        <f t="shared" si="807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808"/>
        <v>103-4138</v>
      </c>
      <c r="W7355" s="82" t="str">
        <f t="shared" si="809"/>
        <v/>
      </c>
      <c r="AB7355" s="60">
        <f t="shared" si="804"/>
        <v>90</v>
      </c>
      <c r="AC7355" s="49">
        <f t="shared" si="805"/>
        <v>170</v>
      </c>
      <c r="AD7355" s="60">
        <f t="shared" si="810"/>
        <v>90170</v>
      </c>
    </row>
    <row r="7356" spans="1:30">
      <c r="A7356" s="82" t="str">
        <f t="shared" si="806"/>
        <v>103-4138cha</v>
      </c>
      <c r="B7356" s="120" t="str">
        <f t="shared" si="807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808"/>
        <v>103-4138</v>
      </c>
      <c r="W7356" s="82" t="str">
        <f t="shared" si="809"/>
        <v/>
      </c>
      <c r="AB7356" s="60">
        <f t="shared" si="804"/>
        <v>90</v>
      </c>
      <c r="AC7356" s="49">
        <f t="shared" si="805"/>
        <v>170</v>
      </c>
      <c r="AD7356" s="60">
        <f t="shared" si="810"/>
        <v>90170</v>
      </c>
    </row>
    <row r="7357" spans="1:30">
      <c r="A7357" s="82" t="str">
        <f t="shared" si="806"/>
        <v>103-4896blk</v>
      </c>
      <c r="B7357" s="120" t="str">
        <f t="shared" si="807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808"/>
        <v>103-4896</v>
      </c>
      <c r="W7357" s="82" t="str">
        <f t="shared" si="809"/>
        <v/>
      </c>
      <c r="AB7357" s="60">
        <f t="shared" si="804"/>
        <v>90</v>
      </c>
      <c r="AC7357" s="49">
        <f t="shared" si="805"/>
        <v>171</v>
      </c>
      <c r="AD7357" s="60">
        <f t="shared" si="810"/>
        <v>90171</v>
      </c>
    </row>
    <row r="7358" spans="1:30">
      <c r="A7358" s="82" t="str">
        <f t="shared" si="806"/>
        <v>103-5248nvy</v>
      </c>
      <c r="B7358" s="120" t="str">
        <f t="shared" si="807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808"/>
        <v>103-5248</v>
      </c>
      <c r="W7358" s="82" t="str">
        <f t="shared" si="809"/>
        <v/>
      </c>
      <c r="AB7358" s="60">
        <f t="shared" si="804"/>
        <v>90</v>
      </c>
      <c r="AC7358" s="49">
        <f t="shared" si="805"/>
        <v>172</v>
      </c>
      <c r="AD7358" s="60">
        <f t="shared" si="810"/>
        <v>90172</v>
      </c>
    </row>
    <row r="7359" spans="1:30">
      <c r="A7359" s="82" t="str">
        <f t="shared" si="806"/>
        <v>103-5248nvy</v>
      </c>
      <c r="B7359" s="120" t="str">
        <f t="shared" si="807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808"/>
        <v>103-5248</v>
      </c>
      <c r="W7359" s="82" t="str">
        <f t="shared" si="809"/>
        <v/>
      </c>
      <c r="AB7359" s="60">
        <f t="shared" si="804"/>
        <v>90</v>
      </c>
      <c r="AC7359" s="49">
        <f t="shared" si="805"/>
        <v>172</v>
      </c>
      <c r="AD7359" s="60">
        <f t="shared" si="810"/>
        <v>90172</v>
      </c>
    </row>
    <row r="7360" spans="1:30">
      <c r="A7360" s="82" t="str">
        <f t="shared" si="806"/>
        <v>103-5248nvy</v>
      </c>
      <c r="B7360" s="120" t="str">
        <f t="shared" si="807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808"/>
        <v>103-5248</v>
      </c>
      <c r="W7360" s="82" t="str">
        <f t="shared" si="809"/>
        <v/>
      </c>
      <c r="AB7360" s="60">
        <f t="shared" si="804"/>
        <v>90</v>
      </c>
      <c r="AC7360" s="49">
        <f t="shared" si="805"/>
        <v>172</v>
      </c>
      <c r="AD7360" s="60">
        <f t="shared" si="810"/>
        <v>90172</v>
      </c>
    </row>
    <row r="7361" spans="1:30">
      <c r="A7361" s="82" t="str">
        <f t="shared" si="806"/>
        <v>103-5248nvy</v>
      </c>
      <c r="B7361" s="120" t="str">
        <f t="shared" si="807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808"/>
        <v>103-5248</v>
      </c>
      <c r="W7361" s="82" t="str">
        <f t="shared" si="809"/>
        <v/>
      </c>
      <c r="AB7361" s="60">
        <f t="shared" si="804"/>
        <v>90</v>
      </c>
      <c r="AC7361" s="49">
        <f t="shared" si="805"/>
        <v>172</v>
      </c>
      <c r="AD7361" s="60">
        <f t="shared" si="810"/>
        <v>90172</v>
      </c>
    </row>
    <row r="7362" spans="1:30">
      <c r="A7362" s="82" t="str">
        <f t="shared" si="806"/>
        <v>103-5251cre</v>
      </c>
      <c r="B7362" s="120" t="str">
        <f t="shared" si="807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808"/>
        <v>103-5251</v>
      </c>
      <c r="W7362" s="82" t="str">
        <f t="shared" si="809"/>
        <v/>
      </c>
      <c r="AB7362" s="60">
        <f t="shared" si="804"/>
        <v>90</v>
      </c>
      <c r="AC7362" s="49">
        <f t="shared" si="805"/>
        <v>173</v>
      </c>
      <c r="AD7362" s="60">
        <f t="shared" si="810"/>
        <v>90173</v>
      </c>
    </row>
    <row r="7363" spans="1:30">
      <c r="A7363" s="82" t="str">
        <f t="shared" si="806"/>
        <v>103-5251cre</v>
      </c>
      <c r="B7363" s="120" t="str">
        <f t="shared" si="807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si="808"/>
        <v>103-5251</v>
      </c>
      <c r="W7363" s="82" t="str">
        <f t="shared" si="809"/>
        <v/>
      </c>
      <c r="AB7363" s="60">
        <f t="shared" ref="AB7363:AB7426" si="811">IFERROR(VALUE(MID($C7363,1,2)),0)</f>
        <v>90</v>
      </c>
      <c r="AC7363" s="49">
        <f t="shared" ref="AC7363:AC7426" si="812">IFERROR(VALUE(MID($C7363,4,3)),0)</f>
        <v>173</v>
      </c>
      <c r="AD7363" s="60">
        <f t="shared" si="810"/>
        <v>90173</v>
      </c>
    </row>
    <row r="7364" spans="1:30">
      <c r="A7364" s="82" t="str">
        <f t="shared" si="806"/>
        <v>103-5251cre</v>
      </c>
      <c r="B7364" s="120" t="str">
        <f t="shared" si="807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808"/>
        <v>103-5251</v>
      </c>
      <c r="W7364" s="82" t="str">
        <f t="shared" si="809"/>
        <v/>
      </c>
      <c r="AB7364" s="60">
        <f t="shared" si="811"/>
        <v>90</v>
      </c>
      <c r="AC7364" s="49">
        <f t="shared" si="812"/>
        <v>173</v>
      </c>
      <c r="AD7364" s="60">
        <f t="shared" si="810"/>
        <v>90173</v>
      </c>
    </row>
    <row r="7365" spans="1:30">
      <c r="A7365" s="82" t="str">
        <f t="shared" si="806"/>
        <v>103-5251cre</v>
      </c>
      <c r="B7365" s="120" t="str">
        <f t="shared" si="807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808"/>
        <v>103-5251</v>
      </c>
      <c r="W7365" s="82" t="str">
        <f t="shared" si="809"/>
        <v/>
      </c>
      <c r="AB7365" s="60">
        <f t="shared" si="811"/>
        <v>90</v>
      </c>
      <c r="AC7365" s="49">
        <f t="shared" si="812"/>
        <v>173</v>
      </c>
      <c r="AD7365" s="60">
        <f t="shared" si="810"/>
        <v>90173</v>
      </c>
    </row>
    <row r="7366" spans="1:30">
      <c r="A7366" s="82" t="str">
        <f t="shared" si="806"/>
        <v>103-5533blk</v>
      </c>
      <c r="B7366" s="120" t="str">
        <f t="shared" si="807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808"/>
        <v>103-5533</v>
      </c>
      <c r="W7366" s="82" t="str">
        <f t="shared" si="809"/>
        <v/>
      </c>
      <c r="AB7366" s="60">
        <f t="shared" si="811"/>
        <v>90</v>
      </c>
      <c r="AC7366" s="49">
        <f t="shared" si="812"/>
        <v>174</v>
      </c>
      <c r="AD7366" s="60">
        <f t="shared" si="810"/>
        <v>90174</v>
      </c>
    </row>
    <row r="7367" spans="1:30">
      <c r="A7367" s="82" t="str">
        <f t="shared" si="806"/>
        <v>103-5533blk</v>
      </c>
      <c r="B7367" s="120" t="str">
        <f t="shared" si="807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808"/>
        <v>103-5533</v>
      </c>
      <c r="W7367" s="82" t="str">
        <f t="shared" si="809"/>
        <v/>
      </c>
      <c r="AB7367" s="60">
        <f t="shared" si="811"/>
        <v>90</v>
      </c>
      <c r="AC7367" s="49">
        <f t="shared" si="812"/>
        <v>174</v>
      </c>
      <c r="AD7367" s="60">
        <f t="shared" si="810"/>
        <v>90174</v>
      </c>
    </row>
    <row r="7368" spans="1:30">
      <c r="A7368" s="82" t="str">
        <f t="shared" si="806"/>
        <v>103-5533blk</v>
      </c>
      <c r="B7368" s="120" t="str">
        <f t="shared" si="807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808"/>
        <v>103-5533</v>
      </c>
      <c r="W7368" s="82" t="str">
        <f t="shared" si="809"/>
        <v/>
      </c>
      <c r="AB7368" s="60">
        <f t="shared" si="811"/>
        <v>90</v>
      </c>
      <c r="AC7368" s="49">
        <f t="shared" si="812"/>
        <v>174</v>
      </c>
      <c r="AD7368" s="60">
        <f t="shared" si="810"/>
        <v>90174</v>
      </c>
    </row>
    <row r="7369" spans="1:30">
      <c r="A7369" s="82" t="str">
        <f t="shared" si="806"/>
        <v>103-5533blk</v>
      </c>
      <c r="B7369" s="120" t="str">
        <f t="shared" si="807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808"/>
        <v>103-5533</v>
      </c>
      <c r="W7369" s="82" t="str">
        <f t="shared" si="809"/>
        <v/>
      </c>
      <c r="AB7369" s="60">
        <f t="shared" si="811"/>
        <v>90</v>
      </c>
      <c r="AC7369" s="49">
        <f t="shared" si="812"/>
        <v>174</v>
      </c>
      <c r="AD7369" s="60">
        <f t="shared" si="810"/>
        <v>90174</v>
      </c>
    </row>
    <row r="7370" spans="1:30">
      <c r="A7370" s="82" t="str">
        <f t="shared" si="806"/>
        <v>103-5533bro</v>
      </c>
      <c r="B7370" s="120" t="str">
        <f t="shared" si="807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808"/>
        <v>103-5533</v>
      </c>
      <c r="W7370" s="82" t="str">
        <f t="shared" si="809"/>
        <v/>
      </c>
      <c r="AB7370" s="60">
        <f t="shared" si="811"/>
        <v>90</v>
      </c>
      <c r="AC7370" s="49">
        <f t="shared" si="812"/>
        <v>174</v>
      </c>
      <c r="AD7370" s="60">
        <f t="shared" si="810"/>
        <v>90174</v>
      </c>
    </row>
    <row r="7371" spans="1:30">
      <c r="A7371" s="82" t="str">
        <f t="shared" si="806"/>
        <v>103-5533bro</v>
      </c>
      <c r="B7371" s="120" t="str">
        <f t="shared" si="807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808"/>
        <v>103-5533</v>
      </c>
      <c r="W7371" s="82" t="str">
        <f t="shared" si="809"/>
        <v/>
      </c>
      <c r="AB7371" s="60">
        <f t="shared" si="811"/>
        <v>90</v>
      </c>
      <c r="AC7371" s="49">
        <f t="shared" si="812"/>
        <v>174</v>
      </c>
      <c r="AD7371" s="60">
        <f t="shared" si="810"/>
        <v>90174</v>
      </c>
    </row>
    <row r="7372" spans="1:30">
      <c r="A7372" s="82" t="str">
        <f t="shared" si="806"/>
        <v>103-5533bro</v>
      </c>
      <c r="B7372" s="120" t="str">
        <f t="shared" si="807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808"/>
        <v>103-5533</v>
      </c>
      <c r="W7372" s="82" t="str">
        <f t="shared" si="809"/>
        <v/>
      </c>
      <c r="AB7372" s="60">
        <f t="shared" si="811"/>
        <v>90</v>
      </c>
      <c r="AC7372" s="49">
        <f t="shared" si="812"/>
        <v>174</v>
      </c>
      <c r="AD7372" s="60">
        <f t="shared" si="810"/>
        <v>90174</v>
      </c>
    </row>
    <row r="7373" spans="1:30">
      <c r="A7373" s="82" t="str">
        <f t="shared" si="806"/>
        <v>103-5533bro</v>
      </c>
      <c r="B7373" s="120" t="str">
        <f t="shared" si="807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808"/>
        <v>103-5533</v>
      </c>
      <c r="W7373" s="82" t="str">
        <f t="shared" si="809"/>
        <v/>
      </c>
      <c r="AB7373" s="60">
        <f t="shared" si="811"/>
        <v>90</v>
      </c>
      <c r="AC7373" s="49">
        <f t="shared" si="812"/>
        <v>174</v>
      </c>
      <c r="AD7373" s="60">
        <f t="shared" si="810"/>
        <v>90174</v>
      </c>
    </row>
    <row r="7374" spans="1:30">
      <c r="A7374" s="82" t="str">
        <f t="shared" si="806"/>
        <v>103-5534blk</v>
      </c>
      <c r="B7374" s="120" t="str">
        <f t="shared" si="807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808"/>
        <v>103-5534</v>
      </c>
      <c r="W7374" s="82" t="str">
        <f t="shared" si="809"/>
        <v/>
      </c>
      <c r="AB7374" s="60">
        <f t="shared" si="811"/>
        <v>90</v>
      </c>
      <c r="AC7374" s="49">
        <f t="shared" si="812"/>
        <v>175</v>
      </c>
      <c r="AD7374" s="60">
        <f t="shared" si="810"/>
        <v>90175</v>
      </c>
    </row>
    <row r="7375" spans="1:30">
      <c r="A7375" s="82" t="str">
        <f t="shared" si="806"/>
        <v>103-5534blk</v>
      </c>
      <c r="B7375" s="120" t="str">
        <f t="shared" si="807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808"/>
        <v>103-5534</v>
      </c>
      <c r="W7375" s="82" t="str">
        <f t="shared" si="809"/>
        <v/>
      </c>
      <c r="AB7375" s="60">
        <f t="shared" si="811"/>
        <v>90</v>
      </c>
      <c r="AC7375" s="49">
        <f t="shared" si="812"/>
        <v>175</v>
      </c>
      <c r="AD7375" s="60">
        <f t="shared" si="810"/>
        <v>90175</v>
      </c>
    </row>
    <row r="7376" spans="1:30">
      <c r="A7376" s="82" t="str">
        <f t="shared" si="806"/>
        <v>103-5534blk</v>
      </c>
      <c r="B7376" s="120" t="str">
        <f t="shared" si="807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808"/>
        <v>103-5534</v>
      </c>
      <c r="W7376" s="82" t="str">
        <f t="shared" si="809"/>
        <v/>
      </c>
      <c r="AB7376" s="60">
        <f t="shared" si="811"/>
        <v>90</v>
      </c>
      <c r="AC7376" s="49">
        <f t="shared" si="812"/>
        <v>175</v>
      </c>
      <c r="AD7376" s="60">
        <f t="shared" si="810"/>
        <v>90175</v>
      </c>
    </row>
    <row r="7377" spans="1:30">
      <c r="A7377" s="82" t="str">
        <f t="shared" si="806"/>
        <v>103-5534blk</v>
      </c>
      <c r="B7377" s="120" t="str">
        <f t="shared" si="807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808"/>
        <v>103-5534</v>
      </c>
      <c r="W7377" s="82" t="str">
        <f t="shared" si="809"/>
        <v/>
      </c>
      <c r="AB7377" s="60">
        <f t="shared" si="811"/>
        <v>90</v>
      </c>
      <c r="AC7377" s="49">
        <f t="shared" si="812"/>
        <v>175</v>
      </c>
      <c r="AD7377" s="60">
        <f t="shared" si="810"/>
        <v>90175</v>
      </c>
    </row>
    <row r="7378" spans="1:30">
      <c r="A7378" s="82" t="str">
        <f t="shared" si="806"/>
        <v>103-5534kha</v>
      </c>
      <c r="B7378" s="120" t="str">
        <f t="shared" si="807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808"/>
        <v>103-5534</v>
      </c>
      <c r="W7378" s="82" t="str">
        <f t="shared" si="809"/>
        <v/>
      </c>
      <c r="AB7378" s="60">
        <f t="shared" si="811"/>
        <v>90</v>
      </c>
      <c r="AC7378" s="49">
        <f t="shared" si="812"/>
        <v>175</v>
      </c>
      <c r="AD7378" s="60">
        <f t="shared" si="810"/>
        <v>90175</v>
      </c>
    </row>
    <row r="7379" spans="1:30">
      <c r="A7379" s="82" t="str">
        <f t="shared" si="806"/>
        <v>103-5534kha</v>
      </c>
      <c r="B7379" s="120" t="str">
        <f t="shared" si="807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808"/>
        <v>103-5534</v>
      </c>
      <c r="W7379" s="82" t="str">
        <f t="shared" si="809"/>
        <v/>
      </c>
      <c r="AB7379" s="60">
        <f t="shared" si="811"/>
        <v>90</v>
      </c>
      <c r="AC7379" s="49">
        <f t="shared" si="812"/>
        <v>175</v>
      </c>
      <c r="AD7379" s="60">
        <f t="shared" si="810"/>
        <v>90175</v>
      </c>
    </row>
    <row r="7380" spans="1:30">
      <c r="A7380" s="82" t="str">
        <f t="shared" si="806"/>
        <v>103-5534kha</v>
      </c>
      <c r="B7380" s="120" t="str">
        <f t="shared" si="807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808"/>
        <v>103-5534</v>
      </c>
      <c r="W7380" s="82" t="str">
        <f t="shared" si="809"/>
        <v/>
      </c>
      <c r="AB7380" s="60">
        <f t="shared" si="811"/>
        <v>90</v>
      </c>
      <c r="AC7380" s="49">
        <f t="shared" si="812"/>
        <v>175</v>
      </c>
      <c r="AD7380" s="60">
        <f t="shared" si="810"/>
        <v>90175</v>
      </c>
    </row>
    <row r="7381" spans="1:30">
      <c r="A7381" s="82" t="str">
        <f t="shared" si="806"/>
        <v>103-5534kha</v>
      </c>
      <c r="B7381" s="120" t="str">
        <f t="shared" si="807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808"/>
        <v>103-5534</v>
      </c>
      <c r="W7381" s="82" t="str">
        <f t="shared" si="809"/>
        <v/>
      </c>
      <c r="AB7381" s="60">
        <f t="shared" si="811"/>
        <v>90</v>
      </c>
      <c r="AC7381" s="49">
        <f t="shared" si="812"/>
        <v>175</v>
      </c>
      <c r="AD7381" s="60">
        <f t="shared" si="810"/>
        <v>90175</v>
      </c>
    </row>
    <row r="7382" spans="1:30">
      <c r="A7382" s="82" t="str">
        <f t="shared" si="806"/>
        <v>103-5534nvy</v>
      </c>
      <c r="B7382" s="120" t="str">
        <f t="shared" si="807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808"/>
        <v>103-5534</v>
      </c>
      <c r="W7382" s="82" t="str">
        <f t="shared" si="809"/>
        <v/>
      </c>
      <c r="AB7382" s="60">
        <f t="shared" si="811"/>
        <v>90</v>
      </c>
      <c r="AC7382" s="49">
        <f t="shared" si="812"/>
        <v>175</v>
      </c>
      <c r="AD7382" s="60">
        <f t="shared" si="810"/>
        <v>90175</v>
      </c>
    </row>
    <row r="7383" spans="1:30">
      <c r="A7383" s="82" t="str">
        <f t="shared" si="806"/>
        <v>103-5534nvy</v>
      </c>
      <c r="B7383" s="120" t="str">
        <f t="shared" si="807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808"/>
        <v>103-5534</v>
      </c>
      <c r="W7383" s="82" t="str">
        <f t="shared" si="809"/>
        <v/>
      </c>
      <c r="AB7383" s="60">
        <f t="shared" si="811"/>
        <v>90</v>
      </c>
      <c r="AC7383" s="49">
        <f t="shared" si="812"/>
        <v>175</v>
      </c>
      <c r="AD7383" s="60">
        <f t="shared" si="810"/>
        <v>90175</v>
      </c>
    </row>
    <row r="7384" spans="1:30">
      <c r="A7384" s="82" t="str">
        <f t="shared" si="806"/>
        <v>103-5534nvy</v>
      </c>
      <c r="B7384" s="120" t="str">
        <f t="shared" si="807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808"/>
        <v>103-5534</v>
      </c>
      <c r="W7384" s="82" t="str">
        <f t="shared" si="809"/>
        <v/>
      </c>
      <c r="AB7384" s="60">
        <f t="shared" si="811"/>
        <v>90</v>
      </c>
      <c r="AC7384" s="49">
        <f t="shared" si="812"/>
        <v>175</v>
      </c>
      <c r="AD7384" s="60">
        <f t="shared" si="810"/>
        <v>90175</v>
      </c>
    </row>
    <row r="7385" spans="1:30">
      <c r="A7385" s="82" t="str">
        <f t="shared" si="806"/>
        <v>103-5534nvy</v>
      </c>
      <c r="B7385" s="120" t="str">
        <f t="shared" si="807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808"/>
        <v>103-5534</v>
      </c>
      <c r="W7385" s="82" t="str">
        <f t="shared" si="809"/>
        <v/>
      </c>
      <c r="AB7385" s="60">
        <f t="shared" si="811"/>
        <v>90</v>
      </c>
      <c r="AC7385" s="49">
        <f t="shared" si="812"/>
        <v>175</v>
      </c>
      <c r="AD7385" s="60">
        <f t="shared" si="810"/>
        <v>90175</v>
      </c>
    </row>
    <row r="7386" spans="1:30">
      <c r="A7386" s="82" t="str">
        <f t="shared" si="806"/>
        <v>103-5535blk</v>
      </c>
      <c r="B7386" s="120" t="str">
        <f t="shared" si="807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808"/>
        <v>103-5535</v>
      </c>
      <c r="W7386" s="82" t="str">
        <f t="shared" si="809"/>
        <v/>
      </c>
      <c r="AB7386" s="60">
        <f t="shared" si="811"/>
        <v>90</v>
      </c>
      <c r="AC7386" s="49">
        <f t="shared" si="812"/>
        <v>176</v>
      </c>
      <c r="AD7386" s="60">
        <f t="shared" si="810"/>
        <v>90176</v>
      </c>
    </row>
    <row r="7387" spans="1:30">
      <c r="A7387" s="82" t="str">
        <f t="shared" si="806"/>
        <v>103-5535blk</v>
      </c>
      <c r="B7387" s="120" t="str">
        <f t="shared" si="807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808"/>
        <v>103-5535</v>
      </c>
      <c r="W7387" s="82" t="str">
        <f t="shared" si="809"/>
        <v/>
      </c>
      <c r="AB7387" s="60">
        <f t="shared" si="811"/>
        <v>90</v>
      </c>
      <c r="AC7387" s="49">
        <f t="shared" si="812"/>
        <v>176</v>
      </c>
      <c r="AD7387" s="60">
        <f t="shared" si="810"/>
        <v>90176</v>
      </c>
    </row>
    <row r="7388" spans="1:30">
      <c r="A7388" s="82" t="str">
        <f t="shared" si="806"/>
        <v>103-5535blk</v>
      </c>
      <c r="B7388" s="120" t="str">
        <f t="shared" si="807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808"/>
        <v>103-5535</v>
      </c>
      <c r="W7388" s="82" t="str">
        <f t="shared" si="809"/>
        <v/>
      </c>
      <c r="AB7388" s="60">
        <f t="shared" si="811"/>
        <v>90</v>
      </c>
      <c r="AC7388" s="49">
        <f t="shared" si="812"/>
        <v>176</v>
      </c>
      <c r="AD7388" s="60">
        <f t="shared" si="810"/>
        <v>90176</v>
      </c>
    </row>
    <row r="7389" spans="1:30">
      <c r="A7389" s="82" t="str">
        <f t="shared" si="806"/>
        <v>103-5535blk</v>
      </c>
      <c r="B7389" s="120" t="str">
        <f t="shared" si="807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808"/>
        <v>103-5535</v>
      </c>
      <c r="W7389" s="82" t="str">
        <f t="shared" si="809"/>
        <v/>
      </c>
      <c r="AB7389" s="60">
        <f t="shared" si="811"/>
        <v>90</v>
      </c>
      <c r="AC7389" s="49">
        <f t="shared" si="812"/>
        <v>176</v>
      </c>
      <c r="AD7389" s="60">
        <f t="shared" si="810"/>
        <v>90176</v>
      </c>
    </row>
    <row r="7390" spans="1:30">
      <c r="A7390" s="82" t="str">
        <f t="shared" si="806"/>
        <v>103-5535red</v>
      </c>
      <c r="B7390" s="120" t="str">
        <f t="shared" si="807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808"/>
        <v>103-5535</v>
      </c>
      <c r="W7390" s="82" t="str">
        <f t="shared" si="809"/>
        <v/>
      </c>
      <c r="AB7390" s="60">
        <f t="shared" si="811"/>
        <v>90</v>
      </c>
      <c r="AC7390" s="49">
        <f t="shared" si="812"/>
        <v>176</v>
      </c>
      <c r="AD7390" s="60">
        <f t="shared" si="810"/>
        <v>90176</v>
      </c>
    </row>
    <row r="7391" spans="1:30">
      <c r="A7391" s="82" t="str">
        <f t="shared" si="806"/>
        <v>103-5535red</v>
      </c>
      <c r="B7391" s="120" t="str">
        <f t="shared" si="807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808"/>
        <v>103-5535</v>
      </c>
      <c r="W7391" s="82" t="str">
        <f t="shared" si="809"/>
        <v/>
      </c>
      <c r="AB7391" s="60">
        <f t="shared" si="811"/>
        <v>90</v>
      </c>
      <c r="AC7391" s="49">
        <f t="shared" si="812"/>
        <v>176</v>
      </c>
      <c r="AD7391" s="60">
        <f t="shared" si="810"/>
        <v>90176</v>
      </c>
    </row>
    <row r="7392" spans="1:30">
      <c r="A7392" s="82" t="str">
        <f t="shared" si="806"/>
        <v>103-5535red</v>
      </c>
      <c r="B7392" s="120" t="str">
        <f t="shared" si="807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808"/>
        <v>103-5535</v>
      </c>
      <c r="W7392" s="82" t="str">
        <f t="shared" si="809"/>
        <v/>
      </c>
      <c r="AB7392" s="60">
        <f t="shared" si="811"/>
        <v>90</v>
      </c>
      <c r="AC7392" s="49">
        <f t="shared" si="812"/>
        <v>176</v>
      </c>
      <c r="AD7392" s="60">
        <f t="shared" si="810"/>
        <v>90176</v>
      </c>
    </row>
    <row r="7393" spans="1:30">
      <c r="A7393" s="82" t="str">
        <f t="shared" si="806"/>
        <v>103-5535red</v>
      </c>
      <c r="B7393" s="120" t="str">
        <f t="shared" si="807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808"/>
        <v>103-5535</v>
      </c>
      <c r="W7393" s="82" t="str">
        <f t="shared" si="809"/>
        <v/>
      </c>
      <c r="AB7393" s="60">
        <f t="shared" si="811"/>
        <v>90</v>
      </c>
      <c r="AC7393" s="49">
        <f t="shared" si="812"/>
        <v>176</v>
      </c>
      <c r="AD7393" s="60">
        <f t="shared" si="810"/>
        <v>90176</v>
      </c>
    </row>
    <row r="7394" spans="1:30">
      <c r="A7394" s="82" t="str">
        <f t="shared" si="806"/>
        <v>103-5535sto</v>
      </c>
      <c r="B7394" s="120" t="str">
        <f t="shared" si="807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808"/>
        <v>103-5535</v>
      </c>
      <c r="W7394" s="82" t="str">
        <f t="shared" si="809"/>
        <v/>
      </c>
      <c r="AB7394" s="60">
        <f t="shared" si="811"/>
        <v>90</v>
      </c>
      <c r="AC7394" s="49">
        <f t="shared" si="812"/>
        <v>176</v>
      </c>
      <c r="AD7394" s="60">
        <f t="shared" si="810"/>
        <v>90176</v>
      </c>
    </row>
    <row r="7395" spans="1:30">
      <c r="A7395" s="82" t="str">
        <f t="shared" si="806"/>
        <v>104-5331gry</v>
      </c>
      <c r="B7395" s="120" t="str">
        <f t="shared" si="807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808"/>
        <v>104-5331</v>
      </c>
      <c r="W7395" s="82" t="str">
        <f t="shared" si="809"/>
        <v/>
      </c>
      <c r="AB7395" s="60">
        <f t="shared" si="811"/>
        <v>90</v>
      </c>
      <c r="AC7395" s="49">
        <f t="shared" si="812"/>
        <v>177</v>
      </c>
      <c r="AD7395" s="60">
        <f t="shared" si="810"/>
        <v>90177</v>
      </c>
    </row>
    <row r="7396" spans="1:30">
      <c r="A7396" s="82" t="str">
        <f t="shared" si="806"/>
        <v>104-5331gry</v>
      </c>
      <c r="B7396" s="120" t="str">
        <f t="shared" si="807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808"/>
        <v>104-5331</v>
      </c>
      <c r="W7396" s="82" t="str">
        <f t="shared" si="809"/>
        <v/>
      </c>
      <c r="AB7396" s="60">
        <f t="shared" si="811"/>
        <v>90</v>
      </c>
      <c r="AC7396" s="49">
        <f t="shared" si="812"/>
        <v>177</v>
      </c>
      <c r="AD7396" s="60">
        <f t="shared" si="810"/>
        <v>90177</v>
      </c>
    </row>
    <row r="7397" spans="1:30">
      <c r="A7397" s="82" t="str">
        <f t="shared" si="806"/>
        <v>104-5331gry</v>
      </c>
      <c r="B7397" s="120" t="str">
        <f t="shared" si="807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808"/>
        <v>104-5331</v>
      </c>
      <c r="W7397" s="82" t="str">
        <f t="shared" si="809"/>
        <v/>
      </c>
      <c r="AB7397" s="60">
        <f t="shared" si="811"/>
        <v>90</v>
      </c>
      <c r="AC7397" s="49">
        <f t="shared" si="812"/>
        <v>177</v>
      </c>
      <c r="AD7397" s="60">
        <f t="shared" si="810"/>
        <v>90177</v>
      </c>
    </row>
    <row r="7398" spans="1:30">
      <c r="A7398" s="82" t="str">
        <f t="shared" si="806"/>
        <v>104-5340kha</v>
      </c>
      <c r="B7398" s="120" t="str">
        <f t="shared" si="807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808"/>
        <v>104-5340</v>
      </c>
      <c r="W7398" s="82" t="str">
        <f t="shared" si="809"/>
        <v/>
      </c>
      <c r="AB7398" s="60">
        <f t="shared" si="811"/>
        <v>90</v>
      </c>
      <c r="AC7398" s="49">
        <f t="shared" si="812"/>
        <v>178</v>
      </c>
      <c r="AD7398" s="60">
        <f t="shared" si="810"/>
        <v>90178</v>
      </c>
    </row>
    <row r="7399" spans="1:30">
      <c r="A7399" s="82" t="str">
        <f t="shared" si="806"/>
        <v>104-5340kha</v>
      </c>
      <c r="B7399" s="120" t="str">
        <f t="shared" si="807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808"/>
        <v>104-5340</v>
      </c>
      <c r="W7399" s="82" t="str">
        <f t="shared" si="809"/>
        <v/>
      </c>
      <c r="AB7399" s="60">
        <f t="shared" si="811"/>
        <v>90</v>
      </c>
      <c r="AC7399" s="49">
        <f t="shared" si="812"/>
        <v>178</v>
      </c>
      <c r="AD7399" s="60">
        <f t="shared" si="810"/>
        <v>90178</v>
      </c>
    </row>
    <row r="7400" spans="1:30">
      <c r="A7400" s="82" t="str">
        <f t="shared" si="806"/>
        <v>104-5340kha</v>
      </c>
      <c r="B7400" s="120" t="str">
        <f t="shared" si="807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808"/>
        <v>104-5340</v>
      </c>
      <c r="W7400" s="82" t="str">
        <f t="shared" si="809"/>
        <v/>
      </c>
      <c r="AB7400" s="60">
        <f t="shared" si="811"/>
        <v>90</v>
      </c>
      <c r="AC7400" s="49">
        <f t="shared" si="812"/>
        <v>178</v>
      </c>
      <c r="AD7400" s="60">
        <f t="shared" si="810"/>
        <v>90178</v>
      </c>
    </row>
    <row r="7401" spans="1:30">
      <c r="A7401" s="82" t="str">
        <f t="shared" si="806"/>
        <v>703-3251blk</v>
      </c>
      <c r="B7401" s="120" t="str">
        <f t="shared" si="807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808"/>
        <v>703-3251</v>
      </c>
      <c r="W7401" s="82" t="str">
        <f t="shared" si="809"/>
        <v/>
      </c>
      <c r="AB7401" s="60">
        <f t="shared" si="811"/>
        <v>90</v>
      </c>
      <c r="AC7401" s="49">
        <f t="shared" si="812"/>
        <v>179</v>
      </c>
      <c r="AD7401" s="60">
        <f t="shared" si="810"/>
        <v>90179</v>
      </c>
    </row>
    <row r="7402" spans="1:30">
      <c r="A7402" s="82" t="str">
        <f t="shared" si="806"/>
        <v>703-3251blk</v>
      </c>
      <c r="B7402" s="120" t="str">
        <f t="shared" si="807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808"/>
        <v>703-3251</v>
      </c>
      <c r="W7402" s="82" t="str">
        <f t="shared" si="809"/>
        <v/>
      </c>
      <c r="AB7402" s="60">
        <f t="shared" si="811"/>
        <v>90</v>
      </c>
      <c r="AC7402" s="49">
        <f t="shared" si="812"/>
        <v>179</v>
      </c>
      <c r="AD7402" s="60">
        <f t="shared" si="810"/>
        <v>90179</v>
      </c>
    </row>
    <row r="7403" spans="1:30">
      <c r="A7403" s="82" t="str">
        <f t="shared" si="806"/>
        <v>703-3251blk</v>
      </c>
      <c r="B7403" s="120" t="str">
        <f t="shared" si="807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808"/>
        <v>703-3251</v>
      </c>
      <c r="W7403" s="82" t="str">
        <f t="shared" si="809"/>
        <v/>
      </c>
      <c r="AB7403" s="60">
        <f t="shared" si="811"/>
        <v>90</v>
      </c>
      <c r="AC7403" s="49">
        <f t="shared" si="812"/>
        <v>179</v>
      </c>
      <c r="AD7403" s="60">
        <f t="shared" si="810"/>
        <v>90179</v>
      </c>
    </row>
    <row r="7404" spans="1:30">
      <c r="A7404" s="82" t="str">
        <f t="shared" si="806"/>
        <v>121-5013blk</v>
      </c>
      <c r="B7404" s="120" t="str">
        <f t="shared" si="807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808"/>
        <v>121-5013</v>
      </c>
      <c r="W7404" s="82" t="str">
        <f t="shared" si="809"/>
        <v/>
      </c>
      <c r="AB7404" s="60">
        <f t="shared" si="811"/>
        <v>90</v>
      </c>
      <c r="AC7404" s="49">
        <f t="shared" si="812"/>
        <v>181</v>
      </c>
      <c r="AD7404" s="60">
        <f t="shared" si="810"/>
        <v>90181</v>
      </c>
    </row>
    <row r="7405" spans="1:30">
      <c r="A7405" s="82" t="str">
        <f t="shared" si="806"/>
        <v>121-5013cha</v>
      </c>
      <c r="B7405" s="120" t="str">
        <f t="shared" si="807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808"/>
        <v>121-5013</v>
      </c>
      <c r="W7405" s="82" t="str">
        <f t="shared" si="809"/>
        <v/>
      </c>
      <c r="AB7405" s="60">
        <f t="shared" si="811"/>
        <v>90</v>
      </c>
      <c r="AC7405" s="49">
        <f t="shared" si="812"/>
        <v>181</v>
      </c>
      <c r="AD7405" s="60">
        <f t="shared" si="810"/>
        <v>90181</v>
      </c>
    </row>
    <row r="7406" spans="1:30">
      <c r="A7406" s="82" t="str">
        <f t="shared" si="806"/>
        <v>107-4992cha</v>
      </c>
      <c r="B7406" s="120" t="str">
        <f t="shared" si="807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808"/>
        <v>107-4992</v>
      </c>
      <c r="W7406" s="82" t="str">
        <f t="shared" si="809"/>
        <v/>
      </c>
      <c r="AB7406" s="60">
        <f t="shared" si="811"/>
        <v>90</v>
      </c>
      <c r="AC7406" s="49">
        <f t="shared" si="812"/>
        <v>182</v>
      </c>
      <c r="AD7406" s="60">
        <f t="shared" si="810"/>
        <v>90182</v>
      </c>
    </row>
    <row r="7407" spans="1:30">
      <c r="A7407" s="82" t="str">
        <f t="shared" si="806"/>
        <v>107-4992cre</v>
      </c>
      <c r="B7407" s="120" t="str">
        <f t="shared" si="807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808"/>
        <v>107-4992</v>
      </c>
      <c r="W7407" s="82" t="str">
        <f t="shared" si="809"/>
        <v/>
      </c>
      <c r="AB7407" s="60">
        <f t="shared" si="811"/>
        <v>90</v>
      </c>
      <c r="AC7407" s="49">
        <f t="shared" si="812"/>
        <v>182</v>
      </c>
      <c r="AD7407" s="60">
        <f t="shared" si="810"/>
        <v>90182</v>
      </c>
    </row>
    <row r="7408" spans="1:30">
      <c r="A7408" s="82" t="str">
        <f t="shared" si="806"/>
        <v>107-4992gry</v>
      </c>
      <c r="B7408" s="120" t="str">
        <f t="shared" si="807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808"/>
        <v>107-4992</v>
      </c>
      <c r="W7408" s="82" t="str">
        <f t="shared" si="809"/>
        <v/>
      </c>
      <c r="AB7408" s="60">
        <f t="shared" si="811"/>
        <v>90</v>
      </c>
      <c r="AC7408" s="49">
        <f t="shared" si="812"/>
        <v>182</v>
      </c>
      <c r="AD7408" s="60">
        <f t="shared" si="810"/>
        <v>90182</v>
      </c>
    </row>
    <row r="7409" spans="1:30">
      <c r="A7409" s="82" t="str">
        <f t="shared" ref="A7409:A7472" si="813">IF(G7409&amp;Q7409&lt;&gt;"",V7409&amp;Q7409,"")</f>
        <v>107-5005blk</v>
      </c>
      <c r="B7409" s="120" t="str">
        <f t="shared" ref="B7409:B7472" si="814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ref="V7409:V7472" si="815">IF(G7409&lt;&gt;"",IF(StyleSpaceSplit,IFERROR(IF(FIND(" ",G7409)&gt;=1,MID(G7409,1,FIND(" ",G7409)-1),G7409),G7409),G7409),"")</f>
        <v>107-5005</v>
      </c>
      <c r="W7409" s="82" t="str">
        <f t="shared" ref="W7409:W7472" si="816">IF(A7409&lt;&gt;"",IFERROR(IF(FIND(" ",G7409)&gt;=1,MID(G7409,FIND(" ",G7409)+1,LEN(G7409)),""),""),"")</f>
        <v/>
      </c>
      <c r="AB7409" s="60">
        <f t="shared" si="811"/>
        <v>90</v>
      </c>
      <c r="AC7409" s="49">
        <f t="shared" si="812"/>
        <v>183</v>
      </c>
      <c r="AD7409" s="60">
        <f t="shared" ref="AD7409:AD7472" si="817">VALUE(RIGHT("00"&amp;AB7409,2)&amp;RIGHT("000"&amp;AC7409,3))</f>
        <v>90183</v>
      </c>
    </row>
    <row r="7410" spans="1:30">
      <c r="A7410" s="82" t="str">
        <f t="shared" si="813"/>
        <v>107-5005rus</v>
      </c>
      <c r="B7410" s="120" t="str">
        <f t="shared" si="814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815"/>
        <v>107-5005</v>
      </c>
      <c r="W7410" s="82" t="str">
        <f t="shared" si="816"/>
        <v/>
      </c>
      <c r="AB7410" s="60">
        <f t="shared" si="811"/>
        <v>90</v>
      </c>
      <c r="AC7410" s="49">
        <f t="shared" si="812"/>
        <v>183</v>
      </c>
      <c r="AD7410" s="60">
        <f t="shared" si="817"/>
        <v>90183</v>
      </c>
    </row>
    <row r="7411" spans="1:30">
      <c r="A7411" s="82" t="str">
        <f t="shared" si="813"/>
        <v>107-5005whi</v>
      </c>
      <c r="B7411" s="120" t="str">
        <f t="shared" si="814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815"/>
        <v>107-5005</v>
      </c>
      <c r="W7411" s="82" t="str">
        <f t="shared" si="816"/>
        <v/>
      </c>
      <c r="AB7411" s="60">
        <f t="shared" si="811"/>
        <v>90</v>
      </c>
      <c r="AC7411" s="49">
        <f t="shared" si="812"/>
        <v>183</v>
      </c>
      <c r="AD7411" s="60">
        <f t="shared" si="817"/>
        <v>90183</v>
      </c>
    </row>
    <row r="7412" spans="1:30">
      <c r="A7412" s="82" t="str">
        <f t="shared" si="813"/>
        <v>107-5016blk</v>
      </c>
      <c r="B7412" s="120" t="str">
        <f t="shared" si="814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815"/>
        <v>107-5016</v>
      </c>
      <c r="W7412" s="82" t="str">
        <f t="shared" si="816"/>
        <v/>
      </c>
      <c r="AB7412" s="60">
        <f t="shared" si="811"/>
        <v>90</v>
      </c>
      <c r="AC7412" s="49">
        <f t="shared" si="812"/>
        <v>184</v>
      </c>
      <c r="AD7412" s="60">
        <f t="shared" si="817"/>
        <v>90184</v>
      </c>
    </row>
    <row r="7413" spans="1:30">
      <c r="A7413" s="82" t="str">
        <f t="shared" si="813"/>
        <v>107-5016gry</v>
      </c>
      <c r="B7413" s="120" t="str">
        <f t="shared" si="814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815"/>
        <v>107-5016</v>
      </c>
      <c r="W7413" s="82" t="str">
        <f t="shared" si="816"/>
        <v/>
      </c>
      <c r="AB7413" s="60">
        <f t="shared" si="811"/>
        <v>90</v>
      </c>
      <c r="AC7413" s="49">
        <f t="shared" si="812"/>
        <v>184</v>
      </c>
      <c r="AD7413" s="60">
        <f t="shared" si="817"/>
        <v>90184</v>
      </c>
    </row>
    <row r="7414" spans="1:30">
      <c r="A7414" s="82" t="str">
        <f t="shared" si="813"/>
        <v>106-3186nvy</v>
      </c>
      <c r="B7414" s="120" t="str">
        <f t="shared" si="814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815"/>
        <v>106-3186</v>
      </c>
      <c r="W7414" s="82" t="str">
        <f t="shared" si="816"/>
        <v/>
      </c>
      <c r="AB7414" s="60">
        <f t="shared" si="811"/>
        <v>90</v>
      </c>
      <c r="AC7414" s="49">
        <f t="shared" si="812"/>
        <v>185</v>
      </c>
      <c r="AD7414" s="60">
        <f t="shared" si="817"/>
        <v>90185</v>
      </c>
    </row>
    <row r="7415" spans="1:30">
      <c r="A7415" s="82" t="str">
        <f t="shared" si="813"/>
        <v>406-0964oli</v>
      </c>
      <c r="B7415" s="120" t="str">
        <f t="shared" si="814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815"/>
        <v>406-0964</v>
      </c>
      <c r="W7415" s="82" t="str">
        <f t="shared" si="816"/>
        <v/>
      </c>
      <c r="AB7415" s="60">
        <f t="shared" si="811"/>
        <v>90</v>
      </c>
      <c r="AC7415" s="49">
        <f t="shared" si="812"/>
        <v>186</v>
      </c>
      <c r="AD7415" s="60">
        <f t="shared" si="817"/>
        <v>90186</v>
      </c>
    </row>
    <row r="7416" spans="1:30">
      <c r="A7416" s="82" t="str">
        <f t="shared" si="813"/>
        <v>406-0964oli</v>
      </c>
      <c r="B7416" s="120" t="str">
        <f t="shared" si="814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815"/>
        <v>406-0964</v>
      </c>
      <c r="W7416" s="82" t="str">
        <f t="shared" si="816"/>
        <v/>
      </c>
      <c r="AB7416" s="60">
        <f t="shared" si="811"/>
        <v>90</v>
      </c>
      <c r="AC7416" s="49">
        <f t="shared" si="812"/>
        <v>186</v>
      </c>
      <c r="AD7416" s="60">
        <f t="shared" si="817"/>
        <v>90186</v>
      </c>
    </row>
    <row r="7417" spans="1:30">
      <c r="A7417" s="82" t="str">
        <f t="shared" si="813"/>
        <v>406-4927gry</v>
      </c>
      <c r="B7417" s="120" t="str">
        <f t="shared" si="814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815"/>
        <v>406-4927</v>
      </c>
      <c r="W7417" s="82" t="str">
        <f t="shared" si="816"/>
        <v/>
      </c>
      <c r="AB7417" s="60">
        <f t="shared" si="811"/>
        <v>90</v>
      </c>
      <c r="AC7417" s="49">
        <f t="shared" si="812"/>
        <v>187</v>
      </c>
      <c r="AD7417" s="60">
        <f t="shared" si="817"/>
        <v>90187</v>
      </c>
    </row>
    <row r="7418" spans="1:30">
      <c r="A7418" s="82" t="str">
        <f t="shared" si="813"/>
        <v>406-4927gry</v>
      </c>
      <c r="B7418" s="120" t="str">
        <f t="shared" si="814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815"/>
        <v>406-4927</v>
      </c>
      <c r="W7418" s="82" t="str">
        <f t="shared" si="816"/>
        <v/>
      </c>
      <c r="AB7418" s="60">
        <f t="shared" si="811"/>
        <v>90</v>
      </c>
      <c r="AC7418" s="49">
        <f t="shared" si="812"/>
        <v>187</v>
      </c>
      <c r="AD7418" s="60">
        <f t="shared" si="817"/>
        <v>90187</v>
      </c>
    </row>
    <row r="7419" spans="1:30">
      <c r="A7419" s="82" t="str">
        <f t="shared" si="813"/>
        <v>406-4927gry</v>
      </c>
      <c r="B7419" s="120" t="str">
        <f t="shared" si="814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815"/>
        <v>406-4927</v>
      </c>
      <c r="W7419" s="82" t="str">
        <f t="shared" si="816"/>
        <v/>
      </c>
      <c r="AB7419" s="60">
        <f t="shared" si="811"/>
        <v>90</v>
      </c>
      <c r="AC7419" s="49">
        <f t="shared" si="812"/>
        <v>187</v>
      </c>
      <c r="AD7419" s="60">
        <f t="shared" si="817"/>
        <v>90187</v>
      </c>
    </row>
    <row r="7420" spans="1:30">
      <c r="A7420" s="82" t="str">
        <f t="shared" si="813"/>
        <v>406-4927gry</v>
      </c>
      <c r="B7420" s="120" t="str">
        <f t="shared" si="814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815"/>
        <v>406-4927</v>
      </c>
      <c r="W7420" s="82" t="str">
        <f t="shared" si="816"/>
        <v/>
      </c>
      <c r="AB7420" s="60">
        <f t="shared" si="811"/>
        <v>90</v>
      </c>
      <c r="AC7420" s="49">
        <f t="shared" si="812"/>
        <v>187</v>
      </c>
      <c r="AD7420" s="60">
        <f t="shared" si="817"/>
        <v>90187</v>
      </c>
    </row>
    <row r="7421" spans="1:30">
      <c r="A7421" s="82" t="str">
        <f t="shared" si="813"/>
        <v>120-3211blk</v>
      </c>
      <c r="B7421" s="120" t="str">
        <f t="shared" si="814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815"/>
        <v>120-3211</v>
      </c>
      <c r="W7421" s="82" t="str">
        <f t="shared" si="816"/>
        <v/>
      </c>
      <c r="AB7421" s="60">
        <f t="shared" si="811"/>
        <v>90</v>
      </c>
      <c r="AC7421" s="49">
        <f t="shared" si="812"/>
        <v>189</v>
      </c>
      <c r="AD7421" s="60">
        <f t="shared" si="817"/>
        <v>90189</v>
      </c>
    </row>
    <row r="7422" spans="1:30">
      <c r="A7422" s="82" t="str">
        <f t="shared" si="813"/>
        <v>120-3224cre</v>
      </c>
      <c r="B7422" s="120" t="str">
        <f t="shared" si="814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815"/>
        <v>120-3224</v>
      </c>
      <c r="W7422" s="82" t="str">
        <f t="shared" si="816"/>
        <v/>
      </c>
      <c r="AB7422" s="60">
        <f t="shared" si="811"/>
        <v>90</v>
      </c>
      <c r="AC7422" s="49">
        <f t="shared" si="812"/>
        <v>190</v>
      </c>
      <c r="AD7422" s="60">
        <f t="shared" si="817"/>
        <v>90190</v>
      </c>
    </row>
    <row r="7423" spans="1:30">
      <c r="A7423" s="82" t="str">
        <f t="shared" si="813"/>
        <v>120-4993blk</v>
      </c>
      <c r="B7423" s="120" t="str">
        <f t="shared" si="814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815"/>
        <v>120-4993</v>
      </c>
      <c r="W7423" s="82" t="str">
        <f t="shared" si="816"/>
        <v/>
      </c>
      <c r="AB7423" s="60">
        <f t="shared" si="811"/>
        <v>90</v>
      </c>
      <c r="AC7423" s="49">
        <f t="shared" si="812"/>
        <v>191</v>
      </c>
      <c r="AD7423" s="60">
        <f t="shared" si="817"/>
        <v>90191</v>
      </c>
    </row>
    <row r="7424" spans="1:30">
      <c r="A7424" s="82" t="str">
        <f t="shared" si="813"/>
        <v>120-4993cre</v>
      </c>
      <c r="B7424" s="120" t="str">
        <f t="shared" si="814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815"/>
        <v>120-4993</v>
      </c>
      <c r="W7424" s="82" t="str">
        <f t="shared" si="816"/>
        <v/>
      </c>
      <c r="AB7424" s="60">
        <f t="shared" si="811"/>
        <v>90</v>
      </c>
      <c r="AC7424" s="49">
        <f t="shared" si="812"/>
        <v>191</v>
      </c>
      <c r="AD7424" s="60">
        <f t="shared" si="817"/>
        <v>90191</v>
      </c>
    </row>
    <row r="7425" spans="1:30">
      <c r="A7425" s="82" t="str">
        <f t="shared" si="813"/>
        <v>120-4993gry</v>
      </c>
      <c r="B7425" s="120" t="str">
        <f t="shared" si="814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815"/>
        <v>120-4993</v>
      </c>
      <c r="W7425" s="82" t="str">
        <f t="shared" si="816"/>
        <v/>
      </c>
      <c r="AB7425" s="60">
        <f t="shared" si="811"/>
        <v>90</v>
      </c>
      <c r="AC7425" s="49">
        <f t="shared" si="812"/>
        <v>191</v>
      </c>
      <c r="AD7425" s="60">
        <f t="shared" si="817"/>
        <v>90191</v>
      </c>
    </row>
    <row r="7426" spans="1:30">
      <c r="A7426" s="82" t="str">
        <f t="shared" si="813"/>
        <v>100-4020tan</v>
      </c>
      <c r="B7426" s="120" t="str">
        <f t="shared" si="814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815"/>
        <v>100-4020</v>
      </c>
      <c r="W7426" s="82" t="str">
        <f t="shared" si="816"/>
        <v/>
      </c>
      <c r="AB7426" s="60">
        <f t="shared" si="811"/>
        <v>90</v>
      </c>
      <c r="AC7426" s="49">
        <f t="shared" si="812"/>
        <v>192</v>
      </c>
      <c r="AD7426" s="60">
        <f t="shared" si="817"/>
        <v>90192</v>
      </c>
    </row>
    <row r="7427" spans="1:30">
      <c r="A7427" s="82" t="str">
        <f t="shared" si="813"/>
        <v>100-4020tan</v>
      </c>
      <c r="B7427" s="120" t="str">
        <f t="shared" si="814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si="815"/>
        <v>100-4020</v>
      </c>
      <c r="W7427" s="82" t="str">
        <f t="shared" si="816"/>
        <v/>
      </c>
      <c r="AB7427" s="60">
        <f t="shared" ref="AB7427:AB7490" si="818">IFERROR(VALUE(MID($C7427,1,2)),0)</f>
        <v>90</v>
      </c>
      <c r="AC7427" s="49">
        <f t="shared" ref="AC7427:AC7490" si="819">IFERROR(VALUE(MID($C7427,4,3)),0)</f>
        <v>192</v>
      </c>
      <c r="AD7427" s="60">
        <f t="shared" si="817"/>
        <v>90192</v>
      </c>
    </row>
    <row r="7428" spans="1:30">
      <c r="A7428" s="82" t="str">
        <f t="shared" si="813"/>
        <v>100-4020tan</v>
      </c>
      <c r="B7428" s="120" t="str">
        <f t="shared" si="814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815"/>
        <v>100-4020</v>
      </c>
      <c r="W7428" s="82" t="str">
        <f t="shared" si="816"/>
        <v/>
      </c>
      <c r="AB7428" s="60">
        <f t="shared" si="818"/>
        <v>90</v>
      </c>
      <c r="AC7428" s="49">
        <f t="shared" si="819"/>
        <v>192</v>
      </c>
      <c r="AD7428" s="60">
        <f t="shared" si="817"/>
        <v>90192</v>
      </c>
    </row>
    <row r="7429" spans="1:30">
      <c r="A7429" s="82" t="str">
        <f t="shared" si="813"/>
        <v>100-4025gry</v>
      </c>
      <c r="B7429" s="120" t="str">
        <f t="shared" si="814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815"/>
        <v>100-4025</v>
      </c>
      <c r="W7429" s="82" t="str">
        <f t="shared" si="816"/>
        <v/>
      </c>
      <c r="AB7429" s="60">
        <f t="shared" si="818"/>
        <v>90</v>
      </c>
      <c r="AC7429" s="49">
        <f t="shared" si="819"/>
        <v>193</v>
      </c>
      <c r="AD7429" s="60">
        <f t="shared" si="817"/>
        <v>90193</v>
      </c>
    </row>
    <row r="7430" spans="1:30">
      <c r="A7430" s="82" t="str">
        <f t="shared" si="813"/>
        <v>100-4241bro</v>
      </c>
      <c r="B7430" s="120" t="str">
        <f t="shared" si="814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815"/>
        <v>100-4241</v>
      </c>
      <c r="W7430" s="82" t="str">
        <f t="shared" si="816"/>
        <v/>
      </c>
      <c r="AB7430" s="60">
        <f t="shared" si="818"/>
        <v>90</v>
      </c>
      <c r="AC7430" s="49">
        <f t="shared" si="819"/>
        <v>194</v>
      </c>
      <c r="AD7430" s="60">
        <f t="shared" si="817"/>
        <v>90194</v>
      </c>
    </row>
    <row r="7431" spans="1:30">
      <c r="A7431" s="82" t="str">
        <f t="shared" si="813"/>
        <v>100-4241bro</v>
      </c>
      <c r="B7431" s="120" t="str">
        <f t="shared" si="814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815"/>
        <v>100-4241</v>
      </c>
      <c r="W7431" s="82" t="str">
        <f t="shared" si="816"/>
        <v/>
      </c>
      <c r="AB7431" s="60">
        <f t="shared" si="818"/>
        <v>90</v>
      </c>
      <c r="AC7431" s="49">
        <f t="shared" si="819"/>
        <v>194</v>
      </c>
      <c r="AD7431" s="60">
        <f t="shared" si="817"/>
        <v>90194</v>
      </c>
    </row>
    <row r="7432" spans="1:30">
      <c r="A7432" s="82" t="str">
        <f t="shared" si="813"/>
        <v>100-4241bro</v>
      </c>
      <c r="B7432" s="120" t="str">
        <f t="shared" si="814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815"/>
        <v>100-4241</v>
      </c>
      <c r="W7432" s="82" t="str">
        <f t="shared" si="816"/>
        <v/>
      </c>
      <c r="AB7432" s="60">
        <f t="shared" si="818"/>
        <v>90</v>
      </c>
      <c r="AC7432" s="49">
        <f t="shared" si="819"/>
        <v>194</v>
      </c>
      <c r="AD7432" s="60">
        <f t="shared" si="817"/>
        <v>90194</v>
      </c>
    </row>
    <row r="7433" spans="1:30">
      <c r="A7433" s="82" t="str">
        <f t="shared" si="813"/>
        <v>100-4971gry</v>
      </c>
      <c r="B7433" s="120" t="str">
        <f t="shared" si="814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815"/>
        <v>100-4971</v>
      </c>
      <c r="W7433" s="82" t="str">
        <f t="shared" si="816"/>
        <v/>
      </c>
      <c r="AB7433" s="60">
        <f t="shared" si="818"/>
        <v>90</v>
      </c>
      <c r="AC7433" s="49">
        <f t="shared" si="819"/>
        <v>195</v>
      </c>
      <c r="AD7433" s="60">
        <f t="shared" si="817"/>
        <v>90195</v>
      </c>
    </row>
    <row r="7434" spans="1:30">
      <c r="A7434" s="82" t="str">
        <f t="shared" si="813"/>
        <v>100-4971gry</v>
      </c>
      <c r="B7434" s="120" t="str">
        <f t="shared" si="814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815"/>
        <v>100-4971</v>
      </c>
      <c r="W7434" s="82" t="str">
        <f t="shared" si="816"/>
        <v/>
      </c>
      <c r="AB7434" s="60">
        <f t="shared" si="818"/>
        <v>90</v>
      </c>
      <c r="AC7434" s="49">
        <f t="shared" si="819"/>
        <v>195</v>
      </c>
      <c r="AD7434" s="60">
        <f t="shared" si="817"/>
        <v>90195</v>
      </c>
    </row>
    <row r="7435" spans="1:30">
      <c r="A7435" s="82" t="str">
        <f t="shared" si="813"/>
        <v>100-4971gry</v>
      </c>
      <c r="B7435" s="120" t="str">
        <f t="shared" si="814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815"/>
        <v>100-4971</v>
      </c>
      <c r="W7435" s="82" t="str">
        <f t="shared" si="816"/>
        <v/>
      </c>
      <c r="AB7435" s="60">
        <f t="shared" si="818"/>
        <v>90</v>
      </c>
      <c r="AC7435" s="49">
        <f t="shared" si="819"/>
        <v>195</v>
      </c>
      <c r="AD7435" s="60">
        <f t="shared" si="817"/>
        <v>90195</v>
      </c>
    </row>
    <row r="7436" spans="1:30">
      <c r="A7436" s="82" t="str">
        <f t="shared" si="813"/>
        <v>100-4971sto</v>
      </c>
      <c r="B7436" s="120" t="str">
        <f t="shared" si="814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815"/>
        <v>100-4971</v>
      </c>
      <c r="W7436" s="82" t="str">
        <f t="shared" si="816"/>
        <v/>
      </c>
      <c r="AB7436" s="60">
        <f t="shared" si="818"/>
        <v>90</v>
      </c>
      <c r="AC7436" s="49">
        <f t="shared" si="819"/>
        <v>195</v>
      </c>
      <c r="AD7436" s="60">
        <f t="shared" si="817"/>
        <v>90195</v>
      </c>
    </row>
    <row r="7437" spans="1:30">
      <c r="A7437" s="82" t="str">
        <f t="shared" si="813"/>
        <v>100-4971sto</v>
      </c>
      <c r="B7437" s="120" t="str">
        <f t="shared" si="814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815"/>
        <v>100-4971</v>
      </c>
      <c r="W7437" s="82" t="str">
        <f t="shared" si="816"/>
        <v/>
      </c>
      <c r="AB7437" s="60">
        <f t="shared" si="818"/>
        <v>90</v>
      </c>
      <c r="AC7437" s="49">
        <f t="shared" si="819"/>
        <v>195</v>
      </c>
      <c r="AD7437" s="60">
        <f t="shared" si="817"/>
        <v>90195</v>
      </c>
    </row>
    <row r="7438" spans="1:30">
      <c r="A7438" s="82" t="str">
        <f t="shared" si="813"/>
        <v>100-4981tea</v>
      </c>
      <c r="B7438" s="120" t="str">
        <f t="shared" si="814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815"/>
        <v>100-4981</v>
      </c>
      <c r="W7438" s="82" t="str">
        <f t="shared" si="816"/>
        <v/>
      </c>
      <c r="AB7438" s="60">
        <f t="shared" si="818"/>
        <v>90</v>
      </c>
      <c r="AC7438" s="49">
        <f t="shared" si="819"/>
        <v>196</v>
      </c>
      <c r="AD7438" s="60">
        <f t="shared" si="817"/>
        <v>90196</v>
      </c>
    </row>
    <row r="7439" spans="1:30">
      <c r="A7439" s="82" t="str">
        <f t="shared" si="813"/>
        <v>100-4981tea</v>
      </c>
      <c r="B7439" s="120" t="str">
        <f t="shared" si="814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815"/>
        <v>100-4981</v>
      </c>
      <c r="W7439" s="82" t="str">
        <f t="shared" si="816"/>
        <v/>
      </c>
      <c r="AB7439" s="60">
        <f t="shared" si="818"/>
        <v>90</v>
      </c>
      <c r="AC7439" s="49">
        <f t="shared" si="819"/>
        <v>196</v>
      </c>
      <c r="AD7439" s="60">
        <f t="shared" si="817"/>
        <v>90196</v>
      </c>
    </row>
    <row r="7440" spans="1:30">
      <c r="A7440" s="82" t="str">
        <f t="shared" si="813"/>
        <v>100-4981tea</v>
      </c>
      <c r="B7440" s="120" t="str">
        <f t="shared" si="814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815"/>
        <v>100-4981</v>
      </c>
      <c r="W7440" s="82" t="str">
        <f t="shared" si="816"/>
        <v/>
      </c>
      <c r="AB7440" s="60">
        <f t="shared" si="818"/>
        <v>90</v>
      </c>
      <c r="AC7440" s="49">
        <f t="shared" si="819"/>
        <v>196</v>
      </c>
      <c r="AD7440" s="60">
        <f t="shared" si="817"/>
        <v>90196</v>
      </c>
    </row>
    <row r="7441" spans="1:30">
      <c r="A7441" s="82" t="str">
        <f t="shared" si="813"/>
        <v>100-5208tan</v>
      </c>
      <c r="B7441" s="120" t="str">
        <f t="shared" si="814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815"/>
        <v>100-5208</v>
      </c>
      <c r="W7441" s="82" t="str">
        <f t="shared" si="816"/>
        <v/>
      </c>
      <c r="AB7441" s="60">
        <f t="shared" si="818"/>
        <v>90</v>
      </c>
      <c r="AC7441" s="49">
        <f t="shared" si="819"/>
        <v>197</v>
      </c>
      <c r="AD7441" s="60">
        <f t="shared" si="817"/>
        <v>90197</v>
      </c>
    </row>
    <row r="7442" spans="1:30">
      <c r="A7442" s="82" t="str">
        <f t="shared" si="813"/>
        <v>100-5208tan</v>
      </c>
      <c r="B7442" s="120" t="str">
        <f t="shared" si="814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815"/>
        <v>100-5208</v>
      </c>
      <c r="W7442" s="82" t="str">
        <f t="shared" si="816"/>
        <v/>
      </c>
      <c r="AB7442" s="60">
        <f t="shared" si="818"/>
        <v>90</v>
      </c>
      <c r="AC7442" s="49">
        <f t="shared" si="819"/>
        <v>197</v>
      </c>
      <c r="AD7442" s="60">
        <f t="shared" si="817"/>
        <v>90197</v>
      </c>
    </row>
    <row r="7443" spans="1:30">
      <c r="A7443" s="82" t="str">
        <f t="shared" si="813"/>
        <v>100-5208tan</v>
      </c>
      <c r="B7443" s="120" t="str">
        <f t="shared" si="814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815"/>
        <v>100-5208</v>
      </c>
      <c r="W7443" s="82" t="str">
        <f t="shared" si="816"/>
        <v/>
      </c>
      <c r="AB7443" s="60">
        <f t="shared" si="818"/>
        <v>90</v>
      </c>
      <c r="AC7443" s="49">
        <f t="shared" si="819"/>
        <v>197</v>
      </c>
      <c r="AD7443" s="60">
        <f t="shared" si="817"/>
        <v>90197</v>
      </c>
    </row>
    <row r="7444" spans="1:30">
      <c r="A7444" s="82" t="str">
        <f t="shared" si="813"/>
        <v>100-5208tan</v>
      </c>
      <c r="B7444" s="120" t="str">
        <f t="shared" si="814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815"/>
        <v>100-5208</v>
      </c>
      <c r="W7444" s="82" t="str">
        <f t="shared" si="816"/>
        <v/>
      </c>
      <c r="AB7444" s="60">
        <f t="shared" si="818"/>
        <v>90</v>
      </c>
      <c r="AC7444" s="49">
        <f t="shared" si="819"/>
        <v>197</v>
      </c>
      <c r="AD7444" s="60">
        <f t="shared" si="817"/>
        <v>90197</v>
      </c>
    </row>
    <row r="7445" spans="1:30">
      <c r="A7445" s="82" t="str">
        <f t="shared" si="813"/>
        <v>100-5212tan</v>
      </c>
      <c r="B7445" s="120" t="str">
        <f t="shared" si="814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815"/>
        <v>100-5212</v>
      </c>
      <c r="W7445" s="82" t="str">
        <f t="shared" si="816"/>
        <v/>
      </c>
      <c r="AB7445" s="60">
        <f t="shared" si="818"/>
        <v>90</v>
      </c>
      <c r="AC7445" s="49">
        <f t="shared" si="819"/>
        <v>198</v>
      </c>
      <c r="AD7445" s="60">
        <f t="shared" si="817"/>
        <v>90198</v>
      </c>
    </row>
    <row r="7446" spans="1:30">
      <c r="A7446" s="82" t="str">
        <f t="shared" si="813"/>
        <v>100-5212tan</v>
      </c>
      <c r="B7446" s="120" t="str">
        <f t="shared" si="814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815"/>
        <v>100-5212</v>
      </c>
      <c r="W7446" s="82" t="str">
        <f t="shared" si="816"/>
        <v/>
      </c>
      <c r="AB7446" s="60">
        <f t="shared" si="818"/>
        <v>90</v>
      </c>
      <c r="AC7446" s="49">
        <f t="shared" si="819"/>
        <v>198</v>
      </c>
      <c r="AD7446" s="60">
        <f t="shared" si="817"/>
        <v>90198</v>
      </c>
    </row>
    <row r="7447" spans="1:30">
      <c r="A7447" s="82" t="str">
        <f t="shared" si="813"/>
        <v>100-5212tan</v>
      </c>
      <c r="B7447" s="120" t="str">
        <f t="shared" si="814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815"/>
        <v>100-5212</v>
      </c>
      <c r="W7447" s="82" t="str">
        <f t="shared" si="816"/>
        <v/>
      </c>
      <c r="AB7447" s="60">
        <f t="shared" si="818"/>
        <v>90</v>
      </c>
      <c r="AC7447" s="49">
        <f t="shared" si="819"/>
        <v>198</v>
      </c>
      <c r="AD7447" s="60">
        <f t="shared" si="817"/>
        <v>90198</v>
      </c>
    </row>
    <row r="7448" spans="1:30">
      <c r="A7448" s="82" t="str">
        <f t="shared" si="813"/>
        <v>100-5212tan</v>
      </c>
      <c r="B7448" s="120" t="str">
        <f t="shared" si="814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815"/>
        <v>100-5212</v>
      </c>
      <c r="W7448" s="82" t="str">
        <f t="shared" si="816"/>
        <v/>
      </c>
      <c r="AB7448" s="60">
        <f t="shared" si="818"/>
        <v>90</v>
      </c>
      <c r="AC7448" s="49">
        <f t="shared" si="819"/>
        <v>198</v>
      </c>
      <c r="AD7448" s="60">
        <f t="shared" si="817"/>
        <v>90198</v>
      </c>
    </row>
    <row r="7449" spans="1:30">
      <c r="A7449" s="82" t="str">
        <f t="shared" si="813"/>
        <v>100-5212gry</v>
      </c>
      <c r="B7449" s="120" t="str">
        <f t="shared" si="814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815"/>
        <v>100-5212</v>
      </c>
      <c r="W7449" s="82" t="str">
        <f t="shared" si="816"/>
        <v/>
      </c>
      <c r="AB7449" s="60">
        <f t="shared" si="818"/>
        <v>90</v>
      </c>
      <c r="AC7449" s="49">
        <f t="shared" si="819"/>
        <v>198</v>
      </c>
      <c r="AD7449" s="60">
        <f t="shared" si="817"/>
        <v>90198</v>
      </c>
    </row>
    <row r="7450" spans="1:30">
      <c r="A7450" s="82" t="str">
        <f t="shared" si="813"/>
        <v>100-5212gry</v>
      </c>
      <c r="B7450" s="120" t="str">
        <f t="shared" si="814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815"/>
        <v>100-5212</v>
      </c>
      <c r="W7450" s="82" t="str">
        <f t="shared" si="816"/>
        <v/>
      </c>
      <c r="AB7450" s="60">
        <f t="shared" si="818"/>
        <v>90</v>
      </c>
      <c r="AC7450" s="49">
        <f t="shared" si="819"/>
        <v>198</v>
      </c>
      <c r="AD7450" s="60">
        <f t="shared" si="817"/>
        <v>90198</v>
      </c>
    </row>
    <row r="7451" spans="1:30">
      <c r="A7451" s="82" t="str">
        <f t="shared" si="813"/>
        <v>100-5212gry</v>
      </c>
      <c r="B7451" s="120" t="str">
        <f t="shared" si="814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815"/>
        <v>100-5212</v>
      </c>
      <c r="W7451" s="82" t="str">
        <f t="shared" si="816"/>
        <v/>
      </c>
      <c r="AB7451" s="60">
        <f t="shared" si="818"/>
        <v>90</v>
      </c>
      <c r="AC7451" s="49">
        <f t="shared" si="819"/>
        <v>198</v>
      </c>
      <c r="AD7451" s="60">
        <f t="shared" si="817"/>
        <v>90198</v>
      </c>
    </row>
    <row r="7452" spans="1:30">
      <c r="A7452" s="82" t="str">
        <f t="shared" si="813"/>
        <v>100-5212gry</v>
      </c>
      <c r="B7452" s="120" t="str">
        <f t="shared" si="814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815"/>
        <v>100-5212</v>
      </c>
      <c r="W7452" s="82" t="str">
        <f t="shared" si="816"/>
        <v/>
      </c>
      <c r="AB7452" s="60">
        <f t="shared" si="818"/>
        <v>90</v>
      </c>
      <c r="AC7452" s="49">
        <f t="shared" si="819"/>
        <v>198</v>
      </c>
      <c r="AD7452" s="60">
        <f t="shared" si="817"/>
        <v>90198</v>
      </c>
    </row>
    <row r="7453" spans="1:30">
      <c r="A7453" s="82" t="str">
        <f t="shared" si="813"/>
        <v>100-5217gry</v>
      </c>
      <c r="B7453" s="120" t="str">
        <f t="shared" si="814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815"/>
        <v>100-5217</v>
      </c>
      <c r="W7453" s="82" t="str">
        <f t="shared" si="816"/>
        <v/>
      </c>
      <c r="AB7453" s="60">
        <f t="shared" si="818"/>
        <v>90</v>
      </c>
      <c r="AC7453" s="49">
        <f t="shared" si="819"/>
        <v>199</v>
      </c>
      <c r="AD7453" s="60">
        <f t="shared" si="817"/>
        <v>90199</v>
      </c>
    </row>
    <row r="7454" spans="1:30">
      <c r="A7454" s="82" t="str">
        <f t="shared" si="813"/>
        <v>100-5217gry</v>
      </c>
      <c r="B7454" s="120" t="str">
        <f t="shared" si="814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815"/>
        <v>100-5217</v>
      </c>
      <c r="W7454" s="82" t="str">
        <f t="shared" si="816"/>
        <v/>
      </c>
      <c r="AB7454" s="60">
        <f t="shared" si="818"/>
        <v>90</v>
      </c>
      <c r="AC7454" s="49">
        <f t="shared" si="819"/>
        <v>199</v>
      </c>
      <c r="AD7454" s="60">
        <f t="shared" si="817"/>
        <v>90199</v>
      </c>
    </row>
    <row r="7455" spans="1:30">
      <c r="A7455" s="82" t="str">
        <f t="shared" si="813"/>
        <v>100-5217gry</v>
      </c>
      <c r="B7455" s="120" t="str">
        <f t="shared" si="814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815"/>
        <v>100-5217</v>
      </c>
      <c r="W7455" s="82" t="str">
        <f t="shared" si="816"/>
        <v/>
      </c>
      <c r="AB7455" s="60">
        <f t="shared" si="818"/>
        <v>90</v>
      </c>
      <c r="AC7455" s="49">
        <f t="shared" si="819"/>
        <v>199</v>
      </c>
      <c r="AD7455" s="60">
        <f t="shared" si="817"/>
        <v>90199</v>
      </c>
    </row>
    <row r="7456" spans="1:30">
      <c r="A7456" s="82" t="str">
        <f t="shared" si="813"/>
        <v>100-5217tan</v>
      </c>
      <c r="B7456" s="120" t="str">
        <f t="shared" si="814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815"/>
        <v>100-5217</v>
      </c>
      <c r="W7456" s="82" t="str">
        <f t="shared" si="816"/>
        <v/>
      </c>
      <c r="AB7456" s="60">
        <f t="shared" si="818"/>
        <v>90</v>
      </c>
      <c r="AC7456" s="49">
        <f t="shared" si="819"/>
        <v>199</v>
      </c>
      <c r="AD7456" s="60">
        <f t="shared" si="817"/>
        <v>90199</v>
      </c>
    </row>
    <row r="7457" spans="1:30">
      <c r="A7457" s="82" t="str">
        <f t="shared" si="813"/>
        <v>100-5217tan</v>
      </c>
      <c r="B7457" s="120" t="str">
        <f t="shared" si="814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815"/>
        <v>100-5217</v>
      </c>
      <c r="W7457" s="82" t="str">
        <f t="shared" si="816"/>
        <v/>
      </c>
      <c r="AB7457" s="60">
        <f t="shared" si="818"/>
        <v>90</v>
      </c>
      <c r="AC7457" s="49">
        <f t="shared" si="819"/>
        <v>199</v>
      </c>
      <c r="AD7457" s="60">
        <f t="shared" si="817"/>
        <v>90199</v>
      </c>
    </row>
    <row r="7458" spans="1:30">
      <c r="A7458" s="82" t="str">
        <f t="shared" si="813"/>
        <v>100-5217tan</v>
      </c>
      <c r="B7458" s="120" t="str">
        <f t="shared" si="814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815"/>
        <v>100-5217</v>
      </c>
      <c r="W7458" s="82" t="str">
        <f t="shared" si="816"/>
        <v/>
      </c>
      <c r="AB7458" s="60">
        <f t="shared" si="818"/>
        <v>90</v>
      </c>
      <c r="AC7458" s="49">
        <f t="shared" si="819"/>
        <v>199</v>
      </c>
      <c r="AD7458" s="60">
        <f t="shared" si="817"/>
        <v>90199</v>
      </c>
    </row>
    <row r="7459" spans="1:30">
      <c r="A7459" s="82" t="str">
        <f t="shared" si="813"/>
        <v>100-5217tan</v>
      </c>
      <c r="B7459" s="120" t="str">
        <f t="shared" si="814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815"/>
        <v>100-5217</v>
      </c>
      <c r="W7459" s="82" t="str">
        <f t="shared" si="816"/>
        <v/>
      </c>
      <c r="AB7459" s="60">
        <f t="shared" si="818"/>
        <v>90</v>
      </c>
      <c r="AC7459" s="49">
        <f t="shared" si="819"/>
        <v>199</v>
      </c>
      <c r="AD7459" s="60">
        <f t="shared" si="817"/>
        <v>90199</v>
      </c>
    </row>
    <row r="7460" spans="1:30">
      <c r="A7460" s="82" t="str">
        <f t="shared" si="813"/>
        <v>100-5237nat</v>
      </c>
      <c r="B7460" s="120" t="str">
        <f t="shared" si="814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815"/>
        <v>100-5237</v>
      </c>
      <c r="W7460" s="82" t="str">
        <f t="shared" si="816"/>
        <v/>
      </c>
      <c r="AB7460" s="60">
        <f t="shared" si="818"/>
        <v>90</v>
      </c>
      <c r="AC7460" s="49">
        <f t="shared" si="819"/>
        <v>200</v>
      </c>
      <c r="AD7460" s="60">
        <f t="shared" si="817"/>
        <v>90200</v>
      </c>
    </row>
    <row r="7461" spans="1:30">
      <c r="A7461" s="82" t="str">
        <f t="shared" si="813"/>
        <v>100-5237nat</v>
      </c>
      <c r="B7461" s="120" t="str">
        <f t="shared" si="814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815"/>
        <v>100-5237</v>
      </c>
      <c r="W7461" s="82" t="str">
        <f t="shared" si="816"/>
        <v/>
      </c>
      <c r="AB7461" s="60">
        <f t="shared" si="818"/>
        <v>90</v>
      </c>
      <c r="AC7461" s="49">
        <f t="shared" si="819"/>
        <v>200</v>
      </c>
      <c r="AD7461" s="60">
        <f t="shared" si="817"/>
        <v>90200</v>
      </c>
    </row>
    <row r="7462" spans="1:30">
      <c r="A7462" s="82" t="str">
        <f t="shared" si="813"/>
        <v>100-5237nat</v>
      </c>
      <c r="B7462" s="120" t="str">
        <f t="shared" si="814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815"/>
        <v>100-5237</v>
      </c>
      <c r="W7462" s="82" t="str">
        <f t="shared" si="816"/>
        <v/>
      </c>
      <c r="AB7462" s="60">
        <f t="shared" si="818"/>
        <v>90</v>
      </c>
      <c r="AC7462" s="49">
        <f t="shared" si="819"/>
        <v>200</v>
      </c>
      <c r="AD7462" s="60">
        <f t="shared" si="817"/>
        <v>90200</v>
      </c>
    </row>
    <row r="7463" spans="1:30">
      <c r="A7463" s="82" t="str">
        <f t="shared" si="813"/>
        <v>100-5237nat</v>
      </c>
      <c r="B7463" s="120" t="str">
        <f t="shared" si="814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815"/>
        <v>100-5237</v>
      </c>
      <c r="W7463" s="82" t="str">
        <f t="shared" si="816"/>
        <v/>
      </c>
      <c r="AB7463" s="60">
        <f t="shared" si="818"/>
        <v>90</v>
      </c>
      <c r="AC7463" s="49">
        <f t="shared" si="819"/>
        <v>200</v>
      </c>
      <c r="AD7463" s="60">
        <f t="shared" si="817"/>
        <v>90200</v>
      </c>
    </row>
    <row r="7464" spans="1:30">
      <c r="A7464" s="82" t="str">
        <f t="shared" si="813"/>
        <v>100-5240tan</v>
      </c>
      <c r="B7464" s="120" t="str">
        <f t="shared" si="814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815"/>
        <v>100-5240</v>
      </c>
      <c r="W7464" s="82" t="str">
        <f t="shared" si="816"/>
        <v/>
      </c>
      <c r="AB7464" s="60">
        <f t="shared" si="818"/>
        <v>90</v>
      </c>
      <c r="AC7464" s="49">
        <f t="shared" si="819"/>
        <v>201</v>
      </c>
      <c r="AD7464" s="60">
        <f t="shared" si="817"/>
        <v>90201</v>
      </c>
    </row>
    <row r="7465" spans="1:30">
      <c r="A7465" s="82" t="str">
        <f t="shared" si="813"/>
        <v>100-5240tan</v>
      </c>
      <c r="B7465" s="120" t="str">
        <f t="shared" si="814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815"/>
        <v>100-5240</v>
      </c>
      <c r="W7465" s="82" t="str">
        <f t="shared" si="816"/>
        <v/>
      </c>
      <c r="AB7465" s="60">
        <f t="shared" si="818"/>
        <v>90</v>
      </c>
      <c r="AC7465" s="49">
        <f t="shared" si="819"/>
        <v>201</v>
      </c>
      <c r="AD7465" s="60">
        <f t="shared" si="817"/>
        <v>90201</v>
      </c>
    </row>
    <row r="7466" spans="1:30">
      <c r="A7466" s="82" t="str">
        <f t="shared" si="813"/>
        <v>100-5240tan</v>
      </c>
      <c r="B7466" s="120" t="str">
        <f t="shared" si="814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815"/>
        <v>100-5240</v>
      </c>
      <c r="W7466" s="82" t="str">
        <f t="shared" si="816"/>
        <v/>
      </c>
      <c r="AB7466" s="60">
        <f t="shared" si="818"/>
        <v>90</v>
      </c>
      <c r="AC7466" s="49">
        <f t="shared" si="819"/>
        <v>201</v>
      </c>
      <c r="AD7466" s="60">
        <f t="shared" si="817"/>
        <v>90201</v>
      </c>
    </row>
    <row r="7467" spans="1:30">
      <c r="A7467" s="82" t="str">
        <f t="shared" si="813"/>
        <v>100-5240tan</v>
      </c>
      <c r="B7467" s="120" t="str">
        <f t="shared" si="814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815"/>
        <v>100-5240</v>
      </c>
      <c r="W7467" s="82" t="str">
        <f t="shared" si="816"/>
        <v/>
      </c>
      <c r="AB7467" s="60">
        <f t="shared" si="818"/>
        <v>90</v>
      </c>
      <c r="AC7467" s="49">
        <f t="shared" si="819"/>
        <v>201</v>
      </c>
      <c r="AD7467" s="60">
        <f t="shared" si="817"/>
        <v>90201</v>
      </c>
    </row>
    <row r="7468" spans="1:30">
      <c r="A7468" s="82" t="str">
        <f t="shared" si="813"/>
        <v>100-5247nvy</v>
      </c>
      <c r="B7468" s="120" t="str">
        <f t="shared" si="814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815"/>
        <v>100-5247</v>
      </c>
      <c r="W7468" s="82" t="str">
        <f t="shared" si="816"/>
        <v/>
      </c>
      <c r="AB7468" s="60">
        <f t="shared" si="818"/>
        <v>90</v>
      </c>
      <c r="AC7468" s="49">
        <f t="shared" si="819"/>
        <v>202</v>
      </c>
      <c r="AD7468" s="60">
        <f t="shared" si="817"/>
        <v>90202</v>
      </c>
    </row>
    <row r="7469" spans="1:30">
      <c r="A7469" s="82" t="str">
        <f t="shared" si="813"/>
        <v>100-5247nvy</v>
      </c>
      <c r="B7469" s="120" t="str">
        <f t="shared" si="814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815"/>
        <v>100-5247</v>
      </c>
      <c r="W7469" s="82" t="str">
        <f t="shared" si="816"/>
        <v/>
      </c>
      <c r="AB7469" s="60">
        <f t="shared" si="818"/>
        <v>90</v>
      </c>
      <c r="AC7469" s="49">
        <f t="shared" si="819"/>
        <v>202</v>
      </c>
      <c r="AD7469" s="60">
        <f t="shared" si="817"/>
        <v>90202</v>
      </c>
    </row>
    <row r="7470" spans="1:30">
      <c r="A7470" s="82" t="str">
        <f t="shared" si="813"/>
        <v>100-5247nvy</v>
      </c>
      <c r="B7470" s="120" t="str">
        <f t="shared" si="814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815"/>
        <v>100-5247</v>
      </c>
      <c r="W7470" s="82" t="str">
        <f t="shared" si="816"/>
        <v/>
      </c>
      <c r="AB7470" s="60">
        <f t="shared" si="818"/>
        <v>90</v>
      </c>
      <c r="AC7470" s="49">
        <f t="shared" si="819"/>
        <v>202</v>
      </c>
      <c r="AD7470" s="60">
        <f t="shared" si="817"/>
        <v>90202</v>
      </c>
    </row>
    <row r="7471" spans="1:30">
      <c r="A7471" s="82" t="str">
        <f t="shared" si="813"/>
        <v>100-5247nvy</v>
      </c>
      <c r="B7471" s="120" t="str">
        <f t="shared" si="814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815"/>
        <v>100-5247</v>
      </c>
      <c r="W7471" s="82" t="str">
        <f t="shared" si="816"/>
        <v/>
      </c>
      <c r="AB7471" s="60">
        <f t="shared" si="818"/>
        <v>90</v>
      </c>
      <c r="AC7471" s="49">
        <f t="shared" si="819"/>
        <v>202</v>
      </c>
      <c r="AD7471" s="60">
        <f t="shared" si="817"/>
        <v>90202</v>
      </c>
    </row>
    <row r="7472" spans="1:30">
      <c r="A7472" s="82" t="str">
        <f t="shared" si="813"/>
        <v>100-5247whi</v>
      </c>
      <c r="B7472" s="120" t="str">
        <f t="shared" si="814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815"/>
        <v>100-5247</v>
      </c>
      <c r="W7472" s="82" t="str">
        <f t="shared" si="816"/>
        <v/>
      </c>
      <c r="AB7472" s="60">
        <f t="shared" si="818"/>
        <v>90</v>
      </c>
      <c r="AC7472" s="49">
        <f t="shared" si="819"/>
        <v>202</v>
      </c>
      <c r="AD7472" s="60">
        <f t="shared" si="817"/>
        <v>90202</v>
      </c>
    </row>
    <row r="7473" spans="1:30">
      <c r="A7473" s="82" t="str">
        <f t="shared" ref="A7473:A7536" si="820">IF(G7473&amp;Q7473&lt;&gt;"",V7473&amp;Q7473,"")</f>
        <v>100-5247whi</v>
      </c>
      <c r="B7473" s="120" t="str">
        <f t="shared" ref="B7473:B7536" si="821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ref="V7473:V7536" si="822">IF(G7473&lt;&gt;"",IF(StyleSpaceSplit,IFERROR(IF(FIND(" ",G7473)&gt;=1,MID(G7473,1,FIND(" ",G7473)-1),G7473),G7473),G7473),"")</f>
        <v>100-5247</v>
      </c>
      <c r="W7473" s="82" t="str">
        <f t="shared" ref="W7473:W7536" si="823">IF(A7473&lt;&gt;"",IFERROR(IF(FIND(" ",G7473)&gt;=1,MID(G7473,FIND(" ",G7473)+1,LEN(G7473)),""),""),"")</f>
        <v/>
      </c>
      <c r="AB7473" s="60">
        <f t="shared" si="818"/>
        <v>90</v>
      </c>
      <c r="AC7473" s="49">
        <f t="shared" si="819"/>
        <v>202</v>
      </c>
      <c r="AD7473" s="60">
        <f t="shared" ref="AD7473:AD7536" si="824">VALUE(RIGHT("00"&amp;AB7473,2)&amp;RIGHT("000"&amp;AC7473,3))</f>
        <v>90202</v>
      </c>
    </row>
    <row r="7474" spans="1:30">
      <c r="A7474" s="82" t="str">
        <f t="shared" si="820"/>
        <v>100-5247whi</v>
      </c>
      <c r="B7474" s="120" t="str">
        <f t="shared" si="821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822"/>
        <v>100-5247</v>
      </c>
      <c r="W7474" s="82" t="str">
        <f t="shared" si="823"/>
        <v/>
      </c>
      <c r="AB7474" s="60">
        <f t="shared" si="818"/>
        <v>90</v>
      </c>
      <c r="AC7474" s="49">
        <f t="shared" si="819"/>
        <v>202</v>
      </c>
      <c r="AD7474" s="60">
        <f t="shared" si="824"/>
        <v>90202</v>
      </c>
    </row>
    <row r="7475" spans="1:30">
      <c r="A7475" s="82" t="str">
        <f t="shared" si="820"/>
        <v>100-5247whi</v>
      </c>
      <c r="B7475" s="120" t="str">
        <f t="shared" si="821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822"/>
        <v>100-5247</v>
      </c>
      <c r="W7475" s="82" t="str">
        <f t="shared" si="823"/>
        <v/>
      </c>
      <c r="AB7475" s="60">
        <f t="shared" si="818"/>
        <v>90</v>
      </c>
      <c r="AC7475" s="49">
        <f t="shared" si="819"/>
        <v>202</v>
      </c>
      <c r="AD7475" s="60">
        <f t="shared" si="824"/>
        <v>90202</v>
      </c>
    </row>
    <row r="7476" spans="1:30">
      <c r="A7476" s="82" t="str">
        <f t="shared" si="820"/>
        <v>100-5315whi</v>
      </c>
      <c r="B7476" s="120" t="str">
        <f t="shared" si="821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822"/>
        <v>100-5315</v>
      </c>
      <c r="W7476" s="82" t="str">
        <f t="shared" si="823"/>
        <v/>
      </c>
      <c r="AB7476" s="60">
        <f t="shared" si="818"/>
        <v>90</v>
      </c>
      <c r="AC7476" s="49">
        <f t="shared" si="819"/>
        <v>203</v>
      </c>
      <c r="AD7476" s="60">
        <f t="shared" si="824"/>
        <v>90203</v>
      </c>
    </row>
    <row r="7477" spans="1:30">
      <c r="A7477" s="82" t="str">
        <f t="shared" si="820"/>
        <v>100-5315whi</v>
      </c>
      <c r="B7477" s="120" t="str">
        <f t="shared" si="821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822"/>
        <v>100-5315</v>
      </c>
      <c r="W7477" s="82" t="str">
        <f t="shared" si="823"/>
        <v/>
      </c>
      <c r="AB7477" s="60">
        <f t="shared" si="818"/>
        <v>90</v>
      </c>
      <c r="AC7477" s="49">
        <f t="shared" si="819"/>
        <v>203</v>
      </c>
      <c r="AD7477" s="60">
        <f t="shared" si="824"/>
        <v>90203</v>
      </c>
    </row>
    <row r="7478" spans="1:30">
      <c r="A7478" s="82" t="str">
        <f t="shared" si="820"/>
        <v>100-5315whi</v>
      </c>
      <c r="B7478" s="120" t="str">
        <f t="shared" si="821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822"/>
        <v>100-5315</v>
      </c>
      <c r="W7478" s="82" t="str">
        <f t="shared" si="823"/>
        <v/>
      </c>
      <c r="AB7478" s="60">
        <f t="shared" si="818"/>
        <v>90</v>
      </c>
      <c r="AC7478" s="49">
        <f t="shared" si="819"/>
        <v>203</v>
      </c>
      <c r="AD7478" s="60">
        <f t="shared" si="824"/>
        <v>90203</v>
      </c>
    </row>
    <row r="7479" spans="1:30">
      <c r="A7479" s="82" t="str">
        <f t="shared" si="820"/>
        <v>100-5315whi</v>
      </c>
      <c r="B7479" s="120" t="str">
        <f t="shared" si="821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822"/>
        <v>100-5315</v>
      </c>
      <c r="W7479" s="82" t="str">
        <f t="shared" si="823"/>
        <v/>
      </c>
      <c r="AB7479" s="60">
        <f t="shared" si="818"/>
        <v>90</v>
      </c>
      <c r="AC7479" s="49">
        <f t="shared" si="819"/>
        <v>203</v>
      </c>
      <c r="AD7479" s="60">
        <f t="shared" si="824"/>
        <v>90203</v>
      </c>
    </row>
    <row r="7480" spans="1:30">
      <c r="A7480" s="82" t="str">
        <f t="shared" si="820"/>
        <v>100-5332nat</v>
      </c>
      <c r="B7480" s="120" t="str">
        <f t="shared" si="821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822"/>
        <v>100-5332</v>
      </c>
      <c r="W7480" s="82" t="str">
        <f t="shared" si="823"/>
        <v/>
      </c>
      <c r="AB7480" s="60">
        <f t="shared" si="818"/>
        <v>90</v>
      </c>
      <c r="AC7480" s="49">
        <f t="shared" si="819"/>
        <v>204</v>
      </c>
      <c r="AD7480" s="60">
        <f t="shared" si="824"/>
        <v>90204</v>
      </c>
    </row>
    <row r="7481" spans="1:30">
      <c r="A7481" s="82" t="str">
        <f t="shared" si="820"/>
        <v>100-5332nat</v>
      </c>
      <c r="B7481" s="120" t="str">
        <f t="shared" si="821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822"/>
        <v>100-5332</v>
      </c>
      <c r="W7481" s="82" t="str">
        <f t="shared" si="823"/>
        <v/>
      </c>
      <c r="AB7481" s="60">
        <f t="shared" si="818"/>
        <v>90</v>
      </c>
      <c r="AC7481" s="49">
        <f t="shared" si="819"/>
        <v>204</v>
      </c>
      <c r="AD7481" s="60">
        <f t="shared" si="824"/>
        <v>90204</v>
      </c>
    </row>
    <row r="7482" spans="1:30">
      <c r="A7482" s="82" t="str">
        <f t="shared" si="820"/>
        <v>100-5332nat</v>
      </c>
      <c r="B7482" s="120" t="str">
        <f t="shared" si="821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822"/>
        <v>100-5332</v>
      </c>
      <c r="W7482" s="82" t="str">
        <f t="shared" si="823"/>
        <v/>
      </c>
      <c r="AB7482" s="60">
        <f t="shared" si="818"/>
        <v>90</v>
      </c>
      <c r="AC7482" s="49">
        <f t="shared" si="819"/>
        <v>204</v>
      </c>
      <c r="AD7482" s="60">
        <f t="shared" si="824"/>
        <v>90204</v>
      </c>
    </row>
    <row r="7483" spans="1:30">
      <c r="A7483" s="82" t="str">
        <f t="shared" si="820"/>
        <v>100-5332nat</v>
      </c>
      <c r="B7483" s="120" t="str">
        <f t="shared" si="821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822"/>
        <v>100-5332</v>
      </c>
      <c r="W7483" s="82" t="str">
        <f t="shared" si="823"/>
        <v/>
      </c>
      <c r="AB7483" s="60">
        <f t="shared" si="818"/>
        <v>90</v>
      </c>
      <c r="AC7483" s="49">
        <f t="shared" si="819"/>
        <v>204</v>
      </c>
      <c r="AD7483" s="60">
        <f t="shared" si="824"/>
        <v>90204</v>
      </c>
    </row>
    <row r="7484" spans="1:30">
      <c r="A7484" s="82" t="str">
        <f t="shared" si="820"/>
        <v>100-5334nat</v>
      </c>
      <c r="B7484" s="120" t="str">
        <f t="shared" si="821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822"/>
        <v>100-5334</v>
      </c>
      <c r="W7484" s="82" t="str">
        <f t="shared" si="823"/>
        <v/>
      </c>
      <c r="AB7484" s="60">
        <f t="shared" si="818"/>
        <v>90</v>
      </c>
      <c r="AC7484" s="49">
        <f t="shared" si="819"/>
        <v>205</v>
      </c>
      <c r="AD7484" s="60">
        <f t="shared" si="824"/>
        <v>90205</v>
      </c>
    </row>
    <row r="7485" spans="1:30">
      <c r="A7485" s="82" t="str">
        <f t="shared" si="820"/>
        <v>100-5334nat</v>
      </c>
      <c r="B7485" s="120" t="str">
        <f t="shared" si="821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822"/>
        <v>100-5334</v>
      </c>
      <c r="W7485" s="82" t="str">
        <f t="shared" si="823"/>
        <v/>
      </c>
      <c r="AB7485" s="60">
        <f t="shared" si="818"/>
        <v>90</v>
      </c>
      <c r="AC7485" s="49">
        <f t="shared" si="819"/>
        <v>205</v>
      </c>
      <c r="AD7485" s="60">
        <f t="shared" si="824"/>
        <v>90205</v>
      </c>
    </row>
    <row r="7486" spans="1:30">
      <c r="A7486" s="82" t="str">
        <f t="shared" si="820"/>
        <v>100-5334nat</v>
      </c>
      <c r="B7486" s="120" t="str">
        <f t="shared" si="821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822"/>
        <v>100-5334</v>
      </c>
      <c r="W7486" s="82" t="str">
        <f t="shared" si="823"/>
        <v/>
      </c>
      <c r="AB7486" s="60">
        <f t="shared" si="818"/>
        <v>90</v>
      </c>
      <c r="AC7486" s="49">
        <f t="shared" si="819"/>
        <v>205</v>
      </c>
      <c r="AD7486" s="60">
        <f t="shared" si="824"/>
        <v>90205</v>
      </c>
    </row>
    <row r="7487" spans="1:30">
      <c r="A7487" s="82" t="str">
        <f t="shared" si="820"/>
        <v>100-5334nat</v>
      </c>
      <c r="B7487" s="120" t="str">
        <f t="shared" si="821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822"/>
        <v>100-5334</v>
      </c>
      <c r="W7487" s="82" t="str">
        <f t="shared" si="823"/>
        <v/>
      </c>
      <c r="AB7487" s="60">
        <f t="shared" si="818"/>
        <v>90</v>
      </c>
      <c r="AC7487" s="49">
        <f t="shared" si="819"/>
        <v>205</v>
      </c>
      <c r="AD7487" s="60">
        <f t="shared" si="824"/>
        <v>90205</v>
      </c>
    </row>
    <row r="7488" spans="1:30">
      <c r="A7488" s="82" t="str">
        <f t="shared" si="820"/>
        <v>100-5336cha</v>
      </c>
      <c r="B7488" s="120" t="str">
        <f t="shared" si="821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822"/>
        <v>100-5336</v>
      </c>
      <c r="W7488" s="82" t="str">
        <f t="shared" si="823"/>
        <v/>
      </c>
      <c r="AB7488" s="60">
        <f t="shared" si="818"/>
        <v>90</v>
      </c>
      <c r="AC7488" s="49">
        <f t="shared" si="819"/>
        <v>206</v>
      </c>
      <c r="AD7488" s="60">
        <f t="shared" si="824"/>
        <v>90206</v>
      </c>
    </row>
    <row r="7489" spans="1:30">
      <c r="A7489" s="82" t="str">
        <f t="shared" si="820"/>
        <v>100-5336cha</v>
      </c>
      <c r="B7489" s="120" t="str">
        <f t="shared" si="821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822"/>
        <v>100-5336</v>
      </c>
      <c r="W7489" s="82" t="str">
        <f t="shared" si="823"/>
        <v/>
      </c>
      <c r="AB7489" s="60">
        <f t="shared" si="818"/>
        <v>90</v>
      </c>
      <c r="AC7489" s="49">
        <f t="shared" si="819"/>
        <v>206</v>
      </c>
      <c r="AD7489" s="60">
        <f t="shared" si="824"/>
        <v>90206</v>
      </c>
    </row>
    <row r="7490" spans="1:30">
      <c r="A7490" s="82" t="str">
        <f t="shared" si="820"/>
        <v>100-5336cha</v>
      </c>
      <c r="B7490" s="120" t="str">
        <f t="shared" si="821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822"/>
        <v>100-5336</v>
      </c>
      <c r="W7490" s="82" t="str">
        <f t="shared" si="823"/>
        <v/>
      </c>
      <c r="AB7490" s="60">
        <f t="shared" si="818"/>
        <v>90</v>
      </c>
      <c r="AC7490" s="49">
        <f t="shared" si="819"/>
        <v>206</v>
      </c>
      <c r="AD7490" s="60">
        <f t="shared" si="824"/>
        <v>90206</v>
      </c>
    </row>
    <row r="7491" spans="1:30">
      <c r="A7491" s="82" t="str">
        <f t="shared" si="820"/>
        <v>100-5336cha</v>
      </c>
      <c r="B7491" s="120" t="str">
        <f t="shared" si="821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si="822"/>
        <v>100-5336</v>
      </c>
      <c r="W7491" s="82" t="str">
        <f t="shared" si="823"/>
        <v/>
      </c>
      <c r="AB7491" s="60">
        <f t="shared" ref="AB7491:AB7554" si="825">IFERROR(VALUE(MID($C7491,1,2)),0)</f>
        <v>90</v>
      </c>
      <c r="AC7491" s="49">
        <f t="shared" ref="AC7491:AC7554" si="826">IFERROR(VALUE(MID($C7491,4,3)),0)</f>
        <v>206</v>
      </c>
      <c r="AD7491" s="60">
        <f t="shared" si="824"/>
        <v>90206</v>
      </c>
    </row>
    <row r="7492" spans="1:30">
      <c r="A7492" s="82" t="str">
        <f t="shared" si="820"/>
        <v>100-5590blk</v>
      </c>
      <c r="B7492" s="120" t="str">
        <f t="shared" si="821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822"/>
        <v>100-5590</v>
      </c>
      <c r="W7492" s="82" t="str">
        <f t="shared" si="823"/>
        <v/>
      </c>
      <c r="AB7492" s="60">
        <f t="shared" si="825"/>
        <v>90</v>
      </c>
      <c r="AC7492" s="49">
        <f t="shared" si="826"/>
        <v>207</v>
      </c>
      <c r="AD7492" s="60">
        <f t="shared" si="824"/>
        <v>90207</v>
      </c>
    </row>
    <row r="7493" spans="1:30">
      <c r="A7493" s="82" t="str">
        <f t="shared" si="820"/>
        <v>100-5590blk</v>
      </c>
      <c r="B7493" s="120" t="str">
        <f t="shared" si="821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822"/>
        <v>100-5590</v>
      </c>
      <c r="W7493" s="82" t="str">
        <f t="shared" si="823"/>
        <v/>
      </c>
      <c r="AB7493" s="60">
        <f t="shared" si="825"/>
        <v>90</v>
      </c>
      <c r="AC7493" s="49">
        <f t="shared" si="826"/>
        <v>207</v>
      </c>
      <c r="AD7493" s="60">
        <f t="shared" si="824"/>
        <v>90207</v>
      </c>
    </row>
    <row r="7494" spans="1:30">
      <c r="A7494" s="82" t="str">
        <f t="shared" si="820"/>
        <v>100-5590blk</v>
      </c>
      <c r="B7494" s="120" t="str">
        <f t="shared" si="821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822"/>
        <v>100-5590</v>
      </c>
      <c r="W7494" s="82" t="str">
        <f t="shared" si="823"/>
        <v/>
      </c>
      <c r="AB7494" s="60">
        <f t="shared" si="825"/>
        <v>90</v>
      </c>
      <c r="AC7494" s="49">
        <f t="shared" si="826"/>
        <v>207</v>
      </c>
      <c r="AD7494" s="60">
        <f t="shared" si="824"/>
        <v>90207</v>
      </c>
    </row>
    <row r="7495" spans="1:30">
      <c r="A7495" s="82" t="str">
        <f t="shared" si="820"/>
        <v>100-5590blk</v>
      </c>
      <c r="B7495" s="120" t="str">
        <f t="shared" si="821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822"/>
        <v>100-5590</v>
      </c>
      <c r="W7495" s="82" t="str">
        <f t="shared" si="823"/>
        <v/>
      </c>
      <c r="AB7495" s="60">
        <f t="shared" si="825"/>
        <v>90</v>
      </c>
      <c r="AC7495" s="49">
        <f t="shared" si="826"/>
        <v>207</v>
      </c>
      <c r="AD7495" s="60">
        <f t="shared" si="824"/>
        <v>90207</v>
      </c>
    </row>
    <row r="7496" spans="1:30">
      <c r="A7496" s="82" t="str">
        <f t="shared" si="820"/>
        <v>100-5590bro</v>
      </c>
      <c r="B7496" s="120" t="str">
        <f t="shared" si="821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822"/>
        <v>100-5590</v>
      </c>
      <c r="W7496" s="82" t="str">
        <f t="shared" si="823"/>
        <v/>
      </c>
      <c r="AB7496" s="60">
        <f t="shared" si="825"/>
        <v>90</v>
      </c>
      <c r="AC7496" s="49">
        <f t="shared" si="826"/>
        <v>207</v>
      </c>
      <c r="AD7496" s="60">
        <f t="shared" si="824"/>
        <v>90207</v>
      </c>
    </row>
    <row r="7497" spans="1:30">
      <c r="A7497" s="82" t="str">
        <f t="shared" si="820"/>
        <v>100-5590bro</v>
      </c>
      <c r="B7497" s="120" t="str">
        <f t="shared" si="821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822"/>
        <v>100-5590</v>
      </c>
      <c r="W7497" s="82" t="str">
        <f t="shared" si="823"/>
        <v/>
      </c>
      <c r="AB7497" s="60">
        <f t="shared" si="825"/>
        <v>90</v>
      </c>
      <c r="AC7497" s="49">
        <f t="shared" si="826"/>
        <v>207</v>
      </c>
      <c r="AD7497" s="60">
        <f t="shared" si="824"/>
        <v>90207</v>
      </c>
    </row>
    <row r="7498" spans="1:30">
      <c r="A7498" s="82" t="str">
        <f t="shared" si="820"/>
        <v>100-5590bro</v>
      </c>
      <c r="B7498" s="120" t="str">
        <f t="shared" si="821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822"/>
        <v>100-5590</v>
      </c>
      <c r="W7498" s="82" t="str">
        <f t="shared" si="823"/>
        <v/>
      </c>
      <c r="AB7498" s="60">
        <f t="shared" si="825"/>
        <v>90</v>
      </c>
      <c r="AC7498" s="49">
        <f t="shared" si="826"/>
        <v>207</v>
      </c>
      <c r="AD7498" s="60">
        <f t="shared" si="824"/>
        <v>90207</v>
      </c>
    </row>
    <row r="7499" spans="1:30">
      <c r="A7499" s="82" t="str">
        <f t="shared" si="820"/>
        <v>100-5590bro</v>
      </c>
      <c r="B7499" s="120" t="str">
        <f t="shared" si="821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822"/>
        <v>100-5590</v>
      </c>
      <c r="W7499" s="82" t="str">
        <f t="shared" si="823"/>
        <v/>
      </c>
      <c r="AB7499" s="60">
        <f t="shared" si="825"/>
        <v>90</v>
      </c>
      <c r="AC7499" s="49">
        <f t="shared" si="826"/>
        <v>207</v>
      </c>
      <c r="AD7499" s="60">
        <f t="shared" si="824"/>
        <v>90207</v>
      </c>
    </row>
    <row r="7500" spans="1:30">
      <c r="A7500" s="82" t="str">
        <f t="shared" si="820"/>
        <v>100-5590gry</v>
      </c>
      <c r="B7500" s="120" t="str">
        <f t="shared" si="821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822"/>
        <v>100-5590</v>
      </c>
      <c r="W7500" s="82" t="str">
        <f t="shared" si="823"/>
        <v/>
      </c>
      <c r="AB7500" s="60">
        <f t="shared" si="825"/>
        <v>90</v>
      </c>
      <c r="AC7500" s="49">
        <f t="shared" si="826"/>
        <v>207</v>
      </c>
      <c r="AD7500" s="60">
        <f t="shared" si="824"/>
        <v>90207</v>
      </c>
    </row>
    <row r="7501" spans="1:30">
      <c r="A7501" s="82" t="str">
        <f t="shared" si="820"/>
        <v>100-5590gry</v>
      </c>
      <c r="B7501" s="120" t="str">
        <f t="shared" si="821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822"/>
        <v>100-5590</v>
      </c>
      <c r="W7501" s="82" t="str">
        <f t="shared" si="823"/>
        <v/>
      </c>
      <c r="AB7501" s="60">
        <f t="shared" si="825"/>
        <v>90</v>
      </c>
      <c r="AC7501" s="49">
        <f t="shared" si="826"/>
        <v>207</v>
      </c>
      <c r="AD7501" s="60">
        <f t="shared" si="824"/>
        <v>90207</v>
      </c>
    </row>
    <row r="7502" spans="1:30">
      <c r="A7502" s="82" t="str">
        <f t="shared" si="820"/>
        <v>100-5590gry</v>
      </c>
      <c r="B7502" s="120" t="str">
        <f t="shared" si="821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822"/>
        <v>100-5590</v>
      </c>
      <c r="W7502" s="82" t="str">
        <f t="shared" si="823"/>
        <v/>
      </c>
      <c r="AB7502" s="60">
        <f t="shared" si="825"/>
        <v>90</v>
      </c>
      <c r="AC7502" s="49">
        <f t="shared" si="826"/>
        <v>207</v>
      </c>
      <c r="AD7502" s="60">
        <f t="shared" si="824"/>
        <v>90207</v>
      </c>
    </row>
    <row r="7503" spans="1:30">
      <c r="A7503" s="82" t="str">
        <f t="shared" si="820"/>
        <v>100-5590gry</v>
      </c>
      <c r="B7503" s="120" t="str">
        <f t="shared" si="821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822"/>
        <v>100-5590</v>
      </c>
      <c r="W7503" s="82" t="str">
        <f t="shared" si="823"/>
        <v/>
      </c>
      <c r="AB7503" s="60">
        <f t="shared" si="825"/>
        <v>90</v>
      </c>
      <c r="AC7503" s="49">
        <f t="shared" si="826"/>
        <v>207</v>
      </c>
      <c r="AD7503" s="60">
        <f t="shared" si="824"/>
        <v>90207</v>
      </c>
    </row>
    <row r="7504" spans="1:30">
      <c r="A7504" s="82" t="str">
        <f t="shared" si="820"/>
        <v>100-5592gry</v>
      </c>
      <c r="B7504" s="120" t="str">
        <f t="shared" si="821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822"/>
        <v>100-5592</v>
      </c>
      <c r="W7504" s="82" t="str">
        <f t="shared" si="823"/>
        <v/>
      </c>
      <c r="AB7504" s="60">
        <f t="shared" si="825"/>
        <v>90</v>
      </c>
      <c r="AC7504" s="49">
        <f t="shared" si="826"/>
        <v>208</v>
      </c>
      <c r="AD7504" s="60">
        <f t="shared" si="824"/>
        <v>90208</v>
      </c>
    </row>
    <row r="7505" spans="1:30">
      <c r="A7505" s="82" t="str">
        <f t="shared" si="820"/>
        <v>100-5592gry</v>
      </c>
      <c r="B7505" s="120" t="str">
        <f t="shared" si="821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822"/>
        <v>100-5592</v>
      </c>
      <c r="W7505" s="82" t="str">
        <f t="shared" si="823"/>
        <v/>
      </c>
      <c r="AB7505" s="60">
        <f t="shared" si="825"/>
        <v>90</v>
      </c>
      <c r="AC7505" s="49">
        <f t="shared" si="826"/>
        <v>208</v>
      </c>
      <c r="AD7505" s="60">
        <f t="shared" si="824"/>
        <v>90208</v>
      </c>
    </row>
    <row r="7506" spans="1:30">
      <c r="A7506" s="82" t="str">
        <f t="shared" si="820"/>
        <v>100-5592gry</v>
      </c>
      <c r="B7506" s="120" t="str">
        <f t="shared" si="821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822"/>
        <v>100-5592</v>
      </c>
      <c r="W7506" s="82" t="str">
        <f t="shared" si="823"/>
        <v/>
      </c>
      <c r="AB7506" s="60">
        <f t="shared" si="825"/>
        <v>90</v>
      </c>
      <c r="AC7506" s="49">
        <f t="shared" si="826"/>
        <v>208</v>
      </c>
      <c r="AD7506" s="60">
        <f t="shared" si="824"/>
        <v>90208</v>
      </c>
    </row>
    <row r="7507" spans="1:30">
      <c r="A7507" s="82" t="str">
        <f t="shared" si="820"/>
        <v>105-4018mar</v>
      </c>
      <c r="B7507" s="120" t="str">
        <f t="shared" si="821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822"/>
        <v>105-4018</v>
      </c>
      <c r="W7507" s="82" t="str">
        <f t="shared" si="823"/>
        <v/>
      </c>
      <c r="AB7507" s="60">
        <f t="shared" si="825"/>
        <v>90</v>
      </c>
      <c r="AC7507" s="49">
        <f t="shared" si="826"/>
        <v>209</v>
      </c>
      <c r="AD7507" s="60">
        <f t="shared" si="824"/>
        <v>90209</v>
      </c>
    </row>
    <row r="7508" spans="1:30">
      <c r="A7508" s="82" t="str">
        <f t="shared" si="820"/>
        <v>105-4018mar</v>
      </c>
      <c r="B7508" s="120" t="str">
        <f t="shared" si="821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822"/>
        <v>105-4018</v>
      </c>
      <c r="W7508" s="82" t="str">
        <f t="shared" si="823"/>
        <v/>
      </c>
      <c r="AB7508" s="60">
        <f t="shared" si="825"/>
        <v>90</v>
      </c>
      <c r="AC7508" s="49">
        <f t="shared" si="826"/>
        <v>209</v>
      </c>
      <c r="AD7508" s="60">
        <f t="shared" si="824"/>
        <v>90209</v>
      </c>
    </row>
    <row r="7509" spans="1:30">
      <c r="A7509" s="82" t="str">
        <f t="shared" si="820"/>
        <v>105-4021rus</v>
      </c>
      <c r="B7509" s="120" t="str">
        <f t="shared" si="821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822"/>
        <v>105-4021</v>
      </c>
      <c r="W7509" s="82" t="str">
        <f t="shared" si="823"/>
        <v/>
      </c>
      <c r="AB7509" s="60">
        <f t="shared" si="825"/>
        <v>90</v>
      </c>
      <c r="AC7509" s="49">
        <f t="shared" si="826"/>
        <v>210</v>
      </c>
      <c r="AD7509" s="60">
        <f t="shared" si="824"/>
        <v>90210</v>
      </c>
    </row>
    <row r="7510" spans="1:30">
      <c r="A7510" s="82" t="str">
        <f t="shared" si="820"/>
        <v>105-4980whi</v>
      </c>
      <c r="B7510" s="120" t="str">
        <f t="shared" si="821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822"/>
        <v>105-4980</v>
      </c>
      <c r="W7510" s="82" t="str">
        <f t="shared" si="823"/>
        <v/>
      </c>
      <c r="AB7510" s="60">
        <f t="shared" si="825"/>
        <v>90</v>
      </c>
      <c r="AC7510" s="49">
        <f t="shared" si="826"/>
        <v>211</v>
      </c>
      <c r="AD7510" s="60">
        <f t="shared" si="824"/>
        <v>90211</v>
      </c>
    </row>
    <row r="7511" spans="1:30">
      <c r="A7511" s="82" t="str">
        <f t="shared" si="820"/>
        <v>105-4980pur</v>
      </c>
      <c r="B7511" s="120" t="str">
        <f t="shared" si="821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822"/>
        <v>105-4980</v>
      </c>
      <c r="W7511" s="82" t="str">
        <f t="shared" si="823"/>
        <v/>
      </c>
      <c r="AB7511" s="60">
        <f t="shared" si="825"/>
        <v>90</v>
      </c>
      <c r="AC7511" s="49">
        <f t="shared" si="826"/>
        <v>211</v>
      </c>
      <c r="AD7511" s="60">
        <f t="shared" si="824"/>
        <v>90211</v>
      </c>
    </row>
    <row r="7512" spans="1:30">
      <c r="A7512" s="82" t="str">
        <f t="shared" si="820"/>
        <v>105-5210gry</v>
      </c>
      <c r="B7512" s="120" t="str">
        <f t="shared" si="821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822"/>
        <v>105-5210</v>
      </c>
      <c r="W7512" s="82" t="str">
        <f t="shared" si="823"/>
        <v/>
      </c>
      <c r="AB7512" s="60">
        <f t="shared" si="825"/>
        <v>90</v>
      </c>
      <c r="AC7512" s="49">
        <f t="shared" si="826"/>
        <v>212</v>
      </c>
      <c r="AD7512" s="60">
        <f t="shared" si="824"/>
        <v>90212</v>
      </c>
    </row>
    <row r="7513" spans="1:30">
      <c r="A7513" s="82" t="str">
        <f t="shared" si="820"/>
        <v>105-5210gry</v>
      </c>
      <c r="B7513" s="120" t="str">
        <f t="shared" si="821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822"/>
        <v>105-5210</v>
      </c>
      <c r="W7513" s="82" t="str">
        <f t="shared" si="823"/>
        <v/>
      </c>
      <c r="AB7513" s="60">
        <f t="shared" si="825"/>
        <v>90</v>
      </c>
      <c r="AC7513" s="49">
        <f t="shared" si="826"/>
        <v>212</v>
      </c>
      <c r="AD7513" s="60">
        <f t="shared" si="824"/>
        <v>90212</v>
      </c>
    </row>
    <row r="7514" spans="1:30">
      <c r="A7514" s="82" t="str">
        <f t="shared" si="820"/>
        <v>105-5210gry</v>
      </c>
      <c r="B7514" s="120" t="str">
        <f t="shared" si="821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822"/>
        <v>105-5210</v>
      </c>
      <c r="W7514" s="82" t="str">
        <f t="shared" si="823"/>
        <v/>
      </c>
      <c r="AB7514" s="60">
        <f t="shared" si="825"/>
        <v>90</v>
      </c>
      <c r="AC7514" s="49">
        <f t="shared" si="826"/>
        <v>212</v>
      </c>
      <c r="AD7514" s="60">
        <f t="shared" si="824"/>
        <v>90212</v>
      </c>
    </row>
    <row r="7515" spans="1:30">
      <c r="A7515" s="82" t="str">
        <f t="shared" si="820"/>
        <v>105-5215gry</v>
      </c>
      <c r="B7515" s="120" t="str">
        <f t="shared" si="821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822"/>
        <v>105-5215</v>
      </c>
      <c r="W7515" s="82" t="str">
        <f t="shared" si="823"/>
        <v/>
      </c>
      <c r="AB7515" s="60">
        <f t="shared" si="825"/>
        <v>90</v>
      </c>
      <c r="AC7515" s="49">
        <f t="shared" si="826"/>
        <v>213</v>
      </c>
      <c r="AD7515" s="60">
        <f t="shared" si="824"/>
        <v>90213</v>
      </c>
    </row>
    <row r="7516" spans="1:30">
      <c r="A7516" s="82" t="str">
        <f t="shared" si="820"/>
        <v>105-5215gry</v>
      </c>
      <c r="B7516" s="120" t="str">
        <f t="shared" si="821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822"/>
        <v>105-5215</v>
      </c>
      <c r="W7516" s="82" t="str">
        <f t="shared" si="823"/>
        <v/>
      </c>
      <c r="AB7516" s="60">
        <f t="shared" si="825"/>
        <v>90</v>
      </c>
      <c r="AC7516" s="49">
        <f t="shared" si="826"/>
        <v>213</v>
      </c>
      <c r="AD7516" s="60">
        <f t="shared" si="824"/>
        <v>90213</v>
      </c>
    </row>
    <row r="7517" spans="1:30">
      <c r="A7517" s="82" t="str">
        <f t="shared" si="820"/>
        <v>105-5215gry</v>
      </c>
      <c r="B7517" s="120" t="str">
        <f t="shared" si="821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822"/>
        <v>105-5215</v>
      </c>
      <c r="W7517" s="82" t="str">
        <f t="shared" si="823"/>
        <v/>
      </c>
      <c r="AB7517" s="60">
        <f t="shared" si="825"/>
        <v>90</v>
      </c>
      <c r="AC7517" s="49">
        <f t="shared" si="826"/>
        <v>213</v>
      </c>
      <c r="AD7517" s="60">
        <f t="shared" si="824"/>
        <v>90213</v>
      </c>
    </row>
    <row r="7518" spans="1:30">
      <c r="A7518" s="82" t="str">
        <f t="shared" si="820"/>
        <v>105-5216nat</v>
      </c>
      <c r="B7518" s="120" t="str">
        <f t="shared" si="821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822"/>
        <v>105-5216</v>
      </c>
      <c r="W7518" s="82" t="str">
        <f t="shared" si="823"/>
        <v/>
      </c>
      <c r="AB7518" s="60">
        <f t="shared" si="825"/>
        <v>90</v>
      </c>
      <c r="AC7518" s="49">
        <f t="shared" si="826"/>
        <v>214</v>
      </c>
      <c r="AD7518" s="60">
        <f t="shared" si="824"/>
        <v>90214</v>
      </c>
    </row>
    <row r="7519" spans="1:30">
      <c r="A7519" s="82" t="str">
        <f t="shared" si="820"/>
        <v>105-5216nat</v>
      </c>
      <c r="B7519" s="120" t="str">
        <f t="shared" si="821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822"/>
        <v>105-5216</v>
      </c>
      <c r="W7519" s="82" t="str">
        <f t="shared" si="823"/>
        <v/>
      </c>
      <c r="AB7519" s="60">
        <f t="shared" si="825"/>
        <v>90</v>
      </c>
      <c r="AC7519" s="49">
        <f t="shared" si="826"/>
        <v>214</v>
      </c>
      <c r="AD7519" s="60">
        <f t="shared" si="824"/>
        <v>90214</v>
      </c>
    </row>
    <row r="7520" spans="1:30">
      <c r="A7520" s="82" t="str">
        <f t="shared" si="820"/>
        <v>105-5216nat</v>
      </c>
      <c r="B7520" s="120" t="str">
        <f t="shared" si="821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822"/>
        <v>105-5216</v>
      </c>
      <c r="W7520" s="82" t="str">
        <f t="shared" si="823"/>
        <v/>
      </c>
      <c r="AB7520" s="60">
        <f t="shared" si="825"/>
        <v>90</v>
      </c>
      <c r="AC7520" s="49">
        <f t="shared" si="826"/>
        <v>214</v>
      </c>
      <c r="AD7520" s="60">
        <f t="shared" si="824"/>
        <v>90214</v>
      </c>
    </row>
    <row r="7521" spans="1:30">
      <c r="A7521" s="82" t="str">
        <f t="shared" si="820"/>
        <v>105-5218nat</v>
      </c>
      <c r="B7521" s="120" t="str">
        <f t="shared" si="821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822"/>
        <v>105-5218</v>
      </c>
      <c r="W7521" s="82" t="str">
        <f t="shared" si="823"/>
        <v/>
      </c>
      <c r="AB7521" s="60">
        <f t="shared" si="825"/>
        <v>90</v>
      </c>
      <c r="AC7521" s="49">
        <f t="shared" si="826"/>
        <v>215</v>
      </c>
      <c r="AD7521" s="60">
        <f t="shared" si="824"/>
        <v>90215</v>
      </c>
    </row>
    <row r="7522" spans="1:30">
      <c r="A7522" s="82" t="str">
        <f t="shared" si="820"/>
        <v>105-5218nat</v>
      </c>
      <c r="B7522" s="120" t="str">
        <f t="shared" si="821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822"/>
        <v>105-5218</v>
      </c>
      <c r="W7522" s="82" t="str">
        <f t="shared" si="823"/>
        <v/>
      </c>
      <c r="AB7522" s="60">
        <f t="shared" si="825"/>
        <v>90</v>
      </c>
      <c r="AC7522" s="49">
        <f t="shared" si="826"/>
        <v>215</v>
      </c>
      <c r="AD7522" s="60">
        <f t="shared" si="824"/>
        <v>90215</v>
      </c>
    </row>
    <row r="7523" spans="1:30">
      <c r="A7523" s="82" t="str">
        <f t="shared" si="820"/>
        <v>105-5218nat</v>
      </c>
      <c r="B7523" s="120" t="str">
        <f t="shared" si="821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822"/>
        <v>105-5218</v>
      </c>
      <c r="W7523" s="82" t="str">
        <f t="shared" si="823"/>
        <v/>
      </c>
      <c r="AB7523" s="60">
        <f t="shared" si="825"/>
        <v>90</v>
      </c>
      <c r="AC7523" s="49">
        <f t="shared" si="826"/>
        <v>215</v>
      </c>
      <c r="AD7523" s="60">
        <f t="shared" si="824"/>
        <v>90215</v>
      </c>
    </row>
    <row r="7524" spans="1:30">
      <c r="A7524" s="82" t="str">
        <f t="shared" si="820"/>
        <v>105-5225bro</v>
      </c>
      <c r="B7524" s="120" t="str">
        <f t="shared" si="821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822"/>
        <v>105-5225</v>
      </c>
      <c r="W7524" s="82" t="str">
        <f t="shared" si="823"/>
        <v/>
      </c>
      <c r="AB7524" s="60">
        <f t="shared" si="825"/>
        <v>90</v>
      </c>
      <c r="AC7524" s="49">
        <f t="shared" si="826"/>
        <v>216</v>
      </c>
      <c r="AD7524" s="60">
        <f t="shared" si="824"/>
        <v>90216</v>
      </c>
    </row>
    <row r="7525" spans="1:30">
      <c r="A7525" s="82" t="str">
        <f t="shared" si="820"/>
        <v>105-5225bro</v>
      </c>
      <c r="B7525" s="120" t="str">
        <f t="shared" si="821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822"/>
        <v>105-5225</v>
      </c>
      <c r="W7525" s="82" t="str">
        <f t="shared" si="823"/>
        <v/>
      </c>
      <c r="AB7525" s="60">
        <f t="shared" si="825"/>
        <v>90</v>
      </c>
      <c r="AC7525" s="49">
        <f t="shared" si="826"/>
        <v>216</v>
      </c>
      <c r="AD7525" s="60">
        <f t="shared" si="824"/>
        <v>90216</v>
      </c>
    </row>
    <row r="7526" spans="1:30">
      <c r="A7526" s="82" t="str">
        <f t="shared" si="820"/>
        <v>105-5225bro</v>
      </c>
      <c r="B7526" s="120" t="str">
        <f t="shared" si="821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822"/>
        <v>105-5225</v>
      </c>
      <c r="W7526" s="82" t="str">
        <f t="shared" si="823"/>
        <v/>
      </c>
      <c r="AB7526" s="60">
        <f t="shared" si="825"/>
        <v>90</v>
      </c>
      <c r="AC7526" s="49">
        <f t="shared" si="826"/>
        <v>216</v>
      </c>
      <c r="AD7526" s="60">
        <f t="shared" si="824"/>
        <v>90216</v>
      </c>
    </row>
    <row r="7527" spans="1:30">
      <c r="A7527" s="82" t="str">
        <f t="shared" si="820"/>
        <v>105-5225gry</v>
      </c>
      <c r="B7527" s="120" t="str">
        <f t="shared" si="821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822"/>
        <v>105-5225</v>
      </c>
      <c r="W7527" s="82" t="str">
        <f t="shared" si="823"/>
        <v/>
      </c>
      <c r="AB7527" s="60">
        <f t="shared" si="825"/>
        <v>90</v>
      </c>
      <c r="AC7527" s="49">
        <f t="shared" si="826"/>
        <v>216</v>
      </c>
      <c r="AD7527" s="60">
        <f t="shared" si="824"/>
        <v>90216</v>
      </c>
    </row>
    <row r="7528" spans="1:30">
      <c r="A7528" s="82" t="str">
        <f t="shared" si="820"/>
        <v>105-5225gry</v>
      </c>
      <c r="B7528" s="120" t="str">
        <f t="shared" si="821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822"/>
        <v>105-5225</v>
      </c>
      <c r="W7528" s="82" t="str">
        <f t="shared" si="823"/>
        <v/>
      </c>
      <c r="AB7528" s="60">
        <f t="shared" si="825"/>
        <v>90</v>
      </c>
      <c r="AC7528" s="49">
        <f t="shared" si="826"/>
        <v>216</v>
      </c>
      <c r="AD7528" s="60">
        <f t="shared" si="824"/>
        <v>90216</v>
      </c>
    </row>
    <row r="7529" spans="1:30">
      <c r="A7529" s="82" t="str">
        <f t="shared" si="820"/>
        <v>105-5225gry</v>
      </c>
      <c r="B7529" s="120" t="str">
        <f t="shared" si="821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822"/>
        <v>105-5225</v>
      </c>
      <c r="W7529" s="82" t="str">
        <f t="shared" si="823"/>
        <v/>
      </c>
      <c r="AB7529" s="60">
        <f t="shared" si="825"/>
        <v>90</v>
      </c>
      <c r="AC7529" s="49">
        <f t="shared" si="826"/>
        <v>216</v>
      </c>
      <c r="AD7529" s="60">
        <f t="shared" si="824"/>
        <v>90216</v>
      </c>
    </row>
    <row r="7530" spans="1:30">
      <c r="A7530" s="82" t="str">
        <f t="shared" si="820"/>
        <v>105-5261whi</v>
      </c>
      <c r="B7530" s="120" t="str">
        <f t="shared" si="821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822"/>
        <v>105-5261</v>
      </c>
      <c r="W7530" s="82" t="str">
        <f t="shared" si="823"/>
        <v/>
      </c>
      <c r="AB7530" s="60">
        <f t="shared" si="825"/>
        <v>90</v>
      </c>
      <c r="AC7530" s="49">
        <f t="shared" si="826"/>
        <v>217</v>
      </c>
      <c r="AD7530" s="60">
        <f t="shared" si="824"/>
        <v>90217</v>
      </c>
    </row>
    <row r="7531" spans="1:30">
      <c r="A7531" s="82" t="str">
        <f t="shared" si="820"/>
        <v>105-5261whi</v>
      </c>
      <c r="B7531" s="120" t="str">
        <f t="shared" si="821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822"/>
        <v>105-5261</v>
      </c>
      <c r="W7531" s="82" t="str">
        <f t="shared" si="823"/>
        <v/>
      </c>
      <c r="AB7531" s="60">
        <f t="shared" si="825"/>
        <v>90</v>
      </c>
      <c r="AC7531" s="49">
        <f t="shared" si="826"/>
        <v>217</v>
      </c>
      <c r="AD7531" s="60">
        <f t="shared" si="824"/>
        <v>90217</v>
      </c>
    </row>
    <row r="7532" spans="1:30">
      <c r="A7532" s="82" t="str">
        <f t="shared" si="820"/>
        <v>105-5261whi</v>
      </c>
      <c r="B7532" s="120" t="str">
        <f t="shared" si="821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822"/>
        <v>105-5261</v>
      </c>
      <c r="W7532" s="82" t="str">
        <f t="shared" si="823"/>
        <v/>
      </c>
      <c r="AB7532" s="60">
        <f t="shared" si="825"/>
        <v>90</v>
      </c>
      <c r="AC7532" s="49">
        <f t="shared" si="826"/>
        <v>217</v>
      </c>
      <c r="AD7532" s="60">
        <f t="shared" si="824"/>
        <v>90217</v>
      </c>
    </row>
    <row r="7533" spans="1:30">
      <c r="A7533" s="82" t="str">
        <f t="shared" si="820"/>
        <v>105-5335nat</v>
      </c>
      <c r="B7533" s="120" t="str">
        <f t="shared" si="821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822"/>
        <v>105-5335</v>
      </c>
      <c r="W7533" s="82" t="str">
        <f t="shared" si="823"/>
        <v/>
      </c>
      <c r="AB7533" s="60">
        <f t="shared" si="825"/>
        <v>90</v>
      </c>
      <c r="AC7533" s="49">
        <f t="shared" si="826"/>
        <v>218</v>
      </c>
      <c r="AD7533" s="60">
        <f t="shared" si="824"/>
        <v>90218</v>
      </c>
    </row>
    <row r="7534" spans="1:30">
      <c r="A7534" s="82" t="str">
        <f t="shared" si="820"/>
        <v>105-5335nat</v>
      </c>
      <c r="B7534" s="120" t="str">
        <f t="shared" si="821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822"/>
        <v>105-5335</v>
      </c>
      <c r="W7534" s="82" t="str">
        <f t="shared" si="823"/>
        <v/>
      </c>
      <c r="AB7534" s="60">
        <f t="shared" si="825"/>
        <v>90</v>
      </c>
      <c r="AC7534" s="49">
        <f t="shared" si="826"/>
        <v>218</v>
      </c>
      <c r="AD7534" s="60">
        <f t="shared" si="824"/>
        <v>90218</v>
      </c>
    </row>
    <row r="7535" spans="1:30">
      <c r="A7535" s="82" t="str">
        <f t="shared" si="820"/>
        <v>105-5335nat</v>
      </c>
      <c r="B7535" s="120" t="str">
        <f t="shared" si="821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822"/>
        <v>105-5335</v>
      </c>
      <c r="W7535" s="82" t="str">
        <f t="shared" si="823"/>
        <v/>
      </c>
      <c r="AB7535" s="60">
        <f t="shared" si="825"/>
        <v>90</v>
      </c>
      <c r="AC7535" s="49">
        <f t="shared" si="826"/>
        <v>218</v>
      </c>
      <c r="AD7535" s="60">
        <f t="shared" si="824"/>
        <v>90218</v>
      </c>
    </row>
    <row r="7536" spans="1:30">
      <c r="A7536" s="82" t="str">
        <f t="shared" si="820"/>
        <v>105-5338cha</v>
      </c>
      <c r="B7536" s="120" t="str">
        <f t="shared" si="821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822"/>
        <v>105-5338</v>
      </c>
      <c r="W7536" s="82" t="str">
        <f t="shared" si="823"/>
        <v/>
      </c>
      <c r="AB7536" s="60">
        <f t="shared" si="825"/>
        <v>90</v>
      </c>
      <c r="AC7536" s="49">
        <f t="shared" si="826"/>
        <v>219</v>
      </c>
      <c r="AD7536" s="60">
        <f t="shared" si="824"/>
        <v>90219</v>
      </c>
    </row>
    <row r="7537" spans="1:30">
      <c r="A7537" s="82" t="str">
        <f t="shared" ref="A7537:A7600" si="827">IF(G7537&amp;Q7537&lt;&gt;"",V7537&amp;Q7537,"")</f>
        <v>105-5338cha</v>
      </c>
      <c r="B7537" s="120" t="str">
        <f t="shared" ref="B7537:B7600" si="828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ref="V7537:V7600" si="829">IF(G7537&lt;&gt;"",IF(StyleSpaceSplit,IFERROR(IF(FIND(" ",G7537)&gt;=1,MID(G7537,1,FIND(" ",G7537)-1),G7537),G7537),G7537),"")</f>
        <v>105-5338</v>
      </c>
      <c r="W7537" s="82" t="str">
        <f t="shared" ref="W7537:W7600" si="830">IF(A7537&lt;&gt;"",IFERROR(IF(FIND(" ",G7537)&gt;=1,MID(G7537,FIND(" ",G7537)+1,LEN(G7537)),""),""),"")</f>
        <v/>
      </c>
      <c r="AB7537" s="60">
        <f t="shared" si="825"/>
        <v>90</v>
      </c>
      <c r="AC7537" s="49">
        <f t="shared" si="826"/>
        <v>219</v>
      </c>
      <c r="AD7537" s="60">
        <f t="shared" ref="AD7537:AD7600" si="831">VALUE(RIGHT("00"&amp;AB7537,2)&amp;RIGHT("000"&amp;AC7537,3))</f>
        <v>90219</v>
      </c>
    </row>
    <row r="7538" spans="1:30">
      <c r="A7538" s="82" t="str">
        <f t="shared" si="827"/>
        <v>105-5338cha</v>
      </c>
      <c r="B7538" s="120" t="str">
        <f t="shared" si="828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829"/>
        <v>105-5338</v>
      </c>
      <c r="W7538" s="82" t="str">
        <f t="shared" si="830"/>
        <v/>
      </c>
      <c r="AB7538" s="60">
        <f t="shared" si="825"/>
        <v>90</v>
      </c>
      <c r="AC7538" s="49">
        <f t="shared" si="826"/>
        <v>219</v>
      </c>
      <c r="AD7538" s="60">
        <f t="shared" si="831"/>
        <v>90219</v>
      </c>
    </row>
    <row r="7539" spans="1:30">
      <c r="A7539" s="82" t="str">
        <f t="shared" si="827"/>
        <v>105-5442gry</v>
      </c>
      <c r="B7539" s="120" t="str">
        <f t="shared" si="828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829"/>
        <v>105-5442</v>
      </c>
      <c r="W7539" s="82" t="str">
        <f t="shared" si="830"/>
        <v/>
      </c>
      <c r="AB7539" s="60">
        <f t="shared" si="825"/>
        <v>90</v>
      </c>
      <c r="AC7539" s="49">
        <f t="shared" si="826"/>
        <v>220</v>
      </c>
      <c r="AD7539" s="60">
        <f t="shared" si="831"/>
        <v>90220</v>
      </c>
    </row>
    <row r="7540" spans="1:30">
      <c r="A7540" s="82" t="str">
        <f t="shared" si="827"/>
        <v>105-5442gry</v>
      </c>
      <c r="B7540" s="120" t="str">
        <f t="shared" si="828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829"/>
        <v>105-5442</v>
      </c>
      <c r="W7540" s="82" t="str">
        <f t="shared" si="830"/>
        <v/>
      </c>
      <c r="AB7540" s="60">
        <f t="shared" si="825"/>
        <v>90</v>
      </c>
      <c r="AC7540" s="49">
        <f t="shared" si="826"/>
        <v>220</v>
      </c>
      <c r="AD7540" s="60">
        <f t="shared" si="831"/>
        <v>90220</v>
      </c>
    </row>
    <row r="7541" spans="1:30">
      <c r="A7541" s="82" t="str">
        <f t="shared" si="827"/>
        <v>105-5442gry</v>
      </c>
      <c r="B7541" s="120" t="str">
        <f t="shared" si="828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829"/>
        <v>105-5442</v>
      </c>
      <c r="W7541" s="82" t="str">
        <f t="shared" si="830"/>
        <v/>
      </c>
      <c r="AB7541" s="60">
        <f t="shared" si="825"/>
        <v>90</v>
      </c>
      <c r="AC7541" s="49">
        <f t="shared" si="826"/>
        <v>220</v>
      </c>
      <c r="AD7541" s="60">
        <f t="shared" si="831"/>
        <v>90220</v>
      </c>
    </row>
    <row r="7542" spans="1:30">
      <c r="A7542" s="82" t="str">
        <f t="shared" si="827"/>
        <v>103-5904tan</v>
      </c>
      <c r="B7542" s="120" t="str">
        <f t="shared" si="828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829"/>
        <v>103-5904</v>
      </c>
      <c r="W7542" s="82" t="str">
        <f t="shared" si="830"/>
        <v/>
      </c>
      <c r="AB7542" s="60">
        <f t="shared" si="825"/>
        <v>90</v>
      </c>
      <c r="AC7542" s="49">
        <f t="shared" si="826"/>
        <v>141</v>
      </c>
      <c r="AD7542" s="60">
        <f t="shared" si="831"/>
        <v>90141</v>
      </c>
    </row>
    <row r="7543" spans="1:30">
      <c r="A7543" s="82" t="str">
        <f t="shared" si="827"/>
        <v>103-5904tan</v>
      </c>
      <c r="B7543" s="120" t="str">
        <f t="shared" si="828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829"/>
        <v>103-5904</v>
      </c>
      <c r="W7543" s="82" t="str">
        <f t="shared" si="830"/>
        <v/>
      </c>
      <c r="AB7543" s="60">
        <f t="shared" si="825"/>
        <v>90</v>
      </c>
      <c r="AC7543" s="49">
        <f t="shared" si="826"/>
        <v>141</v>
      </c>
      <c r="AD7543" s="60">
        <f t="shared" si="831"/>
        <v>90141</v>
      </c>
    </row>
    <row r="7544" spans="1:30">
      <c r="A7544" s="82" t="str">
        <f t="shared" si="827"/>
        <v>103-5904tan</v>
      </c>
      <c r="B7544" s="120" t="str">
        <f t="shared" si="828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829"/>
        <v>103-5904</v>
      </c>
      <c r="W7544" s="82" t="str">
        <f t="shared" si="830"/>
        <v/>
      </c>
      <c r="AB7544" s="60">
        <f t="shared" si="825"/>
        <v>90</v>
      </c>
      <c r="AC7544" s="49">
        <f t="shared" si="826"/>
        <v>141</v>
      </c>
      <c r="AD7544" s="60">
        <f t="shared" si="831"/>
        <v>90141</v>
      </c>
    </row>
    <row r="7545" spans="1:30">
      <c r="A7545" s="82" t="str">
        <f t="shared" si="827"/>
        <v>103-5904tan</v>
      </c>
      <c r="B7545" s="120" t="str">
        <f t="shared" si="828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829"/>
        <v>103-5904</v>
      </c>
      <c r="W7545" s="82" t="str">
        <f t="shared" si="830"/>
        <v/>
      </c>
      <c r="AB7545" s="60">
        <f t="shared" si="825"/>
        <v>90</v>
      </c>
      <c r="AC7545" s="49">
        <f t="shared" si="826"/>
        <v>141</v>
      </c>
      <c r="AD7545" s="60">
        <f t="shared" si="831"/>
        <v>90141</v>
      </c>
    </row>
    <row r="7546" spans="1:30">
      <c r="A7546" s="82" t="str">
        <f t="shared" si="827"/>
        <v>103-5911blu</v>
      </c>
      <c r="B7546" s="120" t="str">
        <f t="shared" si="828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829"/>
        <v>103-5911</v>
      </c>
      <c r="W7546" s="82" t="str">
        <f t="shared" si="830"/>
        <v/>
      </c>
      <c r="AB7546" s="60">
        <f t="shared" si="825"/>
        <v>90</v>
      </c>
      <c r="AC7546" s="49">
        <f t="shared" si="826"/>
        <v>145</v>
      </c>
      <c r="AD7546" s="60">
        <f t="shared" si="831"/>
        <v>90145</v>
      </c>
    </row>
    <row r="7547" spans="1:30">
      <c r="A7547" s="82" t="str">
        <f t="shared" si="827"/>
        <v>103-5911blu</v>
      </c>
      <c r="B7547" s="120" t="str">
        <f t="shared" si="828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829"/>
        <v>103-5911</v>
      </c>
      <c r="W7547" s="82" t="str">
        <f t="shared" si="830"/>
        <v/>
      </c>
      <c r="AB7547" s="60">
        <f t="shared" si="825"/>
        <v>90</v>
      </c>
      <c r="AC7547" s="49">
        <f t="shared" si="826"/>
        <v>145</v>
      </c>
      <c r="AD7547" s="60">
        <f t="shared" si="831"/>
        <v>90145</v>
      </c>
    </row>
    <row r="7548" spans="1:30">
      <c r="A7548" s="82" t="str">
        <f t="shared" si="827"/>
        <v>103-5911blu</v>
      </c>
      <c r="B7548" s="120" t="str">
        <f t="shared" si="828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829"/>
        <v>103-5911</v>
      </c>
      <c r="W7548" s="82" t="str">
        <f t="shared" si="830"/>
        <v/>
      </c>
      <c r="AB7548" s="60">
        <f t="shared" si="825"/>
        <v>90</v>
      </c>
      <c r="AC7548" s="49">
        <f t="shared" si="826"/>
        <v>145</v>
      </c>
      <c r="AD7548" s="60">
        <f t="shared" si="831"/>
        <v>90145</v>
      </c>
    </row>
    <row r="7549" spans="1:30">
      <c r="A7549" s="82" t="str">
        <f t="shared" si="827"/>
        <v>103-5911blu</v>
      </c>
      <c r="B7549" s="120" t="str">
        <f t="shared" si="828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829"/>
        <v>103-5911</v>
      </c>
      <c r="W7549" s="82" t="str">
        <f t="shared" si="830"/>
        <v/>
      </c>
      <c r="AB7549" s="60">
        <f t="shared" si="825"/>
        <v>90</v>
      </c>
      <c r="AC7549" s="49">
        <f t="shared" si="826"/>
        <v>145</v>
      </c>
      <c r="AD7549" s="60">
        <f t="shared" si="831"/>
        <v>90145</v>
      </c>
    </row>
    <row r="7550" spans="1:30">
      <c r="A7550" s="82" t="str">
        <f t="shared" si="827"/>
        <v>103-5911red</v>
      </c>
      <c r="B7550" s="120" t="str">
        <f t="shared" si="828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829"/>
        <v>103-5911</v>
      </c>
      <c r="W7550" s="82" t="str">
        <f t="shared" si="830"/>
        <v/>
      </c>
      <c r="AB7550" s="60">
        <f t="shared" si="825"/>
        <v>90</v>
      </c>
      <c r="AC7550" s="49">
        <f t="shared" si="826"/>
        <v>145</v>
      </c>
      <c r="AD7550" s="60">
        <f t="shared" si="831"/>
        <v>90145</v>
      </c>
    </row>
    <row r="7551" spans="1:30">
      <c r="A7551" s="82" t="str">
        <f t="shared" si="827"/>
        <v>103-5911red</v>
      </c>
      <c r="B7551" s="120" t="str">
        <f t="shared" si="828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829"/>
        <v>103-5911</v>
      </c>
      <c r="W7551" s="82" t="str">
        <f t="shared" si="830"/>
        <v/>
      </c>
      <c r="AB7551" s="60">
        <f t="shared" si="825"/>
        <v>90</v>
      </c>
      <c r="AC7551" s="49">
        <f t="shared" si="826"/>
        <v>145</v>
      </c>
      <c r="AD7551" s="60">
        <f t="shared" si="831"/>
        <v>90145</v>
      </c>
    </row>
    <row r="7552" spans="1:30">
      <c r="A7552" s="82" t="str">
        <f t="shared" si="827"/>
        <v>103-5911red</v>
      </c>
      <c r="B7552" s="120" t="str">
        <f t="shared" si="828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829"/>
        <v>103-5911</v>
      </c>
      <c r="W7552" s="82" t="str">
        <f t="shared" si="830"/>
        <v/>
      </c>
      <c r="AB7552" s="60">
        <f t="shared" si="825"/>
        <v>90</v>
      </c>
      <c r="AC7552" s="49">
        <f t="shared" si="826"/>
        <v>145</v>
      </c>
      <c r="AD7552" s="60">
        <f t="shared" si="831"/>
        <v>90145</v>
      </c>
    </row>
    <row r="7553" spans="1:30">
      <c r="A7553" s="82" t="str">
        <f t="shared" si="827"/>
        <v>103-5911red</v>
      </c>
      <c r="B7553" s="120" t="str">
        <f t="shared" si="828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829"/>
        <v>103-5911</v>
      </c>
      <c r="W7553" s="82" t="str">
        <f t="shared" si="830"/>
        <v/>
      </c>
      <c r="AB7553" s="60">
        <f t="shared" si="825"/>
        <v>90</v>
      </c>
      <c r="AC7553" s="49">
        <f t="shared" si="826"/>
        <v>145</v>
      </c>
      <c r="AD7553" s="60">
        <f t="shared" si="831"/>
        <v>90145</v>
      </c>
    </row>
    <row r="7554" spans="1:30">
      <c r="A7554" s="82" t="str">
        <f t="shared" si="827"/>
        <v>103-5911blk</v>
      </c>
      <c r="B7554" s="120" t="str">
        <f t="shared" si="828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829"/>
        <v>103-5911</v>
      </c>
      <c r="W7554" s="82" t="str">
        <f t="shared" si="830"/>
        <v/>
      </c>
      <c r="AB7554" s="60">
        <f t="shared" si="825"/>
        <v>90</v>
      </c>
      <c r="AC7554" s="49">
        <f t="shared" si="826"/>
        <v>145</v>
      </c>
      <c r="AD7554" s="60">
        <f t="shared" si="831"/>
        <v>90145</v>
      </c>
    </row>
    <row r="7555" spans="1:30">
      <c r="A7555" s="82" t="str">
        <f t="shared" si="827"/>
        <v>103-5911blk</v>
      </c>
      <c r="B7555" s="120" t="str">
        <f t="shared" si="828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si="829"/>
        <v>103-5911</v>
      </c>
      <c r="W7555" s="82" t="str">
        <f t="shared" si="830"/>
        <v/>
      </c>
      <c r="AB7555" s="60">
        <f t="shared" ref="AB7555:AB7618" si="832">IFERROR(VALUE(MID($C7555,1,2)),0)</f>
        <v>90</v>
      </c>
      <c r="AC7555" s="49">
        <f t="shared" ref="AC7555:AC7618" si="833">IFERROR(VALUE(MID($C7555,4,3)),0)</f>
        <v>145</v>
      </c>
      <c r="AD7555" s="60">
        <f t="shared" si="831"/>
        <v>90145</v>
      </c>
    </row>
    <row r="7556" spans="1:30">
      <c r="A7556" s="82" t="str">
        <f t="shared" si="827"/>
        <v>103-5911blk</v>
      </c>
      <c r="B7556" s="120" t="str">
        <f t="shared" si="828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829"/>
        <v>103-5911</v>
      </c>
      <c r="W7556" s="82" t="str">
        <f t="shared" si="830"/>
        <v/>
      </c>
      <c r="AB7556" s="60">
        <f t="shared" si="832"/>
        <v>90</v>
      </c>
      <c r="AC7556" s="49">
        <f t="shared" si="833"/>
        <v>145</v>
      </c>
      <c r="AD7556" s="60">
        <f t="shared" si="831"/>
        <v>90145</v>
      </c>
    </row>
    <row r="7557" spans="1:30">
      <c r="A7557" s="82" t="str">
        <f t="shared" si="827"/>
        <v>103-5911blk</v>
      </c>
      <c r="B7557" s="120" t="str">
        <f t="shared" si="828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829"/>
        <v>103-5911</v>
      </c>
      <c r="W7557" s="82" t="str">
        <f t="shared" si="830"/>
        <v/>
      </c>
      <c r="AB7557" s="60">
        <f t="shared" si="832"/>
        <v>90</v>
      </c>
      <c r="AC7557" s="49">
        <f t="shared" si="833"/>
        <v>145</v>
      </c>
      <c r="AD7557" s="60">
        <f t="shared" si="831"/>
        <v>90145</v>
      </c>
    </row>
    <row r="7558" spans="1:30">
      <c r="A7558" s="82" t="str">
        <f t="shared" si="827"/>
        <v>103-5341blk</v>
      </c>
      <c r="B7558" s="120" t="str">
        <f t="shared" si="828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829"/>
        <v>103-5341</v>
      </c>
      <c r="W7558" s="82" t="str">
        <f t="shared" si="830"/>
        <v/>
      </c>
      <c r="AB7558" s="60">
        <f t="shared" si="832"/>
        <v>90</v>
      </c>
      <c r="AC7558" s="49">
        <f t="shared" si="833"/>
        <v>151</v>
      </c>
      <c r="AD7558" s="60">
        <f t="shared" si="831"/>
        <v>90151</v>
      </c>
    </row>
    <row r="7559" spans="1:30">
      <c r="A7559" s="82" t="str">
        <f t="shared" si="827"/>
        <v>103-5341blk</v>
      </c>
      <c r="B7559" s="120" t="str">
        <f t="shared" si="828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829"/>
        <v>103-5341</v>
      </c>
      <c r="W7559" s="82" t="str">
        <f t="shared" si="830"/>
        <v/>
      </c>
      <c r="AB7559" s="60">
        <f t="shared" si="832"/>
        <v>90</v>
      </c>
      <c r="AC7559" s="49">
        <f t="shared" si="833"/>
        <v>151</v>
      </c>
      <c r="AD7559" s="60">
        <f t="shared" si="831"/>
        <v>90151</v>
      </c>
    </row>
    <row r="7560" spans="1:30">
      <c r="A7560" s="82" t="str">
        <f t="shared" si="827"/>
        <v>103-5341blk</v>
      </c>
      <c r="B7560" s="120" t="str">
        <f t="shared" si="828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829"/>
        <v>103-5341</v>
      </c>
      <c r="W7560" s="82" t="str">
        <f t="shared" si="830"/>
        <v/>
      </c>
      <c r="AB7560" s="60">
        <f t="shared" si="832"/>
        <v>90</v>
      </c>
      <c r="AC7560" s="49">
        <f t="shared" si="833"/>
        <v>151</v>
      </c>
      <c r="AD7560" s="60">
        <f t="shared" si="831"/>
        <v>90151</v>
      </c>
    </row>
    <row r="7561" spans="1:30">
      <c r="A7561" s="82" t="str">
        <f t="shared" si="827"/>
        <v>103-5341blk</v>
      </c>
      <c r="B7561" s="120" t="str">
        <f t="shared" si="828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829"/>
        <v>103-5341</v>
      </c>
      <c r="W7561" s="82" t="str">
        <f t="shared" si="830"/>
        <v/>
      </c>
      <c r="AB7561" s="60">
        <f t="shared" si="832"/>
        <v>90</v>
      </c>
      <c r="AC7561" s="49">
        <f t="shared" si="833"/>
        <v>151</v>
      </c>
      <c r="AD7561" s="60">
        <f t="shared" si="831"/>
        <v>90151</v>
      </c>
    </row>
    <row r="7562" spans="1:30">
      <c r="A7562" s="82" t="str">
        <f t="shared" si="827"/>
        <v>103-5909oli</v>
      </c>
      <c r="B7562" s="120" t="str">
        <f t="shared" si="828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829"/>
        <v>103-5909</v>
      </c>
      <c r="W7562" s="82" t="str">
        <f t="shared" si="830"/>
        <v/>
      </c>
      <c r="AB7562" s="60">
        <f t="shared" si="832"/>
        <v>90</v>
      </c>
      <c r="AC7562" s="49">
        <f t="shared" si="833"/>
        <v>147</v>
      </c>
      <c r="AD7562" s="60">
        <f t="shared" si="831"/>
        <v>90147</v>
      </c>
    </row>
    <row r="7563" spans="1:30">
      <c r="A7563" s="82" t="str">
        <f t="shared" si="827"/>
        <v>103-5909oli</v>
      </c>
      <c r="B7563" s="120" t="str">
        <f t="shared" si="828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829"/>
        <v>103-5909</v>
      </c>
      <c r="W7563" s="82" t="str">
        <f t="shared" si="830"/>
        <v/>
      </c>
      <c r="AB7563" s="60">
        <f t="shared" si="832"/>
        <v>90</v>
      </c>
      <c r="AC7563" s="49">
        <f t="shared" si="833"/>
        <v>147</v>
      </c>
      <c r="AD7563" s="60">
        <f t="shared" si="831"/>
        <v>90147</v>
      </c>
    </row>
    <row r="7564" spans="1:30">
      <c r="A7564" s="82" t="str">
        <f t="shared" si="827"/>
        <v>103-5909oli</v>
      </c>
      <c r="B7564" s="120" t="str">
        <f t="shared" si="828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829"/>
        <v>103-5909</v>
      </c>
      <c r="W7564" s="82" t="str">
        <f t="shared" si="830"/>
        <v/>
      </c>
      <c r="AB7564" s="60">
        <f t="shared" si="832"/>
        <v>90</v>
      </c>
      <c r="AC7564" s="49">
        <f t="shared" si="833"/>
        <v>147</v>
      </c>
      <c r="AD7564" s="60">
        <f t="shared" si="831"/>
        <v>90147</v>
      </c>
    </row>
    <row r="7565" spans="1:30">
      <c r="A7565" s="82" t="str">
        <f t="shared" si="827"/>
        <v>103-5909oli</v>
      </c>
      <c r="B7565" s="120" t="str">
        <f t="shared" si="828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829"/>
        <v>103-5909</v>
      </c>
      <c r="W7565" s="82" t="str">
        <f t="shared" si="830"/>
        <v/>
      </c>
      <c r="AB7565" s="60">
        <f t="shared" si="832"/>
        <v>90</v>
      </c>
      <c r="AC7565" s="49">
        <f t="shared" si="833"/>
        <v>147</v>
      </c>
      <c r="AD7565" s="60">
        <f t="shared" si="831"/>
        <v>90147</v>
      </c>
    </row>
    <row r="7566" spans="1:30">
      <c r="A7566" s="82" t="str">
        <f t="shared" si="827"/>
        <v>103-5373whi</v>
      </c>
      <c r="B7566" s="120" t="str">
        <f t="shared" si="828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829"/>
        <v>103-5373</v>
      </c>
      <c r="W7566" s="82" t="str">
        <f t="shared" si="830"/>
        <v/>
      </c>
      <c r="AB7566" s="60">
        <f t="shared" si="832"/>
        <v>90</v>
      </c>
      <c r="AC7566" s="49">
        <f t="shared" si="833"/>
        <v>156</v>
      </c>
      <c r="AD7566" s="60">
        <f t="shared" si="831"/>
        <v>90156</v>
      </c>
    </row>
    <row r="7567" spans="1:30">
      <c r="A7567" s="82" t="str">
        <f t="shared" si="827"/>
        <v>103-5373whi</v>
      </c>
      <c r="B7567" s="120" t="str">
        <f t="shared" si="828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829"/>
        <v>103-5373</v>
      </c>
      <c r="W7567" s="82" t="str">
        <f t="shared" si="830"/>
        <v/>
      </c>
      <c r="AB7567" s="60">
        <f t="shared" si="832"/>
        <v>90</v>
      </c>
      <c r="AC7567" s="49">
        <f t="shared" si="833"/>
        <v>156</v>
      </c>
      <c r="AD7567" s="60">
        <f t="shared" si="831"/>
        <v>90156</v>
      </c>
    </row>
    <row r="7568" spans="1:30">
      <c r="A7568" s="82" t="str">
        <f t="shared" si="827"/>
        <v>103-5373whi</v>
      </c>
      <c r="B7568" s="120" t="str">
        <f t="shared" si="828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829"/>
        <v>103-5373</v>
      </c>
      <c r="W7568" s="82" t="str">
        <f t="shared" si="830"/>
        <v/>
      </c>
      <c r="AB7568" s="60">
        <f t="shared" si="832"/>
        <v>90</v>
      </c>
      <c r="AC7568" s="49">
        <f t="shared" si="833"/>
        <v>156</v>
      </c>
      <c r="AD7568" s="60">
        <f t="shared" si="831"/>
        <v>90156</v>
      </c>
    </row>
    <row r="7569" spans="1:30">
      <c r="A7569" s="82" t="str">
        <f t="shared" si="827"/>
        <v>103-5373whi</v>
      </c>
      <c r="B7569" s="120" t="str">
        <f t="shared" si="828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829"/>
        <v>103-5373</v>
      </c>
      <c r="W7569" s="82" t="str">
        <f t="shared" si="830"/>
        <v/>
      </c>
      <c r="AB7569" s="60">
        <f t="shared" si="832"/>
        <v>90</v>
      </c>
      <c r="AC7569" s="49">
        <f t="shared" si="833"/>
        <v>156</v>
      </c>
      <c r="AD7569" s="60">
        <f t="shared" si="831"/>
        <v>90156</v>
      </c>
    </row>
    <row r="7570" spans="1:30">
      <c r="A7570" s="82" t="str">
        <f t="shared" si="827"/>
        <v>103-5908nvy</v>
      </c>
      <c r="B7570" s="120" t="str">
        <f t="shared" si="828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829"/>
        <v>103-5908</v>
      </c>
      <c r="W7570" s="82" t="str">
        <f t="shared" si="830"/>
        <v/>
      </c>
      <c r="AB7570" s="60">
        <f t="shared" si="832"/>
        <v>90</v>
      </c>
      <c r="AC7570" s="49">
        <f t="shared" si="833"/>
        <v>180</v>
      </c>
      <c r="AD7570" s="60">
        <f t="shared" si="831"/>
        <v>90180</v>
      </c>
    </row>
    <row r="7571" spans="1:30">
      <c r="A7571" s="82" t="str">
        <f t="shared" si="827"/>
        <v>103-5908nvy</v>
      </c>
      <c r="B7571" s="120" t="str">
        <f t="shared" si="828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829"/>
        <v>103-5908</v>
      </c>
      <c r="W7571" s="82" t="str">
        <f t="shared" si="830"/>
        <v/>
      </c>
      <c r="AB7571" s="60">
        <f t="shared" si="832"/>
        <v>90</v>
      </c>
      <c r="AC7571" s="49">
        <f t="shared" si="833"/>
        <v>180</v>
      </c>
      <c r="AD7571" s="60">
        <f t="shared" si="831"/>
        <v>90180</v>
      </c>
    </row>
    <row r="7572" spans="1:30">
      <c r="A7572" s="82" t="str">
        <f t="shared" si="827"/>
        <v>103-5908nvy</v>
      </c>
      <c r="B7572" s="120" t="str">
        <f t="shared" si="828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829"/>
        <v>103-5908</v>
      </c>
      <c r="W7572" s="82" t="str">
        <f t="shared" si="830"/>
        <v/>
      </c>
      <c r="AB7572" s="60">
        <f t="shared" si="832"/>
        <v>90</v>
      </c>
      <c r="AC7572" s="49">
        <f t="shared" si="833"/>
        <v>180</v>
      </c>
      <c r="AD7572" s="60">
        <f t="shared" si="831"/>
        <v>90180</v>
      </c>
    </row>
    <row r="7573" spans="1:30">
      <c r="A7573" s="82" t="str">
        <f t="shared" si="827"/>
        <v>103-5908nvy</v>
      </c>
      <c r="B7573" s="120" t="str">
        <f t="shared" si="828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829"/>
        <v>103-5908</v>
      </c>
      <c r="W7573" s="82" t="str">
        <f t="shared" si="830"/>
        <v/>
      </c>
      <c r="AB7573" s="60">
        <f t="shared" si="832"/>
        <v>90</v>
      </c>
      <c r="AC7573" s="49">
        <f t="shared" si="833"/>
        <v>180</v>
      </c>
      <c r="AD7573" s="60">
        <f t="shared" si="831"/>
        <v>90180</v>
      </c>
    </row>
    <row r="7574" spans="1:30">
      <c r="A7574" s="82" t="str">
        <f t="shared" si="827"/>
        <v>103-5872blu</v>
      </c>
      <c r="B7574" s="120" t="str">
        <f t="shared" si="828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829"/>
        <v>103-5872</v>
      </c>
      <c r="W7574" s="82" t="str">
        <f t="shared" si="830"/>
        <v/>
      </c>
      <c r="AB7574" s="60">
        <f t="shared" si="832"/>
        <v>90</v>
      </c>
      <c r="AC7574" s="49">
        <f t="shared" si="833"/>
        <v>188</v>
      </c>
      <c r="AD7574" s="60">
        <f t="shared" si="831"/>
        <v>90188</v>
      </c>
    </row>
    <row r="7575" spans="1:30">
      <c r="A7575" s="82" t="str">
        <f t="shared" si="827"/>
        <v>103-5872blu</v>
      </c>
      <c r="B7575" s="120" t="str">
        <f t="shared" si="828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829"/>
        <v>103-5872</v>
      </c>
      <c r="W7575" s="82" t="str">
        <f t="shared" si="830"/>
        <v/>
      </c>
      <c r="AB7575" s="60">
        <f t="shared" si="832"/>
        <v>90</v>
      </c>
      <c r="AC7575" s="49">
        <f t="shared" si="833"/>
        <v>188</v>
      </c>
      <c r="AD7575" s="60">
        <f t="shared" si="831"/>
        <v>90188</v>
      </c>
    </row>
    <row r="7576" spans="1:30">
      <c r="A7576" s="82" t="str">
        <f t="shared" si="827"/>
        <v>103-5872blu</v>
      </c>
      <c r="B7576" s="120" t="str">
        <f t="shared" si="828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829"/>
        <v>103-5872</v>
      </c>
      <c r="W7576" s="82" t="str">
        <f t="shared" si="830"/>
        <v/>
      </c>
      <c r="AB7576" s="60">
        <f t="shared" si="832"/>
        <v>90</v>
      </c>
      <c r="AC7576" s="49">
        <f t="shared" si="833"/>
        <v>188</v>
      </c>
      <c r="AD7576" s="60">
        <f t="shared" si="831"/>
        <v>90188</v>
      </c>
    </row>
    <row r="7577" spans="1:30">
      <c r="A7577" s="82" t="str">
        <f t="shared" si="827"/>
        <v>103-5872blu</v>
      </c>
      <c r="B7577" s="120" t="str">
        <f t="shared" si="828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829"/>
        <v>103-5872</v>
      </c>
      <c r="W7577" s="82" t="str">
        <f t="shared" si="830"/>
        <v/>
      </c>
      <c r="AB7577" s="60">
        <f t="shared" si="832"/>
        <v>90</v>
      </c>
      <c r="AC7577" s="49">
        <f t="shared" si="833"/>
        <v>188</v>
      </c>
      <c r="AD7577" s="60">
        <f t="shared" si="831"/>
        <v>90188</v>
      </c>
    </row>
    <row r="7578" spans="1:30">
      <c r="A7578" s="82" t="str">
        <f t="shared" si="827"/>
        <v>103-5871cha</v>
      </c>
      <c r="B7578" s="120" t="str">
        <f t="shared" si="828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829"/>
        <v>103-5871</v>
      </c>
      <c r="W7578" s="82" t="str">
        <f t="shared" si="830"/>
        <v/>
      </c>
      <c r="AB7578" s="60">
        <f t="shared" si="832"/>
        <v>90</v>
      </c>
      <c r="AC7578" s="49">
        <f t="shared" si="833"/>
        <v>221</v>
      </c>
      <c r="AD7578" s="60">
        <f t="shared" si="831"/>
        <v>90221</v>
      </c>
    </row>
    <row r="7579" spans="1:30">
      <c r="A7579" s="82" t="str">
        <f t="shared" si="827"/>
        <v>103-5871cha</v>
      </c>
      <c r="B7579" s="120" t="str">
        <f t="shared" si="828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829"/>
        <v>103-5871</v>
      </c>
      <c r="W7579" s="82" t="str">
        <f t="shared" si="830"/>
        <v/>
      </c>
      <c r="AB7579" s="60">
        <f t="shared" si="832"/>
        <v>90</v>
      </c>
      <c r="AC7579" s="49">
        <f t="shared" si="833"/>
        <v>221</v>
      </c>
      <c r="AD7579" s="60">
        <f t="shared" si="831"/>
        <v>90221</v>
      </c>
    </row>
    <row r="7580" spans="1:30">
      <c r="A7580" s="82" t="str">
        <f t="shared" si="827"/>
        <v>103-5871cha</v>
      </c>
      <c r="B7580" s="120" t="str">
        <f t="shared" si="828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829"/>
        <v>103-5871</v>
      </c>
      <c r="W7580" s="82" t="str">
        <f t="shared" si="830"/>
        <v/>
      </c>
      <c r="AB7580" s="60">
        <f t="shared" si="832"/>
        <v>90</v>
      </c>
      <c r="AC7580" s="49">
        <f t="shared" si="833"/>
        <v>221</v>
      </c>
      <c r="AD7580" s="60">
        <f t="shared" si="831"/>
        <v>90221</v>
      </c>
    </row>
    <row r="7581" spans="1:30">
      <c r="A7581" s="82" t="str">
        <f t="shared" si="827"/>
        <v>103-5871cha</v>
      </c>
      <c r="B7581" s="120" t="str">
        <f t="shared" si="828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829"/>
        <v>103-5871</v>
      </c>
      <c r="W7581" s="82" t="str">
        <f t="shared" si="830"/>
        <v/>
      </c>
      <c r="AB7581" s="60">
        <f t="shared" si="832"/>
        <v>90</v>
      </c>
      <c r="AC7581" s="49">
        <f t="shared" si="833"/>
        <v>221</v>
      </c>
      <c r="AD7581" s="60">
        <f t="shared" si="831"/>
        <v>90221</v>
      </c>
    </row>
    <row r="7582" spans="1:30">
      <c r="A7582" s="82" t="str">
        <f t="shared" si="827"/>
        <v>104-5321nvy</v>
      </c>
      <c r="B7582" s="120" t="str">
        <f t="shared" si="828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829"/>
        <v>104-5321</v>
      </c>
      <c r="W7582" s="82" t="str">
        <f t="shared" si="830"/>
        <v/>
      </c>
      <c r="AB7582" s="60">
        <f t="shared" si="832"/>
        <v>90</v>
      </c>
      <c r="AC7582" s="49">
        <f t="shared" si="833"/>
        <v>222</v>
      </c>
      <c r="AD7582" s="60">
        <f t="shared" si="831"/>
        <v>90222</v>
      </c>
    </row>
    <row r="7583" spans="1:30">
      <c r="A7583" s="82" t="str">
        <f t="shared" si="827"/>
        <v>104-5321nvy</v>
      </c>
      <c r="B7583" s="120" t="str">
        <f t="shared" si="828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829"/>
        <v>104-5321</v>
      </c>
      <c r="W7583" s="82" t="str">
        <f t="shared" si="830"/>
        <v/>
      </c>
      <c r="AB7583" s="60">
        <f t="shared" si="832"/>
        <v>90</v>
      </c>
      <c r="AC7583" s="49">
        <f t="shared" si="833"/>
        <v>222</v>
      </c>
      <c r="AD7583" s="60">
        <f t="shared" si="831"/>
        <v>90222</v>
      </c>
    </row>
    <row r="7584" spans="1:30">
      <c r="A7584" s="82" t="str">
        <f t="shared" si="827"/>
        <v>104-5321nvy</v>
      </c>
      <c r="B7584" s="120" t="str">
        <f t="shared" si="828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829"/>
        <v>104-5321</v>
      </c>
      <c r="W7584" s="82" t="str">
        <f t="shared" si="830"/>
        <v/>
      </c>
      <c r="AB7584" s="60">
        <f t="shared" si="832"/>
        <v>90</v>
      </c>
      <c r="AC7584" s="49">
        <f t="shared" si="833"/>
        <v>222</v>
      </c>
      <c r="AD7584" s="60">
        <f t="shared" si="831"/>
        <v>90222</v>
      </c>
    </row>
    <row r="7585" spans="1:30">
      <c r="A7585" s="82" t="str">
        <f t="shared" si="827"/>
        <v>104-5321nvy</v>
      </c>
      <c r="B7585" s="120" t="str">
        <f t="shared" si="828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829"/>
        <v>104-5321</v>
      </c>
      <c r="W7585" s="82" t="str">
        <f t="shared" si="830"/>
        <v/>
      </c>
      <c r="AB7585" s="60">
        <f t="shared" si="832"/>
        <v>90</v>
      </c>
      <c r="AC7585" s="49">
        <f t="shared" si="833"/>
        <v>222</v>
      </c>
      <c r="AD7585" s="60">
        <f t="shared" si="831"/>
        <v>90222</v>
      </c>
    </row>
    <row r="7586" spans="1:30">
      <c r="A7586" s="82" t="str">
        <f t="shared" si="827"/>
        <v>102-5902tan</v>
      </c>
      <c r="B7586" s="120" t="str">
        <f t="shared" si="828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829"/>
        <v>102-5902</v>
      </c>
      <c r="W7586" s="82" t="str">
        <f t="shared" si="830"/>
        <v/>
      </c>
      <c r="AB7586" s="60">
        <f t="shared" si="832"/>
        <v>90</v>
      </c>
      <c r="AC7586" s="49">
        <f t="shared" si="833"/>
        <v>223</v>
      </c>
      <c r="AD7586" s="60">
        <f t="shared" si="831"/>
        <v>90223</v>
      </c>
    </row>
    <row r="7587" spans="1:30">
      <c r="A7587" s="82" t="str">
        <f t="shared" si="827"/>
        <v>102-5902tan</v>
      </c>
      <c r="B7587" s="120" t="str">
        <f t="shared" si="828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829"/>
        <v>102-5902</v>
      </c>
      <c r="W7587" s="82" t="str">
        <f t="shared" si="830"/>
        <v/>
      </c>
      <c r="AB7587" s="60">
        <f t="shared" si="832"/>
        <v>90</v>
      </c>
      <c r="AC7587" s="49">
        <f t="shared" si="833"/>
        <v>223</v>
      </c>
      <c r="AD7587" s="60">
        <f t="shared" si="831"/>
        <v>90223</v>
      </c>
    </row>
    <row r="7588" spans="1:30">
      <c r="A7588" s="82" t="str">
        <f t="shared" si="827"/>
        <v>102-5902tan</v>
      </c>
      <c r="B7588" s="120" t="str">
        <f t="shared" si="828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829"/>
        <v>102-5902</v>
      </c>
      <c r="W7588" s="82" t="str">
        <f t="shared" si="830"/>
        <v/>
      </c>
      <c r="AB7588" s="60">
        <f t="shared" si="832"/>
        <v>90</v>
      </c>
      <c r="AC7588" s="49">
        <f t="shared" si="833"/>
        <v>223</v>
      </c>
      <c r="AD7588" s="60">
        <f t="shared" si="831"/>
        <v>90223</v>
      </c>
    </row>
    <row r="7589" spans="1:30">
      <c r="A7589" s="82" t="str">
        <f t="shared" si="827"/>
        <v>102-5902tan</v>
      </c>
      <c r="B7589" s="120" t="str">
        <f t="shared" si="828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829"/>
        <v>102-5902</v>
      </c>
      <c r="W7589" s="82" t="str">
        <f t="shared" si="830"/>
        <v/>
      </c>
      <c r="AB7589" s="60">
        <f t="shared" si="832"/>
        <v>90</v>
      </c>
      <c r="AC7589" s="49">
        <f t="shared" si="833"/>
        <v>223</v>
      </c>
      <c r="AD7589" s="60">
        <f t="shared" si="831"/>
        <v>90223</v>
      </c>
    </row>
    <row r="7590" spans="1:30">
      <c r="A7590" s="82" t="str">
        <f t="shared" si="827"/>
        <v>102-5342blk</v>
      </c>
      <c r="B7590" s="120" t="str">
        <f t="shared" si="828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829"/>
        <v>102-5342</v>
      </c>
      <c r="W7590" s="82" t="str">
        <f t="shared" si="830"/>
        <v/>
      </c>
      <c r="AB7590" s="60">
        <f t="shared" si="832"/>
        <v>90</v>
      </c>
      <c r="AC7590" s="49">
        <f t="shared" si="833"/>
        <v>224</v>
      </c>
      <c r="AD7590" s="60">
        <f t="shared" si="831"/>
        <v>90224</v>
      </c>
    </row>
    <row r="7591" spans="1:30">
      <c r="A7591" s="82" t="str">
        <f t="shared" si="827"/>
        <v>102-5342blk</v>
      </c>
      <c r="B7591" s="120" t="str">
        <f t="shared" si="828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829"/>
        <v>102-5342</v>
      </c>
      <c r="W7591" s="82" t="str">
        <f t="shared" si="830"/>
        <v/>
      </c>
      <c r="AB7591" s="60">
        <f t="shared" si="832"/>
        <v>90</v>
      </c>
      <c r="AC7591" s="49">
        <f t="shared" si="833"/>
        <v>224</v>
      </c>
      <c r="AD7591" s="60">
        <f t="shared" si="831"/>
        <v>90224</v>
      </c>
    </row>
    <row r="7592" spans="1:30">
      <c r="A7592" s="82" t="str">
        <f t="shared" si="827"/>
        <v>102-5342blk</v>
      </c>
      <c r="B7592" s="120" t="str">
        <f t="shared" si="828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829"/>
        <v>102-5342</v>
      </c>
      <c r="W7592" s="82" t="str">
        <f t="shared" si="830"/>
        <v/>
      </c>
      <c r="AB7592" s="60">
        <f t="shared" si="832"/>
        <v>90</v>
      </c>
      <c r="AC7592" s="49">
        <f t="shared" si="833"/>
        <v>224</v>
      </c>
      <c r="AD7592" s="60">
        <f t="shared" si="831"/>
        <v>90224</v>
      </c>
    </row>
    <row r="7593" spans="1:30">
      <c r="A7593" s="82" t="str">
        <f t="shared" si="827"/>
        <v>102-5342blk</v>
      </c>
      <c r="B7593" s="120" t="str">
        <f t="shared" si="828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829"/>
        <v>102-5342</v>
      </c>
      <c r="W7593" s="82" t="str">
        <f t="shared" si="830"/>
        <v/>
      </c>
      <c r="AB7593" s="60">
        <f t="shared" si="832"/>
        <v>90</v>
      </c>
      <c r="AC7593" s="49">
        <f t="shared" si="833"/>
        <v>224</v>
      </c>
      <c r="AD7593" s="60">
        <f t="shared" si="831"/>
        <v>90224</v>
      </c>
    </row>
    <row r="7594" spans="1:30">
      <c r="A7594" s="82" t="str">
        <f t="shared" si="827"/>
        <v>100-5907nvy</v>
      </c>
      <c r="B7594" s="120" t="str">
        <f t="shared" si="828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829"/>
        <v>100-5907</v>
      </c>
      <c r="W7594" s="82" t="str">
        <f t="shared" si="830"/>
        <v/>
      </c>
      <c r="AB7594" s="60">
        <f t="shared" si="832"/>
        <v>90</v>
      </c>
      <c r="AC7594" s="49">
        <f t="shared" si="833"/>
        <v>225</v>
      </c>
      <c r="AD7594" s="60">
        <f t="shared" si="831"/>
        <v>90225</v>
      </c>
    </row>
    <row r="7595" spans="1:30">
      <c r="A7595" s="82" t="str">
        <f t="shared" si="827"/>
        <v>100-5907nvy</v>
      </c>
      <c r="B7595" s="120" t="str">
        <f t="shared" si="828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829"/>
        <v>100-5907</v>
      </c>
      <c r="W7595" s="82" t="str">
        <f t="shared" si="830"/>
        <v/>
      </c>
      <c r="AB7595" s="60">
        <f t="shared" si="832"/>
        <v>90</v>
      </c>
      <c r="AC7595" s="49">
        <f t="shared" si="833"/>
        <v>225</v>
      </c>
      <c r="AD7595" s="60">
        <f t="shared" si="831"/>
        <v>90225</v>
      </c>
    </row>
    <row r="7596" spans="1:30">
      <c r="A7596" s="82" t="str">
        <f t="shared" si="827"/>
        <v>100-5907nvy</v>
      </c>
      <c r="B7596" s="120" t="str">
        <f t="shared" si="828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829"/>
        <v>100-5907</v>
      </c>
      <c r="W7596" s="82" t="str">
        <f t="shared" si="830"/>
        <v/>
      </c>
      <c r="AB7596" s="60">
        <f t="shared" si="832"/>
        <v>90</v>
      </c>
      <c r="AC7596" s="49">
        <f t="shared" si="833"/>
        <v>225</v>
      </c>
      <c r="AD7596" s="60">
        <f t="shared" si="831"/>
        <v>90225</v>
      </c>
    </row>
    <row r="7597" spans="1:30">
      <c r="A7597" s="82" t="str">
        <f t="shared" si="827"/>
        <v>100-5907nvy</v>
      </c>
      <c r="B7597" s="120" t="str">
        <f t="shared" si="828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829"/>
        <v>100-5907</v>
      </c>
      <c r="W7597" s="82" t="str">
        <f t="shared" si="830"/>
        <v/>
      </c>
      <c r="AB7597" s="60">
        <f t="shared" si="832"/>
        <v>90</v>
      </c>
      <c r="AC7597" s="49">
        <f t="shared" si="833"/>
        <v>225</v>
      </c>
      <c r="AD7597" s="60">
        <f t="shared" si="831"/>
        <v>90225</v>
      </c>
    </row>
    <row r="7598" spans="1:30">
      <c r="A7598" s="82" t="str">
        <f t="shared" si="827"/>
        <v>100-5859nvy</v>
      </c>
      <c r="B7598" s="120" t="str">
        <f t="shared" si="828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829"/>
        <v>100-5859</v>
      </c>
      <c r="W7598" s="82" t="str">
        <f t="shared" si="830"/>
        <v/>
      </c>
      <c r="AB7598" s="60">
        <f t="shared" si="832"/>
        <v>90</v>
      </c>
      <c r="AC7598" s="49">
        <f t="shared" si="833"/>
        <v>226</v>
      </c>
      <c r="AD7598" s="60">
        <f t="shared" si="831"/>
        <v>90226</v>
      </c>
    </row>
    <row r="7599" spans="1:30">
      <c r="A7599" s="82" t="str">
        <f t="shared" si="827"/>
        <v>100-5859nvy</v>
      </c>
      <c r="B7599" s="120" t="str">
        <f t="shared" si="828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829"/>
        <v>100-5859</v>
      </c>
      <c r="W7599" s="82" t="str">
        <f t="shared" si="830"/>
        <v/>
      </c>
      <c r="AB7599" s="60">
        <f t="shared" si="832"/>
        <v>90</v>
      </c>
      <c r="AC7599" s="49">
        <f t="shared" si="833"/>
        <v>226</v>
      </c>
      <c r="AD7599" s="60">
        <f t="shared" si="831"/>
        <v>90226</v>
      </c>
    </row>
    <row r="7600" spans="1:30">
      <c r="A7600" s="82" t="str">
        <f t="shared" si="827"/>
        <v>100-5859nvy</v>
      </c>
      <c r="B7600" s="120" t="str">
        <f t="shared" si="828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829"/>
        <v>100-5859</v>
      </c>
      <c r="W7600" s="82" t="str">
        <f t="shared" si="830"/>
        <v/>
      </c>
      <c r="AB7600" s="60">
        <f t="shared" si="832"/>
        <v>90</v>
      </c>
      <c r="AC7600" s="49">
        <f t="shared" si="833"/>
        <v>226</v>
      </c>
      <c r="AD7600" s="60">
        <f t="shared" si="831"/>
        <v>90226</v>
      </c>
    </row>
    <row r="7601" spans="1:30">
      <c r="A7601" s="82" t="str">
        <f t="shared" ref="A7601:A7664" si="834">IF(G7601&amp;Q7601&lt;&gt;"",V7601&amp;Q7601,"")</f>
        <v>100-5859nvy</v>
      </c>
      <c r="B7601" s="120" t="str">
        <f t="shared" ref="B7601:B7664" si="835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ref="V7601:V7664" si="836">IF(G7601&lt;&gt;"",IF(StyleSpaceSplit,IFERROR(IF(FIND(" ",G7601)&gt;=1,MID(G7601,1,FIND(" ",G7601)-1),G7601),G7601),G7601),"")</f>
        <v>100-5859</v>
      </c>
      <c r="W7601" s="82" t="str">
        <f t="shared" ref="W7601:W7664" si="837">IF(A7601&lt;&gt;"",IFERROR(IF(FIND(" ",G7601)&gt;=1,MID(G7601,FIND(" ",G7601)+1,LEN(G7601)),""),""),"")</f>
        <v/>
      </c>
      <c r="AB7601" s="60">
        <f t="shared" si="832"/>
        <v>90</v>
      </c>
      <c r="AC7601" s="49">
        <f t="shared" si="833"/>
        <v>226</v>
      </c>
      <c r="AD7601" s="60">
        <f t="shared" ref="AD7601:AD7664" si="838">VALUE(RIGHT("00"&amp;AB7601,2)&amp;RIGHT("000"&amp;AC7601,3))</f>
        <v>90226</v>
      </c>
    </row>
    <row r="7602" spans="1:30">
      <c r="A7602" s="82" t="str">
        <f t="shared" si="834"/>
        <v>100-5859gry</v>
      </c>
      <c r="B7602" s="120" t="str">
        <f t="shared" si="835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836"/>
        <v>100-5859</v>
      </c>
      <c r="W7602" s="82" t="str">
        <f t="shared" si="837"/>
        <v/>
      </c>
      <c r="AB7602" s="60">
        <f t="shared" si="832"/>
        <v>90</v>
      </c>
      <c r="AC7602" s="49">
        <f t="shared" si="833"/>
        <v>226</v>
      </c>
      <c r="AD7602" s="60">
        <f t="shared" si="838"/>
        <v>90226</v>
      </c>
    </row>
    <row r="7603" spans="1:30">
      <c r="A7603" s="82" t="str">
        <f t="shared" si="834"/>
        <v>100-5859gry</v>
      </c>
      <c r="B7603" s="120" t="str">
        <f t="shared" si="835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836"/>
        <v>100-5859</v>
      </c>
      <c r="W7603" s="82" t="str">
        <f t="shared" si="837"/>
        <v/>
      </c>
      <c r="AB7603" s="60">
        <f t="shared" si="832"/>
        <v>90</v>
      </c>
      <c r="AC7603" s="49">
        <f t="shared" si="833"/>
        <v>226</v>
      </c>
      <c r="AD7603" s="60">
        <f t="shared" si="838"/>
        <v>90226</v>
      </c>
    </row>
    <row r="7604" spans="1:30">
      <c r="A7604" s="82" t="str">
        <f t="shared" si="834"/>
        <v>100-5859gry</v>
      </c>
      <c r="B7604" s="120" t="str">
        <f t="shared" si="835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836"/>
        <v>100-5859</v>
      </c>
      <c r="W7604" s="82" t="str">
        <f t="shared" si="837"/>
        <v/>
      </c>
      <c r="AB7604" s="60">
        <f t="shared" si="832"/>
        <v>90</v>
      </c>
      <c r="AC7604" s="49">
        <f t="shared" si="833"/>
        <v>226</v>
      </c>
      <c r="AD7604" s="60">
        <f t="shared" si="838"/>
        <v>90226</v>
      </c>
    </row>
    <row r="7605" spans="1:30">
      <c r="A7605" s="82" t="str">
        <f t="shared" si="834"/>
        <v>100-5859gry</v>
      </c>
      <c r="B7605" s="120" t="str">
        <f t="shared" si="835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836"/>
        <v>100-5859</v>
      </c>
      <c r="W7605" s="82" t="str">
        <f t="shared" si="837"/>
        <v/>
      </c>
      <c r="AB7605" s="60">
        <f t="shared" si="832"/>
        <v>90</v>
      </c>
      <c r="AC7605" s="49">
        <f t="shared" si="833"/>
        <v>226</v>
      </c>
      <c r="AD7605" s="60">
        <f t="shared" si="838"/>
        <v>90226</v>
      </c>
    </row>
    <row r="7606" spans="1:30">
      <c r="A7606" s="82" t="str">
        <f t="shared" si="834"/>
        <v>100-5859blk</v>
      </c>
      <c r="B7606" s="120" t="str">
        <f t="shared" si="835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836"/>
        <v>100-5859</v>
      </c>
      <c r="W7606" s="82" t="str">
        <f t="shared" si="837"/>
        <v/>
      </c>
      <c r="AB7606" s="60">
        <f t="shared" si="832"/>
        <v>90</v>
      </c>
      <c r="AC7606" s="49">
        <f t="shared" si="833"/>
        <v>226</v>
      </c>
      <c r="AD7606" s="60">
        <f t="shared" si="838"/>
        <v>90226</v>
      </c>
    </row>
    <row r="7607" spans="1:30">
      <c r="A7607" s="82" t="str">
        <f t="shared" si="834"/>
        <v>100-5859blk</v>
      </c>
      <c r="B7607" s="120" t="str">
        <f t="shared" si="835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836"/>
        <v>100-5859</v>
      </c>
      <c r="W7607" s="82" t="str">
        <f t="shared" si="837"/>
        <v/>
      </c>
      <c r="AB7607" s="60">
        <f t="shared" si="832"/>
        <v>90</v>
      </c>
      <c r="AC7607" s="49">
        <f t="shared" si="833"/>
        <v>226</v>
      </c>
      <c r="AD7607" s="60">
        <f t="shared" si="838"/>
        <v>90226</v>
      </c>
    </row>
    <row r="7608" spans="1:30">
      <c r="A7608" s="82" t="str">
        <f t="shared" si="834"/>
        <v>100-5859blk</v>
      </c>
      <c r="B7608" s="120" t="str">
        <f t="shared" si="835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836"/>
        <v>100-5859</v>
      </c>
      <c r="W7608" s="82" t="str">
        <f t="shared" si="837"/>
        <v/>
      </c>
      <c r="AB7608" s="60">
        <f t="shared" si="832"/>
        <v>90</v>
      </c>
      <c r="AC7608" s="49">
        <f t="shared" si="833"/>
        <v>226</v>
      </c>
      <c r="AD7608" s="60">
        <f t="shared" si="838"/>
        <v>90226</v>
      </c>
    </row>
    <row r="7609" spans="1:30">
      <c r="A7609" s="82" t="str">
        <f t="shared" si="834"/>
        <v>100-5859blk</v>
      </c>
      <c r="B7609" s="120" t="str">
        <f t="shared" si="835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836"/>
        <v>100-5859</v>
      </c>
      <c r="W7609" s="82" t="str">
        <f t="shared" si="837"/>
        <v/>
      </c>
      <c r="AB7609" s="60">
        <f t="shared" si="832"/>
        <v>90</v>
      </c>
      <c r="AC7609" s="49">
        <f t="shared" si="833"/>
        <v>226</v>
      </c>
      <c r="AD7609" s="60">
        <f t="shared" si="838"/>
        <v>90226</v>
      </c>
    </row>
    <row r="7610" spans="1:30">
      <c r="A7610" s="82" t="str">
        <f t="shared" si="834"/>
        <v>100-3274gry</v>
      </c>
      <c r="B7610" s="120" t="str">
        <f t="shared" si="835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836"/>
        <v>100-3274</v>
      </c>
      <c r="W7610" s="82" t="str">
        <f t="shared" si="837"/>
        <v/>
      </c>
      <c r="AB7610" s="60">
        <f t="shared" si="832"/>
        <v>90</v>
      </c>
      <c r="AC7610" s="49">
        <f t="shared" si="833"/>
        <v>25</v>
      </c>
      <c r="AD7610" s="60">
        <f t="shared" si="838"/>
        <v>90025</v>
      </c>
    </row>
    <row r="7611" spans="1:30">
      <c r="A7611" s="82" t="str">
        <f t="shared" si="834"/>
        <v>100-3274gry</v>
      </c>
      <c r="B7611" s="120" t="str">
        <f t="shared" si="835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836"/>
        <v>100-3274</v>
      </c>
      <c r="W7611" s="82" t="str">
        <f t="shared" si="837"/>
        <v/>
      </c>
      <c r="AB7611" s="60">
        <f t="shared" si="832"/>
        <v>90</v>
      </c>
      <c r="AC7611" s="49">
        <f t="shared" si="833"/>
        <v>25</v>
      </c>
      <c r="AD7611" s="60">
        <f t="shared" si="838"/>
        <v>90025</v>
      </c>
    </row>
    <row r="7612" spans="1:30">
      <c r="A7612" s="82" t="str">
        <f t="shared" si="834"/>
        <v>100-3274gry</v>
      </c>
      <c r="B7612" s="120" t="str">
        <f t="shared" si="835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836"/>
        <v>100-3274</v>
      </c>
      <c r="W7612" s="82" t="str">
        <f t="shared" si="837"/>
        <v/>
      </c>
      <c r="AB7612" s="60">
        <f t="shared" si="832"/>
        <v>90</v>
      </c>
      <c r="AC7612" s="49">
        <f t="shared" si="833"/>
        <v>25</v>
      </c>
      <c r="AD7612" s="60">
        <f t="shared" si="838"/>
        <v>90025</v>
      </c>
    </row>
    <row r="7613" spans="1:30">
      <c r="A7613" s="82" t="str">
        <f t="shared" si="834"/>
        <v>100-3274gry</v>
      </c>
      <c r="B7613" s="120" t="str">
        <f t="shared" si="835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836"/>
        <v>100-3274</v>
      </c>
      <c r="W7613" s="82" t="str">
        <f t="shared" si="837"/>
        <v/>
      </c>
      <c r="AB7613" s="60">
        <f t="shared" si="832"/>
        <v>90</v>
      </c>
      <c r="AC7613" s="49">
        <f t="shared" si="833"/>
        <v>25</v>
      </c>
      <c r="AD7613" s="60">
        <f t="shared" si="838"/>
        <v>90025</v>
      </c>
    </row>
    <row r="7614" spans="1:30">
      <c r="A7614" s="82" t="str">
        <f t="shared" si="834"/>
        <v>100-5244kha</v>
      </c>
      <c r="B7614" s="120" t="str">
        <f t="shared" si="835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836"/>
        <v>100-5244</v>
      </c>
      <c r="W7614" s="82" t="str">
        <f t="shared" si="837"/>
        <v/>
      </c>
      <c r="AB7614" s="60">
        <f t="shared" si="832"/>
        <v>90</v>
      </c>
      <c r="AC7614" s="49">
        <f t="shared" si="833"/>
        <v>227</v>
      </c>
      <c r="AD7614" s="60">
        <f t="shared" si="838"/>
        <v>90227</v>
      </c>
    </row>
    <row r="7615" spans="1:30">
      <c r="A7615" s="82" t="str">
        <f t="shared" si="834"/>
        <v>100-5244kha</v>
      </c>
      <c r="B7615" s="120" t="str">
        <f t="shared" si="835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836"/>
        <v>100-5244</v>
      </c>
      <c r="W7615" s="82" t="str">
        <f t="shared" si="837"/>
        <v/>
      </c>
      <c r="AB7615" s="60">
        <f t="shared" si="832"/>
        <v>90</v>
      </c>
      <c r="AC7615" s="49">
        <f t="shared" si="833"/>
        <v>227</v>
      </c>
      <c r="AD7615" s="60">
        <f t="shared" si="838"/>
        <v>90227</v>
      </c>
    </row>
    <row r="7616" spans="1:30">
      <c r="A7616" s="82" t="str">
        <f t="shared" si="834"/>
        <v>100-5244kha</v>
      </c>
      <c r="B7616" s="120" t="str">
        <f t="shared" si="835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836"/>
        <v>100-5244</v>
      </c>
      <c r="W7616" s="82" t="str">
        <f t="shared" si="837"/>
        <v/>
      </c>
      <c r="AB7616" s="60">
        <f t="shared" si="832"/>
        <v>90</v>
      </c>
      <c r="AC7616" s="49">
        <f t="shared" si="833"/>
        <v>227</v>
      </c>
      <c r="AD7616" s="60">
        <f t="shared" si="838"/>
        <v>90227</v>
      </c>
    </row>
    <row r="7617" spans="1:30">
      <c r="A7617" s="82" t="str">
        <f t="shared" si="834"/>
        <v>100-5244kha</v>
      </c>
      <c r="B7617" s="120" t="str">
        <f t="shared" si="835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836"/>
        <v>100-5244</v>
      </c>
      <c r="W7617" s="82" t="str">
        <f t="shared" si="837"/>
        <v/>
      </c>
      <c r="AB7617" s="60">
        <f t="shared" si="832"/>
        <v>90</v>
      </c>
      <c r="AC7617" s="49">
        <f t="shared" si="833"/>
        <v>227</v>
      </c>
      <c r="AD7617" s="60">
        <f t="shared" si="838"/>
        <v>90227</v>
      </c>
    </row>
    <row r="7618" spans="1:30">
      <c r="A7618" s="82" t="str">
        <f t="shared" si="834"/>
        <v>100-5333tan</v>
      </c>
      <c r="B7618" s="120" t="str">
        <f t="shared" si="835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836"/>
        <v>100-5333</v>
      </c>
      <c r="W7618" s="82" t="str">
        <f t="shared" si="837"/>
        <v/>
      </c>
      <c r="AB7618" s="60">
        <f t="shared" si="832"/>
        <v>90</v>
      </c>
      <c r="AC7618" s="49">
        <f t="shared" si="833"/>
        <v>228</v>
      </c>
      <c r="AD7618" s="60">
        <f t="shared" si="838"/>
        <v>90228</v>
      </c>
    </row>
    <row r="7619" spans="1:30">
      <c r="A7619" s="82" t="str">
        <f t="shared" si="834"/>
        <v>130-0001bro</v>
      </c>
      <c r="B7619" s="120" t="str">
        <f t="shared" si="835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si="836"/>
        <v>130-0001</v>
      </c>
      <c r="W7619" s="82" t="str">
        <f t="shared" si="837"/>
        <v/>
      </c>
      <c r="AB7619" s="60">
        <f t="shared" ref="AB7619:AB7682" si="839">IFERROR(VALUE(MID($C7619,1,2)),0)</f>
        <v>90</v>
      </c>
      <c r="AC7619" s="49">
        <f t="shared" ref="AC7619:AC7682" si="840">IFERROR(VALUE(MID($C7619,4,3)),0)</f>
        <v>229</v>
      </c>
      <c r="AD7619" s="60">
        <f t="shared" si="838"/>
        <v>90229</v>
      </c>
    </row>
    <row r="7620" spans="1:30">
      <c r="A7620" s="82" t="str">
        <f t="shared" si="834"/>
        <v>130-0002bro</v>
      </c>
      <c r="B7620" s="120" t="str">
        <f t="shared" si="835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836"/>
        <v>130-0002</v>
      </c>
      <c r="W7620" s="82" t="str">
        <f t="shared" si="837"/>
        <v/>
      </c>
      <c r="AB7620" s="60">
        <f t="shared" si="839"/>
        <v>90</v>
      </c>
      <c r="AC7620" s="49">
        <f t="shared" si="840"/>
        <v>230</v>
      </c>
      <c r="AD7620" s="60">
        <f t="shared" si="838"/>
        <v>90230</v>
      </c>
    </row>
    <row r="7621" spans="1:30">
      <c r="A7621" s="82" t="str">
        <f t="shared" si="834"/>
        <v>130-0003blk</v>
      </c>
      <c r="B7621" s="120" t="str">
        <f t="shared" si="835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836"/>
        <v>130-0003</v>
      </c>
      <c r="W7621" s="82" t="str">
        <f t="shared" si="837"/>
        <v/>
      </c>
      <c r="AB7621" s="60">
        <f t="shared" si="839"/>
        <v>90</v>
      </c>
      <c r="AC7621" s="49">
        <f t="shared" si="840"/>
        <v>231</v>
      </c>
      <c r="AD7621" s="60">
        <f t="shared" si="838"/>
        <v>90231</v>
      </c>
    </row>
    <row r="7622" spans="1:30">
      <c r="A7622" s="82" t="str">
        <f t="shared" si="834"/>
        <v>130-0004whi</v>
      </c>
      <c r="B7622" s="120" t="str">
        <f t="shared" si="835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836"/>
        <v>130-0004</v>
      </c>
      <c r="W7622" s="82" t="str">
        <f t="shared" si="837"/>
        <v/>
      </c>
      <c r="AB7622" s="60">
        <f t="shared" si="839"/>
        <v>90</v>
      </c>
      <c r="AC7622" s="49">
        <f t="shared" si="840"/>
        <v>232</v>
      </c>
      <c r="AD7622" s="60">
        <f t="shared" si="838"/>
        <v>90232</v>
      </c>
    </row>
    <row r="7623" spans="1:30">
      <c r="A7623" s="82" t="str">
        <f t="shared" si="834"/>
        <v>130-0003whi</v>
      </c>
      <c r="B7623" s="120" t="str">
        <f t="shared" si="835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836"/>
        <v>130-0003</v>
      </c>
      <c r="W7623" s="82" t="str">
        <f t="shared" si="837"/>
        <v/>
      </c>
      <c r="AB7623" s="60">
        <f t="shared" si="839"/>
        <v>90</v>
      </c>
      <c r="AC7623" s="49">
        <f t="shared" si="840"/>
        <v>231</v>
      </c>
      <c r="AD7623" s="60">
        <f t="shared" si="838"/>
        <v>90231</v>
      </c>
    </row>
    <row r="7624" spans="1:30">
      <c r="A7624" s="82" t="str">
        <f t="shared" si="834"/>
        <v>100-9584for</v>
      </c>
      <c r="B7624" s="120" t="str">
        <f t="shared" si="835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836"/>
        <v>100-9584</v>
      </c>
      <c r="W7624" s="82" t="str">
        <f t="shared" si="837"/>
        <v/>
      </c>
      <c r="AB7624" s="60">
        <f t="shared" si="839"/>
        <v>91</v>
      </c>
      <c r="AC7624" s="49">
        <f t="shared" si="840"/>
        <v>105</v>
      </c>
      <c r="AD7624" s="60">
        <f t="shared" si="838"/>
        <v>91105</v>
      </c>
    </row>
    <row r="7625" spans="1:30">
      <c r="A7625" s="82" t="str">
        <f t="shared" si="834"/>
        <v>100-9584for</v>
      </c>
      <c r="B7625" s="120" t="str">
        <f t="shared" si="835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836"/>
        <v>100-9584</v>
      </c>
      <c r="W7625" s="82" t="str">
        <f t="shared" si="837"/>
        <v/>
      </c>
      <c r="AB7625" s="60">
        <f t="shared" si="839"/>
        <v>91</v>
      </c>
      <c r="AC7625" s="49">
        <f t="shared" si="840"/>
        <v>105</v>
      </c>
      <c r="AD7625" s="60">
        <f t="shared" si="838"/>
        <v>91105</v>
      </c>
    </row>
    <row r="7626" spans="1:30">
      <c r="A7626" s="82" t="str">
        <f t="shared" si="834"/>
        <v>100-9584for</v>
      </c>
      <c r="B7626" s="120" t="str">
        <f t="shared" si="835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836"/>
        <v>100-9584</v>
      </c>
      <c r="W7626" s="82" t="str">
        <f t="shared" si="837"/>
        <v/>
      </c>
      <c r="AB7626" s="60">
        <f t="shared" si="839"/>
        <v>91</v>
      </c>
      <c r="AC7626" s="49">
        <f t="shared" si="840"/>
        <v>105</v>
      </c>
      <c r="AD7626" s="60">
        <f t="shared" si="838"/>
        <v>91105</v>
      </c>
    </row>
    <row r="7627" spans="1:30">
      <c r="A7627" s="82" t="str">
        <f t="shared" si="834"/>
        <v>100-9584for</v>
      </c>
      <c r="B7627" s="120" t="str">
        <f t="shared" si="835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836"/>
        <v>100-9584</v>
      </c>
      <c r="W7627" s="82" t="str">
        <f t="shared" si="837"/>
        <v/>
      </c>
      <c r="AB7627" s="60">
        <f t="shared" si="839"/>
        <v>91</v>
      </c>
      <c r="AC7627" s="49">
        <f t="shared" si="840"/>
        <v>105</v>
      </c>
      <c r="AD7627" s="60">
        <f t="shared" si="838"/>
        <v>91105</v>
      </c>
    </row>
    <row r="7628" spans="1:30">
      <c r="A7628" s="82" t="str">
        <f t="shared" si="834"/>
        <v>101-9984whi</v>
      </c>
      <c r="B7628" s="120" t="str">
        <f t="shared" si="835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836"/>
        <v>101-9984</v>
      </c>
      <c r="W7628" s="82" t="str">
        <f t="shared" si="837"/>
        <v/>
      </c>
      <c r="AB7628" s="60">
        <f t="shared" si="839"/>
        <v>91</v>
      </c>
      <c r="AC7628" s="49">
        <f t="shared" si="840"/>
        <v>106</v>
      </c>
      <c r="AD7628" s="60">
        <f t="shared" si="838"/>
        <v>91106</v>
      </c>
    </row>
    <row r="7629" spans="1:30">
      <c r="A7629" s="82" t="str">
        <f t="shared" si="834"/>
        <v>101-9984roy</v>
      </c>
      <c r="B7629" s="120" t="str">
        <f t="shared" si="835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836"/>
        <v>101-9984</v>
      </c>
      <c r="W7629" s="82" t="str">
        <f t="shared" si="837"/>
        <v/>
      </c>
      <c r="AB7629" s="60">
        <f t="shared" si="839"/>
        <v>91</v>
      </c>
      <c r="AC7629" s="49">
        <f t="shared" si="840"/>
        <v>106</v>
      </c>
      <c r="AD7629" s="60">
        <f t="shared" si="838"/>
        <v>91106</v>
      </c>
    </row>
    <row r="7630" spans="1:30">
      <c r="A7630" s="82" t="str">
        <f t="shared" si="834"/>
        <v>101-9985cof</v>
      </c>
      <c r="B7630" s="120" t="str">
        <f t="shared" si="835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836"/>
        <v>101-9985</v>
      </c>
      <c r="W7630" s="82" t="str">
        <f t="shared" si="837"/>
        <v/>
      </c>
      <c r="AB7630" s="60">
        <f t="shared" si="839"/>
        <v>91</v>
      </c>
      <c r="AC7630" s="49">
        <f t="shared" si="840"/>
        <v>107</v>
      </c>
      <c r="AD7630" s="60">
        <f t="shared" si="838"/>
        <v>91107</v>
      </c>
    </row>
    <row r="7631" spans="1:30">
      <c r="A7631" s="82" t="str">
        <f t="shared" si="834"/>
        <v>101-9986red</v>
      </c>
      <c r="B7631" s="120" t="str">
        <f t="shared" si="835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836"/>
        <v>101-9986</v>
      </c>
      <c r="W7631" s="82" t="str">
        <f t="shared" si="837"/>
        <v/>
      </c>
      <c r="AB7631" s="60">
        <f t="shared" si="839"/>
        <v>91</v>
      </c>
      <c r="AC7631" s="49">
        <f t="shared" si="840"/>
        <v>108</v>
      </c>
      <c r="AD7631" s="60">
        <f t="shared" si="838"/>
        <v>91108</v>
      </c>
    </row>
    <row r="7632" spans="1:30">
      <c r="A7632" s="82" t="str">
        <f t="shared" si="834"/>
        <v>101-9987gry</v>
      </c>
      <c r="B7632" s="120" t="str">
        <f t="shared" si="835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836"/>
        <v>101-9987</v>
      </c>
      <c r="W7632" s="82" t="str">
        <f t="shared" si="837"/>
        <v/>
      </c>
      <c r="AB7632" s="60">
        <f t="shared" si="839"/>
        <v>91</v>
      </c>
      <c r="AC7632" s="49">
        <f t="shared" si="840"/>
        <v>109</v>
      </c>
      <c r="AD7632" s="60">
        <f t="shared" si="838"/>
        <v>91109</v>
      </c>
    </row>
    <row r="7633" spans="1:30">
      <c r="A7633" s="82" t="str">
        <f t="shared" si="834"/>
        <v>101-9991blk</v>
      </c>
      <c r="B7633" s="120" t="str">
        <f t="shared" si="835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836"/>
        <v>101-9991</v>
      </c>
      <c r="W7633" s="82" t="str">
        <f t="shared" si="837"/>
        <v/>
      </c>
      <c r="AB7633" s="60">
        <f t="shared" si="839"/>
        <v>91</v>
      </c>
      <c r="AC7633" s="49">
        <f t="shared" si="840"/>
        <v>111</v>
      </c>
      <c r="AD7633" s="60">
        <f t="shared" si="838"/>
        <v>91111</v>
      </c>
    </row>
    <row r="7634" spans="1:30">
      <c r="A7634" s="82" t="str">
        <f t="shared" si="834"/>
        <v>103-6808bro</v>
      </c>
      <c r="B7634" s="120" t="str">
        <f t="shared" si="835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836"/>
        <v>103-6808</v>
      </c>
      <c r="W7634" s="82" t="str">
        <f t="shared" si="837"/>
        <v/>
      </c>
      <c r="AB7634" s="60">
        <f t="shared" si="839"/>
        <v>91</v>
      </c>
      <c r="AC7634" s="49">
        <f t="shared" si="840"/>
        <v>110</v>
      </c>
      <c r="AD7634" s="60">
        <f t="shared" si="838"/>
        <v>91110</v>
      </c>
    </row>
    <row r="7635" spans="1:30">
      <c r="A7635" s="82" t="str">
        <f t="shared" si="834"/>
        <v>103-6808blk</v>
      </c>
      <c r="B7635" s="120" t="str">
        <f t="shared" si="835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836"/>
        <v>103-6808</v>
      </c>
      <c r="W7635" s="82" t="str">
        <f t="shared" si="837"/>
        <v/>
      </c>
      <c r="AB7635" s="60">
        <f t="shared" si="839"/>
        <v>91</v>
      </c>
      <c r="AC7635" s="49">
        <f t="shared" si="840"/>
        <v>110</v>
      </c>
      <c r="AD7635" s="60">
        <f t="shared" si="838"/>
        <v>91110</v>
      </c>
    </row>
    <row r="7636" spans="1:30">
      <c r="A7636" s="82" t="str">
        <f t="shared" si="834"/>
        <v>103-9423for</v>
      </c>
      <c r="B7636" s="120" t="str">
        <f t="shared" si="835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836"/>
        <v>103-9423</v>
      </c>
      <c r="W7636" s="82" t="str">
        <f t="shared" si="837"/>
        <v/>
      </c>
      <c r="AB7636" s="60">
        <f t="shared" si="839"/>
        <v>91</v>
      </c>
      <c r="AC7636" s="49">
        <f t="shared" si="840"/>
        <v>112</v>
      </c>
      <c r="AD7636" s="60">
        <f t="shared" si="838"/>
        <v>91112</v>
      </c>
    </row>
    <row r="7637" spans="1:30">
      <c r="A7637" s="82" t="str">
        <f t="shared" si="834"/>
        <v>103-9423for</v>
      </c>
      <c r="B7637" s="120" t="str">
        <f t="shared" si="835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836"/>
        <v>103-9423</v>
      </c>
      <c r="W7637" s="82" t="str">
        <f t="shared" si="837"/>
        <v/>
      </c>
      <c r="AB7637" s="60">
        <f t="shared" si="839"/>
        <v>91</v>
      </c>
      <c r="AC7637" s="49">
        <f t="shared" si="840"/>
        <v>112</v>
      </c>
      <c r="AD7637" s="60">
        <f t="shared" si="838"/>
        <v>91112</v>
      </c>
    </row>
    <row r="7638" spans="1:30">
      <c r="A7638" s="82" t="str">
        <f t="shared" si="834"/>
        <v>103-9423for</v>
      </c>
      <c r="B7638" s="120" t="str">
        <f t="shared" si="835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836"/>
        <v>103-9423</v>
      </c>
      <c r="W7638" s="82" t="str">
        <f t="shared" si="837"/>
        <v/>
      </c>
      <c r="AB7638" s="60">
        <f t="shared" si="839"/>
        <v>91</v>
      </c>
      <c r="AC7638" s="49">
        <f t="shared" si="840"/>
        <v>112</v>
      </c>
      <c r="AD7638" s="60">
        <f t="shared" si="838"/>
        <v>91112</v>
      </c>
    </row>
    <row r="7639" spans="1:30">
      <c r="A7639" s="82" t="str">
        <f t="shared" si="834"/>
        <v>103-9423for</v>
      </c>
      <c r="B7639" s="120" t="str">
        <f t="shared" si="835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836"/>
        <v>103-9423</v>
      </c>
      <c r="W7639" s="82" t="str">
        <f t="shared" si="837"/>
        <v/>
      </c>
      <c r="AB7639" s="60">
        <f t="shared" si="839"/>
        <v>91</v>
      </c>
      <c r="AC7639" s="49">
        <f t="shared" si="840"/>
        <v>112</v>
      </c>
      <c r="AD7639" s="60">
        <f t="shared" si="838"/>
        <v>91112</v>
      </c>
    </row>
    <row r="7640" spans="1:30">
      <c r="A7640" s="82" t="str">
        <f t="shared" si="834"/>
        <v>103-9455blk</v>
      </c>
      <c r="B7640" s="120" t="str">
        <f t="shared" si="835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836"/>
        <v>103-9455</v>
      </c>
      <c r="W7640" s="82" t="str">
        <f t="shared" si="837"/>
        <v/>
      </c>
      <c r="AB7640" s="60">
        <f t="shared" si="839"/>
        <v>91</v>
      </c>
      <c r="AC7640" s="49">
        <f t="shared" si="840"/>
        <v>113</v>
      </c>
      <c r="AD7640" s="60">
        <f t="shared" si="838"/>
        <v>91113</v>
      </c>
    </row>
    <row r="7641" spans="1:30">
      <c r="A7641" s="82" t="str">
        <f t="shared" si="834"/>
        <v>103-9455blk</v>
      </c>
      <c r="B7641" s="120" t="str">
        <f t="shared" si="835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836"/>
        <v>103-9455</v>
      </c>
      <c r="W7641" s="82" t="str">
        <f t="shared" si="837"/>
        <v/>
      </c>
      <c r="AB7641" s="60">
        <f t="shared" si="839"/>
        <v>91</v>
      </c>
      <c r="AC7641" s="49">
        <f t="shared" si="840"/>
        <v>113</v>
      </c>
      <c r="AD7641" s="60">
        <f t="shared" si="838"/>
        <v>91113</v>
      </c>
    </row>
    <row r="7642" spans="1:30">
      <c r="A7642" s="82" t="str">
        <f t="shared" si="834"/>
        <v>103-9455blk</v>
      </c>
      <c r="B7642" s="120" t="str">
        <f t="shared" si="835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836"/>
        <v>103-9455</v>
      </c>
      <c r="W7642" s="82" t="str">
        <f t="shared" si="837"/>
        <v/>
      </c>
      <c r="AB7642" s="60">
        <f t="shared" si="839"/>
        <v>91</v>
      </c>
      <c r="AC7642" s="49">
        <f t="shared" si="840"/>
        <v>113</v>
      </c>
      <c r="AD7642" s="60">
        <f t="shared" si="838"/>
        <v>91113</v>
      </c>
    </row>
    <row r="7643" spans="1:30">
      <c r="A7643" s="82" t="str">
        <f t="shared" si="834"/>
        <v>103-9455blk</v>
      </c>
      <c r="B7643" s="120" t="str">
        <f t="shared" si="835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836"/>
        <v>103-9455</v>
      </c>
      <c r="W7643" s="82" t="str">
        <f t="shared" si="837"/>
        <v/>
      </c>
      <c r="AB7643" s="60">
        <f t="shared" si="839"/>
        <v>91</v>
      </c>
      <c r="AC7643" s="49">
        <f t="shared" si="840"/>
        <v>113</v>
      </c>
      <c r="AD7643" s="60">
        <f t="shared" si="838"/>
        <v>91113</v>
      </c>
    </row>
    <row r="7644" spans="1:30">
      <c r="A7644" s="82" t="str">
        <f t="shared" si="834"/>
        <v>103-9455bro</v>
      </c>
      <c r="B7644" s="120" t="str">
        <f t="shared" si="835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836"/>
        <v>103-9455</v>
      </c>
      <c r="W7644" s="82" t="str">
        <f t="shared" si="837"/>
        <v/>
      </c>
      <c r="AB7644" s="60">
        <f t="shared" si="839"/>
        <v>91</v>
      </c>
      <c r="AC7644" s="49">
        <f t="shared" si="840"/>
        <v>113</v>
      </c>
      <c r="AD7644" s="60">
        <f t="shared" si="838"/>
        <v>91113</v>
      </c>
    </row>
    <row r="7645" spans="1:30">
      <c r="A7645" s="82" t="str">
        <f t="shared" si="834"/>
        <v>103-9455bro</v>
      </c>
      <c r="B7645" s="120" t="str">
        <f t="shared" si="835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836"/>
        <v>103-9455</v>
      </c>
      <c r="W7645" s="82" t="str">
        <f t="shared" si="837"/>
        <v/>
      </c>
      <c r="AB7645" s="60">
        <f t="shared" si="839"/>
        <v>91</v>
      </c>
      <c r="AC7645" s="49">
        <f t="shared" si="840"/>
        <v>113</v>
      </c>
      <c r="AD7645" s="60">
        <f t="shared" si="838"/>
        <v>91113</v>
      </c>
    </row>
    <row r="7646" spans="1:30">
      <c r="A7646" s="82" t="str">
        <f t="shared" si="834"/>
        <v>103-9455bro</v>
      </c>
      <c r="B7646" s="120" t="str">
        <f t="shared" si="835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836"/>
        <v>103-9455</v>
      </c>
      <c r="W7646" s="82" t="str">
        <f t="shared" si="837"/>
        <v/>
      </c>
      <c r="AB7646" s="60">
        <f t="shared" si="839"/>
        <v>91</v>
      </c>
      <c r="AC7646" s="49">
        <f t="shared" si="840"/>
        <v>113</v>
      </c>
      <c r="AD7646" s="60">
        <f t="shared" si="838"/>
        <v>91113</v>
      </c>
    </row>
    <row r="7647" spans="1:30">
      <c r="A7647" s="82" t="str">
        <f t="shared" si="834"/>
        <v>103-9455bro</v>
      </c>
      <c r="B7647" s="120" t="str">
        <f t="shared" si="835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836"/>
        <v>103-9455</v>
      </c>
      <c r="W7647" s="82" t="str">
        <f t="shared" si="837"/>
        <v/>
      </c>
      <c r="AB7647" s="60">
        <f t="shared" si="839"/>
        <v>91</v>
      </c>
      <c r="AC7647" s="49">
        <f t="shared" si="840"/>
        <v>113</v>
      </c>
      <c r="AD7647" s="60">
        <f t="shared" si="838"/>
        <v>91113</v>
      </c>
    </row>
    <row r="7648" spans="1:30">
      <c r="A7648" s="82" t="str">
        <f t="shared" si="834"/>
        <v>104-9585for</v>
      </c>
      <c r="B7648" s="120" t="str">
        <f t="shared" si="835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836"/>
        <v>104-9585</v>
      </c>
      <c r="W7648" s="82" t="str">
        <f t="shared" si="837"/>
        <v/>
      </c>
      <c r="AB7648" s="60">
        <f t="shared" si="839"/>
        <v>91</v>
      </c>
      <c r="AC7648" s="49">
        <f t="shared" si="840"/>
        <v>114</v>
      </c>
      <c r="AD7648" s="60">
        <f t="shared" si="838"/>
        <v>91114</v>
      </c>
    </row>
    <row r="7649" spans="1:30">
      <c r="A7649" s="82" t="str">
        <f t="shared" si="834"/>
        <v>104-9585for</v>
      </c>
      <c r="B7649" s="120" t="str">
        <f t="shared" si="835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836"/>
        <v>104-9585</v>
      </c>
      <c r="W7649" s="82" t="str">
        <f t="shared" si="837"/>
        <v/>
      </c>
      <c r="AB7649" s="60">
        <f t="shared" si="839"/>
        <v>91</v>
      </c>
      <c r="AC7649" s="49">
        <f t="shared" si="840"/>
        <v>114</v>
      </c>
      <c r="AD7649" s="60">
        <f t="shared" si="838"/>
        <v>91114</v>
      </c>
    </row>
    <row r="7650" spans="1:30">
      <c r="A7650" s="82" t="str">
        <f t="shared" si="834"/>
        <v>104-9585for</v>
      </c>
      <c r="B7650" s="120" t="str">
        <f t="shared" si="835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836"/>
        <v>104-9585</v>
      </c>
      <c r="W7650" s="82" t="str">
        <f t="shared" si="837"/>
        <v/>
      </c>
      <c r="AB7650" s="60">
        <f t="shared" si="839"/>
        <v>91</v>
      </c>
      <c r="AC7650" s="49">
        <f t="shared" si="840"/>
        <v>114</v>
      </c>
      <c r="AD7650" s="60">
        <f t="shared" si="838"/>
        <v>91114</v>
      </c>
    </row>
    <row r="7651" spans="1:30">
      <c r="A7651" s="82" t="str">
        <f t="shared" si="834"/>
        <v>104-9585for</v>
      </c>
      <c r="B7651" s="120" t="str">
        <f t="shared" si="835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836"/>
        <v>104-9585</v>
      </c>
      <c r="W7651" s="82" t="str">
        <f t="shared" si="837"/>
        <v/>
      </c>
      <c r="AB7651" s="60">
        <f t="shared" si="839"/>
        <v>91</v>
      </c>
      <c r="AC7651" s="49">
        <f t="shared" si="840"/>
        <v>114</v>
      </c>
      <c r="AD7651" s="60">
        <f t="shared" si="838"/>
        <v>91114</v>
      </c>
    </row>
    <row r="7652" spans="1:30">
      <c r="A7652" s="82" t="str">
        <f t="shared" si="834"/>
        <v>107-9943blu</v>
      </c>
      <c r="B7652" s="120" t="str">
        <f t="shared" si="835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836"/>
        <v>107-9943</v>
      </c>
      <c r="W7652" s="82" t="str">
        <f t="shared" si="837"/>
        <v/>
      </c>
      <c r="AB7652" s="60">
        <f t="shared" si="839"/>
        <v>91</v>
      </c>
      <c r="AC7652" s="49">
        <f t="shared" si="840"/>
        <v>115</v>
      </c>
      <c r="AD7652" s="60">
        <f t="shared" si="838"/>
        <v>91115</v>
      </c>
    </row>
    <row r="7653" spans="1:30">
      <c r="A7653" s="82" t="str">
        <f t="shared" si="834"/>
        <v>107-9943blk</v>
      </c>
      <c r="B7653" s="120" t="str">
        <f t="shared" si="835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836"/>
        <v>107-9943</v>
      </c>
      <c r="W7653" s="82" t="str">
        <f t="shared" si="837"/>
        <v/>
      </c>
      <c r="AB7653" s="60">
        <f t="shared" si="839"/>
        <v>91</v>
      </c>
      <c r="AC7653" s="49">
        <f t="shared" si="840"/>
        <v>115</v>
      </c>
      <c r="AD7653" s="60">
        <f t="shared" si="838"/>
        <v>91115</v>
      </c>
    </row>
    <row r="7654" spans="1:30">
      <c r="A7654" s="82" t="str">
        <f t="shared" si="834"/>
        <v>600-9713bro</v>
      </c>
      <c r="B7654" s="120" t="str">
        <f t="shared" si="835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836"/>
        <v>600-9713</v>
      </c>
      <c r="W7654" s="82" t="str">
        <f t="shared" si="837"/>
        <v/>
      </c>
      <c r="AB7654" s="60">
        <f t="shared" si="839"/>
        <v>91</v>
      </c>
      <c r="AC7654" s="49">
        <f t="shared" si="840"/>
        <v>116</v>
      </c>
      <c r="AD7654" s="60">
        <f t="shared" si="838"/>
        <v>91116</v>
      </c>
    </row>
    <row r="7655" spans="1:30">
      <c r="A7655" s="82" t="str">
        <f t="shared" si="834"/>
        <v>600-9713bro</v>
      </c>
      <c r="B7655" s="120" t="str">
        <f t="shared" si="835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836"/>
        <v>600-9713</v>
      </c>
      <c r="W7655" s="82" t="str">
        <f t="shared" si="837"/>
        <v/>
      </c>
      <c r="AB7655" s="60">
        <f t="shared" si="839"/>
        <v>91</v>
      </c>
      <c r="AC7655" s="49">
        <f t="shared" si="840"/>
        <v>116</v>
      </c>
      <c r="AD7655" s="60">
        <f t="shared" si="838"/>
        <v>91116</v>
      </c>
    </row>
    <row r="7656" spans="1:30">
      <c r="A7656" s="82" t="str">
        <f t="shared" si="834"/>
        <v>600-9713bro</v>
      </c>
      <c r="B7656" s="120" t="str">
        <f t="shared" si="835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836"/>
        <v>600-9713</v>
      </c>
      <c r="W7656" s="82" t="str">
        <f t="shared" si="837"/>
        <v/>
      </c>
      <c r="AB7656" s="60">
        <f t="shared" si="839"/>
        <v>91</v>
      </c>
      <c r="AC7656" s="49">
        <f t="shared" si="840"/>
        <v>116</v>
      </c>
      <c r="AD7656" s="60">
        <f t="shared" si="838"/>
        <v>91116</v>
      </c>
    </row>
    <row r="7657" spans="1:30">
      <c r="A7657" s="82" t="str">
        <f t="shared" si="834"/>
        <v>600-9713bro</v>
      </c>
      <c r="B7657" s="120" t="str">
        <f t="shared" si="835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836"/>
        <v>600-9713</v>
      </c>
      <c r="W7657" s="82" t="str">
        <f t="shared" si="837"/>
        <v/>
      </c>
      <c r="AB7657" s="60">
        <f t="shared" si="839"/>
        <v>91</v>
      </c>
      <c r="AC7657" s="49">
        <f t="shared" si="840"/>
        <v>116</v>
      </c>
      <c r="AD7657" s="60">
        <f t="shared" si="838"/>
        <v>91116</v>
      </c>
    </row>
    <row r="7658" spans="1:30">
      <c r="A7658" s="82" t="str">
        <f t="shared" si="834"/>
        <v>603-9714gry</v>
      </c>
      <c r="B7658" s="120" t="str">
        <f t="shared" si="835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836"/>
        <v>603-9714</v>
      </c>
      <c r="W7658" s="82" t="str">
        <f t="shared" si="837"/>
        <v/>
      </c>
      <c r="AB7658" s="60">
        <f t="shared" si="839"/>
        <v>91</v>
      </c>
      <c r="AC7658" s="49">
        <f t="shared" si="840"/>
        <v>117</v>
      </c>
      <c r="AD7658" s="60">
        <f t="shared" si="838"/>
        <v>91117</v>
      </c>
    </row>
    <row r="7659" spans="1:30">
      <c r="A7659" s="82" t="str">
        <f t="shared" si="834"/>
        <v>603-9714gry</v>
      </c>
      <c r="B7659" s="120" t="str">
        <f t="shared" si="835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836"/>
        <v>603-9714</v>
      </c>
      <c r="W7659" s="82" t="str">
        <f t="shared" si="837"/>
        <v/>
      </c>
      <c r="AB7659" s="60">
        <f t="shared" si="839"/>
        <v>91</v>
      </c>
      <c r="AC7659" s="49">
        <f t="shared" si="840"/>
        <v>117</v>
      </c>
      <c r="AD7659" s="60">
        <f t="shared" si="838"/>
        <v>91117</v>
      </c>
    </row>
    <row r="7660" spans="1:30">
      <c r="A7660" s="82" t="str">
        <f t="shared" si="834"/>
        <v>603-9714gry</v>
      </c>
      <c r="B7660" s="120" t="str">
        <f t="shared" si="835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836"/>
        <v>603-9714</v>
      </c>
      <c r="W7660" s="82" t="str">
        <f t="shared" si="837"/>
        <v/>
      </c>
      <c r="AB7660" s="60">
        <f t="shared" si="839"/>
        <v>91</v>
      </c>
      <c r="AC7660" s="49">
        <f t="shared" si="840"/>
        <v>117</v>
      </c>
      <c r="AD7660" s="60">
        <f t="shared" si="838"/>
        <v>91117</v>
      </c>
    </row>
    <row r="7661" spans="1:30">
      <c r="A7661" s="82" t="str">
        <f t="shared" si="834"/>
        <v>603-9714gry</v>
      </c>
      <c r="B7661" s="120" t="str">
        <f t="shared" si="835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836"/>
        <v>603-9714</v>
      </c>
      <c r="W7661" s="82" t="str">
        <f t="shared" si="837"/>
        <v/>
      </c>
      <c r="AB7661" s="60">
        <f t="shared" si="839"/>
        <v>91</v>
      </c>
      <c r="AC7661" s="49">
        <f t="shared" si="840"/>
        <v>117</v>
      </c>
      <c r="AD7661" s="60">
        <f t="shared" si="838"/>
        <v>91117</v>
      </c>
    </row>
    <row r="7662" spans="1:30">
      <c r="A7662" s="82" t="str">
        <f t="shared" si="834"/>
        <v>603-9714blk</v>
      </c>
      <c r="B7662" s="120" t="str">
        <f t="shared" si="835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836"/>
        <v>603-9714</v>
      </c>
      <c r="W7662" s="82" t="str">
        <f t="shared" si="837"/>
        <v/>
      </c>
      <c r="AB7662" s="60">
        <f t="shared" si="839"/>
        <v>91</v>
      </c>
      <c r="AC7662" s="49">
        <f t="shared" si="840"/>
        <v>117</v>
      </c>
      <c r="AD7662" s="60">
        <f t="shared" si="838"/>
        <v>91117</v>
      </c>
    </row>
    <row r="7663" spans="1:30">
      <c r="A7663" s="82" t="str">
        <f t="shared" si="834"/>
        <v>603-9714blk</v>
      </c>
      <c r="B7663" s="120" t="str">
        <f t="shared" si="835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836"/>
        <v>603-9714</v>
      </c>
      <c r="W7663" s="82" t="str">
        <f t="shared" si="837"/>
        <v/>
      </c>
      <c r="AB7663" s="60">
        <f t="shared" si="839"/>
        <v>91</v>
      </c>
      <c r="AC7663" s="49">
        <f t="shared" si="840"/>
        <v>117</v>
      </c>
      <c r="AD7663" s="60">
        <f t="shared" si="838"/>
        <v>91117</v>
      </c>
    </row>
    <row r="7664" spans="1:30">
      <c r="A7664" s="82" t="str">
        <f t="shared" si="834"/>
        <v>603-9714blk</v>
      </c>
      <c r="B7664" s="120" t="str">
        <f t="shared" si="835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836"/>
        <v>603-9714</v>
      </c>
      <c r="W7664" s="82" t="str">
        <f t="shared" si="837"/>
        <v/>
      </c>
      <c r="AB7664" s="60">
        <f t="shared" si="839"/>
        <v>91</v>
      </c>
      <c r="AC7664" s="49">
        <f t="shared" si="840"/>
        <v>117</v>
      </c>
      <c r="AD7664" s="60">
        <f t="shared" si="838"/>
        <v>91117</v>
      </c>
    </row>
    <row r="7665" spans="1:30">
      <c r="A7665" s="82" t="str">
        <f t="shared" ref="A7665:A7728" si="841">IF(G7665&amp;Q7665&lt;&gt;"",V7665&amp;Q7665,"")</f>
        <v>603-9714blk</v>
      </c>
      <c r="B7665" s="120" t="str">
        <f t="shared" ref="B7665:B7728" si="84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ref="V7665:V7728" si="843">IF(G7665&lt;&gt;"",IF(StyleSpaceSplit,IFERROR(IF(FIND(" ",G7665)&gt;=1,MID(G7665,1,FIND(" ",G7665)-1),G7665),G7665),G7665),"")</f>
        <v>603-9714</v>
      </c>
      <c r="W7665" s="82" t="str">
        <f t="shared" ref="W7665:W7728" si="844">IF(A7665&lt;&gt;"",IFERROR(IF(FIND(" ",G7665)&gt;=1,MID(G7665,FIND(" ",G7665)+1,LEN(G7665)),""),""),"")</f>
        <v/>
      </c>
      <c r="AB7665" s="60">
        <f t="shared" si="839"/>
        <v>91</v>
      </c>
      <c r="AC7665" s="49">
        <f t="shared" si="840"/>
        <v>117</v>
      </c>
      <c r="AD7665" s="60">
        <f t="shared" ref="AD7665:AD7728" si="845">VALUE(RIGHT("00"&amp;AB7665,2)&amp;RIGHT("000"&amp;AC7665,3))</f>
        <v>91117</v>
      </c>
    </row>
    <row r="7666" spans="1:30">
      <c r="A7666" s="82" t="str">
        <f t="shared" si="841"/>
        <v>603-9714blu</v>
      </c>
      <c r="B7666" s="120" t="str">
        <f t="shared" si="84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843"/>
        <v>603-9714</v>
      </c>
      <c r="W7666" s="82" t="str">
        <f t="shared" si="844"/>
        <v/>
      </c>
      <c r="AB7666" s="60">
        <f t="shared" si="839"/>
        <v>91</v>
      </c>
      <c r="AC7666" s="49">
        <f t="shared" si="840"/>
        <v>117</v>
      </c>
      <c r="AD7666" s="60">
        <f t="shared" si="845"/>
        <v>91117</v>
      </c>
    </row>
    <row r="7667" spans="1:30">
      <c r="A7667" s="82" t="str">
        <f t="shared" si="841"/>
        <v>603-9714blu</v>
      </c>
      <c r="B7667" s="120" t="str">
        <f t="shared" si="84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843"/>
        <v>603-9714</v>
      </c>
      <c r="W7667" s="82" t="str">
        <f t="shared" si="844"/>
        <v/>
      </c>
      <c r="AB7667" s="60">
        <f t="shared" si="839"/>
        <v>91</v>
      </c>
      <c r="AC7667" s="49">
        <f t="shared" si="840"/>
        <v>117</v>
      </c>
      <c r="AD7667" s="60">
        <f t="shared" si="845"/>
        <v>91117</v>
      </c>
    </row>
    <row r="7668" spans="1:30">
      <c r="A7668" s="82" t="str">
        <f t="shared" si="841"/>
        <v>603-9714blu</v>
      </c>
      <c r="B7668" s="120" t="str">
        <f t="shared" si="84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843"/>
        <v>603-9714</v>
      </c>
      <c r="W7668" s="82" t="str">
        <f t="shared" si="844"/>
        <v/>
      </c>
      <c r="AB7668" s="60">
        <f t="shared" si="839"/>
        <v>91</v>
      </c>
      <c r="AC7668" s="49">
        <f t="shared" si="840"/>
        <v>117</v>
      </c>
      <c r="AD7668" s="60">
        <f t="shared" si="845"/>
        <v>91117</v>
      </c>
    </row>
    <row r="7669" spans="1:30">
      <c r="A7669" s="82" t="str">
        <f t="shared" si="841"/>
        <v>603-9714blu</v>
      </c>
      <c r="B7669" s="120" t="str">
        <f t="shared" si="84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843"/>
        <v>603-9714</v>
      </c>
      <c r="W7669" s="82" t="str">
        <f t="shared" si="844"/>
        <v/>
      </c>
      <c r="AB7669" s="60">
        <f t="shared" si="839"/>
        <v>91</v>
      </c>
      <c r="AC7669" s="49">
        <f t="shared" si="840"/>
        <v>117</v>
      </c>
      <c r="AD7669" s="60">
        <f t="shared" si="845"/>
        <v>91117</v>
      </c>
    </row>
    <row r="7670" spans="1:30">
      <c r="A7670" s="82" t="str">
        <f t="shared" si="841"/>
        <v>603-9718bro</v>
      </c>
      <c r="B7670" s="120" t="str">
        <f t="shared" si="84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843"/>
        <v>603-9718</v>
      </c>
      <c r="W7670" s="82" t="str">
        <f t="shared" si="844"/>
        <v/>
      </c>
      <c r="AB7670" s="60">
        <f t="shared" si="839"/>
        <v>91</v>
      </c>
      <c r="AC7670" s="49">
        <f t="shared" si="840"/>
        <v>118</v>
      </c>
      <c r="AD7670" s="60">
        <f t="shared" si="845"/>
        <v>91118</v>
      </c>
    </row>
    <row r="7671" spans="1:30">
      <c r="A7671" s="82" t="str">
        <f t="shared" si="841"/>
        <v>603-9718bro</v>
      </c>
      <c r="B7671" s="120" t="str">
        <f t="shared" si="84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843"/>
        <v>603-9718</v>
      </c>
      <c r="W7671" s="82" t="str">
        <f t="shared" si="844"/>
        <v/>
      </c>
      <c r="AB7671" s="60">
        <f t="shared" si="839"/>
        <v>91</v>
      </c>
      <c r="AC7671" s="49">
        <f t="shared" si="840"/>
        <v>118</v>
      </c>
      <c r="AD7671" s="60">
        <f t="shared" si="845"/>
        <v>91118</v>
      </c>
    </row>
    <row r="7672" spans="1:30">
      <c r="A7672" s="82" t="str">
        <f t="shared" si="841"/>
        <v>603-9718bro</v>
      </c>
      <c r="B7672" s="120" t="str">
        <f t="shared" si="84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843"/>
        <v>603-9718</v>
      </c>
      <c r="W7672" s="82" t="str">
        <f t="shared" si="844"/>
        <v/>
      </c>
      <c r="AB7672" s="60">
        <f t="shared" si="839"/>
        <v>91</v>
      </c>
      <c r="AC7672" s="49">
        <f t="shared" si="840"/>
        <v>118</v>
      </c>
      <c r="AD7672" s="60">
        <f t="shared" si="845"/>
        <v>91118</v>
      </c>
    </row>
    <row r="7673" spans="1:30">
      <c r="A7673" s="82" t="str">
        <f t="shared" si="841"/>
        <v>603-9718bro</v>
      </c>
      <c r="B7673" s="120" t="str">
        <f t="shared" si="84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843"/>
        <v>603-9718</v>
      </c>
      <c r="W7673" s="82" t="str">
        <f t="shared" si="844"/>
        <v/>
      </c>
      <c r="AB7673" s="60">
        <f t="shared" si="839"/>
        <v>91</v>
      </c>
      <c r="AC7673" s="49">
        <f t="shared" si="840"/>
        <v>118</v>
      </c>
      <c r="AD7673" s="60">
        <f t="shared" si="845"/>
        <v>91118</v>
      </c>
    </row>
    <row r="7674" spans="1:30">
      <c r="A7674" s="82" t="str">
        <f t="shared" si="841"/>
        <v>604-9716bro</v>
      </c>
      <c r="B7674" s="120" t="str">
        <f t="shared" si="84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843"/>
        <v>604-9716</v>
      </c>
      <c r="W7674" s="82" t="str">
        <f t="shared" si="844"/>
        <v/>
      </c>
      <c r="AB7674" s="60">
        <f t="shared" si="839"/>
        <v>91</v>
      </c>
      <c r="AC7674" s="49">
        <f t="shared" si="840"/>
        <v>119</v>
      </c>
      <c r="AD7674" s="60">
        <f t="shared" si="845"/>
        <v>91119</v>
      </c>
    </row>
    <row r="7675" spans="1:30">
      <c r="A7675" s="82" t="str">
        <f t="shared" si="841"/>
        <v>604-9716bro</v>
      </c>
      <c r="B7675" s="120" t="str">
        <f t="shared" si="84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843"/>
        <v>604-9716</v>
      </c>
      <c r="W7675" s="82" t="str">
        <f t="shared" si="844"/>
        <v/>
      </c>
      <c r="AB7675" s="60">
        <f t="shared" si="839"/>
        <v>91</v>
      </c>
      <c r="AC7675" s="49">
        <f t="shared" si="840"/>
        <v>119</v>
      </c>
      <c r="AD7675" s="60">
        <f t="shared" si="845"/>
        <v>91119</v>
      </c>
    </row>
    <row r="7676" spans="1:30">
      <c r="A7676" s="82" t="str">
        <f t="shared" si="841"/>
        <v>604-9716bro</v>
      </c>
      <c r="B7676" s="120" t="str">
        <f t="shared" si="84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843"/>
        <v>604-9716</v>
      </c>
      <c r="W7676" s="82" t="str">
        <f t="shared" si="844"/>
        <v/>
      </c>
      <c r="AB7676" s="60">
        <f t="shared" si="839"/>
        <v>91</v>
      </c>
      <c r="AC7676" s="49">
        <f t="shared" si="840"/>
        <v>119</v>
      </c>
      <c r="AD7676" s="60">
        <f t="shared" si="845"/>
        <v>91119</v>
      </c>
    </row>
    <row r="7677" spans="1:30">
      <c r="A7677" s="82" t="str">
        <f t="shared" si="841"/>
        <v>701-6783mus</v>
      </c>
      <c r="B7677" s="120" t="str">
        <f t="shared" si="84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843"/>
        <v>701-6783</v>
      </c>
      <c r="W7677" s="82" t="str">
        <f t="shared" si="844"/>
        <v/>
      </c>
      <c r="AB7677" s="60">
        <f t="shared" si="839"/>
        <v>91</v>
      </c>
      <c r="AC7677" s="49">
        <f t="shared" si="840"/>
        <v>120</v>
      </c>
      <c r="AD7677" s="60">
        <f t="shared" si="845"/>
        <v>91120</v>
      </c>
    </row>
    <row r="7678" spans="1:30">
      <c r="A7678" s="82" t="str">
        <f t="shared" si="841"/>
        <v>701-6783blk</v>
      </c>
      <c r="B7678" s="120" t="str">
        <f t="shared" si="84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843"/>
        <v>701-6783</v>
      </c>
      <c r="W7678" s="82" t="str">
        <f t="shared" si="844"/>
        <v/>
      </c>
      <c r="AB7678" s="60">
        <f t="shared" si="839"/>
        <v>91</v>
      </c>
      <c r="AC7678" s="49">
        <f t="shared" si="840"/>
        <v>120</v>
      </c>
      <c r="AD7678" s="60">
        <f t="shared" si="845"/>
        <v>91120</v>
      </c>
    </row>
    <row r="7679" spans="1:30">
      <c r="A7679" s="82" t="str">
        <f t="shared" si="841"/>
        <v>702-6785blk</v>
      </c>
      <c r="B7679" s="120" t="str">
        <f t="shared" si="84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843"/>
        <v>702-6785</v>
      </c>
      <c r="W7679" s="82" t="str">
        <f t="shared" si="844"/>
        <v/>
      </c>
      <c r="AB7679" s="60">
        <f t="shared" si="839"/>
        <v>91</v>
      </c>
      <c r="AC7679" s="49">
        <f t="shared" si="840"/>
        <v>121</v>
      </c>
      <c r="AD7679" s="60">
        <f t="shared" si="845"/>
        <v>91121</v>
      </c>
    </row>
    <row r="7680" spans="1:30">
      <c r="A7680" s="82" t="str">
        <f t="shared" si="841"/>
        <v>702-6785blu</v>
      </c>
      <c r="B7680" s="120" t="str">
        <f t="shared" si="84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843"/>
        <v>702-6785</v>
      </c>
      <c r="W7680" s="82" t="str">
        <f t="shared" si="844"/>
        <v/>
      </c>
      <c r="AB7680" s="60">
        <f t="shared" si="839"/>
        <v>91</v>
      </c>
      <c r="AC7680" s="49">
        <f t="shared" si="840"/>
        <v>121</v>
      </c>
      <c r="AD7680" s="60">
        <f t="shared" si="845"/>
        <v>91121</v>
      </c>
    </row>
    <row r="7681" spans="1:30">
      <c r="A7681" s="82" t="str">
        <f t="shared" si="841"/>
        <v>702-6785blu</v>
      </c>
      <c r="B7681" s="120" t="str">
        <f t="shared" si="84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843"/>
        <v>702-6785</v>
      </c>
      <c r="W7681" s="82" t="str">
        <f t="shared" si="844"/>
        <v/>
      </c>
      <c r="AB7681" s="60">
        <f t="shared" si="839"/>
        <v>91</v>
      </c>
      <c r="AC7681" s="49">
        <f t="shared" si="840"/>
        <v>121</v>
      </c>
      <c r="AD7681" s="60">
        <f t="shared" si="845"/>
        <v>91121</v>
      </c>
    </row>
    <row r="7682" spans="1:30">
      <c r="A7682" s="82" t="str">
        <f t="shared" si="841"/>
        <v>703-9170bro</v>
      </c>
      <c r="B7682" s="120" t="str">
        <f t="shared" si="84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843"/>
        <v>703-9170</v>
      </c>
      <c r="W7682" s="82" t="str">
        <f t="shared" si="844"/>
        <v/>
      </c>
      <c r="AB7682" s="60">
        <f t="shared" si="839"/>
        <v>91</v>
      </c>
      <c r="AC7682" s="49">
        <f t="shared" si="840"/>
        <v>122</v>
      </c>
      <c r="AD7682" s="60">
        <f t="shared" si="845"/>
        <v>91122</v>
      </c>
    </row>
    <row r="7683" spans="1:30">
      <c r="A7683" s="82" t="str">
        <f t="shared" si="841"/>
        <v>703-9170blk</v>
      </c>
      <c r="B7683" s="120" t="str">
        <f t="shared" si="84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si="843"/>
        <v>703-9170</v>
      </c>
      <c r="W7683" s="82" t="str">
        <f t="shared" si="844"/>
        <v/>
      </c>
      <c r="AB7683" s="60">
        <f t="shared" ref="AB7683:AB7746" si="846">IFERROR(VALUE(MID($C7683,1,2)),0)</f>
        <v>91</v>
      </c>
      <c r="AC7683" s="49">
        <f t="shared" ref="AC7683:AC7746" si="847">IFERROR(VALUE(MID($C7683,4,3)),0)</f>
        <v>122</v>
      </c>
      <c r="AD7683" s="60">
        <f t="shared" si="845"/>
        <v>91122</v>
      </c>
    </row>
    <row r="7684" spans="1:30">
      <c r="A7684" s="82" t="str">
        <f t="shared" si="841"/>
        <v>705-6777bro</v>
      </c>
      <c r="B7684" s="120" t="str">
        <f t="shared" si="84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843"/>
        <v>705-6777</v>
      </c>
      <c r="W7684" s="82" t="str">
        <f t="shared" si="844"/>
        <v/>
      </c>
      <c r="AB7684" s="60">
        <f t="shared" si="846"/>
        <v>91</v>
      </c>
      <c r="AC7684" s="49">
        <f t="shared" si="847"/>
        <v>123</v>
      </c>
      <c r="AD7684" s="60">
        <f t="shared" si="845"/>
        <v>91123</v>
      </c>
    </row>
    <row r="7685" spans="1:30">
      <c r="A7685" s="82" t="str">
        <f t="shared" si="841"/>
        <v>705-6777bro</v>
      </c>
      <c r="B7685" s="120" t="str">
        <f t="shared" si="84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843"/>
        <v>705-6777</v>
      </c>
      <c r="W7685" s="82" t="str">
        <f t="shared" si="844"/>
        <v/>
      </c>
      <c r="AB7685" s="60">
        <f t="shared" si="846"/>
        <v>91</v>
      </c>
      <c r="AC7685" s="49">
        <f t="shared" si="847"/>
        <v>123</v>
      </c>
      <c r="AD7685" s="60">
        <f t="shared" si="845"/>
        <v>91123</v>
      </c>
    </row>
    <row r="7686" spans="1:30">
      <c r="A7686" s="82" t="str">
        <f t="shared" si="841"/>
        <v>705-6777bro</v>
      </c>
      <c r="B7686" s="120" t="str">
        <f t="shared" si="84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843"/>
        <v>705-6777</v>
      </c>
      <c r="W7686" s="82" t="str">
        <f t="shared" si="844"/>
        <v/>
      </c>
      <c r="AB7686" s="60">
        <f t="shared" si="846"/>
        <v>91</v>
      </c>
      <c r="AC7686" s="49">
        <f t="shared" si="847"/>
        <v>123</v>
      </c>
      <c r="AD7686" s="60">
        <f t="shared" si="845"/>
        <v>91123</v>
      </c>
    </row>
    <row r="7687" spans="1:30">
      <c r="A7687" s="82" t="str">
        <f t="shared" si="841"/>
        <v>706-9529blk</v>
      </c>
      <c r="B7687" s="120" t="str">
        <f t="shared" si="84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843"/>
        <v>706-9529</v>
      </c>
      <c r="W7687" s="82" t="str">
        <f t="shared" si="844"/>
        <v/>
      </c>
      <c r="AB7687" s="60">
        <f t="shared" si="846"/>
        <v>91</v>
      </c>
      <c r="AC7687" s="49">
        <f t="shared" si="847"/>
        <v>124</v>
      </c>
      <c r="AD7687" s="60">
        <f t="shared" si="845"/>
        <v>91124</v>
      </c>
    </row>
    <row r="7688" spans="1:30">
      <c r="A7688" s="82" t="str">
        <f t="shared" si="841"/>
        <v>706-9529blk</v>
      </c>
      <c r="B7688" s="120" t="str">
        <f t="shared" si="84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843"/>
        <v>706-9529</v>
      </c>
      <c r="W7688" s="82" t="str">
        <f t="shared" si="844"/>
        <v/>
      </c>
      <c r="AB7688" s="60">
        <f t="shared" si="846"/>
        <v>91</v>
      </c>
      <c r="AC7688" s="49">
        <f t="shared" si="847"/>
        <v>124</v>
      </c>
      <c r="AD7688" s="60">
        <f t="shared" si="845"/>
        <v>91124</v>
      </c>
    </row>
    <row r="7689" spans="1:30">
      <c r="A7689" s="82" t="str">
        <f t="shared" si="841"/>
        <v>706-9529blk</v>
      </c>
      <c r="B7689" s="120" t="str">
        <f t="shared" si="84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843"/>
        <v>706-9529</v>
      </c>
      <c r="W7689" s="82" t="str">
        <f t="shared" si="844"/>
        <v/>
      </c>
      <c r="AB7689" s="60">
        <f t="shared" si="846"/>
        <v>91</v>
      </c>
      <c r="AC7689" s="49">
        <f t="shared" si="847"/>
        <v>124</v>
      </c>
      <c r="AD7689" s="60">
        <f t="shared" si="845"/>
        <v>91124</v>
      </c>
    </row>
    <row r="7690" spans="1:30">
      <c r="A7690" s="82" t="str">
        <f t="shared" si="841"/>
        <v>706-9529blk</v>
      </c>
      <c r="B7690" s="120" t="str">
        <f t="shared" si="84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843"/>
        <v>706-9529</v>
      </c>
      <c r="W7690" s="82" t="str">
        <f t="shared" si="844"/>
        <v/>
      </c>
      <c r="AB7690" s="60">
        <f t="shared" si="846"/>
        <v>91</v>
      </c>
      <c r="AC7690" s="49">
        <f t="shared" si="847"/>
        <v>124</v>
      </c>
      <c r="AD7690" s="60">
        <f t="shared" si="845"/>
        <v>91124</v>
      </c>
    </row>
    <row r="7691" spans="1:30">
      <c r="A7691" s="82" t="str">
        <f t="shared" si="841"/>
        <v>105-5813tea</v>
      </c>
      <c r="B7691" s="120" t="str">
        <f t="shared" si="84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843"/>
        <v>105-5813</v>
      </c>
      <c r="W7691" s="82" t="str">
        <f t="shared" si="844"/>
        <v/>
      </c>
      <c r="AB7691" s="60">
        <f t="shared" si="846"/>
        <v>91</v>
      </c>
      <c r="AC7691" s="49">
        <f t="shared" si="847"/>
        <v>34</v>
      </c>
      <c r="AD7691" s="60">
        <f t="shared" si="845"/>
        <v>91034</v>
      </c>
    </row>
    <row r="7692" spans="1:30">
      <c r="A7692" s="82" t="str">
        <f t="shared" si="841"/>
        <v>105-5813tea</v>
      </c>
      <c r="B7692" s="120" t="str">
        <f t="shared" si="84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843"/>
        <v>105-5813</v>
      </c>
      <c r="W7692" s="82" t="str">
        <f t="shared" si="844"/>
        <v/>
      </c>
      <c r="AB7692" s="60">
        <f t="shared" si="846"/>
        <v>91</v>
      </c>
      <c r="AC7692" s="49">
        <f t="shared" si="847"/>
        <v>34</v>
      </c>
      <c r="AD7692" s="60">
        <f t="shared" si="845"/>
        <v>91034</v>
      </c>
    </row>
    <row r="7693" spans="1:30">
      <c r="A7693" s="82" t="str">
        <f t="shared" si="841"/>
        <v>105-5813tea</v>
      </c>
      <c r="B7693" s="120" t="str">
        <f t="shared" si="84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843"/>
        <v>105-5813</v>
      </c>
      <c r="W7693" s="82" t="str">
        <f t="shared" si="844"/>
        <v/>
      </c>
      <c r="AB7693" s="60">
        <f t="shared" si="846"/>
        <v>91</v>
      </c>
      <c r="AC7693" s="49">
        <f t="shared" si="847"/>
        <v>34</v>
      </c>
      <c r="AD7693" s="60">
        <f t="shared" si="845"/>
        <v>91034</v>
      </c>
    </row>
    <row r="7694" spans="1:30">
      <c r="A7694" s="82" t="str">
        <f t="shared" si="841"/>
        <v>100-6254cre</v>
      </c>
      <c r="B7694" s="120" t="str">
        <f t="shared" si="84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843"/>
        <v>100-6254</v>
      </c>
      <c r="W7694" s="82" t="str">
        <f t="shared" si="844"/>
        <v/>
      </c>
      <c r="AB7694" s="60">
        <f t="shared" si="846"/>
        <v>91</v>
      </c>
      <c r="AC7694" s="49">
        <f t="shared" si="847"/>
        <v>35</v>
      </c>
      <c r="AD7694" s="60">
        <f t="shared" si="845"/>
        <v>91035</v>
      </c>
    </row>
    <row r="7695" spans="1:30">
      <c r="A7695" s="82" t="str">
        <f t="shared" si="841"/>
        <v>100-6254cre</v>
      </c>
      <c r="B7695" s="120" t="str">
        <f t="shared" si="84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843"/>
        <v>100-6254</v>
      </c>
      <c r="W7695" s="82" t="str">
        <f t="shared" si="844"/>
        <v/>
      </c>
      <c r="AB7695" s="60">
        <f t="shared" si="846"/>
        <v>91</v>
      </c>
      <c r="AC7695" s="49">
        <f t="shared" si="847"/>
        <v>35</v>
      </c>
      <c r="AD7695" s="60">
        <f t="shared" si="845"/>
        <v>91035</v>
      </c>
    </row>
    <row r="7696" spans="1:30">
      <c r="A7696" s="82" t="str">
        <f t="shared" si="841"/>
        <v>100-6254cre</v>
      </c>
      <c r="B7696" s="120" t="str">
        <f t="shared" si="84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843"/>
        <v>100-6254</v>
      </c>
      <c r="W7696" s="82" t="str">
        <f t="shared" si="844"/>
        <v/>
      </c>
      <c r="AB7696" s="60">
        <f t="shared" si="846"/>
        <v>91</v>
      </c>
      <c r="AC7696" s="49">
        <f t="shared" si="847"/>
        <v>35</v>
      </c>
      <c r="AD7696" s="60">
        <f t="shared" si="845"/>
        <v>91035</v>
      </c>
    </row>
    <row r="7697" spans="1:30">
      <c r="A7697" s="82" t="str">
        <f t="shared" si="841"/>
        <v>130-4068 GOLDgold</v>
      </c>
      <c r="B7697" s="120" t="str">
        <f t="shared" si="84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843"/>
        <v>130-4068 GOLD</v>
      </c>
      <c r="W7697" s="82" t="str">
        <f t="shared" si="844"/>
        <v>GOLD</v>
      </c>
      <c r="AB7697" s="60">
        <f t="shared" si="846"/>
        <v>91</v>
      </c>
      <c r="AC7697" s="49">
        <f t="shared" si="847"/>
        <v>36</v>
      </c>
      <c r="AD7697" s="60">
        <f t="shared" si="845"/>
        <v>91036</v>
      </c>
    </row>
    <row r="7698" spans="1:30">
      <c r="A7698" s="82" t="str">
        <f t="shared" si="841"/>
        <v>130-4068 GOLDgold</v>
      </c>
      <c r="B7698" s="120" t="str">
        <f t="shared" si="84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843"/>
        <v>130-4068 GOLD</v>
      </c>
      <c r="W7698" s="82" t="str">
        <f t="shared" si="844"/>
        <v>GOLD</v>
      </c>
      <c r="AB7698" s="60">
        <f t="shared" si="846"/>
        <v>91</v>
      </c>
      <c r="AC7698" s="49">
        <f t="shared" si="847"/>
        <v>36</v>
      </c>
      <c r="AD7698" s="60">
        <f t="shared" si="845"/>
        <v>91036</v>
      </c>
    </row>
    <row r="7699" spans="1:30">
      <c r="A7699" s="82" t="str">
        <f t="shared" si="841"/>
        <v>130-4068 GOLDgold</v>
      </c>
      <c r="B7699" s="120" t="str">
        <f t="shared" si="84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843"/>
        <v>130-4068 GOLD</v>
      </c>
      <c r="W7699" s="82" t="str">
        <f t="shared" si="844"/>
        <v>GOLD</v>
      </c>
      <c r="AB7699" s="60">
        <f t="shared" si="846"/>
        <v>91</v>
      </c>
      <c r="AC7699" s="49">
        <f t="shared" si="847"/>
        <v>36</v>
      </c>
      <c r="AD7699" s="60">
        <f t="shared" si="845"/>
        <v>91036</v>
      </c>
    </row>
    <row r="7700" spans="1:30">
      <c r="A7700" s="82" t="str">
        <f t="shared" si="841"/>
        <v>130-4068 GOLD Sgold</v>
      </c>
      <c r="B7700" s="120" t="str">
        <f t="shared" si="84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843"/>
        <v>130-4068 GOLD S</v>
      </c>
      <c r="W7700" s="82" t="str">
        <f t="shared" si="844"/>
        <v>GOLD S</v>
      </c>
      <c r="AB7700" s="60">
        <f t="shared" si="846"/>
        <v>91</v>
      </c>
      <c r="AC7700" s="49">
        <f t="shared" si="847"/>
        <v>37</v>
      </c>
      <c r="AD7700" s="60">
        <f t="shared" si="845"/>
        <v>91037</v>
      </c>
    </row>
    <row r="7701" spans="1:30">
      <c r="A7701" s="82" t="str">
        <f t="shared" si="841"/>
        <v>130-4068 GOLD Mgold</v>
      </c>
      <c r="B7701" s="120" t="str">
        <f t="shared" si="84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843"/>
        <v>130-4068 GOLD M</v>
      </c>
      <c r="W7701" s="82" t="str">
        <f t="shared" si="844"/>
        <v>GOLD M</v>
      </c>
      <c r="AB7701" s="60">
        <f t="shared" si="846"/>
        <v>91</v>
      </c>
      <c r="AC7701" s="49">
        <f t="shared" si="847"/>
        <v>38</v>
      </c>
      <c r="AD7701" s="60">
        <f t="shared" si="845"/>
        <v>91038</v>
      </c>
    </row>
    <row r="7702" spans="1:30">
      <c r="A7702" s="82" t="str">
        <f t="shared" si="841"/>
        <v>130-4068 GOLD Lgold</v>
      </c>
      <c r="B7702" s="120" t="str">
        <f t="shared" si="84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843"/>
        <v>130-4068 GOLD L</v>
      </c>
      <c r="W7702" s="82" t="str">
        <f t="shared" si="844"/>
        <v>GOLD L</v>
      </c>
      <c r="AB7702" s="60">
        <f t="shared" si="846"/>
        <v>91</v>
      </c>
      <c r="AC7702" s="49">
        <f t="shared" si="847"/>
        <v>39</v>
      </c>
      <c r="AD7702" s="60">
        <f t="shared" si="845"/>
        <v>91039</v>
      </c>
    </row>
    <row r="7703" spans="1:30">
      <c r="A7703" s="82" t="str">
        <f t="shared" si="841"/>
        <v>100-5240bro</v>
      </c>
      <c r="B7703" s="120" t="str">
        <f t="shared" si="84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843"/>
        <v>100-5240</v>
      </c>
      <c r="W7703" s="82" t="str">
        <f t="shared" si="844"/>
        <v/>
      </c>
      <c r="AB7703" s="60">
        <f t="shared" si="846"/>
        <v>90</v>
      </c>
      <c r="AC7703" s="49">
        <f t="shared" si="847"/>
        <v>201</v>
      </c>
      <c r="AD7703" s="60">
        <f t="shared" si="845"/>
        <v>90201</v>
      </c>
    </row>
    <row r="7704" spans="1:30">
      <c r="A7704" s="82" t="str">
        <f t="shared" si="841"/>
        <v>601-8938oli</v>
      </c>
      <c r="B7704" s="120" t="str">
        <f t="shared" si="84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843"/>
        <v>601-8938</v>
      </c>
      <c r="W7704" s="82" t="str">
        <f t="shared" si="844"/>
        <v/>
      </c>
      <c r="AB7704" s="60">
        <f t="shared" si="846"/>
        <v>91</v>
      </c>
      <c r="AC7704" s="49">
        <f t="shared" si="847"/>
        <v>62</v>
      </c>
      <c r="AD7704" s="60">
        <f t="shared" si="845"/>
        <v>91062</v>
      </c>
    </row>
    <row r="7705" spans="1:30">
      <c r="A7705" s="82" t="str">
        <f t="shared" si="841"/>
        <v>603-0005oli</v>
      </c>
      <c r="B7705" s="120" t="str">
        <f t="shared" si="84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843"/>
        <v>603-0005</v>
      </c>
      <c r="W7705" s="82" t="str">
        <f t="shared" si="844"/>
        <v/>
      </c>
      <c r="AB7705" s="60">
        <f t="shared" si="846"/>
        <v>90</v>
      </c>
      <c r="AC7705" s="49">
        <f t="shared" si="847"/>
        <v>954</v>
      </c>
      <c r="AD7705" s="60">
        <f t="shared" si="845"/>
        <v>90954</v>
      </c>
    </row>
    <row r="7706" spans="1:30">
      <c r="A7706" s="82" t="str">
        <f t="shared" si="841"/>
        <v>603-0005oli</v>
      </c>
      <c r="B7706" s="120" t="str">
        <f t="shared" si="84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843"/>
        <v>603-0005</v>
      </c>
      <c r="W7706" s="82" t="str">
        <f t="shared" si="844"/>
        <v/>
      </c>
      <c r="AB7706" s="60">
        <f t="shared" si="846"/>
        <v>90</v>
      </c>
      <c r="AC7706" s="49">
        <f t="shared" si="847"/>
        <v>954</v>
      </c>
      <c r="AD7706" s="60">
        <f t="shared" si="845"/>
        <v>90954</v>
      </c>
    </row>
    <row r="7707" spans="1:30">
      <c r="A7707" s="82" t="str">
        <f t="shared" si="841"/>
        <v>600-9021blk</v>
      </c>
      <c r="B7707" s="120" t="str">
        <f t="shared" si="84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843"/>
        <v>600-9021</v>
      </c>
      <c r="W7707" s="82" t="str">
        <f t="shared" si="844"/>
        <v/>
      </c>
      <c r="AB7707" s="60">
        <f t="shared" si="846"/>
        <v>91</v>
      </c>
      <c r="AC7707" s="49">
        <f t="shared" si="847"/>
        <v>104</v>
      </c>
      <c r="AD7707" s="60">
        <f t="shared" si="845"/>
        <v>91104</v>
      </c>
    </row>
    <row r="7708" spans="1:30">
      <c r="A7708" s="82" t="str">
        <f t="shared" si="841"/>
        <v>600-9021blk</v>
      </c>
      <c r="B7708" s="120" t="str">
        <f t="shared" si="84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843"/>
        <v>600-9021</v>
      </c>
      <c r="W7708" s="82" t="str">
        <f t="shared" si="844"/>
        <v/>
      </c>
      <c r="AB7708" s="60">
        <f t="shared" si="846"/>
        <v>91</v>
      </c>
      <c r="AC7708" s="49">
        <f t="shared" si="847"/>
        <v>104</v>
      </c>
      <c r="AD7708" s="60">
        <f t="shared" si="845"/>
        <v>91104</v>
      </c>
    </row>
    <row r="7709" spans="1:30">
      <c r="A7709" s="82" t="str">
        <f t="shared" si="841"/>
        <v>600-9021blk</v>
      </c>
      <c r="B7709" s="120" t="str">
        <f t="shared" si="84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843"/>
        <v>600-9021</v>
      </c>
      <c r="W7709" s="82" t="str">
        <f t="shared" si="844"/>
        <v/>
      </c>
      <c r="AB7709" s="60">
        <f t="shared" si="846"/>
        <v>91</v>
      </c>
      <c r="AC7709" s="49">
        <f t="shared" si="847"/>
        <v>104</v>
      </c>
      <c r="AD7709" s="60">
        <f t="shared" si="845"/>
        <v>91104</v>
      </c>
    </row>
    <row r="7710" spans="1:30">
      <c r="A7710" s="82" t="str">
        <f t="shared" si="841"/>
        <v>600-9021blk</v>
      </c>
      <c r="B7710" s="120" t="str">
        <f t="shared" si="84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843"/>
        <v>600-9021</v>
      </c>
      <c r="W7710" s="82" t="str">
        <f t="shared" si="844"/>
        <v/>
      </c>
      <c r="AB7710" s="60">
        <f t="shared" si="846"/>
        <v>91</v>
      </c>
      <c r="AC7710" s="49">
        <f t="shared" si="847"/>
        <v>104</v>
      </c>
      <c r="AD7710" s="60">
        <f t="shared" si="845"/>
        <v>91104</v>
      </c>
    </row>
    <row r="7711" spans="1:30">
      <c r="A7711" s="82" t="str">
        <f t="shared" si="841"/>
        <v>600-9318cml</v>
      </c>
      <c r="B7711" s="120" t="str">
        <f t="shared" si="84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843"/>
        <v>600-9318</v>
      </c>
      <c r="W7711" s="82" t="str">
        <f t="shared" si="844"/>
        <v/>
      </c>
      <c r="AB7711" s="60">
        <f t="shared" si="846"/>
        <v>91</v>
      </c>
      <c r="AC7711" s="49">
        <f t="shared" si="847"/>
        <v>58</v>
      </c>
      <c r="AD7711" s="60">
        <f t="shared" si="845"/>
        <v>91058</v>
      </c>
    </row>
    <row r="7712" spans="1:30">
      <c r="A7712" s="82" t="str">
        <f t="shared" si="841"/>
        <v>600-9318cml</v>
      </c>
      <c r="B7712" s="120" t="str">
        <f t="shared" si="84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843"/>
        <v>600-9318</v>
      </c>
      <c r="W7712" s="82" t="str">
        <f t="shared" si="844"/>
        <v/>
      </c>
      <c r="AB7712" s="60">
        <f t="shared" si="846"/>
        <v>91</v>
      </c>
      <c r="AC7712" s="49">
        <f t="shared" si="847"/>
        <v>58</v>
      </c>
      <c r="AD7712" s="60">
        <f t="shared" si="845"/>
        <v>91058</v>
      </c>
    </row>
    <row r="7713" spans="1:30">
      <c r="A7713" s="82" t="str">
        <f t="shared" si="841"/>
        <v>600-9318cml</v>
      </c>
      <c r="B7713" s="120" t="str">
        <f t="shared" si="84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843"/>
        <v>600-9318</v>
      </c>
      <c r="W7713" s="82" t="str">
        <f t="shared" si="844"/>
        <v/>
      </c>
      <c r="AB7713" s="60">
        <f t="shared" si="846"/>
        <v>91</v>
      </c>
      <c r="AC7713" s="49">
        <f t="shared" si="847"/>
        <v>58</v>
      </c>
      <c r="AD7713" s="60">
        <f t="shared" si="845"/>
        <v>91058</v>
      </c>
    </row>
    <row r="7714" spans="1:30">
      <c r="A7714" s="82" t="str">
        <f t="shared" si="841"/>
        <v>101-9984nvy</v>
      </c>
      <c r="B7714" s="120" t="str">
        <f t="shared" si="84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843"/>
        <v>101-9984</v>
      </c>
      <c r="W7714" s="82" t="str">
        <f t="shared" si="844"/>
        <v/>
      </c>
      <c r="AB7714" s="60">
        <f t="shared" si="846"/>
        <v>91</v>
      </c>
      <c r="AC7714" s="49">
        <f t="shared" si="847"/>
        <v>106</v>
      </c>
      <c r="AD7714" s="60">
        <f t="shared" si="845"/>
        <v>91106</v>
      </c>
    </row>
    <row r="7715" spans="1:30">
      <c r="A7715" s="82" t="str">
        <f t="shared" si="841"/>
        <v>107-9928blu</v>
      </c>
      <c r="B7715" s="120" t="str">
        <f t="shared" si="84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843"/>
        <v>107-9928</v>
      </c>
      <c r="W7715" s="82" t="str">
        <f t="shared" si="844"/>
        <v/>
      </c>
      <c r="AB7715" s="60">
        <f t="shared" si="846"/>
        <v>91</v>
      </c>
      <c r="AC7715" s="49">
        <f t="shared" si="847"/>
        <v>162</v>
      </c>
      <c r="AD7715" s="60">
        <f t="shared" si="845"/>
        <v>91162</v>
      </c>
    </row>
    <row r="7716" spans="1:30">
      <c r="A7716" s="82" t="str">
        <f t="shared" si="841"/>
        <v>600-9305nvy</v>
      </c>
      <c r="B7716" s="120" t="str">
        <f t="shared" si="84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843"/>
        <v>600-9305</v>
      </c>
      <c r="W7716" s="82" t="str">
        <f t="shared" si="844"/>
        <v/>
      </c>
      <c r="AB7716" s="60">
        <f t="shared" si="846"/>
        <v>91</v>
      </c>
      <c r="AC7716" s="49">
        <f t="shared" si="847"/>
        <v>51</v>
      </c>
      <c r="AD7716" s="60">
        <f t="shared" si="845"/>
        <v>91051</v>
      </c>
    </row>
    <row r="7717" spans="1:30">
      <c r="A7717" s="82" t="str">
        <f t="shared" si="841"/>
        <v>600-9305nvy</v>
      </c>
      <c r="B7717" s="120" t="str">
        <f t="shared" si="84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843"/>
        <v>600-9305</v>
      </c>
      <c r="W7717" s="82" t="str">
        <f t="shared" si="844"/>
        <v/>
      </c>
      <c r="AB7717" s="60">
        <f t="shared" si="846"/>
        <v>91</v>
      </c>
      <c r="AC7717" s="49">
        <f t="shared" si="847"/>
        <v>51</v>
      </c>
      <c r="AD7717" s="60">
        <f t="shared" si="845"/>
        <v>91051</v>
      </c>
    </row>
    <row r="7718" spans="1:30">
      <c r="A7718" s="82" t="str">
        <f t="shared" si="841"/>
        <v>600-9305nvy</v>
      </c>
      <c r="B7718" s="120" t="str">
        <f t="shared" si="84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843"/>
        <v>600-9305</v>
      </c>
      <c r="W7718" s="82" t="str">
        <f t="shared" si="844"/>
        <v/>
      </c>
      <c r="AB7718" s="60">
        <f t="shared" si="846"/>
        <v>91</v>
      </c>
      <c r="AC7718" s="49">
        <f t="shared" si="847"/>
        <v>51</v>
      </c>
      <c r="AD7718" s="60">
        <f t="shared" si="845"/>
        <v>91051</v>
      </c>
    </row>
    <row r="7719" spans="1:30">
      <c r="A7719" s="82" t="str">
        <f t="shared" si="841"/>
        <v>600-9305nvy</v>
      </c>
      <c r="B7719" s="120" t="str">
        <f t="shared" si="84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843"/>
        <v>600-9305</v>
      </c>
      <c r="W7719" s="82" t="str">
        <f t="shared" si="844"/>
        <v/>
      </c>
      <c r="AB7719" s="60">
        <f t="shared" si="846"/>
        <v>91</v>
      </c>
      <c r="AC7719" s="49">
        <f t="shared" si="847"/>
        <v>51</v>
      </c>
      <c r="AD7719" s="60">
        <f t="shared" si="845"/>
        <v>91051</v>
      </c>
    </row>
    <row r="7720" spans="1:30">
      <c r="A7720" s="82" t="str">
        <f t="shared" si="841"/>
        <v>600-9323blk</v>
      </c>
      <c r="B7720" s="120" t="str">
        <f t="shared" si="84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843"/>
        <v>600-9323</v>
      </c>
      <c r="W7720" s="82" t="str">
        <f t="shared" si="844"/>
        <v/>
      </c>
      <c r="AB7720" s="60">
        <f t="shared" si="846"/>
        <v>91</v>
      </c>
      <c r="AC7720" s="49">
        <f t="shared" si="847"/>
        <v>60</v>
      </c>
      <c r="AD7720" s="60">
        <f t="shared" si="845"/>
        <v>91060</v>
      </c>
    </row>
    <row r="7721" spans="1:30">
      <c r="A7721" s="82" t="str">
        <f t="shared" si="841"/>
        <v>600-9323blk</v>
      </c>
      <c r="B7721" s="120" t="str">
        <f t="shared" si="84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843"/>
        <v>600-9323</v>
      </c>
      <c r="W7721" s="82" t="str">
        <f t="shared" si="844"/>
        <v/>
      </c>
      <c r="AB7721" s="60">
        <f t="shared" si="846"/>
        <v>91</v>
      </c>
      <c r="AC7721" s="49">
        <f t="shared" si="847"/>
        <v>60</v>
      </c>
      <c r="AD7721" s="60">
        <f t="shared" si="845"/>
        <v>91060</v>
      </c>
    </row>
    <row r="7722" spans="1:30">
      <c r="A7722" s="82" t="str">
        <f t="shared" si="841"/>
        <v>600-9323blk</v>
      </c>
      <c r="B7722" s="120" t="str">
        <f t="shared" si="84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843"/>
        <v>600-9323</v>
      </c>
      <c r="W7722" s="82" t="str">
        <f t="shared" si="844"/>
        <v/>
      </c>
      <c r="AB7722" s="60">
        <f t="shared" si="846"/>
        <v>91</v>
      </c>
      <c r="AC7722" s="49">
        <f t="shared" si="847"/>
        <v>60</v>
      </c>
      <c r="AD7722" s="60">
        <f t="shared" si="845"/>
        <v>91060</v>
      </c>
    </row>
    <row r="7723" spans="1:30">
      <c r="A7723" s="82" t="str">
        <f t="shared" si="841"/>
        <v>600-9323ora</v>
      </c>
      <c r="B7723" s="120" t="str">
        <f t="shared" si="84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843"/>
        <v>600-9323</v>
      </c>
      <c r="W7723" s="82" t="str">
        <f t="shared" si="844"/>
        <v/>
      </c>
      <c r="AB7723" s="60">
        <f t="shared" si="846"/>
        <v>91</v>
      </c>
      <c r="AC7723" s="49">
        <f t="shared" si="847"/>
        <v>60</v>
      </c>
      <c r="AD7723" s="60">
        <f t="shared" si="845"/>
        <v>91060</v>
      </c>
    </row>
    <row r="7724" spans="1:30">
      <c r="A7724" s="82" t="str">
        <f t="shared" si="841"/>
        <v>600-9323ora</v>
      </c>
      <c r="B7724" s="120" t="str">
        <f t="shared" si="84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843"/>
        <v>600-9323</v>
      </c>
      <c r="W7724" s="82" t="str">
        <f t="shared" si="844"/>
        <v/>
      </c>
      <c r="AB7724" s="60">
        <f t="shared" si="846"/>
        <v>91</v>
      </c>
      <c r="AC7724" s="49">
        <f t="shared" si="847"/>
        <v>60</v>
      </c>
      <c r="AD7724" s="60">
        <f t="shared" si="845"/>
        <v>91060</v>
      </c>
    </row>
    <row r="7725" spans="1:30">
      <c r="A7725" s="82" t="str">
        <f t="shared" si="841"/>
        <v>600-9323ora</v>
      </c>
      <c r="B7725" s="120" t="str">
        <f t="shared" si="84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843"/>
        <v>600-9323</v>
      </c>
      <c r="W7725" s="82" t="str">
        <f t="shared" si="844"/>
        <v/>
      </c>
      <c r="AB7725" s="60">
        <f t="shared" si="846"/>
        <v>91</v>
      </c>
      <c r="AC7725" s="49">
        <f t="shared" si="847"/>
        <v>60</v>
      </c>
      <c r="AD7725" s="60">
        <f t="shared" si="845"/>
        <v>91060</v>
      </c>
    </row>
    <row r="7726" spans="1:30">
      <c r="A7726" s="82" t="str">
        <f t="shared" si="841"/>
        <v>100-9697blk</v>
      </c>
      <c r="B7726" s="120" t="str">
        <f t="shared" si="84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843"/>
        <v>100-9697</v>
      </c>
      <c r="W7726" s="82" t="str">
        <f t="shared" si="844"/>
        <v/>
      </c>
      <c r="AB7726" s="60">
        <f t="shared" si="846"/>
        <v>91</v>
      </c>
      <c r="AC7726" s="49">
        <f t="shared" si="847"/>
        <v>171</v>
      </c>
      <c r="AD7726" s="60">
        <f t="shared" si="845"/>
        <v>91171</v>
      </c>
    </row>
    <row r="7727" spans="1:30">
      <c r="A7727" s="82" t="str">
        <f t="shared" si="841"/>
        <v>100-9697blk</v>
      </c>
      <c r="B7727" s="120" t="str">
        <f t="shared" si="84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843"/>
        <v>100-9697</v>
      </c>
      <c r="W7727" s="82" t="str">
        <f t="shared" si="844"/>
        <v/>
      </c>
      <c r="AB7727" s="60">
        <f t="shared" si="846"/>
        <v>91</v>
      </c>
      <c r="AC7727" s="49">
        <f t="shared" si="847"/>
        <v>171</v>
      </c>
      <c r="AD7727" s="60">
        <f t="shared" si="845"/>
        <v>91171</v>
      </c>
    </row>
    <row r="7728" spans="1:30">
      <c r="A7728" s="82" t="str">
        <f t="shared" si="841"/>
        <v>100-9697blk</v>
      </c>
      <c r="B7728" s="120" t="str">
        <f t="shared" si="84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843"/>
        <v>100-9697</v>
      </c>
      <c r="W7728" s="82" t="str">
        <f t="shared" si="844"/>
        <v/>
      </c>
      <c r="AB7728" s="60">
        <f t="shared" si="846"/>
        <v>91</v>
      </c>
      <c r="AC7728" s="49">
        <f t="shared" si="847"/>
        <v>171</v>
      </c>
      <c r="AD7728" s="60">
        <f t="shared" si="845"/>
        <v>91171</v>
      </c>
    </row>
    <row r="7729" spans="1:30">
      <c r="A7729" s="82" t="str">
        <f t="shared" ref="A7729:A7792" si="848">IF(G7729&amp;Q7729&lt;&gt;"",V7729&amp;Q7729,"")</f>
        <v>100-9697blk</v>
      </c>
      <c r="B7729" s="120" t="str">
        <f t="shared" ref="B7729:B7792" si="849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ref="V7729:V7792" si="850">IF(G7729&lt;&gt;"",IF(StyleSpaceSplit,IFERROR(IF(FIND(" ",G7729)&gt;=1,MID(G7729,1,FIND(" ",G7729)-1),G7729),G7729),G7729),"")</f>
        <v>100-9697</v>
      </c>
      <c r="W7729" s="82" t="str">
        <f t="shared" ref="W7729:W7792" si="851">IF(A7729&lt;&gt;"",IFERROR(IF(FIND(" ",G7729)&gt;=1,MID(G7729,FIND(" ",G7729)+1,LEN(G7729)),""),""),"")</f>
        <v/>
      </c>
      <c r="AB7729" s="60">
        <f t="shared" si="846"/>
        <v>91</v>
      </c>
      <c r="AC7729" s="49">
        <f t="shared" si="847"/>
        <v>171</v>
      </c>
      <c r="AD7729" s="60">
        <f t="shared" ref="AD7729:AD7792" si="852">VALUE(RIGHT("00"&amp;AB7729,2)&amp;RIGHT("000"&amp;AC7729,3))</f>
        <v>91171</v>
      </c>
    </row>
    <row r="7730" spans="1:30">
      <c r="A7730" s="82" t="str">
        <f t="shared" si="848"/>
        <v>100-9877blk</v>
      </c>
      <c r="B7730" s="120" t="str">
        <f t="shared" si="849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850"/>
        <v>100-9877</v>
      </c>
      <c r="W7730" s="82" t="str">
        <f t="shared" si="851"/>
        <v/>
      </c>
      <c r="AB7730" s="60">
        <f t="shared" si="846"/>
        <v>91</v>
      </c>
      <c r="AC7730" s="49">
        <f t="shared" si="847"/>
        <v>172</v>
      </c>
      <c r="AD7730" s="60">
        <f t="shared" si="852"/>
        <v>91172</v>
      </c>
    </row>
    <row r="7731" spans="1:30">
      <c r="A7731" s="82" t="str">
        <f t="shared" si="848"/>
        <v>100-9877blk</v>
      </c>
      <c r="B7731" s="120" t="str">
        <f t="shared" si="849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850"/>
        <v>100-9877</v>
      </c>
      <c r="W7731" s="82" t="str">
        <f t="shared" si="851"/>
        <v/>
      </c>
      <c r="AB7731" s="60">
        <f t="shared" si="846"/>
        <v>91</v>
      </c>
      <c r="AC7731" s="49">
        <f t="shared" si="847"/>
        <v>172</v>
      </c>
      <c r="AD7731" s="60">
        <f t="shared" si="852"/>
        <v>91172</v>
      </c>
    </row>
    <row r="7732" spans="1:30">
      <c r="A7732" s="82" t="str">
        <f t="shared" si="848"/>
        <v>100-9877blk</v>
      </c>
      <c r="B7732" s="120" t="str">
        <f t="shared" si="849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850"/>
        <v>100-9877</v>
      </c>
      <c r="W7732" s="82" t="str">
        <f t="shared" si="851"/>
        <v/>
      </c>
      <c r="AB7732" s="60">
        <f t="shared" si="846"/>
        <v>91</v>
      </c>
      <c r="AC7732" s="49">
        <f t="shared" si="847"/>
        <v>172</v>
      </c>
      <c r="AD7732" s="60">
        <f t="shared" si="852"/>
        <v>91172</v>
      </c>
    </row>
    <row r="7733" spans="1:30">
      <c r="A7733" s="82" t="str">
        <f t="shared" si="848"/>
        <v>100-9877blk</v>
      </c>
      <c r="B7733" s="120" t="str">
        <f t="shared" si="849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850"/>
        <v>100-9877</v>
      </c>
      <c r="W7733" s="82" t="str">
        <f t="shared" si="851"/>
        <v/>
      </c>
      <c r="AB7733" s="60">
        <f t="shared" si="846"/>
        <v>91</v>
      </c>
      <c r="AC7733" s="49">
        <f t="shared" si="847"/>
        <v>172</v>
      </c>
      <c r="AD7733" s="60">
        <f t="shared" si="852"/>
        <v>91172</v>
      </c>
    </row>
    <row r="7734" spans="1:30">
      <c r="A7734" s="82" t="str">
        <f t="shared" si="848"/>
        <v>100-9877gry</v>
      </c>
      <c r="B7734" s="120" t="str">
        <f t="shared" si="849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850"/>
        <v>100-9877</v>
      </c>
      <c r="W7734" s="82" t="str">
        <f t="shared" si="851"/>
        <v/>
      </c>
      <c r="AB7734" s="60">
        <f t="shared" si="846"/>
        <v>91</v>
      </c>
      <c r="AC7734" s="49">
        <f t="shared" si="847"/>
        <v>172</v>
      </c>
      <c r="AD7734" s="60">
        <f t="shared" si="852"/>
        <v>91172</v>
      </c>
    </row>
    <row r="7735" spans="1:30">
      <c r="A7735" s="82" t="str">
        <f t="shared" si="848"/>
        <v>100-9877gry</v>
      </c>
      <c r="B7735" s="120" t="str">
        <f t="shared" si="849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850"/>
        <v>100-9877</v>
      </c>
      <c r="W7735" s="82" t="str">
        <f t="shared" si="851"/>
        <v/>
      </c>
      <c r="AB7735" s="60">
        <f t="shared" si="846"/>
        <v>91</v>
      </c>
      <c r="AC7735" s="49">
        <f t="shared" si="847"/>
        <v>172</v>
      </c>
      <c r="AD7735" s="60">
        <f t="shared" si="852"/>
        <v>91172</v>
      </c>
    </row>
    <row r="7736" spans="1:30">
      <c r="A7736" s="82" t="str">
        <f t="shared" si="848"/>
        <v>100-9877gry</v>
      </c>
      <c r="B7736" s="120" t="str">
        <f t="shared" si="849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850"/>
        <v>100-9877</v>
      </c>
      <c r="W7736" s="82" t="str">
        <f t="shared" si="851"/>
        <v/>
      </c>
      <c r="AB7736" s="60">
        <f t="shared" si="846"/>
        <v>91</v>
      </c>
      <c r="AC7736" s="49">
        <f t="shared" si="847"/>
        <v>172</v>
      </c>
      <c r="AD7736" s="60">
        <f t="shared" si="852"/>
        <v>91172</v>
      </c>
    </row>
    <row r="7737" spans="1:30">
      <c r="A7737" s="82" t="str">
        <f t="shared" si="848"/>
        <v>100-9877gry</v>
      </c>
      <c r="B7737" s="120" t="str">
        <f t="shared" si="849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850"/>
        <v>100-9877</v>
      </c>
      <c r="W7737" s="82" t="str">
        <f t="shared" si="851"/>
        <v/>
      </c>
      <c r="AB7737" s="60">
        <f t="shared" si="846"/>
        <v>91</v>
      </c>
      <c r="AC7737" s="49">
        <f t="shared" si="847"/>
        <v>172</v>
      </c>
      <c r="AD7737" s="60">
        <f t="shared" si="852"/>
        <v>91172</v>
      </c>
    </row>
    <row r="7738" spans="1:30">
      <c r="A7738" s="82" t="str">
        <f t="shared" si="848"/>
        <v>105-9807blk</v>
      </c>
      <c r="B7738" s="120" t="str">
        <f t="shared" si="849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850"/>
        <v>105-9807</v>
      </c>
      <c r="W7738" s="82" t="str">
        <f t="shared" si="851"/>
        <v/>
      </c>
      <c r="AB7738" s="60">
        <f t="shared" si="846"/>
        <v>91</v>
      </c>
      <c r="AC7738" s="49">
        <f t="shared" si="847"/>
        <v>173</v>
      </c>
      <c r="AD7738" s="60">
        <f t="shared" si="852"/>
        <v>91173</v>
      </c>
    </row>
    <row r="7739" spans="1:30">
      <c r="A7739" s="82" t="str">
        <f t="shared" si="848"/>
        <v>105-9807blk</v>
      </c>
      <c r="B7739" s="120" t="str">
        <f t="shared" si="849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850"/>
        <v>105-9807</v>
      </c>
      <c r="W7739" s="82" t="str">
        <f t="shared" si="851"/>
        <v/>
      </c>
      <c r="AB7739" s="60">
        <f t="shared" si="846"/>
        <v>91</v>
      </c>
      <c r="AC7739" s="49">
        <f t="shared" si="847"/>
        <v>173</v>
      </c>
      <c r="AD7739" s="60">
        <f t="shared" si="852"/>
        <v>91173</v>
      </c>
    </row>
    <row r="7740" spans="1:30">
      <c r="A7740" s="82" t="str">
        <f t="shared" si="848"/>
        <v>105-9807blk</v>
      </c>
      <c r="B7740" s="120" t="str">
        <f t="shared" si="849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850"/>
        <v>105-9807</v>
      </c>
      <c r="W7740" s="82" t="str">
        <f t="shared" si="851"/>
        <v/>
      </c>
      <c r="AB7740" s="60">
        <f t="shared" si="846"/>
        <v>91</v>
      </c>
      <c r="AC7740" s="49">
        <f t="shared" si="847"/>
        <v>173</v>
      </c>
      <c r="AD7740" s="60">
        <f t="shared" si="852"/>
        <v>91173</v>
      </c>
    </row>
    <row r="7741" spans="1:30">
      <c r="A7741" s="82" t="str">
        <f t="shared" si="848"/>
        <v>105-9807tea</v>
      </c>
      <c r="B7741" s="120" t="str">
        <f t="shared" si="849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850"/>
        <v>105-9807</v>
      </c>
      <c r="W7741" s="82" t="str">
        <f t="shared" si="851"/>
        <v/>
      </c>
      <c r="AB7741" s="60">
        <f t="shared" si="846"/>
        <v>91</v>
      </c>
      <c r="AC7741" s="49">
        <f t="shared" si="847"/>
        <v>173</v>
      </c>
      <c r="AD7741" s="60">
        <f t="shared" si="852"/>
        <v>91173</v>
      </c>
    </row>
    <row r="7742" spans="1:30">
      <c r="A7742" s="82" t="str">
        <f t="shared" si="848"/>
        <v>105-9807tea</v>
      </c>
      <c r="B7742" s="120" t="str">
        <f t="shared" si="849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850"/>
        <v>105-9807</v>
      </c>
      <c r="W7742" s="82" t="str">
        <f t="shared" si="851"/>
        <v/>
      </c>
      <c r="AB7742" s="60">
        <f t="shared" si="846"/>
        <v>91</v>
      </c>
      <c r="AC7742" s="49">
        <f t="shared" si="847"/>
        <v>173</v>
      </c>
      <c r="AD7742" s="60">
        <f t="shared" si="852"/>
        <v>91173</v>
      </c>
    </row>
    <row r="7743" spans="1:30">
      <c r="A7743" s="82" t="str">
        <f t="shared" si="848"/>
        <v>105-9807tea</v>
      </c>
      <c r="B7743" s="120" t="str">
        <f t="shared" si="849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850"/>
        <v>105-9807</v>
      </c>
      <c r="W7743" s="82" t="str">
        <f t="shared" si="851"/>
        <v/>
      </c>
      <c r="AB7743" s="60">
        <f t="shared" si="846"/>
        <v>91</v>
      </c>
      <c r="AC7743" s="49">
        <f t="shared" si="847"/>
        <v>173</v>
      </c>
      <c r="AD7743" s="60">
        <f t="shared" si="852"/>
        <v>91173</v>
      </c>
    </row>
    <row r="7744" spans="1:30">
      <c r="A7744" s="82" t="str">
        <f t="shared" si="848"/>
        <v>600-9317blk</v>
      </c>
      <c r="B7744" s="120" t="str">
        <f t="shared" si="849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850"/>
        <v>600-9317</v>
      </c>
      <c r="W7744" s="82" t="str">
        <f t="shared" si="851"/>
        <v/>
      </c>
      <c r="AB7744" s="60">
        <f t="shared" si="846"/>
        <v>91</v>
      </c>
      <c r="AC7744" s="49">
        <f t="shared" si="847"/>
        <v>174</v>
      </c>
      <c r="AD7744" s="60">
        <f t="shared" si="852"/>
        <v>91174</v>
      </c>
    </row>
    <row r="7745" spans="1:30">
      <c r="A7745" s="82" t="str">
        <f t="shared" si="848"/>
        <v>600-9317blk</v>
      </c>
      <c r="B7745" s="120" t="str">
        <f t="shared" si="849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850"/>
        <v>600-9317</v>
      </c>
      <c r="W7745" s="82" t="str">
        <f t="shared" si="851"/>
        <v/>
      </c>
      <c r="AB7745" s="60">
        <f t="shared" si="846"/>
        <v>91</v>
      </c>
      <c r="AC7745" s="49">
        <f t="shared" si="847"/>
        <v>174</v>
      </c>
      <c r="AD7745" s="60">
        <f t="shared" si="852"/>
        <v>91174</v>
      </c>
    </row>
    <row r="7746" spans="1:30">
      <c r="A7746" s="82" t="str">
        <f t="shared" si="848"/>
        <v>600-9317blk</v>
      </c>
      <c r="B7746" s="120" t="str">
        <f t="shared" si="849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850"/>
        <v>600-9317</v>
      </c>
      <c r="W7746" s="82" t="str">
        <f t="shared" si="851"/>
        <v/>
      </c>
      <c r="AB7746" s="60">
        <f t="shared" si="846"/>
        <v>91</v>
      </c>
      <c r="AC7746" s="49">
        <f t="shared" si="847"/>
        <v>174</v>
      </c>
      <c r="AD7746" s="60">
        <f t="shared" si="852"/>
        <v>91174</v>
      </c>
    </row>
    <row r="7747" spans="1:30">
      <c r="A7747" s="82" t="str">
        <f t="shared" si="848"/>
        <v>600-9317blk</v>
      </c>
      <c r="B7747" s="120" t="str">
        <f t="shared" si="849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si="850"/>
        <v>600-9317</v>
      </c>
      <c r="W7747" s="82" t="str">
        <f t="shared" si="851"/>
        <v/>
      </c>
      <c r="AB7747" s="60">
        <f t="shared" ref="AB7747:AB7810" si="853">IFERROR(VALUE(MID($C7747,1,2)),0)</f>
        <v>91</v>
      </c>
      <c r="AC7747" s="49">
        <f t="shared" ref="AC7747:AC7810" si="854">IFERROR(VALUE(MID($C7747,4,3)),0)</f>
        <v>174</v>
      </c>
      <c r="AD7747" s="60">
        <f t="shared" si="852"/>
        <v>91174</v>
      </c>
    </row>
    <row r="7748" spans="1:30">
      <c r="A7748" s="82" t="str">
        <f t="shared" si="848"/>
        <v>600-9719blk</v>
      </c>
      <c r="B7748" s="120" t="str">
        <f t="shared" si="849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850"/>
        <v>600-9719</v>
      </c>
      <c r="W7748" s="82" t="str">
        <f t="shared" si="851"/>
        <v/>
      </c>
      <c r="AB7748" s="60">
        <f t="shared" si="853"/>
        <v>91</v>
      </c>
      <c r="AC7748" s="49">
        <f t="shared" si="854"/>
        <v>175</v>
      </c>
      <c r="AD7748" s="60">
        <f t="shared" si="852"/>
        <v>91175</v>
      </c>
    </row>
    <row r="7749" spans="1:30">
      <c r="A7749" s="82" t="str">
        <f t="shared" si="848"/>
        <v>600-9719blk</v>
      </c>
      <c r="B7749" s="120" t="str">
        <f t="shared" si="849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850"/>
        <v>600-9719</v>
      </c>
      <c r="W7749" s="82" t="str">
        <f t="shared" si="851"/>
        <v/>
      </c>
      <c r="AB7749" s="60">
        <f t="shared" si="853"/>
        <v>91</v>
      </c>
      <c r="AC7749" s="49">
        <f t="shared" si="854"/>
        <v>175</v>
      </c>
      <c r="AD7749" s="60">
        <f t="shared" si="852"/>
        <v>91175</v>
      </c>
    </row>
    <row r="7750" spans="1:30">
      <c r="A7750" s="82" t="str">
        <f t="shared" si="848"/>
        <v>600-9719blk</v>
      </c>
      <c r="B7750" s="120" t="str">
        <f t="shared" si="849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850"/>
        <v>600-9719</v>
      </c>
      <c r="W7750" s="82" t="str">
        <f t="shared" si="851"/>
        <v/>
      </c>
      <c r="AB7750" s="60">
        <f t="shared" si="853"/>
        <v>91</v>
      </c>
      <c r="AC7750" s="49">
        <f t="shared" si="854"/>
        <v>175</v>
      </c>
      <c r="AD7750" s="60">
        <f t="shared" si="852"/>
        <v>91175</v>
      </c>
    </row>
    <row r="7751" spans="1:30">
      <c r="A7751" s="82" t="str">
        <f t="shared" si="848"/>
        <v>600-9719blk</v>
      </c>
      <c r="B7751" s="120" t="str">
        <f t="shared" si="849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850"/>
        <v>600-9719</v>
      </c>
      <c r="W7751" s="82" t="str">
        <f t="shared" si="851"/>
        <v/>
      </c>
      <c r="AB7751" s="60">
        <f t="shared" si="853"/>
        <v>91</v>
      </c>
      <c r="AC7751" s="49">
        <f t="shared" si="854"/>
        <v>175</v>
      </c>
      <c r="AD7751" s="60">
        <f t="shared" si="852"/>
        <v>91175</v>
      </c>
    </row>
    <row r="7752" spans="1:30">
      <c r="A7752" s="82" t="str">
        <f t="shared" si="848"/>
        <v>605-9709blk</v>
      </c>
      <c r="B7752" s="120" t="str">
        <f t="shared" si="849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850"/>
        <v>605-9709</v>
      </c>
      <c r="W7752" s="82" t="str">
        <f t="shared" si="851"/>
        <v/>
      </c>
      <c r="AB7752" s="60">
        <f t="shared" si="853"/>
        <v>91</v>
      </c>
      <c r="AC7752" s="49">
        <f t="shared" si="854"/>
        <v>176</v>
      </c>
      <c r="AD7752" s="60">
        <f t="shared" si="852"/>
        <v>91176</v>
      </c>
    </row>
    <row r="7753" spans="1:30">
      <c r="A7753" s="82" t="str">
        <f t="shared" si="848"/>
        <v>605-9709blk</v>
      </c>
      <c r="B7753" s="120" t="str">
        <f t="shared" si="849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850"/>
        <v>605-9709</v>
      </c>
      <c r="W7753" s="82" t="str">
        <f t="shared" si="851"/>
        <v/>
      </c>
      <c r="AB7753" s="60">
        <f t="shared" si="853"/>
        <v>91</v>
      </c>
      <c r="AC7753" s="49">
        <f t="shared" si="854"/>
        <v>176</v>
      </c>
      <c r="AD7753" s="60">
        <f t="shared" si="852"/>
        <v>91176</v>
      </c>
    </row>
    <row r="7754" spans="1:30">
      <c r="A7754" s="82" t="str">
        <f t="shared" si="848"/>
        <v>605-9709blk</v>
      </c>
      <c r="B7754" s="120" t="str">
        <f t="shared" si="849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850"/>
        <v>605-9709</v>
      </c>
      <c r="W7754" s="82" t="str">
        <f t="shared" si="851"/>
        <v/>
      </c>
      <c r="AB7754" s="60">
        <f t="shared" si="853"/>
        <v>91</v>
      </c>
      <c r="AC7754" s="49">
        <f t="shared" si="854"/>
        <v>176</v>
      </c>
      <c r="AD7754" s="60">
        <f t="shared" si="852"/>
        <v>91176</v>
      </c>
    </row>
    <row r="7755" spans="1:30">
      <c r="A7755" s="82" t="str">
        <f t="shared" si="848"/>
        <v>605-9709cml</v>
      </c>
      <c r="B7755" s="120" t="str">
        <f t="shared" si="849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850"/>
        <v>605-9709</v>
      </c>
      <c r="W7755" s="82" t="str">
        <f t="shared" si="851"/>
        <v/>
      </c>
      <c r="AB7755" s="60">
        <f t="shared" si="853"/>
        <v>91</v>
      </c>
      <c r="AC7755" s="49">
        <f t="shared" si="854"/>
        <v>176</v>
      </c>
      <c r="AD7755" s="60">
        <f t="shared" si="852"/>
        <v>91176</v>
      </c>
    </row>
    <row r="7756" spans="1:30">
      <c r="A7756" s="82" t="str">
        <f t="shared" si="848"/>
        <v>605-9709cml</v>
      </c>
      <c r="B7756" s="120" t="str">
        <f t="shared" si="849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850"/>
        <v>605-9709</v>
      </c>
      <c r="W7756" s="82" t="str">
        <f t="shared" si="851"/>
        <v/>
      </c>
      <c r="AB7756" s="60">
        <f t="shared" si="853"/>
        <v>91</v>
      </c>
      <c r="AC7756" s="49">
        <f t="shared" si="854"/>
        <v>176</v>
      </c>
      <c r="AD7756" s="60">
        <f t="shared" si="852"/>
        <v>91176</v>
      </c>
    </row>
    <row r="7757" spans="1:30">
      <c r="A7757" s="82" t="str">
        <f t="shared" si="848"/>
        <v>605-9709cml</v>
      </c>
      <c r="B7757" s="120" t="str">
        <f t="shared" si="849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850"/>
        <v>605-9709</v>
      </c>
      <c r="W7757" s="82" t="str">
        <f t="shared" si="851"/>
        <v/>
      </c>
      <c r="AB7757" s="60">
        <f t="shared" si="853"/>
        <v>91</v>
      </c>
      <c r="AC7757" s="49">
        <f t="shared" si="854"/>
        <v>176</v>
      </c>
      <c r="AD7757" s="60">
        <f t="shared" si="852"/>
        <v>91176</v>
      </c>
    </row>
    <row r="7758" spans="1:30">
      <c r="A7758" s="82" t="str">
        <f t="shared" si="848"/>
        <v>101-0005blu</v>
      </c>
      <c r="B7758" s="120" t="str">
        <f t="shared" si="849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850"/>
        <v>101-0005</v>
      </c>
      <c r="W7758" s="82" t="str">
        <f t="shared" si="851"/>
        <v/>
      </c>
      <c r="AB7758" s="60">
        <f t="shared" si="853"/>
        <v>91</v>
      </c>
      <c r="AC7758" s="49">
        <f t="shared" si="854"/>
        <v>177</v>
      </c>
      <c r="AD7758" s="60">
        <f t="shared" si="852"/>
        <v>91177</v>
      </c>
    </row>
    <row r="7759" spans="1:30">
      <c r="A7759" s="82" t="str">
        <f t="shared" si="848"/>
        <v>101-0014cof</v>
      </c>
      <c r="B7759" s="120" t="str">
        <f t="shared" si="849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850"/>
        <v>101-0014</v>
      </c>
      <c r="W7759" s="82" t="str">
        <f t="shared" si="851"/>
        <v/>
      </c>
      <c r="AB7759" s="60">
        <f t="shared" si="853"/>
        <v>91</v>
      </c>
      <c r="AC7759" s="49">
        <f t="shared" si="854"/>
        <v>178</v>
      </c>
      <c r="AD7759" s="60">
        <f t="shared" si="852"/>
        <v>91178</v>
      </c>
    </row>
    <row r="7760" spans="1:30">
      <c r="A7760" s="82" t="str">
        <f t="shared" si="848"/>
        <v>101-0014for</v>
      </c>
      <c r="B7760" s="120" t="str">
        <f t="shared" si="849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850"/>
        <v>101-0014</v>
      </c>
      <c r="W7760" s="82" t="str">
        <f t="shared" si="851"/>
        <v/>
      </c>
      <c r="AB7760" s="60">
        <f t="shared" si="853"/>
        <v>91</v>
      </c>
      <c r="AC7760" s="49">
        <f t="shared" si="854"/>
        <v>178</v>
      </c>
      <c r="AD7760" s="60">
        <f t="shared" si="852"/>
        <v>91178</v>
      </c>
    </row>
    <row r="7761" spans="1:30">
      <c r="A7761" s="82" t="str">
        <f t="shared" si="848"/>
        <v>101-0015blk</v>
      </c>
      <c r="B7761" s="120" t="str">
        <f t="shared" si="849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850"/>
        <v>101-0015</v>
      </c>
      <c r="W7761" s="82" t="str">
        <f t="shared" si="851"/>
        <v/>
      </c>
      <c r="AB7761" s="60">
        <f t="shared" si="853"/>
        <v>91</v>
      </c>
      <c r="AC7761" s="49">
        <f t="shared" si="854"/>
        <v>179</v>
      </c>
      <c r="AD7761" s="60">
        <f t="shared" si="852"/>
        <v>91179</v>
      </c>
    </row>
    <row r="7762" spans="1:30">
      <c r="A7762" s="82" t="str">
        <f t="shared" si="848"/>
        <v>101-0015ora</v>
      </c>
      <c r="B7762" s="120" t="str">
        <f t="shared" si="849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850"/>
        <v>101-0015</v>
      </c>
      <c r="W7762" s="82" t="str">
        <f t="shared" si="851"/>
        <v/>
      </c>
      <c r="AB7762" s="60">
        <f t="shared" si="853"/>
        <v>91</v>
      </c>
      <c r="AC7762" s="49">
        <f t="shared" si="854"/>
        <v>179</v>
      </c>
      <c r="AD7762" s="60">
        <f t="shared" si="852"/>
        <v>91179</v>
      </c>
    </row>
    <row r="7763" spans="1:30">
      <c r="A7763" s="82" t="str">
        <f t="shared" si="848"/>
        <v>101-0017nvy</v>
      </c>
      <c r="B7763" s="120" t="str">
        <f t="shared" si="849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850"/>
        <v>101-0017</v>
      </c>
      <c r="W7763" s="82" t="str">
        <f t="shared" si="851"/>
        <v/>
      </c>
      <c r="AB7763" s="60">
        <f t="shared" si="853"/>
        <v>91</v>
      </c>
      <c r="AC7763" s="49">
        <f t="shared" si="854"/>
        <v>180</v>
      </c>
      <c r="AD7763" s="60">
        <f t="shared" si="852"/>
        <v>91180</v>
      </c>
    </row>
    <row r="7764" spans="1:30">
      <c r="A7764" s="82" t="str">
        <f t="shared" si="848"/>
        <v>101-0017sto</v>
      </c>
      <c r="B7764" s="120" t="str">
        <f t="shared" si="849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850"/>
        <v>101-0017</v>
      </c>
      <c r="W7764" s="82" t="str">
        <f t="shared" si="851"/>
        <v/>
      </c>
      <c r="AB7764" s="60">
        <f t="shared" si="853"/>
        <v>91</v>
      </c>
      <c r="AC7764" s="49">
        <f t="shared" si="854"/>
        <v>180</v>
      </c>
      <c r="AD7764" s="60">
        <f t="shared" si="852"/>
        <v>91180</v>
      </c>
    </row>
    <row r="7765" spans="1:30">
      <c r="A7765" s="82" t="str">
        <f t="shared" si="848"/>
        <v>101-0020blk</v>
      </c>
      <c r="B7765" s="120" t="str">
        <f t="shared" si="849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850"/>
        <v>101-0020</v>
      </c>
      <c r="W7765" s="82" t="str">
        <f t="shared" si="851"/>
        <v/>
      </c>
      <c r="AB7765" s="60">
        <f t="shared" si="853"/>
        <v>91</v>
      </c>
      <c r="AC7765" s="49">
        <f t="shared" si="854"/>
        <v>181</v>
      </c>
      <c r="AD7765" s="60">
        <f t="shared" si="852"/>
        <v>91181</v>
      </c>
    </row>
    <row r="7766" spans="1:30">
      <c r="A7766" s="82" t="str">
        <f t="shared" si="848"/>
        <v>101-0024blk</v>
      </c>
      <c r="B7766" s="120" t="str">
        <f t="shared" si="849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850"/>
        <v>101-0024</v>
      </c>
      <c r="W7766" s="82" t="str">
        <f t="shared" si="851"/>
        <v/>
      </c>
      <c r="AB7766" s="60">
        <f t="shared" si="853"/>
        <v>91</v>
      </c>
      <c r="AC7766" s="49">
        <f t="shared" si="854"/>
        <v>182</v>
      </c>
      <c r="AD7766" s="60">
        <f t="shared" si="852"/>
        <v>91182</v>
      </c>
    </row>
    <row r="7767" spans="1:30">
      <c r="A7767" s="82" t="str">
        <f t="shared" si="848"/>
        <v>101-0029win</v>
      </c>
      <c r="B7767" s="120" t="str">
        <f t="shared" si="849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850"/>
        <v>101-0029</v>
      </c>
      <c r="W7767" s="82" t="str">
        <f t="shared" si="851"/>
        <v/>
      </c>
      <c r="AB7767" s="60">
        <f t="shared" si="853"/>
        <v>91</v>
      </c>
      <c r="AC7767" s="49">
        <f t="shared" si="854"/>
        <v>183</v>
      </c>
      <c r="AD7767" s="60">
        <f t="shared" si="852"/>
        <v>91183</v>
      </c>
    </row>
    <row r="7768" spans="1:30">
      <c r="A7768" s="82" t="str">
        <f t="shared" si="848"/>
        <v>101-0043bro</v>
      </c>
      <c r="B7768" s="120" t="str">
        <f t="shared" si="849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850"/>
        <v>101-0043</v>
      </c>
      <c r="W7768" s="82" t="str">
        <f t="shared" si="851"/>
        <v/>
      </c>
      <c r="AB7768" s="60">
        <f t="shared" si="853"/>
        <v>91</v>
      </c>
      <c r="AC7768" s="49">
        <f t="shared" si="854"/>
        <v>184</v>
      </c>
      <c r="AD7768" s="60">
        <f t="shared" si="852"/>
        <v>91184</v>
      </c>
    </row>
    <row r="7769" spans="1:30">
      <c r="A7769" s="82" t="str">
        <f t="shared" si="848"/>
        <v>101-0046blk</v>
      </c>
      <c r="B7769" s="120" t="str">
        <f t="shared" si="849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850"/>
        <v>101-0046</v>
      </c>
      <c r="W7769" s="82" t="str">
        <f t="shared" si="851"/>
        <v/>
      </c>
      <c r="AB7769" s="60">
        <f t="shared" si="853"/>
        <v>91</v>
      </c>
      <c r="AC7769" s="49">
        <f t="shared" si="854"/>
        <v>185</v>
      </c>
      <c r="AD7769" s="60">
        <f t="shared" si="852"/>
        <v>91185</v>
      </c>
    </row>
    <row r="7770" spans="1:30">
      <c r="A7770" s="82" t="str">
        <f t="shared" si="848"/>
        <v>101-0048blk</v>
      </c>
      <c r="B7770" s="120" t="str">
        <f t="shared" si="849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850"/>
        <v>101-0048</v>
      </c>
      <c r="W7770" s="82" t="str">
        <f t="shared" si="851"/>
        <v/>
      </c>
      <c r="AB7770" s="60">
        <f t="shared" si="853"/>
        <v>91</v>
      </c>
      <c r="AC7770" s="49">
        <f t="shared" si="854"/>
        <v>186</v>
      </c>
      <c r="AD7770" s="60">
        <f t="shared" si="852"/>
        <v>91186</v>
      </c>
    </row>
    <row r="7771" spans="1:30">
      <c r="A7771" s="82" t="str">
        <f t="shared" si="848"/>
        <v>101-0050blk</v>
      </c>
      <c r="B7771" s="120" t="str">
        <f t="shared" si="849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850"/>
        <v>101-0050</v>
      </c>
      <c r="W7771" s="82" t="str">
        <f t="shared" si="851"/>
        <v/>
      </c>
      <c r="AB7771" s="60">
        <f t="shared" si="853"/>
        <v>91</v>
      </c>
      <c r="AC7771" s="49">
        <f t="shared" si="854"/>
        <v>187</v>
      </c>
      <c r="AD7771" s="60">
        <f t="shared" si="852"/>
        <v>91187</v>
      </c>
    </row>
    <row r="7772" spans="1:30">
      <c r="A7772" s="82" t="str">
        <f t="shared" si="848"/>
        <v>101-0051roy</v>
      </c>
      <c r="B7772" s="120" t="str">
        <f t="shared" si="849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850"/>
        <v>101-0051</v>
      </c>
      <c r="W7772" s="82" t="str">
        <f t="shared" si="851"/>
        <v/>
      </c>
      <c r="AB7772" s="60">
        <f t="shared" si="853"/>
        <v>91</v>
      </c>
      <c r="AC7772" s="49">
        <f t="shared" si="854"/>
        <v>188</v>
      </c>
      <c r="AD7772" s="60">
        <f t="shared" si="852"/>
        <v>91188</v>
      </c>
    </row>
    <row r="7773" spans="1:30">
      <c r="A7773" s="82" t="str">
        <f t="shared" si="848"/>
        <v>101-0053blk</v>
      </c>
      <c r="B7773" s="120" t="str">
        <f t="shared" si="849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850"/>
        <v>101-0053</v>
      </c>
      <c r="W7773" s="82" t="str">
        <f t="shared" si="851"/>
        <v/>
      </c>
      <c r="AB7773" s="60">
        <f t="shared" si="853"/>
        <v>91</v>
      </c>
      <c r="AC7773" s="49">
        <f t="shared" si="854"/>
        <v>189</v>
      </c>
      <c r="AD7773" s="60">
        <f t="shared" si="852"/>
        <v>91189</v>
      </c>
    </row>
    <row r="7774" spans="1:30">
      <c r="A7774" s="82" t="str">
        <f t="shared" si="848"/>
        <v>101-0053nvy</v>
      </c>
      <c r="B7774" s="120" t="str">
        <f t="shared" si="849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850"/>
        <v>101-0053</v>
      </c>
      <c r="W7774" s="82" t="str">
        <f t="shared" si="851"/>
        <v/>
      </c>
      <c r="AB7774" s="60">
        <f t="shared" si="853"/>
        <v>91</v>
      </c>
      <c r="AC7774" s="49">
        <f t="shared" si="854"/>
        <v>189</v>
      </c>
      <c r="AD7774" s="60">
        <f t="shared" si="852"/>
        <v>91189</v>
      </c>
    </row>
    <row r="7775" spans="1:30">
      <c r="A7775" s="82" t="str">
        <f t="shared" si="848"/>
        <v>101-9936pea</v>
      </c>
      <c r="B7775" s="120" t="str">
        <f t="shared" si="849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850"/>
        <v>101-9936</v>
      </c>
      <c r="W7775" s="82" t="str">
        <f t="shared" si="851"/>
        <v/>
      </c>
      <c r="AB7775" s="60">
        <f t="shared" si="853"/>
        <v>91</v>
      </c>
      <c r="AC7775" s="49">
        <f t="shared" si="854"/>
        <v>190</v>
      </c>
      <c r="AD7775" s="60">
        <f t="shared" si="852"/>
        <v>91190</v>
      </c>
    </row>
    <row r="7776" spans="1:30">
      <c r="A7776" s="82" t="str">
        <f t="shared" si="848"/>
        <v>103-0078gry</v>
      </c>
      <c r="B7776" s="120" t="str">
        <f t="shared" si="849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850"/>
        <v>103-0078</v>
      </c>
      <c r="W7776" s="82" t="str">
        <f t="shared" si="851"/>
        <v/>
      </c>
      <c r="AB7776" s="60">
        <f t="shared" si="853"/>
        <v>91</v>
      </c>
      <c r="AC7776" s="49">
        <f t="shared" si="854"/>
        <v>191</v>
      </c>
      <c r="AD7776" s="60">
        <f t="shared" si="852"/>
        <v>91191</v>
      </c>
    </row>
    <row r="7777" spans="1:30">
      <c r="A7777" s="82" t="str">
        <f t="shared" si="848"/>
        <v>103-0078gry</v>
      </c>
      <c r="B7777" s="120" t="str">
        <f t="shared" si="849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850"/>
        <v>103-0078</v>
      </c>
      <c r="W7777" s="82" t="str">
        <f t="shared" si="851"/>
        <v/>
      </c>
      <c r="AB7777" s="60">
        <f t="shared" si="853"/>
        <v>91</v>
      </c>
      <c r="AC7777" s="49">
        <f t="shared" si="854"/>
        <v>191</v>
      </c>
      <c r="AD7777" s="60">
        <f t="shared" si="852"/>
        <v>91191</v>
      </c>
    </row>
    <row r="7778" spans="1:30">
      <c r="A7778" s="82" t="str">
        <f t="shared" si="848"/>
        <v>103-0078gry</v>
      </c>
      <c r="B7778" s="120" t="str">
        <f t="shared" si="849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850"/>
        <v>103-0078</v>
      </c>
      <c r="W7778" s="82" t="str">
        <f t="shared" si="851"/>
        <v/>
      </c>
      <c r="AB7778" s="60">
        <f t="shared" si="853"/>
        <v>91</v>
      </c>
      <c r="AC7778" s="49">
        <f t="shared" si="854"/>
        <v>191</v>
      </c>
      <c r="AD7778" s="60">
        <f t="shared" si="852"/>
        <v>91191</v>
      </c>
    </row>
    <row r="7779" spans="1:30">
      <c r="A7779" s="82" t="str">
        <f t="shared" si="848"/>
        <v>103-0078gry</v>
      </c>
      <c r="B7779" s="120" t="str">
        <f t="shared" si="849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850"/>
        <v>103-0078</v>
      </c>
      <c r="W7779" s="82" t="str">
        <f t="shared" si="851"/>
        <v/>
      </c>
      <c r="AB7779" s="60">
        <f t="shared" si="853"/>
        <v>91</v>
      </c>
      <c r="AC7779" s="49">
        <f t="shared" si="854"/>
        <v>191</v>
      </c>
      <c r="AD7779" s="60">
        <f t="shared" si="852"/>
        <v>91191</v>
      </c>
    </row>
    <row r="7780" spans="1:30">
      <c r="A7780" s="82" t="str">
        <f t="shared" si="848"/>
        <v>103-0080blk</v>
      </c>
      <c r="B7780" s="120" t="str">
        <f t="shared" si="849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850"/>
        <v>103-0080</v>
      </c>
      <c r="W7780" s="82" t="str">
        <f t="shared" si="851"/>
        <v/>
      </c>
      <c r="AB7780" s="60">
        <f t="shared" si="853"/>
        <v>91</v>
      </c>
      <c r="AC7780" s="49">
        <f t="shared" si="854"/>
        <v>192</v>
      </c>
      <c r="AD7780" s="60">
        <f t="shared" si="852"/>
        <v>91192</v>
      </c>
    </row>
    <row r="7781" spans="1:30">
      <c r="A7781" s="82" t="str">
        <f t="shared" si="848"/>
        <v>103-0080blk</v>
      </c>
      <c r="B7781" s="120" t="str">
        <f t="shared" si="849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850"/>
        <v>103-0080</v>
      </c>
      <c r="W7781" s="82" t="str">
        <f t="shared" si="851"/>
        <v/>
      </c>
      <c r="AB7781" s="60">
        <f t="shared" si="853"/>
        <v>91</v>
      </c>
      <c r="AC7781" s="49">
        <f t="shared" si="854"/>
        <v>192</v>
      </c>
      <c r="AD7781" s="60">
        <f t="shared" si="852"/>
        <v>91192</v>
      </c>
    </row>
    <row r="7782" spans="1:30">
      <c r="A7782" s="82" t="str">
        <f t="shared" si="848"/>
        <v>103-0080blk</v>
      </c>
      <c r="B7782" s="120" t="str">
        <f t="shared" si="849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850"/>
        <v>103-0080</v>
      </c>
      <c r="W7782" s="82" t="str">
        <f t="shared" si="851"/>
        <v/>
      </c>
      <c r="AB7782" s="60">
        <f t="shared" si="853"/>
        <v>91</v>
      </c>
      <c r="AC7782" s="49">
        <f t="shared" si="854"/>
        <v>192</v>
      </c>
      <c r="AD7782" s="60">
        <f t="shared" si="852"/>
        <v>91192</v>
      </c>
    </row>
    <row r="7783" spans="1:30">
      <c r="A7783" s="82" t="str">
        <f t="shared" si="848"/>
        <v>103-0080blk</v>
      </c>
      <c r="B7783" s="120" t="str">
        <f t="shared" si="849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850"/>
        <v>103-0080</v>
      </c>
      <c r="W7783" s="82" t="str">
        <f t="shared" si="851"/>
        <v/>
      </c>
      <c r="AB7783" s="60">
        <f t="shared" si="853"/>
        <v>91</v>
      </c>
      <c r="AC7783" s="49">
        <f t="shared" si="854"/>
        <v>192</v>
      </c>
      <c r="AD7783" s="60">
        <f t="shared" si="852"/>
        <v>91192</v>
      </c>
    </row>
    <row r="7784" spans="1:30">
      <c r="A7784" s="82" t="str">
        <f t="shared" si="848"/>
        <v>103-0080blu</v>
      </c>
      <c r="B7784" s="120" t="str">
        <f t="shared" si="849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850"/>
        <v>103-0080</v>
      </c>
      <c r="W7784" s="82" t="str">
        <f t="shared" si="851"/>
        <v/>
      </c>
      <c r="AB7784" s="60">
        <f t="shared" si="853"/>
        <v>91</v>
      </c>
      <c r="AC7784" s="49">
        <f t="shared" si="854"/>
        <v>192</v>
      </c>
      <c r="AD7784" s="60">
        <f t="shared" si="852"/>
        <v>91192</v>
      </c>
    </row>
    <row r="7785" spans="1:30">
      <c r="A7785" s="82" t="str">
        <f t="shared" si="848"/>
        <v>103-0080blu</v>
      </c>
      <c r="B7785" s="120" t="str">
        <f t="shared" si="849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850"/>
        <v>103-0080</v>
      </c>
      <c r="W7785" s="82" t="str">
        <f t="shared" si="851"/>
        <v/>
      </c>
      <c r="AB7785" s="60">
        <f t="shared" si="853"/>
        <v>91</v>
      </c>
      <c r="AC7785" s="49">
        <f t="shared" si="854"/>
        <v>192</v>
      </c>
      <c r="AD7785" s="60">
        <f t="shared" si="852"/>
        <v>91192</v>
      </c>
    </row>
    <row r="7786" spans="1:30">
      <c r="A7786" s="82" t="str">
        <f t="shared" si="848"/>
        <v>103-0080blu</v>
      </c>
      <c r="B7786" s="120" t="str">
        <f t="shared" si="849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850"/>
        <v>103-0080</v>
      </c>
      <c r="W7786" s="82" t="str">
        <f t="shared" si="851"/>
        <v/>
      </c>
      <c r="AB7786" s="60">
        <f t="shared" si="853"/>
        <v>91</v>
      </c>
      <c r="AC7786" s="49">
        <f t="shared" si="854"/>
        <v>192</v>
      </c>
      <c r="AD7786" s="60">
        <f t="shared" si="852"/>
        <v>91192</v>
      </c>
    </row>
    <row r="7787" spans="1:30">
      <c r="A7787" s="82" t="str">
        <f t="shared" si="848"/>
        <v>103-0080blu</v>
      </c>
      <c r="B7787" s="120" t="str">
        <f t="shared" si="849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850"/>
        <v>103-0080</v>
      </c>
      <c r="W7787" s="82" t="str">
        <f t="shared" si="851"/>
        <v/>
      </c>
      <c r="AB7787" s="60">
        <f t="shared" si="853"/>
        <v>91</v>
      </c>
      <c r="AC7787" s="49">
        <f t="shared" si="854"/>
        <v>192</v>
      </c>
      <c r="AD7787" s="60">
        <f t="shared" si="852"/>
        <v>91192</v>
      </c>
    </row>
    <row r="7788" spans="1:30">
      <c r="A7788" s="82" t="str">
        <f t="shared" si="848"/>
        <v>103-0106gry</v>
      </c>
      <c r="B7788" s="120" t="str">
        <f t="shared" si="849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850"/>
        <v>103-0106</v>
      </c>
      <c r="W7788" s="82" t="str">
        <f t="shared" si="851"/>
        <v/>
      </c>
      <c r="AB7788" s="60">
        <f t="shared" si="853"/>
        <v>91</v>
      </c>
      <c r="AC7788" s="49">
        <f t="shared" si="854"/>
        <v>193</v>
      </c>
      <c r="AD7788" s="60">
        <f t="shared" si="852"/>
        <v>91193</v>
      </c>
    </row>
    <row r="7789" spans="1:30">
      <c r="A7789" s="82" t="str">
        <f t="shared" si="848"/>
        <v>103-0106gry</v>
      </c>
      <c r="B7789" s="120" t="str">
        <f t="shared" si="849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850"/>
        <v>103-0106</v>
      </c>
      <c r="W7789" s="82" t="str">
        <f t="shared" si="851"/>
        <v/>
      </c>
      <c r="AB7789" s="60">
        <f t="shared" si="853"/>
        <v>91</v>
      </c>
      <c r="AC7789" s="49">
        <f t="shared" si="854"/>
        <v>193</v>
      </c>
      <c r="AD7789" s="60">
        <f t="shared" si="852"/>
        <v>91193</v>
      </c>
    </row>
    <row r="7790" spans="1:30">
      <c r="A7790" s="82" t="str">
        <f t="shared" si="848"/>
        <v>103-0106gry</v>
      </c>
      <c r="B7790" s="120" t="str">
        <f t="shared" si="849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850"/>
        <v>103-0106</v>
      </c>
      <c r="W7790" s="82" t="str">
        <f t="shared" si="851"/>
        <v/>
      </c>
      <c r="AB7790" s="60">
        <f t="shared" si="853"/>
        <v>91</v>
      </c>
      <c r="AC7790" s="49">
        <f t="shared" si="854"/>
        <v>193</v>
      </c>
      <c r="AD7790" s="60">
        <f t="shared" si="852"/>
        <v>91193</v>
      </c>
    </row>
    <row r="7791" spans="1:30">
      <c r="A7791" s="82" t="str">
        <f t="shared" si="848"/>
        <v>103-0106gry</v>
      </c>
      <c r="B7791" s="120" t="str">
        <f t="shared" si="849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850"/>
        <v>103-0106</v>
      </c>
      <c r="W7791" s="82" t="str">
        <f t="shared" si="851"/>
        <v/>
      </c>
      <c r="AB7791" s="60">
        <f t="shared" si="853"/>
        <v>91</v>
      </c>
      <c r="AC7791" s="49">
        <f t="shared" si="854"/>
        <v>193</v>
      </c>
      <c r="AD7791" s="60">
        <f t="shared" si="852"/>
        <v>91193</v>
      </c>
    </row>
    <row r="7792" spans="1:30">
      <c r="A7792" s="82" t="str">
        <f t="shared" si="848"/>
        <v>103-9896blk</v>
      </c>
      <c r="B7792" s="120" t="str">
        <f t="shared" si="849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850"/>
        <v>103-9896</v>
      </c>
      <c r="W7792" s="82" t="str">
        <f t="shared" si="851"/>
        <v/>
      </c>
      <c r="AB7792" s="60">
        <f t="shared" si="853"/>
        <v>91</v>
      </c>
      <c r="AC7792" s="49">
        <f t="shared" si="854"/>
        <v>194</v>
      </c>
      <c r="AD7792" s="60">
        <f t="shared" si="852"/>
        <v>91194</v>
      </c>
    </row>
    <row r="7793" spans="1:30">
      <c r="A7793" s="82" t="str">
        <f t="shared" ref="A7793:A7856" si="855">IF(G7793&amp;Q7793&lt;&gt;"",V7793&amp;Q7793,"")</f>
        <v>103-9896blk</v>
      </c>
      <c r="B7793" s="120" t="str">
        <f t="shared" ref="B7793:B7856" si="856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ref="V7793:V7856" si="857">IF(G7793&lt;&gt;"",IF(StyleSpaceSplit,IFERROR(IF(FIND(" ",G7793)&gt;=1,MID(G7793,1,FIND(" ",G7793)-1),G7793),G7793),G7793),"")</f>
        <v>103-9896</v>
      </c>
      <c r="W7793" s="82" t="str">
        <f t="shared" ref="W7793:W7856" si="858">IF(A7793&lt;&gt;"",IFERROR(IF(FIND(" ",G7793)&gt;=1,MID(G7793,FIND(" ",G7793)+1,LEN(G7793)),""),""),"")</f>
        <v/>
      </c>
      <c r="AB7793" s="60">
        <f t="shared" si="853"/>
        <v>91</v>
      </c>
      <c r="AC7793" s="49">
        <f t="shared" si="854"/>
        <v>194</v>
      </c>
      <c r="AD7793" s="60">
        <f t="shared" ref="AD7793:AD7856" si="859">VALUE(RIGHT("00"&amp;AB7793,2)&amp;RIGHT("000"&amp;AC7793,3))</f>
        <v>91194</v>
      </c>
    </row>
    <row r="7794" spans="1:30">
      <c r="A7794" s="82" t="str">
        <f t="shared" si="855"/>
        <v>103-9896blk</v>
      </c>
      <c r="B7794" s="120" t="str">
        <f t="shared" si="856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857"/>
        <v>103-9896</v>
      </c>
      <c r="W7794" s="82" t="str">
        <f t="shared" si="858"/>
        <v/>
      </c>
      <c r="AB7794" s="60">
        <f t="shared" si="853"/>
        <v>91</v>
      </c>
      <c r="AC7794" s="49">
        <f t="shared" si="854"/>
        <v>194</v>
      </c>
      <c r="AD7794" s="60">
        <f t="shared" si="859"/>
        <v>91194</v>
      </c>
    </row>
    <row r="7795" spans="1:30">
      <c r="A7795" s="82" t="str">
        <f t="shared" si="855"/>
        <v>103-9896blk</v>
      </c>
      <c r="B7795" s="120" t="str">
        <f t="shared" si="856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857"/>
        <v>103-9896</v>
      </c>
      <c r="W7795" s="82" t="str">
        <f t="shared" si="858"/>
        <v/>
      </c>
      <c r="AB7795" s="60">
        <f t="shared" si="853"/>
        <v>91</v>
      </c>
      <c r="AC7795" s="49">
        <f t="shared" si="854"/>
        <v>194</v>
      </c>
      <c r="AD7795" s="60">
        <f t="shared" si="859"/>
        <v>91194</v>
      </c>
    </row>
    <row r="7796" spans="1:30">
      <c r="A7796" s="82" t="str">
        <f t="shared" si="855"/>
        <v>103-9896nvy</v>
      </c>
      <c r="B7796" s="120" t="str">
        <f t="shared" si="856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857"/>
        <v>103-9896</v>
      </c>
      <c r="W7796" s="82" t="str">
        <f t="shared" si="858"/>
        <v/>
      </c>
      <c r="AB7796" s="60">
        <f t="shared" si="853"/>
        <v>91</v>
      </c>
      <c r="AC7796" s="49">
        <f t="shared" si="854"/>
        <v>194</v>
      </c>
      <c r="AD7796" s="60">
        <f t="shared" si="859"/>
        <v>91194</v>
      </c>
    </row>
    <row r="7797" spans="1:30">
      <c r="A7797" s="82" t="str">
        <f t="shared" si="855"/>
        <v>103-9896nvy</v>
      </c>
      <c r="B7797" s="120" t="str">
        <f t="shared" si="856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857"/>
        <v>103-9896</v>
      </c>
      <c r="W7797" s="82" t="str">
        <f t="shared" si="858"/>
        <v/>
      </c>
      <c r="AB7797" s="60">
        <f t="shared" si="853"/>
        <v>91</v>
      </c>
      <c r="AC7797" s="49">
        <f t="shared" si="854"/>
        <v>194</v>
      </c>
      <c r="AD7797" s="60">
        <f t="shared" si="859"/>
        <v>91194</v>
      </c>
    </row>
    <row r="7798" spans="1:30">
      <c r="A7798" s="82" t="str">
        <f t="shared" si="855"/>
        <v>103-9896nvy</v>
      </c>
      <c r="B7798" s="120" t="str">
        <f t="shared" si="856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857"/>
        <v>103-9896</v>
      </c>
      <c r="W7798" s="82" t="str">
        <f t="shared" si="858"/>
        <v/>
      </c>
      <c r="AB7798" s="60">
        <f t="shared" si="853"/>
        <v>91</v>
      </c>
      <c r="AC7798" s="49">
        <f t="shared" si="854"/>
        <v>194</v>
      </c>
      <c r="AD7798" s="60">
        <f t="shared" si="859"/>
        <v>91194</v>
      </c>
    </row>
    <row r="7799" spans="1:30">
      <c r="A7799" s="82" t="str">
        <f t="shared" si="855"/>
        <v>103-9896nvy</v>
      </c>
      <c r="B7799" s="120" t="str">
        <f t="shared" si="856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857"/>
        <v>103-9896</v>
      </c>
      <c r="W7799" s="82" t="str">
        <f t="shared" si="858"/>
        <v/>
      </c>
      <c r="AB7799" s="60">
        <f t="shared" si="853"/>
        <v>91</v>
      </c>
      <c r="AC7799" s="49">
        <f t="shared" si="854"/>
        <v>194</v>
      </c>
      <c r="AD7799" s="60">
        <f t="shared" si="859"/>
        <v>91194</v>
      </c>
    </row>
    <row r="7800" spans="1:30">
      <c r="A7800" s="82" t="str">
        <f t="shared" si="855"/>
        <v>103-9896oli</v>
      </c>
      <c r="B7800" s="120" t="str">
        <f t="shared" si="856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857"/>
        <v>103-9896</v>
      </c>
      <c r="W7800" s="82" t="str">
        <f t="shared" si="858"/>
        <v/>
      </c>
      <c r="AB7800" s="60">
        <f t="shared" si="853"/>
        <v>91</v>
      </c>
      <c r="AC7800" s="49">
        <f t="shared" si="854"/>
        <v>194</v>
      </c>
      <c r="AD7800" s="60">
        <f t="shared" si="859"/>
        <v>91194</v>
      </c>
    </row>
    <row r="7801" spans="1:30">
      <c r="A7801" s="82" t="str">
        <f t="shared" si="855"/>
        <v>103-9896oli</v>
      </c>
      <c r="B7801" s="120" t="str">
        <f t="shared" si="856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857"/>
        <v>103-9896</v>
      </c>
      <c r="W7801" s="82" t="str">
        <f t="shared" si="858"/>
        <v/>
      </c>
      <c r="AB7801" s="60">
        <f t="shared" si="853"/>
        <v>91</v>
      </c>
      <c r="AC7801" s="49">
        <f t="shared" si="854"/>
        <v>194</v>
      </c>
      <c r="AD7801" s="60">
        <f t="shared" si="859"/>
        <v>91194</v>
      </c>
    </row>
    <row r="7802" spans="1:30">
      <c r="A7802" s="82" t="str">
        <f t="shared" si="855"/>
        <v>103-9896oli</v>
      </c>
      <c r="B7802" s="120" t="str">
        <f t="shared" si="856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857"/>
        <v>103-9896</v>
      </c>
      <c r="W7802" s="82" t="str">
        <f t="shared" si="858"/>
        <v/>
      </c>
      <c r="AB7802" s="60">
        <f t="shared" si="853"/>
        <v>91</v>
      </c>
      <c r="AC7802" s="49">
        <f t="shared" si="854"/>
        <v>194</v>
      </c>
      <c r="AD7802" s="60">
        <f t="shared" si="859"/>
        <v>91194</v>
      </c>
    </row>
    <row r="7803" spans="1:30">
      <c r="A7803" s="82" t="str">
        <f t="shared" si="855"/>
        <v>103-9896oli</v>
      </c>
      <c r="B7803" s="120" t="str">
        <f t="shared" si="856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857"/>
        <v>103-9896</v>
      </c>
      <c r="W7803" s="82" t="str">
        <f t="shared" si="858"/>
        <v/>
      </c>
      <c r="AB7803" s="60">
        <f t="shared" si="853"/>
        <v>91</v>
      </c>
      <c r="AC7803" s="49">
        <f t="shared" si="854"/>
        <v>194</v>
      </c>
      <c r="AD7803" s="60">
        <f t="shared" si="859"/>
        <v>91194</v>
      </c>
    </row>
    <row r="7804" spans="1:30">
      <c r="A7804" s="82" t="str">
        <f t="shared" si="855"/>
        <v>103-9901blu</v>
      </c>
      <c r="B7804" s="120" t="str">
        <f t="shared" si="856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857"/>
        <v>103-9901</v>
      </c>
      <c r="W7804" s="82" t="str">
        <f t="shared" si="858"/>
        <v/>
      </c>
      <c r="AB7804" s="60">
        <f t="shared" si="853"/>
        <v>91</v>
      </c>
      <c r="AC7804" s="49">
        <f t="shared" si="854"/>
        <v>195</v>
      </c>
      <c r="AD7804" s="60">
        <f t="shared" si="859"/>
        <v>91195</v>
      </c>
    </row>
    <row r="7805" spans="1:30">
      <c r="A7805" s="82" t="str">
        <f t="shared" si="855"/>
        <v>103-9901blu</v>
      </c>
      <c r="B7805" s="120" t="str">
        <f t="shared" si="856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857"/>
        <v>103-9901</v>
      </c>
      <c r="W7805" s="82" t="str">
        <f t="shared" si="858"/>
        <v/>
      </c>
      <c r="AB7805" s="60">
        <f t="shared" si="853"/>
        <v>91</v>
      </c>
      <c r="AC7805" s="49">
        <f t="shared" si="854"/>
        <v>195</v>
      </c>
      <c r="AD7805" s="60">
        <f t="shared" si="859"/>
        <v>91195</v>
      </c>
    </row>
    <row r="7806" spans="1:30">
      <c r="A7806" s="82" t="str">
        <f t="shared" si="855"/>
        <v>103-9901blu</v>
      </c>
      <c r="B7806" s="120" t="str">
        <f t="shared" si="856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857"/>
        <v>103-9901</v>
      </c>
      <c r="W7806" s="82" t="str">
        <f t="shared" si="858"/>
        <v/>
      </c>
      <c r="AB7806" s="60">
        <f t="shared" si="853"/>
        <v>91</v>
      </c>
      <c r="AC7806" s="49">
        <f t="shared" si="854"/>
        <v>195</v>
      </c>
      <c r="AD7806" s="60">
        <f t="shared" si="859"/>
        <v>91195</v>
      </c>
    </row>
    <row r="7807" spans="1:30">
      <c r="A7807" s="82" t="str">
        <f t="shared" si="855"/>
        <v>103-9901blu</v>
      </c>
      <c r="B7807" s="120" t="str">
        <f t="shared" si="856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857"/>
        <v>103-9901</v>
      </c>
      <c r="W7807" s="82" t="str">
        <f t="shared" si="858"/>
        <v/>
      </c>
      <c r="AB7807" s="60">
        <f t="shared" si="853"/>
        <v>91</v>
      </c>
      <c r="AC7807" s="49">
        <f t="shared" si="854"/>
        <v>195</v>
      </c>
      <c r="AD7807" s="60">
        <f t="shared" si="859"/>
        <v>91195</v>
      </c>
    </row>
    <row r="7808" spans="1:30">
      <c r="A7808" s="82" t="str">
        <f t="shared" si="855"/>
        <v>103-9901pea</v>
      </c>
      <c r="B7808" s="120" t="str">
        <f t="shared" si="856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857"/>
        <v>103-9901</v>
      </c>
      <c r="W7808" s="82" t="str">
        <f t="shared" si="858"/>
        <v/>
      </c>
      <c r="AB7808" s="60">
        <f t="shared" si="853"/>
        <v>91</v>
      </c>
      <c r="AC7808" s="49">
        <f t="shared" si="854"/>
        <v>195</v>
      </c>
      <c r="AD7808" s="60">
        <f t="shared" si="859"/>
        <v>91195</v>
      </c>
    </row>
    <row r="7809" spans="1:30">
      <c r="A7809" s="82" t="str">
        <f t="shared" si="855"/>
        <v>100-0200nvy</v>
      </c>
      <c r="B7809" s="120" t="str">
        <f t="shared" si="856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857"/>
        <v>100-0200</v>
      </c>
      <c r="W7809" s="82" t="str">
        <f t="shared" si="858"/>
        <v/>
      </c>
      <c r="AB7809" s="60">
        <f t="shared" si="853"/>
        <v>91</v>
      </c>
      <c r="AC7809" s="49">
        <f t="shared" si="854"/>
        <v>196</v>
      </c>
      <c r="AD7809" s="60">
        <f t="shared" si="859"/>
        <v>91196</v>
      </c>
    </row>
    <row r="7810" spans="1:30">
      <c r="A7810" s="82" t="str">
        <f t="shared" si="855"/>
        <v>100-0084nat</v>
      </c>
      <c r="B7810" s="120" t="str">
        <f t="shared" si="856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857"/>
        <v>100-0084</v>
      </c>
      <c r="W7810" s="82" t="str">
        <f t="shared" si="858"/>
        <v/>
      </c>
      <c r="AB7810" s="60">
        <f t="shared" si="853"/>
        <v>91</v>
      </c>
      <c r="AC7810" s="49">
        <f t="shared" si="854"/>
        <v>197</v>
      </c>
      <c r="AD7810" s="60">
        <f t="shared" si="859"/>
        <v>91197</v>
      </c>
    </row>
    <row r="7811" spans="1:30">
      <c r="A7811" s="82" t="str">
        <f t="shared" si="855"/>
        <v>100-0084nat</v>
      </c>
      <c r="B7811" s="120" t="str">
        <f t="shared" si="856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si="857"/>
        <v>100-0084</v>
      </c>
      <c r="W7811" s="82" t="str">
        <f t="shared" si="858"/>
        <v/>
      </c>
      <c r="AB7811" s="60">
        <f t="shared" ref="AB7811:AB7874" si="860">IFERROR(VALUE(MID($C7811,1,2)),0)</f>
        <v>91</v>
      </c>
      <c r="AC7811" s="49">
        <f t="shared" ref="AC7811:AC7874" si="861">IFERROR(VALUE(MID($C7811,4,3)),0)</f>
        <v>197</v>
      </c>
      <c r="AD7811" s="60">
        <f t="shared" si="859"/>
        <v>91197</v>
      </c>
    </row>
    <row r="7812" spans="1:30">
      <c r="A7812" s="82" t="str">
        <f t="shared" si="855"/>
        <v>100-0084nat</v>
      </c>
      <c r="B7812" s="120" t="str">
        <f t="shared" si="856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857"/>
        <v>100-0084</v>
      </c>
      <c r="W7812" s="82" t="str">
        <f t="shared" si="858"/>
        <v/>
      </c>
      <c r="AB7812" s="60">
        <f t="shared" si="860"/>
        <v>91</v>
      </c>
      <c r="AC7812" s="49">
        <f t="shared" si="861"/>
        <v>197</v>
      </c>
      <c r="AD7812" s="60">
        <f t="shared" si="859"/>
        <v>91197</v>
      </c>
    </row>
    <row r="7813" spans="1:30">
      <c r="A7813" s="82" t="str">
        <f t="shared" si="855"/>
        <v>100-0084nat</v>
      </c>
      <c r="B7813" s="120" t="str">
        <f t="shared" si="856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857"/>
        <v>100-0084</v>
      </c>
      <c r="W7813" s="82" t="str">
        <f t="shared" si="858"/>
        <v/>
      </c>
      <c r="AB7813" s="60">
        <f t="shared" si="860"/>
        <v>91</v>
      </c>
      <c r="AC7813" s="49">
        <f t="shared" si="861"/>
        <v>197</v>
      </c>
      <c r="AD7813" s="60">
        <f t="shared" si="859"/>
        <v>91197</v>
      </c>
    </row>
    <row r="7814" spans="1:30">
      <c r="A7814" s="82" t="str">
        <f t="shared" si="855"/>
        <v>100-0084nvy</v>
      </c>
      <c r="B7814" s="120" t="str">
        <f t="shared" si="856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857"/>
        <v>100-0084</v>
      </c>
      <c r="W7814" s="82" t="str">
        <f t="shared" si="858"/>
        <v/>
      </c>
      <c r="AB7814" s="60">
        <f t="shared" si="860"/>
        <v>91</v>
      </c>
      <c r="AC7814" s="49">
        <f t="shared" si="861"/>
        <v>197</v>
      </c>
      <c r="AD7814" s="60">
        <f t="shared" si="859"/>
        <v>91197</v>
      </c>
    </row>
    <row r="7815" spans="1:30">
      <c r="A7815" s="82" t="str">
        <f t="shared" si="855"/>
        <v>100-0093nvy</v>
      </c>
      <c r="B7815" s="120" t="str">
        <f t="shared" si="856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857"/>
        <v>100-0093</v>
      </c>
      <c r="W7815" s="82" t="str">
        <f t="shared" si="858"/>
        <v/>
      </c>
      <c r="AB7815" s="60">
        <f t="shared" si="860"/>
        <v>91</v>
      </c>
      <c r="AC7815" s="49">
        <f t="shared" si="861"/>
        <v>198</v>
      </c>
      <c r="AD7815" s="60">
        <f t="shared" si="859"/>
        <v>91198</v>
      </c>
    </row>
    <row r="7816" spans="1:30">
      <c r="A7816" s="82" t="str">
        <f t="shared" si="855"/>
        <v>100-0093nvy</v>
      </c>
      <c r="B7816" s="120" t="str">
        <f t="shared" si="856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857"/>
        <v>100-0093</v>
      </c>
      <c r="W7816" s="82" t="str">
        <f t="shared" si="858"/>
        <v/>
      </c>
      <c r="AB7816" s="60">
        <f t="shared" si="860"/>
        <v>91</v>
      </c>
      <c r="AC7816" s="49">
        <f t="shared" si="861"/>
        <v>198</v>
      </c>
      <c r="AD7816" s="60">
        <f t="shared" si="859"/>
        <v>91198</v>
      </c>
    </row>
    <row r="7817" spans="1:30">
      <c r="A7817" s="82" t="str">
        <f t="shared" si="855"/>
        <v>100-0093nvy</v>
      </c>
      <c r="B7817" s="120" t="str">
        <f t="shared" si="856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857"/>
        <v>100-0093</v>
      </c>
      <c r="W7817" s="82" t="str">
        <f t="shared" si="858"/>
        <v/>
      </c>
      <c r="AB7817" s="60">
        <f t="shared" si="860"/>
        <v>91</v>
      </c>
      <c r="AC7817" s="49">
        <f t="shared" si="861"/>
        <v>198</v>
      </c>
      <c r="AD7817" s="60">
        <f t="shared" si="859"/>
        <v>91198</v>
      </c>
    </row>
    <row r="7818" spans="1:30">
      <c r="A7818" s="82" t="str">
        <f t="shared" si="855"/>
        <v>100-0093nvy</v>
      </c>
      <c r="B7818" s="120" t="str">
        <f t="shared" si="856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857"/>
        <v>100-0093</v>
      </c>
      <c r="W7818" s="82" t="str">
        <f t="shared" si="858"/>
        <v/>
      </c>
      <c r="AB7818" s="60">
        <f t="shared" si="860"/>
        <v>91</v>
      </c>
      <c r="AC7818" s="49">
        <f t="shared" si="861"/>
        <v>198</v>
      </c>
      <c r="AD7818" s="60">
        <f t="shared" si="859"/>
        <v>91198</v>
      </c>
    </row>
    <row r="7819" spans="1:30">
      <c r="A7819" s="82" t="str">
        <f t="shared" si="855"/>
        <v>100-0093whi</v>
      </c>
      <c r="B7819" s="120" t="str">
        <f t="shared" si="856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857"/>
        <v>100-0093</v>
      </c>
      <c r="W7819" s="82" t="str">
        <f t="shared" si="858"/>
        <v/>
      </c>
      <c r="AB7819" s="60">
        <f t="shared" si="860"/>
        <v>91</v>
      </c>
      <c r="AC7819" s="49">
        <f t="shared" si="861"/>
        <v>198</v>
      </c>
      <c r="AD7819" s="60">
        <f t="shared" si="859"/>
        <v>91198</v>
      </c>
    </row>
    <row r="7820" spans="1:30">
      <c r="A7820" s="82" t="str">
        <f t="shared" si="855"/>
        <v>100-0093whi</v>
      </c>
      <c r="B7820" s="120" t="str">
        <f t="shared" si="856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857"/>
        <v>100-0093</v>
      </c>
      <c r="W7820" s="82" t="str">
        <f t="shared" si="858"/>
        <v/>
      </c>
      <c r="AB7820" s="60">
        <f t="shared" si="860"/>
        <v>91</v>
      </c>
      <c r="AC7820" s="49">
        <f t="shared" si="861"/>
        <v>198</v>
      </c>
      <c r="AD7820" s="60">
        <f t="shared" si="859"/>
        <v>91198</v>
      </c>
    </row>
    <row r="7821" spans="1:30">
      <c r="A7821" s="82" t="str">
        <f t="shared" si="855"/>
        <v>100-0093whi</v>
      </c>
      <c r="B7821" s="120" t="str">
        <f t="shared" si="856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857"/>
        <v>100-0093</v>
      </c>
      <c r="W7821" s="82" t="str">
        <f t="shared" si="858"/>
        <v/>
      </c>
      <c r="AB7821" s="60">
        <f t="shared" si="860"/>
        <v>91</v>
      </c>
      <c r="AC7821" s="49">
        <f t="shared" si="861"/>
        <v>198</v>
      </c>
      <c r="AD7821" s="60">
        <f t="shared" si="859"/>
        <v>91198</v>
      </c>
    </row>
    <row r="7822" spans="1:30">
      <c r="A7822" s="82" t="str">
        <f t="shared" si="855"/>
        <v>100-0093whi</v>
      </c>
      <c r="B7822" s="120" t="str">
        <f t="shared" si="856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857"/>
        <v>100-0093</v>
      </c>
      <c r="W7822" s="82" t="str">
        <f t="shared" si="858"/>
        <v/>
      </c>
      <c r="AB7822" s="60">
        <f t="shared" si="860"/>
        <v>91</v>
      </c>
      <c r="AC7822" s="49">
        <f t="shared" si="861"/>
        <v>198</v>
      </c>
      <c r="AD7822" s="60">
        <f t="shared" si="859"/>
        <v>91198</v>
      </c>
    </row>
    <row r="7823" spans="1:30">
      <c r="A7823" s="82" t="str">
        <f t="shared" si="855"/>
        <v>100-0201gry</v>
      </c>
      <c r="B7823" s="120" t="str">
        <f t="shared" si="856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857"/>
        <v>100-0201</v>
      </c>
      <c r="W7823" s="82" t="str">
        <f t="shared" si="858"/>
        <v/>
      </c>
      <c r="AB7823" s="60">
        <f t="shared" si="860"/>
        <v>91</v>
      </c>
      <c r="AC7823" s="49">
        <f t="shared" si="861"/>
        <v>199</v>
      </c>
      <c r="AD7823" s="60">
        <f t="shared" si="859"/>
        <v>91199</v>
      </c>
    </row>
    <row r="7824" spans="1:30">
      <c r="A7824" s="82" t="str">
        <f t="shared" si="855"/>
        <v>100-0201gry</v>
      </c>
      <c r="B7824" s="120" t="str">
        <f t="shared" si="856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857"/>
        <v>100-0201</v>
      </c>
      <c r="W7824" s="82" t="str">
        <f t="shared" si="858"/>
        <v/>
      </c>
      <c r="AB7824" s="60">
        <f t="shared" si="860"/>
        <v>91</v>
      </c>
      <c r="AC7824" s="49">
        <f t="shared" si="861"/>
        <v>199</v>
      </c>
      <c r="AD7824" s="60">
        <f t="shared" si="859"/>
        <v>91199</v>
      </c>
    </row>
    <row r="7825" spans="1:30">
      <c r="A7825" s="82" t="str">
        <f t="shared" si="855"/>
        <v>100-0201gry</v>
      </c>
      <c r="B7825" s="120" t="str">
        <f t="shared" si="856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857"/>
        <v>100-0201</v>
      </c>
      <c r="W7825" s="82" t="str">
        <f t="shared" si="858"/>
        <v/>
      </c>
      <c r="AB7825" s="60">
        <f t="shared" si="860"/>
        <v>91</v>
      </c>
      <c r="AC7825" s="49">
        <f t="shared" si="861"/>
        <v>199</v>
      </c>
      <c r="AD7825" s="60">
        <f t="shared" si="859"/>
        <v>91199</v>
      </c>
    </row>
    <row r="7826" spans="1:30">
      <c r="A7826" s="82" t="str">
        <f t="shared" si="855"/>
        <v>100-0201gry</v>
      </c>
      <c r="B7826" s="120" t="str">
        <f t="shared" si="856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857"/>
        <v>100-0201</v>
      </c>
      <c r="W7826" s="82" t="str">
        <f t="shared" si="858"/>
        <v/>
      </c>
      <c r="AB7826" s="60">
        <f t="shared" si="860"/>
        <v>91</v>
      </c>
      <c r="AC7826" s="49">
        <f t="shared" si="861"/>
        <v>199</v>
      </c>
      <c r="AD7826" s="60">
        <f t="shared" si="859"/>
        <v>91199</v>
      </c>
    </row>
    <row r="7827" spans="1:30">
      <c r="A7827" s="82" t="str">
        <f t="shared" si="855"/>
        <v>100-0204blk</v>
      </c>
      <c r="B7827" s="120" t="str">
        <f t="shared" si="856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857"/>
        <v>100-0204</v>
      </c>
      <c r="W7827" s="82" t="str">
        <f t="shared" si="858"/>
        <v/>
      </c>
      <c r="AB7827" s="60">
        <f t="shared" si="860"/>
        <v>91</v>
      </c>
      <c r="AC7827" s="49">
        <f t="shared" si="861"/>
        <v>200</v>
      </c>
      <c r="AD7827" s="60">
        <f t="shared" si="859"/>
        <v>91200</v>
      </c>
    </row>
    <row r="7828" spans="1:30">
      <c r="A7828" s="82" t="str">
        <f t="shared" si="855"/>
        <v>100-0204blu</v>
      </c>
      <c r="B7828" s="120" t="str">
        <f t="shared" si="856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857"/>
        <v>100-0204</v>
      </c>
      <c r="W7828" s="82" t="str">
        <f t="shared" si="858"/>
        <v/>
      </c>
      <c r="AB7828" s="60">
        <f t="shared" si="860"/>
        <v>91</v>
      </c>
      <c r="AC7828" s="49">
        <f t="shared" si="861"/>
        <v>200</v>
      </c>
      <c r="AD7828" s="60">
        <f t="shared" si="859"/>
        <v>91200</v>
      </c>
    </row>
    <row r="7829" spans="1:30">
      <c r="A7829" s="82" t="str">
        <f t="shared" si="855"/>
        <v>100-0204blu</v>
      </c>
      <c r="B7829" s="120" t="str">
        <f t="shared" si="856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857"/>
        <v>100-0204</v>
      </c>
      <c r="W7829" s="82" t="str">
        <f t="shared" si="858"/>
        <v/>
      </c>
      <c r="AB7829" s="60">
        <f t="shared" si="860"/>
        <v>91</v>
      </c>
      <c r="AC7829" s="49">
        <f t="shared" si="861"/>
        <v>200</v>
      </c>
      <c r="AD7829" s="60">
        <f t="shared" si="859"/>
        <v>91200</v>
      </c>
    </row>
    <row r="7830" spans="1:30">
      <c r="A7830" s="82" t="str">
        <f t="shared" si="855"/>
        <v>100-0204blu</v>
      </c>
      <c r="B7830" s="120" t="str">
        <f t="shared" si="856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857"/>
        <v>100-0204</v>
      </c>
      <c r="W7830" s="82" t="str">
        <f t="shared" si="858"/>
        <v/>
      </c>
      <c r="AB7830" s="60">
        <f t="shared" si="860"/>
        <v>91</v>
      </c>
      <c r="AC7830" s="49">
        <f t="shared" si="861"/>
        <v>200</v>
      </c>
      <c r="AD7830" s="60">
        <f t="shared" si="859"/>
        <v>91200</v>
      </c>
    </row>
    <row r="7831" spans="1:30">
      <c r="A7831" s="82" t="str">
        <f t="shared" si="855"/>
        <v>100-0204blu</v>
      </c>
      <c r="B7831" s="120" t="str">
        <f t="shared" si="856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857"/>
        <v>100-0204</v>
      </c>
      <c r="W7831" s="82" t="str">
        <f t="shared" si="858"/>
        <v/>
      </c>
      <c r="AB7831" s="60">
        <f t="shared" si="860"/>
        <v>91</v>
      </c>
      <c r="AC7831" s="49">
        <f t="shared" si="861"/>
        <v>200</v>
      </c>
      <c r="AD7831" s="60">
        <f t="shared" si="859"/>
        <v>91200</v>
      </c>
    </row>
    <row r="7832" spans="1:30">
      <c r="A7832" s="82" t="str">
        <f t="shared" si="855"/>
        <v>100-0213blu</v>
      </c>
      <c r="B7832" s="120" t="str">
        <f t="shared" si="856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857"/>
        <v>100-0213</v>
      </c>
      <c r="W7832" s="82" t="str">
        <f t="shared" si="858"/>
        <v/>
      </c>
      <c r="AB7832" s="60">
        <f t="shared" si="860"/>
        <v>91</v>
      </c>
      <c r="AC7832" s="49">
        <f t="shared" si="861"/>
        <v>201</v>
      </c>
      <c r="AD7832" s="60">
        <f t="shared" si="859"/>
        <v>91201</v>
      </c>
    </row>
    <row r="7833" spans="1:30">
      <c r="A7833" s="82" t="str">
        <f t="shared" si="855"/>
        <v>100-9564gry</v>
      </c>
      <c r="B7833" s="120" t="str">
        <f t="shared" si="856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857"/>
        <v>100-9564</v>
      </c>
      <c r="W7833" s="82" t="str">
        <f t="shared" si="858"/>
        <v/>
      </c>
      <c r="AB7833" s="60">
        <f t="shared" si="860"/>
        <v>91</v>
      </c>
      <c r="AC7833" s="49">
        <f t="shared" si="861"/>
        <v>202</v>
      </c>
      <c r="AD7833" s="60">
        <f t="shared" si="859"/>
        <v>91202</v>
      </c>
    </row>
    <row r="7834" spans="1:30">
      <c r="A7834" s="82" t="str">
        <f t="shared" si="855"/>
        <v>100-9564gry</v>
      </c>
      <c r="B7834" s="120" t="str">
        <f t="shared" si="856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857"/>
        <v>100-9564</v>
      </c>
      <c r="W7834" s="82" t="str">
        <f t="shared" si="858"/>
        <v/>
      </c>
      <c r="AB7834" s="60">
        <f t="shared" si="860"/>
        <v>91</v>
      </c>
      <c r="AC7834" s="49">
        <f t="shared" si="861"/>
        <v>202</v>
      </c>
      <c r="AD7834" s="60">
        <f t="shared" si="859"/>
        <v>91202</v>
      </c>
    </row>
    <row r="7835" spans="1:30">
      <c r="A7835" s="82" t="str">
        <f t="shared" si="855"/>
        <v>100-9564gry</v>
      </c>
      <c r="B7835" s="120" t="str">
        <f t="shared" si="856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857"/>
        <v>100-9564</v>
      </c>
      <c r="W7835" s="82" t="str">
        <f t="shared" si="858"/>
        <v/>
      </c>
      <c r="AB7835" s="60">
        <f t="shared" si="860"/>
        <v>91</v>
      </c>
      <c r="AC7835" s="49">
        <f t="shared" si="861"/>
        <v>202</v>
      </c>
      <c r="AD7835" s="60">
        <f t="shared" si="859"/>
        <v>91202</v>
      </c>
    </row>
    <row r="7836" spans="1:30">
      <c r="A7836" s="82" t="str">
        <f t="shared" si="855"/>
        <v>100-9564gry</v>
      </c>
      <c r="B7836" s="120" t="str">
        <f t="shared" si="856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857"/>
        <v>100-9564</v>
      </c>
      <c r="W7836" s="82" t="str">
        <f t="shared" si="858"/>
        <v/>
      </c>
      <c r="AB7836" s="60">
        <f t="shared" si="860"/>
        <v>91</v>
      </c>
      <c r="AC7836" s="49">
        <f t="shared" si="861"/>
        <v>202</v>
      </c>
      <c r="AD7836" s="60">
        <f t="shared" si="859"/>
        <v>91202</v>
      </c>
    </row>
    <row r="7837" spans="1:30">
      <c r="A7837" s="82" t="str">
        <f t="shared" si="855"/>
        <v>100-9564tan</v>
      </c>
      <c r="B7837" s="120" t="str">
        <f t="shared" si="856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857"/>
        <v>100-9564</v>
      </c>
      <c r="W7837" s="82" t="str">
        <f t="shared" si="858"/>
        <v/>
      </c>
      <c r="AB7837" s="60">
        <f t="shared" si="860"/>
        <v>91</v>
      </c>
      <c r="AC7837" s="49">
        <f t="shared" si="861"/>
        <v>202</v>
      </c>
      <c r="AD7837" s="60">
        <f t="shared" si="859"/>
        <v>91202</v>
      </c>
    </row>
    <row r="7838" spans="1:30">
      <c r="A7838" s="82" t="str">
        <f t="shared" si="855"/>
        <v>100-9564tan</v>
      </c>
      <c r="B7838" s="120" t="str">
        <f t="shared" si="856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857"/>
        <v>100-9564</v>
      </c>
      <c r="W7838" s="82" t="str">
        <f t="shared" si="858"/>
        <v/>
      </c>
      <c r="AB7838" s="60">
        <f t="shared" si="860"/>
        <v>91</v>
      </c>
      <c r="AC7838" s="49">
        <f t="shared" si="861"/>
        <v>202</v>
      </c>
      <c r="AD7838" s="60">
        <f t="shared" si="859"/>
        <v>91202</v>
      </c>
    </row>
    <row r="7839" spans="1:30">
      <c r="A7839" s="82" t="str">
        <f t="shared" si="855"/>
        <v>100-9564tan</v>
      </c>
      <c r="B7839" s="120" t="str">
        <f t="shared" si="856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857"/>
        <v>100-9564</v>
      </c>
      <c r="W7839" s="82" t="str">
        <f t="shared" si="858"/>
        <v/>
      </c>
      <c r="AB7839" s="60">
        <f t="shared" si="860"/>
        <v>91</v>
      </c>
      <c r="AC7839" s="49">
        <f t="shared" si="861"/>
        <v>202</v>
      </c>
      <c r="AD7839" s="60">
        <f t="shared" si="859"/>
        <v>91202</v>
      </c>
    </row>
    <row r="7840" spans="1:30">
      <c r="A7840" s="82" t="str">
        <f t="shared" si="855"/>
        <v>100-9564tan</v>
      </c>
      <c r="B7840" s="120" t="str">
        <f t="shared" si="856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857"/>
        <v>100-9564</v>
      </c>
      <c r="W7840" s="82" t="str">
        <f t="shared" si="858"/>
        <v/>
      </c>
      <c r="AB7840" s="60">
        <f t="shared" si="860"/>
        <v>91</v>
      </c>
      <c r="AC7840" s="49">
        <f t="shared" si="861"/>
        <v>202</v>
      </c>
      <c r="AD7840" s="60">
        <f t="shared" si="859"/>
        <v>91202</v>
      </c>
    </row>
    <row r="7841" spans="1:30">
      <c r="A7841" s="82" t="str">
        <f t="shared" si="855"/>
        <v>100-9572cha</v>
      </c>
      <c r="B7841" s="120" t="str">
        <f t="shared" si="856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857"/>
        <v>100-9572</v>
      </c>
      <c r="W7841" s="82" t="str">
        <f t="shared" si="858"/>
        <v/>
      </c>
      <c r="AB7841" s="60">
        <f t="shared" si="860"/>
        <v>91</v>
      </c>
      <c r="AC7841" s="49">
        <f t="shared" si="861"/>
        <v>203</v>
      </c>
      <c r="AD7841" s="60">
        <f t="shared" si="859"/>
        <v>91203</v>
      </c>
    </row>
    <row r="7842" spans="1:30">
      <c r="A7842" s="82" t="str">
        <f t="shared" si="855"/>
        <v>100-9572tan</v>
      </c>
      <c r="B7842" s="120" t="str">
        <f t="shared" si="856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857"/>
        <v>100-9572</v>
      </c>
      <c r="W7842" s="82" t="str">
        <f t="shared" si="858"/>
        <v/>
      </c>
      <c r="AB7842" s="60">
        <f t="shared" si="860"/>
        <v>91</v>
      </c>
      <c r="AC7842" s="49">
        <f t="shared" si="861"/>
        <v>203</v>
      </c>
      <c r="AD7842" s="60">
        <f t="shared" si="859"/>
        <v>91203</v>
      </c>
    </row>
    <row r="7843" spans="1:30">
      <c r="A7843" s="82" t="str">
        <f t="shared" si="855"/>
        <v>100-9572tan</v>
      </c>
      <c r="B7843" s="120" t="str">
        <f t="shared" si="856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857"/>
        <v>100-9572</v>
      </c>
      <c r="W7843" s="82" t="str">
        <f t="shared" si="858"/>
        <v/>
      </c>
      <c r="AB7843" s="60">
        <f t="shared" si="860"/>
        <v>91</v>
      </c>
      <c r="AC7843" s="49">
        <f t="shared" si="861"/>
        <v>203</v>
      </c>
      <c r="AD7843" s="60">
        <f t="shared" si="859"/>
        <v>91203</v>
      </c>
    </row>
    <row r="7844" spans="1:30">
      <c r="A7844" s="82" t="str">
        <f t="shared" si="855"/>
        <v>100-9572tan</v>
      </c>
      <c r="B7844" s="120" t="str">
        <f t="shared" si="856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857"/>
        <v>100-9572</v>
      </c>
      <c r="W7844" s="82" t="str">
        <f t="shared" si="858"/>
        <v/>
      </c>
      <c r="AB7844" s="60">
        <f t="shared" si="860"/>
        <v>91</v>
      </c>
      <c r="AC7844" s="49">
        <f t="shared" si="861"/>
        <v>203</v>
      </c>
      <c r="AD7844" s="60">
        <f t="shared" si="859"/>
        <v>91203</v>
      </c>
    </row>
    <row r="7845" spans="1:30">
      <c r="A7845" s="82" t="str">
        <f t="shared" si="855"/>
        <v>100-9572tan</v>
      </c>
      <c r="B7845" s="120" t="str">
        <f t="shared" si="856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857"/>
        <v>100-9572</v>
      </c>
      <c r="W7845" s="82" t="str">
        <f t="shared" si="858"/>
        <v/>
      </c>
      <c r="AB7845" s="60">
        <f t="shared" si="860"/>
        <v>91</v>
      </c>
      <c r="AC7845" s="49">
        <f t="shared" si="861"/>
        <v>203</v>
      </c>
      <c r="AD7845" s="60">
        <f t="shared" si="859"/>
        <v>91203</v>
      </c>
    </row>
    <row r="7846" spans="1:30">
      <c r="A7846" s="82" t="str">
        <f t="shared" si="855"/>
        <v>100-9828blu</v>
      </c>
      <c r="B7846" s="120" t="str">
        <f t="shared" si="856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857"/>
        <v>100-9828</v>
      </c>
      <c r="W7846" s="82" t="str">
        <f t="shared" si="858"/>
        <v/>
      </c>
      <c r="AB7846" s="60">
        <f t="shared" si="860"/>
        <v>91</v>
      </c>
      <c r="AC7846" s="49">
        <f t="shared" si="861"/>
        <v>204</v>
      </c>
      <c r="AD7846" s="60">
        <f t="shared" si="859"/>
        <v>91204</v>
      </c>
    </row>
    <row r="7847" spans="1:30">
      <c r="A7847" s="82" t="str">
        <f t="shared" si="855"/>
        <v>100-9828blu</v>
      </c>
      <c r="B7847" s="120" t="str">
        <f t="shared" si="856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857"/>
        <v>100-9828</v>
      </c>
      <c r="W7847" s="82" t="str">
        <f t="shared" si="858"/>
        <v/>
      </c>
      <c r="AB7847" s="60">
        <f t="shared" si="860"/>
        <v>91</v>
      </c>
      <c r="AC7847" s="49">
        <f t="shared" si="861"/>
        <v>204</v>
      </c>
      <c r="AD7847" s="60">
        <f t="shared" si="859"/>
        <v>91204</v>
      </c>
    </row>
    <row r="7848" spans="1:30">
      <c r="A7848" s="82" t="str">
        <f t="shared" si="855"/>
        <v>100-9828blu</v>
      </c>
      <c r="B7848" s="120" t="str">
        <f t="shared" si="856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857"/>
        <v>100-9828</v>
      </c>
      <c r="W7848" s="82" t="str">
        <f t="shared" si="858"/>
        <v/>
      </c>
      <c r="AB7848" s="60">
        <f t="shared" si="860"/>
        <v>91</v>
      </c>
      <c r="AC7848" s="49">
        <f t="shared" si="861"/>
        <v>204</v>
      </c>
      <c r="AD7848" s="60">
        <f t="shared" si="859"/>
        <v>91204</v>
      </c>
    </row>
    <row r="7849" spans="1:30">
      <c r="A7849" s="82" t="str">
        <f t="shared" si="855"/>
        <v>100-9828blu</v>
      </c>
      <c r="B7849" s="120" t="str">
        <f t="shared" si="856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857"/>
        <v>100-9828</v>
      </c>
      <c r="W7849" s="82" t="str">
        <f t="shared" si="858"/>
        <v/>
      </c>
      <c r="AB7849" s="60">
        <f t="shared" si="860"/>
        <v>91</v>
      </c>
      <c r="AC7849" s="49">
        <f t="shared" si="861"/>
        <v>204</v>
      </c>
      <c r="AD7849" s="60">
        <f t="shared" si="859"/>
        <v>91204</v>
      </c>
    </row>
    <row r="7850" spans="1:30">
      <c r="A7850" s="82" t="str">
        <f t="shared" si="855"/>
        <v>100-9828nat</v>
      </c>
      <c r="B7850" s="120" t="str">
        <f t="shared" si="856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857"/>
        <v>100-9828</v>
      </c>
      <c r="W7850" s="82" t="str">
        <f t="shared" si="858"/>
        <v/>
      </c>
      <c r="AB7850" s="60">
        <f t="shared" si="860"/>
        <v>91</v>
      </c>
      <c r="AC7850" s="49">
        <f t="shared" si="861"/>
        <v>204</v>
      </c>
      <c r="AD7850" s="60">
        <f t="shared" si="859"/>
        <v>91204</v>
      </c>
    </row>
    <row r="7851" spans="1:30">
      <c r="A7851" s="82" t="str">
        <f t="shared" si="855"/>
        <v>100-9828nat</v>
      </c>
      <c r="B7851" s="120" t="str">
        <f t="shared" si="856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857"/>
        <v>100-9828</v>
      </c>
      <c r="W7851" s="82" t="str">
        <f t="shared" si="858"/>
        <v/>
      </c>
      <c r="AB7851" s="60">
        <f t="shared" si="860"/>
        <v>91</v>
      </c>
      <c r="AC7851" s="49">
        <f t="shared" si="861"/>
        <v>204</v>
      </c>
      <c r="AD7851" s="60">
        <f t="shared" si="859"/>
        <v>91204</v>
      </c>
    </row>
    <row r="7852" spans="1:30">
      <c r="A7852" s="82" t="str">
        <f t="shared" si="855"/>
        <v>100-9828nat</v>
      </c>
      <c r="B7852" s="120" t="str">
        <f t="shared" si="856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857"/>
        <v>100-9828</v>
      </c>
      <c r="W7852" s="82" t="str">
        <f t="shared" si="858"/>
        <v/>
      </c>
      <c r="AB7852" s="60">
        <f t="shared" si="860"/>
        <v>91</v>
      </c>
      <c r="AC7852" s="49">
        <f t="shared" si="861"/>
        <v>204</v>
      </c>
      <c r="AD7852" s="60">
        <f t="shared" si="859"/>
        <v>91204</v>
      </c>
    </row>
    <row r="7853" spans="1:30">
      <c r="A7853" s="82" t="str">
        <f t="shared" si="855"/>
        <v>100-9828nat</v>
      </c>
      <c r="B7853" s="120" t="str">
        <f t="shared" si="856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857"/>
        <v>100-9828</v>
      </c>
      <c r="W7853" s="82" t="str">
        <f t="shared" si="858"/>
        <v/>
      </c>
      <c r="AB7853" s="60">
        <f t="shared" si="860"/>
        <v>91</v>
      </c>
      <c r="AC7853" s="49">
        <f t="shared" si="861"/>
        <v>204</v>
      </c>
      <c r="AD7853" s="60">
        <f t="shared" si="859"/>
        <v>91204</v>
      </c>
    </row>
    <row r="7854" spans="1:30">
      <c r="A7854" s="82" t="str">
        <f t="shared" si="855"/>
        <v>100-9837cml</v>
      </c>
      <c r="B7854" s="120" t="str">
        <f t="shared" si="856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857"/>
        <v>100-9837</v>
      </c>
      <c r="W7854" s="82" t="str">
        <f t="shared" si="858"/>
        <v/>
      </c>
      <c r="AB7854" s="60">
        <f t="shared" si="860"/>
        <v>91</v>
      </c>
      <c r="AC7854" s="49">
        <f t="shared" si="861"/>
        <v>205</v>
      </c>
      <c r="AD7854" s="60">
        <f t="shared" si="859"/>
        <v>91205</v>
      </c>
    </row>
    <row r="7855" spans="1:30">
      <c r="A7855" s="82" t="str">
        <f t="shared" si="855"/>
        <v>100-9843for</v>
      </c>
      <c r="B7855" s="120" t="str">
        <f t="shared" si="856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857"/>
        <v>100-9843</v>
      </c>
      <c r="W7855" s="82" t="str">
        <f t="shared" si="858"/>
        <v/>
      </c>
      <c r="AB7855" s="60">
        <f t="shared" si="860"/>
        <v>91</v>
      </c>
      <c r="AC7855" s="49">
        <f t="shared" si="861"/>
        <v>206</v>
      </c>
      <c r="AD7855" s="60">
        <f t="shared" si="859"/>
        <v>91206</v>
      </c>
    </row>
    <row r="7856" spans="1:30">
      <c r="A7856" s="82" t="str">
        <f t="shared" si="855"/>
        <v>100-9843for</v>
      </c>
      <c r="B7856" s="120" t="str">
        <f t="shared" si="856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857"/>
        <v>100-9843</v>
      </c>
      <c r="W7856" s="82" t="str">
        <f t="shared" si="858"/>
        <v/>
      </c>
      <c r="AB7856" s="60">
        <f t="shared" si="860"/>
        <v>91</v>
      </c>
      <c r="AC7856" s="49">
        <f t="shared" si="861"/>
        <v>206</v>
      </c>
      <c r="AD7856" s="60">
        <f t="shared" si="859"/>
        <v>91206</v>
      </c>
    </row>
    <row r="7857" spans="1:30">
      <c r="A7857" s="82" t="str">
        <f t="shared" ref="A7857:A7920" si="862">IF(G7857&amp;Q7857&lt;&gt;"",V7857&amp;Q7857,"")</f>
        <v>100-9843for</v>
      </c>
      <c r="B7857" s="120" t="str">
        <f t="shared" ref="B7857:B7920" si="863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ref="V7857:V7920" si="864">IF(G7857&lt;&gt;"",IF(StyleSpaceSplit,IFERROR(IF(FIND(" ",G7857)&gt;=1,MID(G7857,1,FIND(" ",G7857)-1),G7857),G7857),G7857),"")</f>
        <v>100-9843</v>
      </c>
      <c r="W7857" s="82" t="str">
        <f t="shared" ref="W7857:W7920" si="865">IF(A7857&lt;&gt;"",IFERROR(IF(FIND(" ",G7857)&gt;=1,MID(G7857,FIND(" ",G7857)+1,LEN(G7857)),""),""),"")</f>
        <v/>
      </c>
      <c r="AB7857" s="60">
        <f t="shared" si="860"/>
        <v>91</v>
      </c>
      <c r="AC7857" s="49">
        <f t="shared" si="861"/>
        <v>206</v>
      </c>
      <c r="AD7857" s="60">
        <f t="shared" ref="AD7857:AD7920" si="866">VALUE(RIGHT("00"&amp;AB7857,2)&amp;RIGHT("000"&amp;AC7857,3))</f>
        <v>91206</v>
      </c>
    </row>
    <row r="7858" spans="1:30">
      <c r="A7858" s="82" t="str">
        <f t="shared" si="862"/>
        <v>100-9843for</v>
      </c>
      <c r="B7858" s="120" t="str">
        <f t="shared" si="863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864"/>
        <v>100-9843</v>
      </c>
      <c r="W7858" s="82" t="str">
        <f t="shared" si="865"/>
        <v/>
      </c>
      <c r="AB7858" s="60">
        <f t="shared" si="860"/>
        <v>91</v>
      </c>
      <c r="AC7858" s="49">
        <f t="shared" si="861"/>
        <v>206</v>
      </c>
      <c r="AD7858" s="60">
        <f t="shared" si="866"/>
        <v>91206</v>
      </c>
    </row>
    <row r="7859" spans="1:30">
      <c r="A7859" s="82" t="str">
        <f t="shared" si="862"/>
        <v>100-9848nvy</v>
      </c>
      <c r="B7859" s="120" t="str">
        <f t="shared" si="863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864"/>
        <v>100-9848</v>
      </c>
      <c r="W7859" s="82" t="str">
        <f t="shared" si="865"/>
        <v/>
      </c>
      <c r="AB7859" s="60">
        <f t="shared" si="860"/>
        <v>91</v>
      </c>
      <c r="AC7859" s="49">
        <f t="shared" si="861"/>
        <v>207</v>
      </c>
      <c r="AD7859" s="60">
        <f t="shared" si="866"/>
        <v>91207</v>
      </c>
    </row>
    <row r="7860" spans="1:30">
      <c r="A7860" s="82" t="str">
        <f t="shared" si="862"/>
        <v>100-9848nvy</v>
      </c>
      <c r="B7860" s="120" t="str">
        <f t="shared" si="863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864"/>
        <v>100-9848</v>
      </c>
      <c r="W7860" s="82" t="str">
        <f t="shared" si="865"/>
        <v/>
      </c>
      <c r="AB7860" s="60">
        <f t="shared" si="860"/>
        <v>91</v>
      </c>
      <c r="AC7860" s="49">
        <f t="shared" si="861"/>
        <v>207</v>
      </c>
      <c r="AD7860" s="60">
        <f t="shared" si="866"/>
        <v>91207</v>
      </c>
    </row>
    <row r="7861" spans="1:30">
      <c r="A7861" s="82" t="str">
        <f t="shared" si="862"/>
        <v>100-9848nvy</v>
      </c>
      <c r="B7861" s="120" t="str">
        <f t="shared" si="863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864"/>
        <v>100-9848</v>
      </c>
      <c r="W7861" s="82" t="str">
        <f t="shared" si="865"/>
        <v/>
      </c>
      <c r="AB7861" s="60">
        <f t="shared" si="860"/>
        <v>91</v>
      </c>
      <c r="AC7861" s="49">
        <f t="shared" si="861"/>
        <v>207</v>
      </c>
      <c r="AD7861" s="60">
        <f t="shared" si="866"/>
        <v>91207</v>
      </c>
    </row>
    <row r="7862" spans="1:30">
      <c r="A7862" s="82" t="str">
        <f t="shared" si="862"/>
        <v>100-9848nvy</v>
      </c>
      <c r="B7862" s="120" t="str">
        <f t="shared" si="863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864"/>
        <v>100-9848</v>
      </c>
      <c r="W7862" s="82" t="str">
        <f t="shared" si="865"/>
        <v/>
      </c>
      <c r="AB7862" s="60">
        <f t="shared" si="860"/>
        <v>91</v>
      </c>
      <c r="AC7862" s="49">
        <f t="shared" si="861"/>
        <v>207</v>
      </c>
      <c r="AD7862" s="60">
        <f t="shared" si="866"/>
        <v>91207</v>
      </c>
    </row>
    <row r="7863" spans="1:30">
      <c r="A7863" s="82" t="str">
        <f t="shared" si="862"/>
        <v>100-9848tan</v>
      </c>
      <c r="B7863" s="120" t="str">
        <f t="shared" si="863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864"/>
        <v>100-9848</v>
      </c>
      <c r="W7863" s="82" t="str">
        <f t="shared" si="865"/>
        <v/>
      </c>
      <c r="AB7863" s="60">
        <f t="shared" si="860"/>
        <v>91</v>
      </c>
      <c r="AC7863" s="49">
        <f t="shared" si="861"/>
        <v>207</v>
      </c>
      <c r="AD7863" s="60">
        <f t="shared" si="866"/>
        <v>91207</v>
      </c>
    </row>
    <row r="7864" spans="1:30">
      <c r="A7864" s="82" t="str">
        <f t="shared" si="862"/>
        <v>100-9848tan</v>
      </c>
      <c r="B7864" s="120" t="str">
        <f t="shared" si="863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864"/>
        <v>100-9848</v>
      </c>
      <c r="W7864" s="82" t="str">
        <f t="shared" si="865"/>
        <v/>
      </c>
      <c r="AB7864" s="60">
        <f t="shared" si="860"/>
        <v>91</v>
      </c>
      <c r="AC7864" s="49">
        <f t="shared" si="861"/>
        <v>207</v>
      </c>
      <c r="AD7864" s="60">
        <f t="shared" si="866"/>
        <v>91207</v>
      </c>
    </row>
    <row r="7865" spans="1:30">
      <c r="A7865" s="82" t="str">
        <f t="shared" si="862"/>
        <v>100-9848tan</v>
      </c>
      <c r="B7865" s="120" t="str">
        <f t="shared" si="863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864"/>
        <v>100-9848</v>
      </c>
      <c r="W7865" s="82" t="str">
        <f t="shared" si="865"/>
        <v/>
      </c>
      <c r="AB7865" s="60">
        <f t="shared" si="860"/>
        <v>91</v>
      </c>
      <c r="AC7865" s="49">
        <f t="shared" si="861"/>
        <v>207</v>
      </c>
      <c r="AD7865" s="60">
        <f t="shared" si="866"/>
        <v>91207</v>
      </c>
    </row>
    <row r="7866" spans="1:30">
      <c r="A7866" s="82" t="str">
        <f t="shared" si="862"/>
        <v>100-9848tan</v>
      </c>
      <c r="B7866" s="120" t="str">
        <f t="shared" si="863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864"/>
        <v>100-9848</v>
      </c>
      <c r="W7866" s="82" t="str">
        <f t="shared" si="865"/>
        <v/>
      </c>
      <c r="AB7866" s="60">
        <f t="shared" si="860"/>
        <v>91</v>
      </c>
      <c r="AC7866" s="49">
        <f t="shared" si="861"/>
        <v>207</v>
      </c>
      <c r="AD7866" s="60">
        <f t="shared" si="866"/>
        <v>91207</v>
      </c>
    </row>
    <row r="7867" spans="1:30">
      <c r="A7867" s="82" t="str">
        <f t="shared" si="862"/>
        <v>100-9853nat</v>
      </c>
      <c r="B7867" s="120" t="str">
        <f t="shared" si="863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864"/>
        <v>100-9853</v>
      </c>
      <c r="W7867" s="82" t="str">
        <f t="shared" si="865"/>
        <v/>
      </c>
      <c r="AB7867" s="60">
        <f t="shared" si="860"/>
        <v>91</v>
      </c>
      <c r="AC7867" s="49">
        <f t="shared" si="861"/>
        <v>208</v>
      </c>
      <c r="AD7867" s="60">
        <f t="shared" si="866"/>
        <v>91208</v>
      </c>
    </row>
    <row r="7868" spans="1:30">
      <c r="A7868" s="82" t="str">
        <f t="shared" si="862"/>
        <v>100-9854cor</v>
      </c>
      <c r="B7868" s="120" t="str">
        <f t="shared" si="863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864"/>
        <v>100-9854</v>
      </c>
      <c r="W7868" s="82" t="str">
        <f t="shared" si="865"/>
        <v/>
      </c>
      <c r="AB7868" s="60">
        <f t="shared" si="860"/>
        <v>91</v>
      </c>
      <c r="AC7868" s="49">
        <f t="shared" si="861"/>
        <v>209</v>
      </c>
      <c r="AD7868" s="60">
        <f t="shared" si="866"/>
        <v>91209</v>
      </c>
    </row>
    <row r="7869" spans="1:30">
      <c r="A7869" s="82" t="str">
        <f t="shared" si="862"/>
        <v>100-9854cor</v>
      </c>
      <c r="B7869" s="120" t="str">
        <f t="shared" si="863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864"/>
        <v>100-9854</v>
      </c>
      <c r="W7869" s="82" t="str">
        <f t="shared" si="865"/>
        <v/>
      </c>
      <c r="AB7869" s="60">
        <f t="shared" si="860"/>
        <v>91</v>
      </c>
      <c r="AC7869" s="49">
        <f t="shared" si="861"/>
        <v>209</v>
      </c>
      <c r="AD7869" s="60">
        <f t="shared" si="866"/>
        <v>91209</v>
      </c>
    </row>
    <row r="7870" spans="1:30">
      <c r="A7870" s="82" t="str">
        <f t="shared" si="862"/>
        <v>100-9854cor</v>
      </c>
      <c r="B7870" s="120" t="str">
        <f t="shared" si="863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864"/>
        <v>100-9854</v>
      </c>
      <c r="W7870" s="82" t="str">
        <f t="shared" si="865"/>
        <v/>
      </c>
      <c r="AB7870" s="60">
        <f t="shared" si="860"/>
        <v>91</v>
      </c>
      <c r="AC7870" s="49">
        <f t="shared" si="861"/>
        <v>209</v>
      </c>
      <c r="AD7870" s="60">
        <f t="shared" si="866"/>
        <v>91209</v>
      </c>
    </row>
    <row r="7871" spans="1:30">
      <c r="A7871" s="82" t="str">
        <f t="shared" si="862"/>
        <v>100-9854gry</v>
      </c>
      <c r="B7871" s="120" t="str">
        <f t="shared" si="863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864"/>
        <v>100-9854</v>
      </c>
      <c r="W7871" s="82" t="str">
        <f t="shared" si="865"/>
        <v/>
      </c>
      <c r="AB7871" s="60">
        <f t="shared" si="860"/>
        <v>91</v>
      </c>
      <c r="AC7871" s="49">
        <f t="shared" si="861"/>
        <v>209</v>
      </c>
      <c r="AD7871" s="60">
        <f t="shared" si="866"/>
        <v>91209</v>
      </c>
    </row>
    <row r="7872" spans="1:30">
      <c r="A7872" s="82" t="str">
        <f t="shared" si="862"/>
        <v>100-9854gry</v>
      </c>
      <c r="B7872" s="120" t="str">
        <f t="shared" si="863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864"/>
        <v>100-9854</v>
      </c>
      <c r="W7872" s="82" t="str">
        <f t="shared" si="865"/>
        <v/>
      </c>
      <c r="AB7872" s="60">
        <f t="shared" si="860"/>
        <v>91</v>
      </c>
      <c r="AC7872" s="49">
        <f t="shared" si="861"/>
        <v>209</v>
      </c>
      <c r="AD7872" s="60">
        <f t="shared" si="866"/>
        <v>91209</v>
      </c>
    </row>
    <row r="7873" spans="1:30">
      <c r="A7873" s="82" t="str">
        <f t="shared" si="862"/>
        <v>100-9854gry</v>
      </c>
      <c r="B7873" s="120" t="str">
        <f t="shared" si="863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864"/>
        <v>100-9854</v>
      </c>
      <c r="W7873" s="82" t="str">
        <f t="shared" si="865"/>
        <v/>
      </c>
      <c r="AB7873" s="60">
        <f t="shared" si="860"/>
        <v>91</v>
      </c>
      <c r="AC7873" s="49">
        <f t="shared" si="861"/>
        <v>209</v>
      </c>
      <c r="AD7873" s="60">
        <f t="shared" si="866"/>
        <v>91209</v>
      </c>
    </row>
    <row r="7874" spans="1:30">
      <c r="A7874" s="82" t="str">
        <f t="shared" si="862"/>
        <v>105-9576nvy</v>
      </c>
      <c r="B7874" s="120" t="str">
        <f t="shared" si="863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864"/>
        <v>105-9576</v>
      </c>
      <c r="W7874" s="82" t="str">
        <f t="shared" si="865"/>
        <v/>
      </c>
      <c r="AB7874" s="60">
        <f t="shared" si="860"/>
        <v>91</v>
      </c>
      <c r="AC7874" s="49">
        <f t="shared" si="861"/>
        <v>210</v>
      </c>
      <c r="AD7874" s="60">
        <f t="shared" si="866"/>
        <v>91210</v>
      </c>
    </row>
    <row r="7875" spans="1:30">
      <c r="A7875" s="82" t="str">
        <f t="shared" si="862"/>
        <v>105-9830ora</v>
      </c>
      <c r="B7875" s="120" t="str">
        <f t="shared" si="863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si="864"/>
        <v>105-9830</v>
      </c>
      <c r="W7875" s="82" t="str">
        <f t="shared" si="865"/>
        <v/>
      </c>
      <c r="AB7875" s="60">
        <f t="shared" ref="AB7875:AB7938" si="867">IFERROR(VALUE(MID($C7875,1,2)),0)</f>
        <v>91</v>
      </c>
      <c r="AC7875" s="49">
        <f t="shared" ref="AC7875:AC7938" si="868">IFERROR(VALUE(MID($C7875,4,3)),0)</f>
        <v>211</v>
      </c>
      <c r="AD7875" s="60">
        <f t="shared" si="866"/>
        <v>91211</v>
      </c>
    </row>
    <row r="7876" spans="1:30">
      <c r="A7876" s="82" t="str">
        <f t="shared" si="862"/>
        <v>105-9836red</v>
      </c>
      <c r="B7876" s="120" t="str">
        <f t="shared" si="863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864"/>
        <v>105-9836</v>
      </c>
      <c r="W7876" s="82" t="str">
        <f t="shared" si="865"/>
        <v/>
      </c>
      <c r="AB7876" s="60">
        <f t="shared" si="867"/>
        <v>91</v>
      </c>
      <c r="AC7876" s="49">
        <f t="shared" si="868"/>
        <v>212</v>
      </c>
      <c r="AD7876" s="60">
        <f t="shared" si="866"/>
        <v>91212</v>
      </c>
    </row>
    <row r="7877" spans="1:30">
      <c r="A7877" s="82" t="str">
        <f t="shared" si="862"/>
        <v>600-9669blk</v>
      </c>
      <c r="B7877" s="120" t="str">
        <f t="shared" si="863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864"/>
        <v>600-9669</v>
      </c>
      <c r="W7877" s="82" t="str">
        <f t="shared" si="865"/>
        <v/>
      </c>
      <c r="AB7877" s="60">
        <f t="shared" si="867"/>
        <v>91</v>
      </c>
      <c r="AC7877" s="49">
        <f t="shared" si="868"/>
        <v>139</v>
      </c>
      <c r="AD7877" s="60">
        <f t="shared" si="866"/>
        <v>91139</v>
      </c>
    </row>
    <row r="7878" spans="1:30">
      <c r="A7878" s="82" t="str">
        <f t="shared" si="862"/>
        <v>600-9669blk</v>
      </c>
      <c r="B7878" s="120" t="str">
        <f t="shared" si="863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864"/>
        <v>600-9669</v>
      </c>
      <c r="W7878" s="82" t="str">
        <f t="shared" si="865"/>
        <v/>
      </c>
      <c r="AB7878" s="60">
        <f t="shared" si="867"/>
        <v>91</v>
      </c>
      <c r="AC7878" s="49">
        <f t="shared" si="868"/>
        <v>139</v>
      </c>
      <c r="AD7878" s="60">
        <f t="shared" si="866"/>
        <v>91139</v>
      </c>
    </row>
    <row r="7879" spans="1:30">
      <c r="A7879" s="82" t="str">
        <f t="shared" si="862"/>
        <v>600-9669blk</v>
      </c>
      <c r="B7879" s="120" t="str">
        <f t="shared" si="863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864"/>
        <v>600-9669</v>
      </c>
      <c r="W7879" s="82" t="str">
        <f t="shared" si="865"/>
        <v/>
      </c>
      <c r="AB7879" s="60">
        <f t="shared" si="867"/>
        <v>91</v>
      </c>
      <c r="AC7879" s="49">
        <f t="shared" si="868"/>
        <v>139</v>
      </c>
      <c r="AD7879" s="60">
        <f t="shared" si="866"/>
        <v>91139</v>
      </c>
    </row>
    <row r="7880" spans="1:30">
      <c r="A7880" s="82" t="str">
        <f t="shared" si="862"/>
        <v>605-9671gry</v>
      </c>
      <c r="B7880" s="120" t="str">
        <f t="shared" si="863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864"/>
        <v>605-9671</v>
      </c>
      <c r="W7880" s="82" t="str">
        <f t="shared" si="865"/>
        <v/>
      </c>
      <c r="AB7880" s="60">
        <f t="shared" si="867"/>
        <v>91</v>
      </c>
      <c r="AC7880" s="49">
        <f t="shared" si="868"/>
        <v>148</v>
      </c>
      <c r="AD7880" s="60">
        <f t="shared" si="866"/>
        <v>91148</v>
      </c>
    </row>
    <row r="7881" spans="1:30">
      <c r="A7881" s="82" t="str">
        <f t="shared" si="862"/>
        <v>138-9630blu</v>
      </c>
      <c r="B7881" s="120" t="str">
        <f t="shared" si="863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864"/>
        <v>138-9630</v>
      </c>
      <c r="W7881" s="82" t="str">
        <f t="shared" si="865"/>
        <v/>
      </c>
      <c r="AB7881" s="60">
        <f t="shared" si="867"/>
        <v>91</v>
      </c>
      <c r="AC7881" s="49">
        <f t="shared" si="868"/>
        <v>241</v>
      </c>
      <c r="AD7881" s="60">
        <f t="shared" si="866"/>
        <v>91241</v>
      </c>
    </row>
    <row r="7882" spans="1:30">
      <c r="A7882" s="82" t="str">
        <f t="shared" si="862"/>
        <v>100-5848nvy</v>
      </c>
      <c r="B7882" s="120" t="str">
        <f t="shared" si="863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864"/>
        <v>100-5848</v>
      </c>
      <c r="W7882" s="82" t="str">
        <f t="shared" si="865"/>
        <v/>
      </c>
      <c r="AB7882" s="60">
        <f t="shared" si="867"/>
        <v>90</v>
      </c>
      <c r="AC7882" s="49">
        <f t="shared" si="868"/>
        <v>991</v>
      </c>
      <c r="AD7882" s="60">
        <f t="shared" si="866"/>
        <v>90991</v>
      </c>
    </row>
    <row r="7883" spans="1:30">
      <c r="A7883" s="82" t="str">
        <f t="shared" si="862"/>
        <v>100-5848nvy</v>
      </c>
      <c r="B7883" s="120" t="str">
        <f t="shared" si="863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864"/>
        <v>100-5848</v>
      </c>
      <c r="W7883" s="82" t="str">
        <f t="shared" si="865"/>
        <v/>
      </c>
      <c r="AB7883" s="60">
        <f t="shared" si="867"/>
        <v>90</v>
      </c>
      <c r="AC7883" s="49">
        <f t="shared" si="868"/>
        <v>991</v>
      </c>
      <c r="AD7883" s="60">
        <f t="shared" si="866"/>
        <v>90991</v>
      </c>
    </row>
    <row r="7884" spans="1:30">
      <c r="A7884" s="82" t="str">
        <f t="shared" si="862"/>
        <v>100-5848nvy</v>
      </c>
      <c r="B7884" s="120" t="str">
        <f t="shared" si="863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864"/>
        <v>100-5848</v>
      </c>
      <c r="W7884" s="82" t="str">
        <f t="shared" si="865"/>
        <v/>
      </c>
      <c r="AB7884" s="60">
        <f t="shared" si="867"/>
        <v>90</v>
      </c>
      <c r="AC7884" s="49">
        <f t="shared" si="868"/>
        <v>991</v>
      </c>
      <c r="AD7884" s="60">
        <f t="shared" si="866"/>
        <v>90991</v>
      </c>
    </row>
    <row r="7885" spans="1:30">
      <c r="A7885" s="82" t="str">
        <f t="shared" si="862"/>
        <v>100-5848nvy</v>
      </c>
      <c r="B7885" s="120" t="str">
        <f t="shared" si="863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864"/>
        <v>100-5848</v>
      </c>
      <c r="W7885" s="82" t="str">
        <f t="shared" si="865"/>
        <v/>
      </c>
      <c r="AB7885" s="60">
        <f t="shared" si="867"/>
        <v>90</v>
      </c>
      <c r="AC7885" s="49">
        <f t="shared" si="868"/>
        <v>991</v>
      </c>
      <c r="AD7885" s="60">
        <f t="shared" si="866"/>
        <v>90991</v>
      </c>
    </row>
    <row r="7886" spans="1:30">
      <c r="A7886" s="82" t="str">
        <f t="shared" si="862"/>
        <v>100-5848oli</v>
      </c>
      <c r="B7886" s="120" t="str">
        <f t="shared" si="863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864"/>
        <v>100-5848</v>
      </c>
      <c r="W7886" s="82" t="str">
        <f t="shared" si="865"/>
        <v/>
      </c>
      <c r="AB7886" s="60">
        <f t="shared" si="867"/>
        <v>90</v>
      </c>
      <c r="AC7886" s="49">
        <f t="shared" si="868"/>
        <v>991</v>
      </c>
      <c r="AD7886" s="60">
        <f t="shared" si="866"/>
        <v>90991</v>
      </c>
    </row>
    <row r="7887" spans="1:30">
      <c r="A7887" s="82" t="str">
        <f t="shared" si="862"/>
        <v>100-5861blk</v>
      </c>
      <c r="B7887" s="120" t="str">
        <f t="shared" si="863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864"/>
        <v>100-5861</v>
      </c>
      <c r="W7887" s="82" t="str">
        <f t="shared" si="865"/>
        <v/>
      </c>
      <c r="AB7887" s="60">
        <f t="shared" si="867"/>
        <v>90</v>
      </c>
      <c r="AC7887" s="49">
        <f t="shared" si="868"/>
        <v>992</v>
      </c>
      <c r="AD7887" s="60">
        <f t="shared" si="866"/>
        <v>90992</v>
      </c>
    </row>
    <row r="7888" spans="1:30">
      <c r="A7888" s="82" t="str">
        <f t="shared" si="862"/>
        <v>100-5861kha</v>
      </c>
      <c r="B7888" s="120" t="str">
        <f t="shared" si="863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864"/>
        <v>100-5861</v>
      </c>
      <c r="W7888" s="82" t="str">
        <f t="shared" si="865"/>
        <v/>
      </c>
      <c r="AB7888" s="60">
        <f t="shared" si="867"/>
        <v>90</v>
      </c>
      <c r="AC7888" s="49">
        <f t="shared" si="868"/>
        <v>992</v>
      </c>
      <c r="AD7888" s="60">
        <f t="shared" si="866"/>
        <v>90992</v>
      </c>
    </row>
    <row r="7889" spans="1:30">
      <c r="A7889" s="82" t="str">
        <f t="shared" si="862"/>
        <v>100-6035gry</v>
      </c>
      <c r="B7889" s="120" t="str">
        <f t="shared" si="863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864"/>
        <v>100-6035</v>
      </c>
      <c r="W7889" s="82" t="str">
        <f t="shared" si="865"/>
        <v/>
      </c>
      <c r="AB7889" s="60">
        <f t="shared" si="867"/>
        <v>90</v>
      </c>
      <c r="AC7889" s="49">
        <f t="shared" si="868"/>
        <v>993</v>
      </c>
      <c r="AD7889" s="60">
        <f t="shared" si="866"/>
        <v>90993</v>
      </c>
    </row>
    <row r="7890" spans="1:30">
      <c r="A7890" s="82" t="str">
        <f t="shared" si="862"/>
        <v>100-6040cha</v>
      </c>
      <c r="B7890" s="120" t="str">
        <f t="shared" si="863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864"/>
        <v>100-6040</v>
      </c>
      <c r="W7890" s="82" t="str">
        <f t="shared" si="865"/>
        <v/>
      </c>
      <c r="AB7890" s="60">
        <f t="shared" si="867"/>
        <v>90</v>
      </c>
      <c r="AC7890" s="49">
        <f t="shared" si="868"/>
        <v>994</v>
      </c>
      <c r="AD7890" s="60">
        <f t="shared" si="866"/>
        <v>90994</v>
      </c>
    </row>
    <row r="7891" spans="1:30">
      <c r="A7891" s="82" t="str">
        <f t="shared" si="862"/>
        <v>100-6151nat</v>
      </c>
      <c r="B7891" s="120" t="str">
        <f t="shared" si="863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864"/>
        <v>100-6151</v>
      </c>
      <c r="W7891" s="82" t="str">
        <f t="shared" si="865"/>
        <v/>
      </c>
      <c r="AB7891" s="60">
        <f t="shared" si="867"/>
        <v>90</v>
      </c>
      <c r="AC7891" s="49">
        <f t="shared" si="868"/>
        <v>995</v>
      </c>
      <c r="AD7891" s="60">
        <f t="shared" si="866"/>
        <v>90995</v>
      </c>
    </row>
    <row r="7892" spans="1:30">
      <c r="A7892" s="82" t="str">
        <f t="shared" si="862"/>
        <v>100-6151nat</v>
      </c>
      <c r="B7892" s="120" t="str">
        <f t="shared" si="863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864"/>
        <v>100-6151</v>
      </c>
      <c r="W7892" s="82" t="str">
        <f t="shared" si="865"/>
        <v/>
      </c>
      <c r="AB7892" s="60">
        <f t="shared" si="867"/>
        <v>90</v>
      </c>
      <c r="AC7892" s="49">
        <f t="shared" si="868"/>
        <v>995</v>
      </c>
      <c r="AD7892" s="60">
        <f t="shared" si="866"/>
        <v>90995</v>
      </c>
    </row>
    <row r="7893" spans="1:30">
      <c r="A7893" s="82" t="str">
        <f t="shared" si="862"/>
        <v>100-6151nat</v>
      </c>
      <c r="B7893" s="120" t="str">
        <f t="shared" si="863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864"/>
        <v>100-6151</v>
      </c>
      <c r="W7893" s="82" t="str">
        <f t="shared" si="865"/>
        <v/>
      </c>
      <c r="AB7893" s="60">
        <f t="shared" si="867"/>
        <v>90</v>
      </c>
      <c r="AC7893" s="49">
        <f t="shared" si="868"/>
        <v>995</v>
      </c>
      <c r="AD7893" s="60">
        <f t="shared" si="866"/>
        <v>90995</v>
      </c>
    </row>
    <row r="7894" spans="1:30">
      <c r="A7894" s="82" t="str">
        <f t="shared" si="862"/>
        <v>100-6388nvy</v>
      </c>
      <c r="B7894" s="120" t="str">
        <f t="shared" si="863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864"/>
        <v>100-6388</v>
      </c>
      <c r="W7894" s="82" t="str">
        <f t="shared" si="865"/>
        <v/>
      </c>
      <c r="AB7894" s="60">
        <f t="shared" si="867"/>
        <v>90</v>
      </c>
      <c r="AC7894" s="49">
        <f t="shared" si="868"/>
        <v>996</v>
      </c>
      <c r="AD7894" s="60">
        <f t="shared" si="866"/>
        <v>90996</v>
      </c>
    </row>
    <row r="7895" spans="1:30">
      <c r="A7895" s="82" t="str">
        <f t="shared" si="862"/>
        <v>101-5874blk</v>
      </c>
      <c r="B7895" s="120" t="str">
        <f t="shared" si="863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864"/>
        <v>101-5874</v>
      </c>
      <c r="W7895" s="82" t="str">
        <f t="shared" si="865"/>
        <v/>
      </c>
      <c r="AB7895" s="60">
        <f t="shared" si="867"/>
        <v>90</v>
      </c>
      <c r="AC7895" s="49">
        <f t="shared" si="868"/>
        <v>997</v>
      </c>
      <c r="AD7895" s="60">
        <f t="shared" si="866"/>
        <v>90997</v>
      </c>
    </row>
    <row r="7896" spans="1:30">
      <c r="A7896" s="82" t="str">
        <f t="shared" si="862"/>
        <v>101-5874nvy</v>
      </c>
      <c r="B7896" s="120" t="str">
        <f t="shared" si="863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864"/>
        <v>101-5874</v>
      </c>
      <c r="W7896" s="82" t="str">
        <f t="shared" si="865"/>
        <v/>
      </c>
      <c r="AB7896" s="60">
        <f t="shared" si="867"/>
        <v>90</v>
      </c>
      <c r="AC7896" s="49">
        <f t="shared" si="868"/>
        <v>997</v>
      </c>
      <c r="AD7896" s="60">
        <f t="shared" si="866"/>
        <v>90997</v>
      </c>
    </row>
    <row r="7897" spans="1:30">
      <c r="A7897" s="82" t="str">
        <f t="shared" si="862"/>
        <v>101-6387blk</v>
      </c>
      <c r="B7897" s="120" t="str">
        <f t="shared" si="863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864"/>
        <v>101-6387</v>
      </c>
      <c r="W7897" s="82" t="str">
        <f t="shared" si="865"/>
        <v/>
      </c>
      <c r="AB7897" s="60">
        <f t="shared" si="867"/>
        <v>90</v>
      </c>
      <c r="AC7897" s="49">
        <f t="shared" si="868"/>
        <v>998</v>
      </c>
      <c r="AD7897" s="60">
        <f t="shared" si="866"/>
        <v>90998</v>
      </c>
    </row>
    <row r="7898" spans="1:30">
      <c r="A7898" s="82" t="str">
        <f t="shared" si="862"/>
        <v>101-6389nvy</v>
      </c>
      <c r="B7898" s="120" t="str">
        <f t="shared" si="863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864"/>
        <v>101-6389</v>
      </c>
      <c r="W7898" s="82" t="str">
        <f t="shared" si="865"/>
        <v/>
      </c>
      <c r="AB7898" s="60">
        <f t="shared" si="867"/>
        <v>90</v>
      </c>
      <c r="AC7898" s="49">
        <f t="shared" si="868"/>
        <v>999</v>
      </c>
      <c r="AD7898" s="60">
        <f t="shared" si="866"/>
        <v>90999</v>
      </c>
    </row>
    <row r="7899" spans="1:30">
      <c r="A7899" s="82" t="str">
        <f t="shared" si="862"/>
        <v>101-8925blk</v>
      </c>
      <c r="B7899" s="120" t="str">
        <f t="shared" si="863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864"/>
        <v>101-8925</v>
      </c>
      <c r="W7899" s="82" t="str">
        <f t="shared" si="865"/>
        <v/>
      </c>
      <c r="AB7899" s="60">
        <f t="shared" si="867"/>
        <v>91</v>
      </c>
      <c r="AC7899" s="49">
        <f t="shared" si="868"/>
        <v>1</v>
      </c>
      <c r="AD7899" s="60">
        <f t="shared" si="866"/>
        <v>91001</v>
      </c>
    </row>
    <row r="7900" spans="1:30">
      <c r="A7900" s="82" t="str">
        <f t="shared" si="862"/>
        <v>103-5534cre</v>
      </c>
      <c r="B7900" s="120" t="str">
        <f t="shared" si="863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864"/>
        <v>103-5534</v>
      </c>
      <c r="W7900" s="82" t="str">
        <f t="shared" si="865"/>
        <v/>
      </c>
      <c r="AB7900" s="60">
        <f t="shared" si="867"/>
        <v>90</v>
      </c>
      <c r="AC7900" s="49">
        <f t="shared" si="868"/>
        <v>175</v>
      </c>
      <c r="AD7900" s="60">
        <f t="shared" si="866"/>
        <v>90175</v>
      </c>
    </row>
    <row r="7901" spans="1:30">
      <c r="A7901" s="82" t="str">
        <f t="shared" si="862"/>
        <v>103-5534oli</v>
      </c>
      <c r="B7901" s="120" t="str">
        <f t="shared" si="863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864"/>
        <v>103-5534</v>
      </c>
      <c r="W7901" s="82" t="str">
        <f t="shared" si="865"/>
        <v/>
      </c>
      <c r="AB7901" s="60">
        <f t="shared" si="867"/>
        <v>90</v>
      </c>
      <c r="AC7901" s="49">
        <f t="shared" si="868"/>
        <v>175</v>
      </c>
      <c r="AD7901" s="60">
        <f t="shared" si="866"/>
        <v>90175</v>
      </c>
    </row>
    <row r="7902" spans="1:30">
      <c r="A7902" s="82" t="str">
        <f t="shared" si="862"/>
        <v>103-5534gry</v>
      </c>
      <c r="B7902" s="120" t="str">
        <f t="shared" si="863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864"/>
        <v>103-5534</v>
      </c>
      <c r="W7902" s="82" t="str">
        <f t="shared" si="865"/>
        <v/>
      </c>
      <c r="AB7902" s="60">
        <f t="shared" si="867"/>
        <v>90</v>
      </c>
      <c r="AC7902" s="49">
        <f t="shared" si="868"/>
        <v>175</v>
      </c>
      <c r="AD7902" s="60">
        <f t="shared" si="866"/>
        <v>90175</v>
      </c>
    </row>
    <row r="7903" spans="1:30">
      <c r="A7903" s="82" t="str">
        <f t="shared" si="862"/>
        <v>103-5842bro</v>
      </c>
      <c r="B7903" s="120" t="str">
        <f t="shared" si="863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864"/>
        <v>103-5842</v>
      </c>
      <c r="W7903" s="82" t="str">
        <f t="shared" si="865"/>
        <v/>
      </c>
      <c r="AB7903" s="60">
        <f t="shared" si="867"/>
        <v>91</v>
      </c>
      <c r="AC7903" s="49">
        <f t="shared" si="868"/>
        <v>3</v>
      </c>
      <c r="AD7903" s="60">
        <f t="shared" si="866"/>
        <v>91003</v>
      </c>
    </row>
    <row r="7904" spans="1:30">
      <c r="A7904" s="82" t="str">
        <f t="shared" si="862"/>
        <v>103-5842nvy</v>
      </c>
      <c r="B7904" s="120" t="str">
        <f t="shared" si="863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864"/>
        <v>103-5842</v>
      </c>
      <c r="W7904" s="82" t="str">
        <f t="shared" si="865"/>
        <v/>
      </c>
      <c r="AB7904" s="60">
        <f t="shared" si="867"/>
        <v>91</v>
      </c>
      <c r="AC7904" s="49">
        <f t="shared" si="868"/>
        <v>3</v>
      </c>
      <c r="AD7904" s="60">
        <f t="shared" si="866"/>
        <v>91003</v>
      </c>
    </row>
    <row r="7905" spans="1:30">
      <c r="A7905" s="82" t="str">
        <f t="shared" si="862"/>
        <v>103-5842nvy</v>
      </c>
      <c r="B7905" s="120" t="str">
        <f t="shared" si="863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864"/>
        <v>103-5842</v>
      </c>
      <c r="W7905" s="82" t="str">
        <f t="shared" si="865"/>
        <v/>
      </c>
      <c r="AB7905" s="60">
        <f t="shared" si="867"/>
        <v>91</v>
      </c>
      <c r="AC7905" s="49">
        <f t="shared" si="868"/>
        <v>3</v>
      </c>
      <c r="AD7905" s="60">
        <f t="shared" si="866"/>
        <v>91003</v>
      </c>
    </row>
    <row r="7906" spans="1:30">
      <c r="A7906" s="82" t="str">
        <f t="shared" si="862"/>
        <v>103-5842nvy</v>
      </c>
      <c r="B7906" s="120" t="str">
        <f t="shared" si="863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864"/>
        <v>103-5842</v>
      </c>
      <c r="W7906" s="82" t="str">
        <f t="shared" si="865"/>
        <v/>
      </c>
      <c r="AB7906" s="60">
        <f t="shared" si="867"/>
        <v>91</v>
      </c>
      <c r="AC7906" s="49">
        <f t="shared" si="868"/>
        <v>3</v>
      </c>
      <c r="AD7906" s="60">
        <f t="shared" si="866"/>
        <v>91003</v>
      </c>
    </row>
    <row r="7907" spans="1:30">
      <c r="A7907" s="82" t="str">
        <f t="shared" si="862"/>
        <v>103-5842oli</v>
      </c>
      <c r="B7907" s="120" t="str">
        <f t="shared" si="863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864"/>
        <v>103-5842</v>
      </c>
      <c r="W7907" s="82" t="str">
        <f t="shared" si="865"/>
        <v/>
      </c>
      <c r="AB7907" s="60">
        <f t="shared" si="867"/>
        <v>91</v>
      </c>
      <c r="AC7907" s="49">
        <f t="shared" si="868"/>
        <v>3</v>
      </c>
      <c r="AD7907" s="60">
        <f t="shared" si="866"/>
        <v>91003</v>
      </c>
    </row>
    <row r="7908" spans="1:30">
      <c r="A7908" s="82" t="str">
        <f t="shared" si="862"/>
        <v>103-5842oli</v>
      </c>
      <c r="B7908" s="120" t="str">
        <f t="shared" si="863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864"/>
        <v>103-5842</v>
      </c>
      <c r="W7908" s="82" t="str">
        <f t="shared" si="865"/>
        <v/>
      </c>
      <c r="AB7908" s="60">
        <f t="shared" si="867"/>
        <v>91</v>
      </c>
      <c r="AC7908" s="49">
        <f t="shared" si="868"/>
        <v>3</v>
      </c>
      <c r="AD7908" s="60">
        <f t="shared" si="866"/>
        <v>91003</v>
      </c>
    </row>
    <row r="7909" spans="1:30">
      <c r="A7909" s="82" t="str">
        <f t="shared" si="862"/>
        <v>103-5842oli</v>
      </c>
      <c r="B7909" s="120" t="str">
        <f t="shared" si="863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864"/>
        <v>103-5842</v>
      </c>
      <c r="W7909" s="82" t="str">
        <f t="shared" si="865"/>
        <v/>
      </c>
      <c r="AB7909" s="60">
        <f t="shared" si="867"/>
        <v>91</v>
      </c>
      <c r="AC7909" s="49">
        <f t="shared" si="868"/>
        <v>3</v>
      </c>
      <c r="AD7909" s="60">
        <f t="shared" si="866"/>
        <v>91003</v>
      </c>
    </row>
    <row r="7910" spans="1:30">
      <c r="A7910" s="82" t="str">
        <f t="shared" si="862"/>
        <v>103-5880cha</v>
      </c>
      <c r="B7910" s="120" t="str">
        <f t="shared" si="863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864"/>
        <v>103-5880</v>
      </c>
      <c r="W7910" s="82" t="str">
        <f t="shared" si="865"/>
        <v/>
      </c>
      <c r="AB7910" s="60">
        <f t="shared" si="867"/>
        <v>91</v>
      </c>
      <c r="AC7910" s="49">
        <f t="shared" si="868"/>
        <v>4</v>
      </c>
      <c r="AD7910" s="60">
        <f t="shared" si="866"/>
        <v>91004</v>
      </c>
    </row>
    <row r="7911" spans="1:30">
      <c r="A7911" s="82" t="str">
        <f t="shared" si="862"/>
        <v>103-5894blk</v>
      </c>
      <c r="B7911" s="120" t="str">
        <f t="shared" si="863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864"/>
        <v>103-5894</v>
      </c>
      <c r="W7911" s="82" t="str">
        <f t="shared" si="865"/>
        <v/>
      </c>
      <c r="AB7911" s="60">
        <f t="shared" si="867"/>
        <v>91</v>
      </c>
      <c r="AC7911" s="49">
        <f t="shared" si="868"/>
        <v>5</v>
      </c>
      <c r="AD7911" s="60">
        <f t="shared" si="866"/>
        <v>91005</v>
      </c>
    </row>
    <row r="7912" spans="1:30">
      <c r="A7912" s="82" t="str">
        <f t="shared" si="862"/>
        <v>103-5894tan</v>
      </c>
      <c r="B7912" s="120" t="str">
        <f t="shared" si="863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864"/>
        <v>103-5894</v>
      </c>
      <c r="W7912" s="82" t="str">
        <f t="shared" si="865"/>
        <v/>
      </c>
      <c r="AB7912" s="60">
        <f t="shared" si="867"/>
        <v>91</v>
      </c>
      <c r="AC7912" s="49">
        <f t="shared" si="868"/>
        <v>5</v>
      </c>
      <c r="AD7912" s="60">
        <f t="shared" si="866"/>
        <v>91005</v>
      </c>
    </row>
    <row r="7913" spans="1:30">
      <c r="A7913" s="82" t="str">
        <f t="shared" si="862"/>
        <v>103-5991blu</v>
      </c>
      <c r="B7913" s="120" t="str">
        <f t="shared" si="863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864"/>
        <v>103-5991</v>
      </c>
      <c r="W7913" s="82" t="str">
        <f t="shared" si="865"/>
        <v/>
      </c>
      <c r="AB7913" s="60">
        <f t="shared" si="867"/>
        <v>91</v>
      </c>
      <c r="AC7913" s="49">
        <f t="shared" si="868"/>
        <v>6</v>
      </c>
      <c r="AD7913" s="60">
        <f t="shared" si="866"/>
        <v>91006</v>
      </c>
    </row>
    <row r="7914" spans="1:30">
      <c r="A7914" s="82" t="str">
        <f t="shared" si="862"/>
        <v>103-5991blu</v>
      </c>
      <c r="B7914" s="120" t="str">
        <f t="shared" si="863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864"/>
        <v>103-5991</v>
      </c>
      <c r="W7914" s="82" t="str">
        <f t="shared" si="865"/>
        <v/>
      </c>
      <c r="AB7914" s="60">
        <f t="shared" si="867"/>
        <v>91</v>
      </c>
      <c r="AC7914" s="49">
        <f t="shared" si="868"/>
        <v>6</v>
      </c>
      <c r="AD7914" s="60">
        <f t="shared" si="866"/>
        <v>91006</v>
      </c>
    </row>
    <row r="7915" spans="1:30">
      <c r="A7915" s="82" t="str">
        <f t="shared" si="862"/>
        <v>103-5991blu</v>
      </c>
      <c r="B7915" s="120" t="str">
        <f t="shared" si="863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864"/>
        <v>103-5991</v>
      </c>
      <c r="W7915" s="82" t="str">
        <f t="shared" si="865"/>
        <v/>
      </c>
      <c r="AB7915" s="60">
        <f t="shared" si="867"/>
        <v>91</v>
      </c>
      <c r="AC7915" s="49">
        <f t="shared" si="868"/>
        <v>6</v>
      </c>
      <c r="AD7915" s="60">
        <f t="shared" si="866"/>
        <v>91006</v>
      </c>
    </row>
    <row r="7916" spans="1:30">
      <c r="A7916" s="82" t="str">
        <f t="shared" si="862"/>
        <v>103-5991gry</v>
      </c>
      <c r="B7916" s="120" t="str">
        <f t="shared" si="863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864"/>
        <v>103-5991</v>
      </c>
      <c r="W7916" s="82" t="str">
        <f t="shared" si="865"/>
        <v/>
      </c>
      <c r="AB7916" s="60">
        <f t="shared" si="867"/>
        <v>91</v>
      </c>
      <c r="AC7916" s="49">
        <f t="shared" si="868"/>
        <v>6</v>
      </c>
      <c r="AD7916" s="60">
        <f t="shared" si="866"/>
        <v>91006</v>
      </c>
    </row>
    <row r="7917" spans="1:30">
      <c r="A7917" s="82" t="str">
        <f t="shared" si="862"/>
        <v>103-5991gry</v>
      </c>
      <c r="B7917" s="120" t="str">
        <f t="shared" si="863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864"/>
        <v>103-5991</v>
      </c>
      <c r="W7917" s="82" t="str">
        <f t="shared" si="865"/>
        <v/>
      </c>
      <c r="AB7917" s="60">
        <f t="shared" si="867"/>
        <v>91</v>
      </c>
      <c r="AC7917" s="49">
        <f t="shared" si="868"/>
        <v>6</v>
      </c>
      <c r="AD7917" s="60">
        <f t="shared" si="866"/>
        <v>91006</v>
      </c>
    </row>
    <row r="7918" spans="1:30">
      <c r="A7918" s="82" t="str">
        <f t="shared" si="862"/>
        <v>103-5991gry</v>
      </c>
      <c r="B7918" s="120" t="str">
        <f t="shared" si="863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864"/>
        <v>103-5991</v>
      </c>
      <c r="W7918" s="82" t="str">
        <f t="shared" si="865"/>
        <v/>
      </c>
      <c r="AB7918" s="60">
        <f t="shared" si="867"/>
        <v>91</v>
      </c>
      <c r="AC7918" s="49">
        <f t="shared" si="868"/>
        <v>6</v>
      </c>
      <c r="AD7918" s="60">
        <f t="shared" si="866"/>
        <v>91006</v>
      </c>
    </row>
    <row r="7919" spans="1:30">
      <c r="A7919" s="82" t="str">
        <f t="shared" si="862"/>
        <v>103-5991gry</v>
      </c>
      <c r="B7919" s="120" t="str">
        <f t="shared" si="863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864"/>
        <v>103-5991</v>
      </c>
      <c r="W7919" s="82" t="str">
        <f t="shared" si="865"/>
        <v/>
      </c>
      <c r="AB7919" s="60">
        <f t="shared" si="867"/>
        <v>91</v>
      </c>
      <c r="AC7919" s="49">
        <f t="shared" si="868"/>
        <v>6</v>
      </c>
      <c r="AD7919" s="60">
        <f t="shared" si="866"/>
        <v>91006</v>
      </c>
    </row>
    <row r="7920" spans="1:30">
      <c r="A7920" s="82" t="str">
        <f t="shared" si="862"/>
        <v>103-5991pur</v>
      </c>
      <c r="B7920" s="120" t="str">
        <f t="shared" si="863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864"/>
        <v>103-5991</v>
      </c>
      <c r="W7920" s="82" t="str">
        <f t="shared" si="865"/>
        <v/>
      </c>
      <c r="AB7920" s="60">
        <f t="shared" si="867"/>
        <v>91</v>
      </c>
      <c r="AC7920" s="49">
        <f t="shared" si="868"/>
        <v>6</v>
      </c>
      <c r="AD7920" s="60">
        <f t="shared" si="866"/>
        <v>91006</v>
      </c>
    </row>
    <row r="7921" spans="1:30">
      <c r="A7921" s="82" t="str">
        <f t="shared" ref="A7921:A7984" si="869">IF(G7921&amp;Q7921&lt;&gt;"",V7921&amp;Q7921,"")</f>
        <v>103-5991red</v>
      </c>
      <c r="B7921" s="120" t="str">
        <f t="shared" ref="B7921:B7984" si="870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ref="V7921:V7984" si="871">IF(G7921&lt;&gt;"",IF(StyleSpaceSplit,IFERROR(IF(FIND(" ",G7921)&gt;=1,MID(G7921,1,FIND(" ",G7921)-1),G7921),G7921),G7921),"")</f>
        <v>103-5991</v>
      </c>
      <c r="W7921" s="82" t="str">
        <f t="shared" ref="W7921:W7984" si="872">IF(A7921&lt;&gt;"",IFERROR(IF(FIND(" ",G7921)&gt;=1,MID(G7921,FIND(" ",G7921)+1,LEN(G7921)),""),""),"")</f>
        <v/>
      </c>
      <c r="AB7921" s="60">
        <f t="shared" si="867"/>
        <v>91</v>
      </c>
      <c r="AC7921" s="49">
        <f t="shared" si="868"/>
        <v>6</v>
      </c>
      <c r="AD7921" s="60">
        <f t="shared" ref="AD7921:AD7984" si="873">VALUE(RIGHT("00"&amp;AB7921,2)&amp;RIGHT("000"&amp;AC7921,3))</f>
        <v>91006</v>
      </c>
    </row>
    <row r="7922" spans="1:30">
      <c r="A7922" s="82" t="str">
        <f t="shared" si="869"/>
        <v>104-6390nvy</v>
      </c>
      <c r="B7922" s="120" t="str">
        <f t="shared" si="870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871"/>
        <v>104-6390</v>
      </c>
      <c r="W7922" s="82" t="str">
        <f t="shared" si="872"/>
        <v/>
      </c>
      <c r="AB7922" s="60">
        <f t="shared" si="867"/>
        <v>91</v>
      </c>
      <c r="AC7922" s="49">
        <f t="shared" si="868"/>
        <v>7</v>
      </c>
      <c r="AD7922" s="60">
        <f t="shared" si="873"/>
        <v>91007</v>
      </c>
    </row>
    <row r="7923" spans="1:30">
      <c r="A7923" s="82" t="str">
        <f t="shared" si="869"/>
        <v>104-6390nvy</v>
      </c>
      <c r="B7923" s="120" t="str">
        <f t="shared" si="870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871"/>
        <v>104-6390</v>
      </c>
      <c r="W7923" s="82" t="str">
        <f t="shared" si="872"/>
        <v/>
      </c>
      <c r="AB7923" s="60">
        <f t="shared" si="867"/>
        <v>91</v>
      </c>
      <c r="AC7923" s="49">
        <f t="shared" si="868"/>
        <v>7</v>
      </c>
      <c r="AD7923" s="60">
        <f t="shared" si="873"/>
        <v>91007</v>
      </c>
    </row>
    <row r="7924" spans="1:30">
      <c r="A7924" s="82" t="str">
        <f t="shared" si="869"/>
        <v>104-6390nvy</v>
      </c>
      <c r="B7924" s="120" t="str">
        <f t="shared" si="870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871"/>
        <v>104-6390</v>
      </c>
      <c r="W7924" s="82" t="str">
        <f t="shared" si="872"/>
        <v/>
      </c>
      <c r="AB7924" s="60">
        <f t="shared" si="867"/>
        <v>91</v>
      </c>
      <c r="AC7924" s="49">
        <f t="shared" si="868"/>
        <v>7</v>
      </c>
      <c r="AD7924" s="60">
        <f t="shared" si="873"/>
        <v>91007</v>
      </c>
    </row>
    <row r="7925" spans="1:30">
      <c r="A7925" s="82" t="str">
        <f t="shared" si="869"/>
        <v>104-6390nvy</v>
      </c>
      <c r="B7925" s="120" t="str">
        <f t="shared" si="870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871"/>
        <v>104-6390</v>
      </c>
      <c r="W7925" s="82" t="str">
        <f t="shared" si="872"/>
        <v/>
      </c>
      <c r="AB7925" s="60">
        <f t="shared" si="867"/>
        <v>91</v>
      </c>
      <c r="AC7925" s="49">
        <f t="shared" si="868"/>
        <v>7</v>
      </c>
      <c r="AD7925" s="60">
        <f t="shared" si="873"/>
        <v>91007</v>
      </c>
    </row>
    <row r="7926" spans="1:30">
      <c r="A7926" s="82" t="str">
        <f t="shared" si="869"/>
        <v>601-9715blu</v>
      </c>
      <c r="B7926" s="120" t="str">
        <f t="shared" si="870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871"/>
        <v>601-9715</v>
      </c>
      <c r="W7926" s="82" t="str">
        <f t="shared" si="872"/>
        <v/>
      </c>
      <c r="AB7926" s="60">
        <f t="shared" si="867"/>
        <v>91</v>
      </c>
      <c r="AC7926" s="49">
        <f t="shared" si="868"/>
        <v>213</v>
      </c>
      <c r="AD7926" s="60">
        <f t="shared" si="873"/>
        <v>91213</v>
      </c>
    </row>
    <row r="7927" spans="1:30">
      <c r="A7927" s="82" t="str">
        <f t="shared" si="869"/>
        <v>138-0001ant</v>
      </c>
      <c r="B7927" s="120" t="str">
        <f t="shared" si="870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871"/>
        <v>138-0001</v>
      </c>
      <c r="W7927" s="82" t="str">
        <f t="shared" si="872"/>
        <v/>
      </c>
      <c r="AB7927" s="60">
        <f t="shared" si="867"/>
        <v>91</v>
      </c>
      <c r="AC7927" s="49">
        <f t="shared" si="868"/>
        <v>214</v>
      </c>
      <c r="AD7927" s="60">
        <f t="shared" si="873"/>
        <v>91214</v>
      </c>
    </row>
    <row r="7928" spans="1:30">
      <c r="A7928" s="82" t="str">
        <f t="shared" si="869"/>
        <v>138-0002ant</v>
      </c>
      <c r="B7928" s="120" t="str">
        <f t="shared" si="870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871"/>
        <v>138-0002</v>
      </c>
      <c r="W7928" s="82" t="str">
        <f t="shared" si="872"/>
        <v/>
      </c>
      <c r="AB7928" s="60">
        <f t="shared" si="867"/>
        <v>91</v>
      </c>
      <c r="AC7928" s="49">
        <f t="shared" si="868"/>
        <v>215</v>
      </c>
      <c r="AD7928" s="60">
        <f t="shared" si="873"/>
        <v>91215</v>
      </c>
    </row>
    <row r="7929" spans="1:30">
      <c r="A7929" s="82" t="str">
        <f t="shared" si="869"/>
        <v>138-0003sil</v>
      </c>
      <c r="B7929" s="120" t="str">
        <f t="shared" si="870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871"/>
        <v>138-0003</v>
      </c>
      <c r="W7929" s="82" t="str">
        <f t="shared" si="872"/>
        <v/>
      </c>
      <c r="AB7929" s="60">
        <f t="shared" si="867"/>
        <v>91</v>
      </c>
      <c r="AC7929" s="49">
        <f t="shared" si="868"/>
        <v>216</v>
      </c>
      <c r="AD7929" s="60">
        <f t="shared" si="873"/>
        <v>91216</v>
      </c>
    </row>
    <row r="7930" spans="1:30">
      <c r="A7930" s="82" t="str">
        <f t="shared" si="869"/>
        <v>138-0010sil</v>
      </c>
      <c r="B7930" s="120" t="str">
        <f t="shared" si="870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871"/>
        <v>138-0010</v>
      </c>
      <c r="W7930" s="82" t="str">
        <f t="shared" si="872"/>
        <v/>
      </c>
      <c r="AB7930" s="60">
        <f t="shared" si="867"/>
        <v>91</v>
      </c>
      <c r="AC7930" s="49">
        <f t="shared" si="868"/>
        <v>217</v>
      </c>
      <c r="AD7930" s="60">
        <f t="shared" si="873"/>
        <v>91217</v>
      </c>
    </row>
    <row r="7931" spans="1:30">
      <c r="A7931" s="82" t="str">
        <f t="shared" si="869"/>
        <v>138-0015sil</v>
      </c>
      <c r="B7931" s="120" t="str">
        <f t="shared" si="870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871"/>
        <v>138-0015</v>
      </c>
      <c r="W7931" s="82" t="str">
        <f t="shared" si="872"/>
        <v/>
      </c>
      <c r="AB7931" s="60">
        <f t="shared" si="867"/>
        <v>91</v>
      </c>
      <c r="AC7931" s="49">
        <f t="shared" si="868"/>
        <v>218</v>
      </c>
      <c r="AD7931" s="60">
        <f t="shared" si="873"/>
        <v>91218</v>
      </c>
    </row>
    <row r="7932" spans="1:30">
      <c r="A7932" s="82" t="str">
        <f t="shared" si="869"/>
        <v>138-0019blu</v>
      </c>
      <c r="B7932" s="120" t="str">
        <f t="shared" si="870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871"/>
        <v>138-0019</v>
      </c>
      <c r="W7932" s="82" t="str">
        <f t="shared" si="872"/>
        <v/>
      </c>
      <c r="AB7932" s="60">
        <f t="shared" si="867"/>
        <v>91</v>
      </c>
      <c r="AC7932" s="49">
        <f t="shared" si="868"/>
        <v>219</v>
      </c>
      <c r="AD7932" s="60">
        <f t="shared" si="873"/>
        <v>91219</v>
      </c>
    </row>
    <row r="7933" spans="1:30">
      <c r="A7933" s="82" t="str">
        <f t="shared" si="869"/>
        <v>138-5103ant</v>
      </c>
      <c r="B7933" s="120" t="str">
        <f t="shared" si="870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871"/>
        <v>138-5103</v>
      </c>
      <c r="W7933" s="82" t="str">
        <f t="shared" si="872"/>
        <v/>
      </c>
      <c r="AB7933" s="60">
        <f t="shared" si="867"/>
        <v>91</v>
      </c>
      <c r="AC7933" s="49">
        <f t="shared" si="868"/>
        <v>220</v>
      </c>
      <c r="AD7933" s="60">
        <f t="shared" si="873"/>
        <v>91220</v>
      </c>
    </row>
    <row r="7934" spans="1:30">
      <c r="A7934" s="82" t="str">
        <f t="shared" si="869"/>
        <v>138-6111ant</v>
      </c>
      <c r="B7934" s="120" t="str">
        <f t="shared" si="870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871"/>
        <v>138-6111</v>
      </c>
      <c r="W7934" s="82" t="str">
        <f t="shared" si="872"/>
        <v/>
      </c>
      <c r="AB7934" s="60">
        <f t="shared" si="867"/>
        <v>91</v>
      </c>
      <c r="AC7934" s="49">
        <f t="shared" si="868"/>
        <v>221</v>
      </c>
      <c r="AD7934" s="60">
        <f t="shared" si="873"/>
        <v>91221</v>
      </c>
    </row>
    <row r="7935" spans="1:30">
      <c r="A7935" s="82" t="str">
        <f t="shared" si="869"/>
        <v>138-6415sil</v>
      </c>
      <c r="B7935" s="120" t="str">
        <f t="shared" si="870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871"/>
        <v>138-6415</v>
      </c>
      <c r="W7935" s="82" t="str">
        <f t="shared" si="872"/>
        <v/>
      </c>
      <c r="AB7935" s="60">
        <f t="shared" si="867"/>
        <v>91</v>
      </c>
      <c r="AC7935" s="49">
        <f t="shared" si="868"/>
        <v>222</v>
      </c>
      <c r="AD7935" s="60">
        <f t="shared" si="873"/>
        <v>91222</v>
      </c>
    </row>
    <row r="7936" spans="1:30">
      <c r="A7936" s="82" t="str">
        <f t="shared" si="869"/>
        <v>138-9906ant</v>
      </c>
      <c r="B7936" s="120" t="str">
        <f t="shared" si="870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871"/>
        <v>138-9906</v>
      </c>
      <c r="W7936" s="82" t="str">
        <f t="shared" si="872"/>
        <v/>
      </c>
      <c r="AB7936" s="60">
        <f t="shared" si="867"/>
        <v>91</v>
      </c>
      <c r="AC7936" s="49">
        <f t="shared" si="868"/>
        <v>223</v>
      </c>
      <c r="AD7936" s="60">
        <f t="shared" si="873"/>
        <v>91223</v>
      </c>
    </row>
    <row r="7937" spans="1:30">
      <c r="A7937" s="82" t="str">
        <f t="shared" si="869"/>
        <v>130-9543blk</v>
      </c>
      <c r="B7937" s="120" t="str">
        <f t="shared" si="870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871"/>
        <v>130-9543</v>
      </c>
      <c r="W7937" s="82" t="str">
        <f t="shared" si="872"/>
        <v/>
      </c>
      <c r="AB7937" s="60">
        <f t="shared" si="867"/>
        <v>91</v>
      </c>
      <c r="AC7937" s="49">
        <f t="shared" si="868"/>
        <v>224</v>
      </c>
      <c r="AD7937" s="60">
        <f t="shared" si="873"/>
        <v>91224</v>
      </c>
    </row>
    <row r="7938" spans="1:30">
      <c r="A7938" s="82" t="str">
        <f t="shared" si="869"/>
        <v>130-9544blk</v>
      </c>
      <c r="B7938" s="120" t="str">
        <f t="shared" si="870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871"/>
        <v>130-9544</v>
      </c>
      <c r="W7938" s="82" t="str">
        <f t="shared" si="872"/>
        <v/>
      </c>
      <c r="AB7938" s="60">
        <f t="shared" si="867"/>
        <v>91</v>
      </c>
      <c r="AC7938" s="49">
        <f t="shared" si="868"/>
        <v>225</v>
      </c>
      <c r="AD7938" s="60">
        <f t="shared" si="873"/>
        <v>91225</v>
      </c>
    </row>
    <row r="7939" spans="1:30">
      <c r="A7939" s="82" t="str">
        <f t="shared" si="869"/>
        <v>130-9545blk</v>
      </c>
      <c r="B7939" s="120" t="str">
        <f t="shared" si="870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si="871"/>
        <v>130-9545</v>
      </c>
      <c r="W7939" s="82" t="str">
        <f t="shared" si="872"/>
        <v/>
      </c>
      <c r="AB7939" s="60">
        <f t="shared" ref="AB7939:AB8002" si="874">IFERROR(VALUE(MID($C7939,1,2)),0)</f>
        <v>91</v>
      </c>
      <c r="AC7939" s="49">
        <f t="shared" ref="AC7939:AC8002" si="875">IFERROR(VALUE(MID($C7939,4,3)),0)</f>
        <v>226</v>
      </c>
      <c r="AD7939" s="60">
        <f t="shared" si="873"/>
        <v>91226</v>
      </c>
    </row>
    <row r="7940" spans="1:30">
      <c r="A7940" s="82" t="str">
        <f t="shared" si="869"/>
        <v>132-0028blk</v>
      </c>
      <c r="B7940" s="120" t="str">
        <f t="shared" si="870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871"/>
        <v>132-0028</v>
      </c>
      <c r="W7940" s="82" t="str">
        <f t="shared" si="872"/>
        <v/>
      </c>
      <c r="AB7940" s="60">
        <f t="shared" si="874"/>
        <v>91</v>
      </c>
      <c r="AC7940" s="49">
        <f t="shared" si="875"/>
        <v>227</v>
      </c>
      <c r="AD7940" s="60">
        <f t="shared" si="873"/>
        <v>91227</v>
      </c>
    </row>
    <row r="7941" spans="1:30">
      <c r="A7941" s="82" t="str">
        <f t="shared" si="869"/>
        <v>132-0029blk</v>
      </c>
      <c r="B7941" s="120" t="str">
        <f t="shared" si="870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871"/>
        <v>132-0029</v>
      </c>
      <c r="W7941" s="82" t="str">
        <f t="shared" si="872"/>
        <v/>
      </c>
      <c r="AB7941" s="60">
        <f t="shared" si="874"/>
        <v>91</v>
      </c>
      <c r="AC7941" s="49">
        <f t="shared" si="875"/>
        <v>228</v>
      </c>
      <c r="AD7941" s="60">
        <f t="shared" si="873"/>
        <v>91228</v>
      </c>
    </row>
    <row r="7942" spans="1:30">
      <c r="A7942" s="82" t="str">
        <f t="shared" si="869"/>
        <v>132-9985bro</v>
      </c>
      <c r="B7942" s="120" t="str">
        <f t="shared" si="870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871"/>
        <v>132-9985</v>
      </c>
      <c r="W7942" s="82" t="str">
        <f t="shared" si="872"/>
        <v/>
      </c>
      <c r="AB7942" s="60">
        <f t="shared" si="874"/>
        <v>91</v>
      </c>
      <c r="AC7942" s="49">
        <f t="shared" si="875"/>
        <v>229</v>
      </c>
      <c r="AD7942" s="60">
        <f t="shared" si="873"/>
        <v>91229</v>
      </c>
    </row>
    <row r="7943" spans="1:30">
      <c r="A7943" s="82" t="str">
        <f t="shared" si="869"/>
        <v>123-0002nvy</v>
      </c>
      <c r="B7943" s="120" t="str">
        <f t="shared" si="870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871"/>
        <v>123-0002</v>
      </c>
      <c r="W7943" s="82" t="str">
        <f t="shared" si="872"/>
        <v/>
      </c>
      <c r="AB7943" s="60">
        <f t="shared" si="874"/>
        <v>91</v>
      </c>
      <c r="AC7943" s="49">
        <f t="shared" si="875"/>
        <v>230</v>
      </c>
      <c r="AD7943" s="60">
        <f t="shared" si="873"/>
        <v>91230</v>
      </c>
    </row>
    <row r="7944" spans="1:30">
      <c r="A7944" s="82" t="str">
        <f t="shared" si="869"/>
        <v>123-4635gre</v>
      </c>
      <c r="B7944" s="120" t="str">
        <f t="shared" si="870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871"/>
        <v>123-4635</v>
      </c>
      <c r="W7944" s="82" t="str">
        <f t="shared" si="872"/>
        <v/>
      </c>
      <c r="AB7944" s="60">
        <f t="shared" si="874"/>
        <v>91</v>
      </c>
      <c r="AC7944" s="49">
        <f t="shared" si="875"/>
        <v>231</v>
      </c>
      <c r="AD7944" s="60">
        <f t="shared" si="873"/>
        <v>91231</v>
      </c>
    </row>
    <row r="7945" spans="1:30">
      <c r="A7945" s="82" t="str">
        <f t="shared" si="869"/>
        <v>123-5948blk</v>
      </c>
      <c r="B7945" s="120" t="str">
        <f t="shared" si="870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871"/>
        <v>123-5948</v>
      </c>
      <c r="W7945" s="82" t="str">
        <f t="shared" si="872"/>
        <v/>
      </c>
      <c r="AB7945" s="60">
        <f t="shared" si="874"/>
        <v>91</v>
      </c>
      <c r="AC7945" s="49">
        <f t="shared" si="875"/>
        <v>232</v>
      </c>
      <c r="AD7945" s="60">
        <f t="shared" si="873"/>
        <v>91232</v>
      </c>
    </row>
    <row r="7946" spans="1:30">
      <c r="A7946" s="82" t="str">
        <f t="shared" si="869"/>
        <v>123-5951bro</v>
      </c>
      <c r="B7946" s="120" t="str">
        <f t="shared" si="870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871"/>
        <v>123-5951</v>
      </c>
      <c r="W7946" s="82" t="str">
        <f t="shared" si="872"/>
        <v/>
      </c>
      <c r="AB7946" s="60">
        <f t="shared" si="874"/>
        <v>91</v>
      </c>
      <c r="AC7946" s="49">
        <f t="shared" si="875"/>
        <v>233</v>
      </c>
      <c r="AD7946" s="60">
        <f t="shared" si="873"/>
        <v>91233</v>
      </c>
    </row>
    <row r="7947" spans="1:30">
      <c r="A7947" s="82" t="str">
        <f t="shared" si="869"/>
        <v>123-5953blk</v>
      </c>
      <c r="B7947" s="120" t="str">
        <f t="shared" si="870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871"/>
        <v>123-5953</v>
      </c>
      <c r="W7947" s="82" t="str">
        <f t="shared" si="872"/>
        <v/>
      </c>
      <c r="AB7947" s="60">
        <f t="shared" si="874"/>
        <v>91</v>
      </c>
      <c r="AC7947" s="49">
        <f t="shared" si="875"/>
        <v>234</v>
      </c>
      <c r="AD7947" s="60">
        <f t="shared" si="873"/>
        <v>91234</v>
      </c>
    </row>
    <row r="7948" spans="1:30">
      <c r="A7948" s="82" t="str">
        <f t="shared" si="869"/>
        <v>123-5956gre</v>
      </c>
      <c r="B7948" s="120" t="str">
        <f t="shared" si="870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871"/>
        <v>123-5956</v>
      </c>
      <c r="W7948" s="82" t="str">
        <f t="shared" si="872"/>
        <v/>
      </c>
      <c r="AB7948" s="60">
        <f t="shared" si="874"/>
        <v>91</v>
      </c>
      <c r="AC7948" s="49">
        <f t="shared" si="875"/>
        <v>235</v>
      </c>
      <c r="AD7948" s="60">
        <f t="shared" si="873"/>
        <v>91235</v>
      </c>
    </row>
    <row r="7949" spans="1:30">
      <c r="A7949" s="82" t="str">
        <f t="shared" si="869"/>
        <v>123-5957blk</v>
      </c>
      <c r="B7949" s="120" t="str">
        <f t="shared" si="870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871"/>
        <v>123-5957</v>
      </c>
      <c r="W7949" s="82" t="str">
        <f t="shared" si="872"/>
        <v/>
      </c>
      <c r="AB7949" s="60">
        <f t="shared" si="874"/>
        <v>91</v>
      </c>
      <c r="AC7949" s="49">
        <f t="shared" si="875"/>
        <v>236</v>
      </c>
      <c r="AD7949" s="60">
        <f t="shared" si="873"/>
        <v>91236</v>
      </c>
    </row>
    <row r="7950" spans="1:30">
      <c r="A7950" s="82" t="str">
        <f t="shared" si="869"/>
        <v>123-5960blk</v>
      </c>
      <c r="B7950" s="120" t="str">
        <f t="shared" si="870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871"/>
        <v>123-5960</v>
      </c>
      <c r="W7950" s="82" t="str">
        <f t="shared" si="872"/>
        <v/>
      </c>
      <c r="AB7950" s="60">
        <f t="shared" si="874"/>
        <v>91</v>
      </c>
      <c r="AC7950" s="49">
        <f t="shared" si="875"/>
        <v>237</v>
      </c>
      <c r="AD7950" s="60">
        <f t="shared" si="873"/>
        <v>91237</v>
      </c>
    </row>
    <row r="7951" spans="1:30">
      <c r="A7951" s="82" t="str">
        <f t="shared" si="869"/>
        <v>137-5145gre</v>
      </c>
      <c r="B7951" s="120" t="str">
        <f t="shared" si="870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871"/>
        <v>137-5145</v>
      </c>
      <c r="W7951" s="82" t="str">
        <f t="shared" si="872"/>
        <v/>
      </c>
      <c r="AB7951" s="60">
        <f t="shared" si="874"/>
        <v>91</v>
      </c>
      <c r="AC7951" s="49">
        <f t="shared" si="875"/>
        <v>238</v>
      </c>
      <c r="AD7951" s="60">
        <f t="shared" si="873"/>
        <v>91238</v>
      </c>
    </row>
    <row r="7952" spans="1:30">
      <c r="A7952" s="82" t="str">
        <f t="shared" si="869"/>
        <v>137-9801gre</v>
      </c>
      <c r="B7952" s="120" t="str">
        <f t="shared" si="870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871"/>
        <v>137-9801</v>
      </c>
      <c r="W7952" s="82" t="str">
        <f t="shared" si="872"/>
        <v/>
      </c>
      <c r="AB7952" s="60">
        <f t="shared" si="874"/>
        <v>91</v>
      </c>
      <c r="AC7952" s="49">
        <f t="shared" si="875"/>
        <v>239</v>
      </c>
      <c r="AD7952" s="60">
        <f t="shared" si="873"/>
        <v>91239</v>
      </c>
    </row>
    <row r="7953" spans="1:30">
      <c r="A7953" s="82" t="str">
        <f t="shared" si="869"/>
        <v>137-9974mus</v>
      </c>
      <c r="B7953" s="120" t="str">
        <f t="shared" si="870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871"/>
        <v>137-9974</v>
      </c>
      <c r="W7953" s="82" t="str">
        <f t="shared" si="872"/>
        <v/>
      </c>
      <c r="AB7953" s="60">
        <f t="shared" si="874"/>
        <v>91</v>
      </c>
      <c r="AC7953" s="49">
        <f t="shared" si="875"/>
        <v>240</v>
      </c>
      <c r="AD7953" s="60">
        <f t="shared" si="873"/>
        <v>91240</v>
      </c>
    </row>
    <row r="7954" spans="1:30">
      <c r="A7954" s="82" t="str">
        <f t="shared" si="869"/>
        <v>138-9630multi</v>
      </c>
      <c r="B7954" s="120" t="str">
        <f t="shared" si="870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871"/>
        <v>138-9630</v>
      </c>
      <c r="W7954" s="82" t="str">
        <f t="shared" si="872"/>
        <v/>
      </c>
      <c r="AB7954" s="60">
        <f t="shared" si="874"/>
        <v>91</v>
      </c>
      <c r="AC7954" s="49">
        <f t="shared" si="875"/>
        <v>241</v>
      </c>
      <c r="AD7954" s="60">
        <f t="shared" si="873"/>
        <v>91241</v>
      </c>
    </row>
    <row r="7955" spans="1:30">
      <c r="A7955" s="82" t="str">
        <f t="shared" si="869"/>
        <v>107-9508cha</v>
      </c>
      <c r="B7955" s="120" t="str">
        <f t="shared" si="870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871"/>
        <v>107-9508</v>
      </c>
      <c r="W7955" s="82" t="str">
        <f t="shared" si="872"/>
        <v/>
      </c>
      <c r="AB7955" s="60">
        <f t="shared" si="874"/>
        <v>91</v>
      </c>
      <c r="AC7955" s="49">
        <f t="shared" si="875"/>
        <v>161</v>
      </c>
      <c r="AD7955" s="60">
        <f t="shared" si="873"/>
        <v>91161</v>
      </c>
    </row>
    <row r="7956" spans="1:30">
      <c r="A7956" s="82" t="str">
        <f t="shared" si="869"/>
        <v>100-4952blk</v>
      </c>
      <c r="B7956" s="120" t="str">
        <f t="shared" si="870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871"/>
        <v>100-4952</v>
      </c>
      <c r="W7956" s="82" t="str">
        <f t="shared" si="872"/>
        <v/>
      </c>
      <c r="AB7956" s="60">
        <f t="shared" si="874"/>
        <v>90</v>
      </c>
      <c r="AC7956" s="49">
        <f t="shared" si="875"/>
        <v>128</v>
      </c>
      <c r="AD7956" s="60">
        <f t="shared" si="873"/>
        <v>90128</v>
      </c>
    </row>
    <row r="7957" spans="1:30">
      <c r="A7957" s="82" t="str">
        <f t="shared" si="869"/>
        <v>100-5799dbro</v>
      </c>
      <c r="B7957" s="120" t="str">
        <f t="shared" si="870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871"/>
        <v>100-5799</v>
      </c>
      <c r="W7957" s="82" t="str">
        <f t="shared" si="872"/>
        <v/>
      </c>
      <c r="AB7957" s="60">
        <f t="shared" si="874"/>
        <v>90</v>
      </c>
      <c r="AC7957" s="49">
        <f t="shared" si="875"/>
        <v>246</v>
      </c>
      <c r="AD7957" s="60">
        <f t="shared" si="873"/>
        <v>90246</v>
      </c>
    </row>
    <row r="7958" spans="1:30">
      <c r="A7958" s="82" t="str">
        <f t="shared" si="869"/>
        <v>100-5799dbro</v>
      </c>
      <c r="B7958" s="120" t="str">
        <f t="shared" si="870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871"/>
        <v>100-5799</v>
      </c>
      <c r="W7958" s="82" t="str">
        <f t="shared" si="872"/>
        <v/>
      </c>
      <c r="AB7958" s="60">
        <f t="shared" si="874"/>
        <v>90</v>
      </c>
      <c r="AC7958" s="49">
        <f t="shared" si="875"/>
        <v>246</v>
      </c>
      <c r="AD7958" s="60">
        <f t="shared" si="873"/>
        <v>90246</v>
      </c>
    </row>
    <row r="7959" spans="1:30">
      <c r="A7959" s="82" t="str">
        <f t="shared" si="869"/>
        <v>100-5799dbro</v>
      </c>
      <c r="B7959" s="120" t="str">
        <f t="shared" si="870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871"/>
        <v>100-5799</v>
      </c>
      <c r="W7959" s="82" t="str">
        <f t="shared" si="872"/>
        <v/>
      </c>
      <c r="AB7959" s="60">
        <f t="shared" si="874"/>
        <v>90</v>
      </c>
      <c r="AC7959" s="49">
        <f t="shared" si="875"/>
        <v>246</v>
      </c>
      <c r="AD7959" s="60">
        <f t="shared" si="873"/>
        <v>90246</v>
      </c>
    </row>
    <row r="7960" spans="1:30">
      <c r="A7960" s="82" t="str">
        <f t="shared" si="869"/>
        <v>100-5977blk</v>
      </c>
      <c r="B7960" s="120" t="str">
        <f t="shared" si="870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871"/>
        <v>100-5977</v>
      </c>
      <c r="W7960" s="82" t="str">
        <f t="shared" si="872"/>
        <v/>
      </c>
      <c r="AB7960" s="60">
        <f t="shared" si="874"/>
        <v>91</v>
      </c>
      <c r="AC7960" s="49">
        <f t="shared" si="875"/>
        <v>242</v>
      </c>
      <c r="AD7960" s="60">
        <f t="shared" si="873"/>
        <v>91242</v>
      </c>
    </row>
    <row r="7961" spans="1:30">
      <c r="A7961" s="82" t="str">
        <f t="shared" si="869"/>
        <v>100-5977blk</v>
      </c>
      <c r="B7961" s="120" t="str">
        <f t="shared" si="870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871"/>
        <v>100-5977</v>
      </c>
      <c r="W7961" s="82" t="str">
        <f t="shared" si="872"/>
        <v/>
      </c>
      <c r="AB7961" s="60">
        <f t="shared" si="874"/>
        <v>91</v>
      </c>
      <c r="AC7961" s="49">
        <f t="shared" si="875"/>
        <v>242</v>
      </c>
      <c r="AD7961" s="60">
        <f t="shared" si="873"/>
        <v>91242</v>
      </c>
    </row>
    <row r="7962" spans="1:30">
      <c r="A7962" s="82" t="str">
        <f t="shared" si="869"/>
        <v>100-6271red</v>
      </c>
      <c r="B7962" s="120" t="str">
        <f t="shared" si="870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871"/>
        <v>100-6271</v>
      </c>
      <c r="W7962" s="82" t="str">
        <f t="shared" si="872"/>
        <v/>
      </c>
      <c r="AB7962" s="60">
        <f t="shared" si="874"/>
        <v>91</v>
      </c>
      <c r="AC7962" s="49">
        <f t="shared" si="875"/>
        <v>243</v>
      </c>
      <c r="AD7962" s="60">
        <f t="shared" si="873"/>
        <v>91243</v>
      </c>
    </row>
    <row r="7963" spans="1:30">
      <c r="A7963" s="82" t="str">
        <f t="shared" si="869"/>
        <v>100-6271red</v>
      </c>
      <c r="B7963" s="120" t="str">
        <f t="shared" si="870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871"/>
        <v>100-6271</v>
      </c>
      <c r="W7963" s="82" t="str">
        <f t="shared" si="872"/>
        <v/>
      </c>
      <c r="AB7963" s="60">
        <f t="shared" si="874"/>
        <v>91</v>
      </c>
      <c r="AC7963" s="49">
        <f t="shared" si="875"/>
        <v>243</v>
      </c>
      <c r="AD7963" s="60">
        <f t="shared" si="873"/>
        <v>91243</v>
      </c>
    </row>
    <row r="7964" spans="1:30">
      <c r="A7964" s="82" t="str">
        <f t="shared" si="869"/>
        <v>100-6271red</v>
      </c>
      <c r="B7964" s="120" t="str">
        <f t="shared" si="870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871"/>
        <v>100-6271</v>
      </c>
      <c r="W7964" s="82" t="str">
        <f t="shared" si="872"/>
        <v/>
      </c>
      <c r="AB7964" s="60">
        <f t="shared" si="874"/>
        <v>91</v>
      </c>
      <c r="AC7964" s="49">
        <f t="shared" si="875"/>
        <v>243</v>
      </c>
      <c r="AD7964" s="60">
        <f t="shared" si="873"/>
        <v>91243</v>
      </c>
    </row>
    <row r="7965" spans="1:30">
      <c r="A7965" s="82" t="str">
        <f t="shared" si="869"/>
        <v>100-9697bro</v>
      </c>
      <c r="B7965" s="120" t="str">
        <f t="shared" si="870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871"/>
        <v>100-9697</v>
      </c>
      <c r="W7965" s="82" t="str">
        <f t="shared" si="872"/>
        <v/>
      </c>
      <c r="AB7965" s="60">
        <f t="shared" si="874"/>
        <v>91</v>
      </c>
      <c r="AC7965" s="49">
        <f t="shared" si="875"/>
        <v>171</v>
      </c>
      <c r="AD7965" s="60">
        <f t="shared" si="873"/>
        <v>91171</v>
      </c>
    </row>
    <row r="7966" spans="1:30">
      <c r="A7966" s="82" t="str">
        <f t="shared" si="869"/>
        <v>100-9697bro</v>
      </c>
      <c r="B7966" s="120" t="str">
        <f t="shared" si="870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871"/>
        <v>100-9697</v>
      </c>
      <c r="W7966" s="82" t="str">
        <f t="shared" si="872"/>
        <v/>
      </c>
      <c r="AB7966" s="60">
        <f t="shared" si="874"/>
        <v>91</v>
      </c>
      <c r="AC7966" s="49">
        <f t="shared" si="875"/>
        <v>171</v>
      </c>
      <c r="AD7966" s="60">
        <f t="shared" si="873"/>
        <v>91171</v>
      </c>
    </row>
    <row r="7967" spans="1:30">
      <c r="A7967" s="82" t="str">
        <f t="shared" si="869"/>
        <v>100-9697bro</v>
      </c>
      <c r="B7967" s="120" t="str">
        <f t="shared" si="870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871"/>
        <v>100-9697</v>
      </c>
      <c r="W7967" s="82" t="str">
        <f t="shared" si="872"/>
        <v/>
      </c>
      <c r="AB7967" s="60">
        <f t="shared" si="874"/>
        <v>91</v>
      </c>
      <c r="AC7967" s="49">
        <f t="shared" si="875"/>
        <v>171</v>
      </c>
      <c r="AD7967" s="60">
        <f t="shared" si="873"/>
        <v>91171</v>
      </c>
    </row>
    <row r="7968" spans="1:30">
      <c r="A7968" s="82" t="str">
        <f t="shared" si="869"/>
        <v>100-9697bro</v>
      </c>
      <c r="B7968" s="120" t="str">
        <f t="shared" si="870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871"/>
        <v>100-9697</v>
      </c>
      <c r="W7968" s="82" t="str">
        <f t="shared" si="872"/>
        <v/>
      </c>
      <c r="AB7968" s="60">
        <f t="shared" si="874"/>
        <v>91</v>
      </c>
      <c r="AC7968" s="49">
        <f t="shared" si="875"/>
        <v>171</v>
      </c>
      <c r="AD7968" s="60">
        <f t="shared" si="873"/>
        <v>91171</v>
      </c>
    </row>
    <row r="7969" spans="1:30">
      <c r="A7969" s="82" t="str">
        <f t="shared" si="869"/>
        <v>600-9328blk</v>
      </c>
      <c r="B7969" s="120" t="str">
        <f t="shared" si="870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871"/>
        <v>600-9328</v>
      </c>
      <c r="W7969" s="82" t="str">
        <f t="shared" si="872"/>
        <v/>
      </c>
      <c r="AB7969" s="60">
        <f t="shared" si="874"/>
        <v>91</v>
      </c>
      <c r="AC7969" s="49">
        <f t="shared" si="875"/>
        <v>245</v>
      </c>
      <c r="AD7969" s="60">
        <f t="shared" si="873"/>
        <v>91245</v>
      </c>
    </row>
    <row r="7970" spans="1:30">
      <c r="A7970" s="82" t="str">
        <f t="shared" si="869"/>
        <v>600-9328blk</v>
      </c>
      <c r="B7970" s="120" t="str">
        <f t="shared" si="870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871"/>
        <v>600-9328</v>
      </c>
      <c r="W7970" s="82" t="str">
        <f t="shared" si="872"/>
        <v/>
      </c>
      <c r="AB7970" s="60">
        <f t="shared" si="874"/>
        <v>91</v>
      </c>
      <c r="AC7970" s="49">
        <f t="shared" si="875"/>
        <v>245</v>
      </c>
      <c r="AD7970" s="60">
        <f t="shared" si="873"/>
        <v>91245</v>
      </c>
    </row>
    <row r="7971" spans="1:30">
      <c r="A7971" s="82" t="str">
        <f t="shared" si="869"/>
        <v>600-9328blk</v>
      </c>
      <c r="B7971" s="120" t="str">
        <f t="shared" si="870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871"/>
        <v>600-9328</v>
      </c>
      <c r="W7971" s="82" t="str">
        <f t="shared" si="872"/>
        <v/>
      </c>
      <c r="AB7971" s="60">
        <f t="shared" si="874"/>
        <v>91</v>
      </c>
      <c r="AC7971" s="49">
        <f t="shared" si="875"/>
        <v>245</v>
      </c>
      <c r="AD7971" s="60">
        <f t="shared" si="873"/>
        <v>91245</v>
      </c>
    </row>
    <row r="7972" spans="1:30">
      <c r="A7972" s="82" t="str">
        <f t="shared" si="869"/>
        <v>600-9328gry</v>
      </c>
      <c r="B7972" s="120" t="str">
        <f t="shared" si="870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871"/>
        <v>600-9328</v>
      </c>
      <c r="W7972" s="82" t="str">
        <f t="shared" si="872"/>
        <v/>
      </c>
      <c r="AB7972" s="60">
        <f t="shared" si="874"/>
        <v>91</v>
      </c>
      <c r="AC7972" s="49">
        <f t="shared" si="875"/>
        <v>245</v>
      </c>
      <c r="AD7972" s="60">
        <f t="shared" si="873"/>
        <v>91245</v>
      </c>
    </row>
    <row r="7973" spans="1:30">
      <c r="A7973" s="82" t="str">
        <f t="shared" si="869"/>
        <v>600-9328gry</v>
      </c>
      <c r="B7973" s="120" t="str">
        <f t="shared" si="870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871"/>
        <v>600-9328</v>
      </c>
      <c r="W7973" s="82" t="str">
        <f t="shared" si="872"/>
        <v/>
      </c>
      <c r="AB7973" s="60">
        <f t="shared" si="874"/>
        <v>91</v>
      </c>
      <c r="AC7973" s="49">
        <f t="shared" si="875"/>
        <v>245</v>
      </c>
      <c r="AD7973" s="60">
        <f t="shared" si="873"/>
        <v>91245</v>
      </c>
    </row>
    <row r="7974" spans="1:30">
      <c r="A7974" s="82" t="str">
        <f t="shared" si="869"/>
        <v>600-9328gry</v>
      </c>
      <c r="B7974" s="120" t="str">
        <f t="shared" si="870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871"/>
        <v>600-9328</v>
      </c>
      <c r="W7974" s="82" t="str">
        <f t="shared" si="872"/>
        <v/>
      </c>
      <c r="AB7974" s="60">
        <f t="shared" si="874"/>
        <v>91</v>
      </c>
      <c r="AC7974" s="49">
        <f t="shared" si="875"/>
        <v>245</v>
      </c>
      <c r="AD7974" s="60">
        <f t="shared" si="873"/>
        <v>91245</v>
      </c>
    </row>
    <row r="7975" spans="1:30">
      <c r="A7975" s="82" t="str">
        <f t="shared" si="869"/>
        <v>100-6634blk</v>
      </c>
      <c r="B7975" s="120" t="str">
        <f t="shared" si="870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871"/>
        <v>100-6634</v>
      </c>
      <c r="W7975" s="82" t="str">
        <f t="shared" si="872"/>
        <v/>
      </c>
      <c r="AB7975" s="60">
        <f t="shared" si="874"/>
        <v>91</v>
      </c>
      <c r="AC7975" s="49">
        <f t="shared" si="875"/>
        <v>246</v>
      </c>
      <c r="AD7975" s="60">
        <f t="shared" si="873"/>
        <v>91246</v>
      </c>
    </row>
    <row r="7976" spans="1:30">
      <c r="A7976" s="82" t="str">
        <f t="shared" si="869"/>
        <v>100-6634blk</v>
      </c>
      <c r="B7976" s="120" t="str">
        <f t="shared" si="870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871"/>
        <v>100-6634</v>
      </c>
      <c r="W7976" s="82" t="str">
        <f t="shared" si="872"/>
        <v/>
      </c>
      <c r="AB7976" s="60">
        <f t="shared" si="874"/>
        <v>91</v>
      </c>
      <c r="AC7976" s="49">
        <f t="shared" si="875"/>
        <v>246</v>
      </c>
      <c r="AD7976" s="60">
        <f t="shared" si="873"/>
        <v>91246</v>
      </c>
    </row>
    <row r="7977" spans="1:30">
      <c r="A7977" s="82" t="str">
        <f t="shared" si="869"/>
        <v>100-6634blk</v>
      </c>
      <c r="B7977" s="120" t="str">
        <f t="shared" si="870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871"/>
        <v>100-6634</v>
      </c>
      <c r="W7977" s="82" t="str">
        <f t="shared" si="872"/>
        <v/>
      </c>
      <c r="AB7977" s="60">
        <f t="shared" si="874"/>
        <v>91</v>
      </c>
      <c r="AC7977" s="49">
        <f t="shared" si="875"/>
        <v>246</v>
      </c>
      <c r="AD7977" s="60">
        <f t="shared" si="873"/>
        <v>91246</v>
      </c>
    </row>
    <row r="7978" spans="1:30">
      <c r="A7978" s="82" t="str">
        <f t="shared" si="869"/>
        <v>100-6634blk</v>
      </c>
      <c r="B7978" s="120" t="str">
        <f t="shared" si="870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871"/>
        <v>100-6634</v>
      </c>
      <c r="W7978" s="82" t="str">
        <f t="shared" si="872"/>
        <v/>
      </c>
      <c r="AB7978" s="60">
        <f t="shared" si="874"/>
        <v>91</v>
      </c>
      <c r="AC7978" s="49">
        <f t="shared" si="875"/>
        <v>246</v>
      </c>
      <c r="AD7978" s="60">
        <f t="shared" si="873"/>
        <v>91246</v>
      </c>
    </row>
    <row r="7979" spans="1:30">
      <c r="A7979" s="82" t="str">
        <f t="shared" si="869"/>
        <v>600-9669cml</v>
      </c>
      <c r="B7979" s="120" t="str">
        <f t="shared" si="870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871"/>
        <v>600-9669</v>
      </c>
      <c r="W7979" s="82" t="str">
        <f t="shared" si="872"/>
        <v/>
      </c>
      <c r="AB7979" s="60">
        <f t="shared" si="874"/>
        <v>91</v>
      </c>
      <c r="AC7979" s="49">
        <f t="shared" si="875"/>
        <v>139</v>
      </c>
      <c r="AD7979" s="60">
        <f t="shared" si="873"/>
        <v>91139</v>
      </c>
    </row>
    <row r="7980" spans="1:30">
      <c r="A7980" s="82" t="str">
        <f t="shared" si="869"/>
        <v>600-9669cml</v>
      </c>
      <c r="B7980" s="120" t="str">
        <f t="shared" si="870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871"/>
        <v>600-9669</v>
      </c>
      <c r="W7980" s="82" t="str">
        <f t="shared" si="872"/>
        <v/>
      </c>
      <c r="AB7980" s="60">
        <f t="shared" si="874"/>
        <v>91</v>
      </c>
      <c r="AC7980" s="49">
        <f t="shared" si="875"/>
        <v>139</v>
      </c>
      <c r="AD7980" s="60">
        <f t="shared" si="873"/>
        <v>91139</v>
      </c>
    </row>
    <row r="7981" spans="1:30">
      <c r="A7981" s="82" t="str">
        <f t="shared" si="869"/>
        <v>600-9669cml</v>
      </c>
      <c r="B7981" s="120" t="str">
        <f t="shared" si="870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871"/>
        <v>600-9669</v>
      </c>
      <c r="W7981" s="82" t="str">
        <f t="shared" si="872"/>
        <v/>
      </c>
      <c r="AB7981" s="60">
        <f t="shared" si="874"/>
        <v>91</v>
      </c>
      <c r="AC7981" s="49">
        <f t="shared" si="875"/>
        <v>139</v>
      </c>
      <c r="AD7981" s="60">
        <f t="shared" si="873"/>
        <v>91139</v>
      </c>
    </row>
    <row r="7982" spans="1:30">
      <c r="A7982" s="82" t="str">
        <f t="shared" si="869"/>
        <v>100-0099gry</v>
      </c>
      <c r="B7982" s="120" t="str">
        <f t="shared" si="870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871"/>
        <v>100-0099</v>
      </c>
      <c r="W7982" s="82" t="str">
        <f t="shared" si="872"/>
        <v/>
      </c>
      <c r="AB7982" s="60">
        <f t="shared" si="874"/>
        <v>91</v>
      </c>
      <c r="AC7982" s="49">
        <f t="shared" si="875"/>
        <v>247</v>
      </c>
      <c r="AD7982" s="60">
        <f t="shared" si="873"/>
        <v>91247</v>
      </c>
    </row>
    <row r="7983" spans="1:30">
      <c r="A7983" s="82" t="str">
        <f t="shared" si="869"/>
        <v>100-0099gry</v>
      </c>
      <c r="B7983" s="120" t="str">
        <f t="shared" si="870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871"/>
        <v>100-0099</v>
      </c>
      <c r="W7983" s="82" t="str">
        <f t="shared" si="872"/>
        <v/>
      </c>
      <c r="AB7983" s="60">
        <f t="shared" si="874"/>
        <v>91</v>
      </c>
      <c r="AC7983" s="49">
        <f t="shared" si="875"/>
        <v>247</v>
      </c>
      <c r="AD7983" s="60">
        <f t="shared" si="873"/>
        <v>91247</v>
      </c>
    </row>
    <row r="7984" spans="1:30">
      <c r="A7984" s="82" t="str">
        <f t="shared" si="869"/>
        <v>100-0099gry</v>
      </c>
      <c r="B7984" s="120" t="str">
        <f t="shared" si="870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871"/>
        <v>100-0099</v>
      </c>
      <c r="W7984" s="82" t="str">
        <f t="shared" si="872"/>
        <v/>
      </c>
      <c r="AB7984" s="60">
        <f t="shared" si="874"/>
        <v>91</v>
      </c>
      <c r="AC7984" s="49">
        <f t="shared" si="875"/>
        <v>247</v>
      </c>
      <c r="AD7984" s="60">
        <f t="shared" si="873"/>
        <v>91247</v>
      </c>
    </row>
    <row r="7985" spans="1:30">
      <c r="A7985" s="82" t="str">
        <f t="shared" ref="A7985:A8048" si="876">IF(G7985&amp;Q7985&lt;&gt;"",V7985&amp;Q7985,"")</f>
        <v>100-0099gry</v>
      </c>
      <c r="B7985" s="120" t="str">
        <f t="shared" ref="B7985:B8048" si="877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ref="V7985:V8048" si="878">IF(G7985&lt;&gt;"",IF(StyleSpaceSplit,IFERROR(IF(FIND(" ",G7985)&gt;=1,MID(G7985,1,FIND(" ",G7985)-1),G7985),G7985),G7985),"")</f>
        <v>100-0099</v>
      </c>
      <c r="W7985" s="82" t="str">
        <f t="shared" ref="W7985:W8048" si="879">IF(A7985&lt;&gt;"",IFERROR(IF(FIND(" ",G7985)&gt;=1,MID(G7985,FIND(" ",G7985)+1,LEN(G7985)),""),""),"")</f>
        <v/>
      </c>
      <c r="AB7985" s="60">
        <f t="shared" si="874"/>
        <v>91</v>
      </c>
      <c r="AC7985" s="49">
        <f t="shared" si="875"/>
        <v>247</v>
      </c>
      <c r="AD7985" s="60">
        <f t="shared" ref="AD7985:AD8048" si="880">VALUE(RIGHT("00"&amp;AB7985,2)&amp;RIGHT("000"&amp;AC7985,3))</f>
        <v>91247</v>
      </c>
    </row>
    <row r="7986" spans="1:30">
      <c r="A7986" s="82" t="str">
        <f t="shared" si="876"/>
        <v>100-0182blu</v>
      </c>
      <c r="B7986" s="120" t="str">
        <f t="shared" si="877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878"/>
        <v>100-0182</v>
      </c>
      <c r="W7986" s="82" t="str">
        <f t="shared" si="879"/>
        <v/>
      </c>
      <c r="AB7986" s="60">
        <f t="shared" si="874"/>
        <v>91</v>
      </c>
      <c r="AC7986" s="49">
        <f t="shared" si="875"/>
        <v>248</v>
      </c>
      <c r="AD7986" s="60">
        <f t="shared" si="880"/>
        <v>91248</v>
      </c>
    </row>
    <row r="7987" spans="1:30">
      <c r="A7987" s="82" t="str">
        <f t="shared" si="876"/>
        <v>100-0184mar</v>
      </c>
      <c r="B7987" s="120" t="str">
        <f t="shared" si="877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878"/>
        <v>100-0184</v>
      </c>
      <c r="W7987" s="82" t="str">
        <f t="shared" si="879"/>
        <v/>
      </c>
      <c r="AB7987" s="60">
        <f t="shared" si="874"/>
        <v>91</v>
      </c>
      <c r="AC7987" s="49">
        <f t="shared" si="875"/>
        <v>249</v>
      </c>
      <c r="AD7987" s="60">
        <f t="shared" si="880"/>
        <v>91249</v>
      </c>
    </row>
    <row r="7988" spans="1:30">
      <c r="A7988" s="82" t="str">
        <f t="shared" si="876"/>
        <v>100-0184mar</v>
      </c>
      <c r="B7988" s="120" t="str">
        <f t="shared" si="877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878"/>
        <v>100-0184</v>
      </c>
      <c r="W7988" s="82" t="str">
        <f t="shared" si="879"/>
        <v/>
      </c>
      <c r="AB7988" s="60">
        <f t="shared" si="874"/>
        <v>91</v>
      </c>
      <c r="AC7988" s="49">
        <f t="shared" si="875"/>
        <v>249</v>
      </c>
      <c r="AD7988" s="60">
        <f t="shared" si="880"/>
        <v>91249</v>
      </c>
    </row>
    <row r="7989" spans="1:30">
      <c r="A7989" s="82" t="str">
        <f t="shared" si="876"/>
        <v>100-0184mar</v>
      </c>
      <c r="B7989" s="120" t="str">
        <f t="shared" si="877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878"/>
        <v>100-0184</v>
      </c>
      <c r="W7989" s="82" t="str">
        <f t="shared" si="879"/>
        <v/>
      </c>
      <c r="AB7989" s="60">
        <f t="shared" si="874"/>
        <v>91</v>
      </c>
      <c r="AC7989" s="49">
        <f t="shared" si="875"/>
        <v>249</v>
      </c>
      <c r="AD7989" s="60">
        <f t="shared" si="880"/>
        <v>91249</v>
      </c>
    </row>
    <row r="7990" spans="1:30">
      <c r="A7990" s="82" t="str">
        <f t="shared" si="876"/>
        <v>100-0184mar</v>
      </c>
      <c r="B7990" s="120" t="str">
        <f t="shared" si="877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878"/>
        <v>100-0184</v>
      </c>
      <c r="W7990" s="82" t="str">
        <f t="shared" si="879"/>
        <v/>
      </c>
      <c r="AB7990" s="60">
        <f t="shared" si="874"/>
        <v>91</v>
      </c>
      <c r="AC7990" s="49">
        <f t="shared" si="875"/>
        <v>249</v>
      </c>
      <c r="AD7990" s="60">
        <f t="shared" si="880"/>
        <v>91249</v>
      </c>
    </row>
    <row r="7991" spans="1:30">
      <c r="A7991" s="82" t="str">
        <f t="shared" si="876"/>
        <v>100-0239blk</v>
      </c>
      <c r="B7991" s="120" t="str">
        <f t="shared" si="877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878"/>
        <v>100-0239</v>
      </c>
      <c r="W7991" s="82" t="str">
        <f t="shared" si="879"/>
        <v/>
      </c>
      <c r="AB7991" s="60">
        <f t="shared" si="874"/>
        <v>91</v>
      </c>
      <c r="AC7991" s="49">
        <f t="shared" si="875"/>
        <v>250</v>
      </c>
      <c r="AD7991" s="60">
        <f t="shared" si="880"/>
        <v>91250</v>
      </c>
    </row>
    <row r="7992" spans="1:30">
      <c r="A7992" s="82" t="str">
        <f t="shared" si="876"/>
        <v>100-0239bro</v>
      </c>
      <c r="B7992" s="120" t="str">
        <f t="shared" si="877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878"/>
        <v>100-0239</v>
      </c>
      <c r="W7992" s="82" t="str">
        <f t="shared" si="879"/>
        <v/>
      </c>
      <c r="AB7992" s="60">
        <f t="shared" si="874"/>
        <v>91</v>
      </c>
      <c r="AC7992" s="49">
        <f t="shared" si="875"/>
        <v>250</v>
      </c>
      <c r="AD7992" s="60">
        <f t="shared" si="880"/>
        <v>91250</v>
      </c>
    </row>
    <row r="7993" spans="1:30">
      <c r="A7993" s="82" t="str">
        <f t="shared" si="876"/>
        <v>100-0239bro</v>
      </c>
      <c r="B7993" s="120" t="str">
        <f t="shared" si="877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878"/>
        <v>100-0239</v>
      </c>
      <c r="W7993" s="82" t="str">
        <f t="shared" si="879"/>
        <v/>
      </c>
      <c r="AB7993" s="60">
        <f t="shared" si="874"/>
        <v>91</v>
      </c>
      <c r="AC7993" s="49">
        <f t="shared" si="875"/>
        <v>250</v>
      </c>
      <c r="AD7993" s="60">
        <f t="shared" si="880"/>
        <v>91250</v>
      </c>
    </row>
    <row r="7994" spans="1:30">
      <c r="A7994" s="82" t="str">
        <f t="shared" si="876"/>
        <v>100-0239bro</v>
      </c>
      <c r="B7994" s="120" t="str">
        <f t="shared" si="877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878"/>
        <v>100-0239</v>
      </c>
      <c r="W7994" s="82" t="str">
        <f t="shared" si="879"/>
        <v/>
      </c>
      <c r="AB7994" s="60">
        <f t="shared" si="874"/>
        <v>91</v>
      </c>
      <c r="AC7994" s="49">
        <f t="shared" si="875"/>
        <v>250</v>
      </c>
      <c r="AD7994" s="60">
        <f t="shared" si="880"/>
        <v>91250</v>
      </c>
    </row>
    <row r="7995" spans="1:30">
      <c r="A7995" s="82" t="str">
        <f t="shared" si="876"/>
        <v>100-0239bro</v>
      </c>
      <c r="B7995" s="120" t="str">
        <f t="shared" si="877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878"/>
        <v>100-0239</v>
      </c>
      <c r="W7995" s="82" t="str">
        <f t="shared" si="879"/>
        <v/>
      </c>
      <c r="AB7995" s="60">
        <f t="shared" si="874"/>
        <v>91</v>
      </c>
      <c r="AC7995" s="49">
        <f t="shared" si="875"/>
        <v>250</v>
      </c>
      <c r="AD7995" s="60">
        <f t="shared" si="880"/>
        <v>91250</v>
      </c>
    </row>
    <row r="7996" spans="1:30">
      <c r="A7996" s="82" t="str">
        <f t="shared" si="876"/>
        <v>100-0244blk</v>
      </c>
      <c r="B7996" s="120" t="str">
        <f t="shared" si="877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878"/>
        <v>100-0244</v>
      </c>
      <c r="W7996" s="82" t="str">
        <f t="shared" si="879"/>
        <v/>
      </c>
      <c r="AB7996" s="60">
        <f t="shared" si="874"/>
        <v>91</v>
      </c>
      <c r="AC7996" s="49">
        <f t="shared" si="875"/>
        <v>251</v>
      </c>
      <c r="AD7996" s="60">
        <f t="shared" si="880"/>
        <v>91251</v>
      </c>
    </row>
    <row r="7997" spans="1:30">
      <c r="A7997" s="82" t="str">
        <f t="shared" si="876"/>
        <v>100-0255tan</v>
      </c>
      <c r="B7997" s="120" t="str">
        <f t="shared" si="877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878"/>
        <v>100-0255</v>
      </c>
      <c r="W7997" s="82" t="str">
        <f t="shared" si="879"/>
        <v/>
      </c>
      <c r="AB7997" s="60">
        <f t="shared" si="874"/>
        <v>91</v>
      </c>
      <c r="AC7997" s="49">
        <f t="shared" si="875"/>
        <v>252</v>
      </c>
      <c r="AD7997" s="60">
        <f t="shared" si="880"/>
        <v>91252</v>
      </c>
    </row>
    <row r="7998" spans="1:30">
      <c r="A7998" s="82" t="str">
        <f t="shared" si="876"/>
        <v>100-0255tan</v>
      </c>
      <c r="B7998" s="120" t="str">
        <f t="shared" si="877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878"/>
        <v>100-0255</v>
      </c>
      <c r="W7998" s="82" t="str">
        <f t="shared" si="879"/>
        <v/>
      </c>
      <c r="AB7998" s="60">
        <f t="shared" si="874"/>
        <v>91</v>
      </c>
      <c r="AC7998" s="49">
        <f t="shared" si="875"/>
        <v>252</v>
      </c>
      <c r="AD7998" s="60">
        <f t="shared" si="880"/>
        <v>91252</v>
      </c>
    </row>
    <row r="7999" spans="1:30">
      <c r="A7999" s="82" t="str">
        <f t="shared" si="876"/>
        <v>100-0255tan</v>
      </c>
      <c r="B7999" s="120" t="str">
        <f t="shared" si="877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878"/>
        <v>100-0255</v>
      </c>
      <c r="W7999" s="82" t="str">
        <f t="shared" si="879"/>
        <v/>
      </c>
      <c r="AB7999" s="60">
        <f t="shared" si="874"/>
        <v>91</v>
      </c>
      <c r="AC7999" s="49">
        <f t="shared" si="875"/>
        <v>252</v>
      </c>
      <c r="AD7999" s="60">
        <f t="shared" si="880"/>
        <v>91252</v>
      </c>
    </row>
    <row r="8000" spans="1:30">
      <c r="A8000" s="82" t="str">
        <f t="shared" si="876"/>
        <v>100-0293cof</v>
      </c>
      <c r="B8000" s="120" t="str">
        <f t="shared" si="877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878"/>
        <v>100-0293</v>
      </c>
      <c r="W8000" s="82" t="str">
        <f t="shared" si="879"/>
        <v/>
      </c>
      <c r="AB8000" s="60">
        <f t="shared" si="874"/>
        <v>91</v>
      </c>
      <c r="AC8000" s="49">
        <f t="shared" si="875"/>
        <v>253</v>
      </c>
      <c r="AD8000" s="60">
        <f t="shared" si="880"/>
        <v>91253</v>
      </c>
    </row>
    <row r="8001" spans="1:30">
      <c r="A8001" s="82" t="str">
        <f t="shared" si="876"/>
        <v>100-0293cof</v>
      </c>
      <c r="B8001" s="120" t="str">
        <f t="shared" si="877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878"/>
        <v>100-0293</v>
      </c>
      <c r="W8001" s="82" t="str">
        <f t="shared" si="879"/>
        <v/>
      </c>
      <c r="AB8001" s="60">
        <f t="shared" si="874"/>
        <v>91</v>
      </c>
      <c r="AC8001" s="49">
        <f t="shared" si="875"/>
        <v>253</v>
      </c>
      <c r="AD8001" s="60">
        <f t="shared" si="880"/>
        <v>91253</v>
      </c>
    </row>
    <row r="8002" spans="1:30">
      <c r="A8002" s="82" t="str">
        <f t="shared" si="876"/>
        <v>100-0293cof</v>
      </c>
      <c r="B8002" s="120" t="str">
        <f t="shared" si="877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878"/>
        <v>100-0293</v>
      </c>
      <c r="W8002" s="82" t="str">
        <f t="shared" si="879"/>
        <v/>
      </c>
      <c r="AB8002" s="60">
        <f t="shared" si="874"/>
        <v>91</v>
      </c>
      <c r="AC8002" s="49">
        <f t="shared" si="875"/>
        <v>253</v>
      </c>
      <c r="AD8002" s="60">
        <f t="shared" si="880"/>
        <v>91253</v>
      </c>
    </row>
    <row r="8003" spans="1:30">
      <c r="A8003" s="82" t="str">
        <f t="shared" si="876"/>
        <v>100-0293cof</v>
      </c>
      <c r="B8003" s="120" t="str">
        <f t="shared" si="877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si="878"/>
        <v>100-0293</v>
      </c>
      <c r="W8003" s="82" t="str">
        <f t="shared" si="879"/>
        <v/>
      </c>
      <c r="AB8003" s="60">
        <f t="shared" ref="AB8003:AB8066" si="881">IFERROR(VALUE(MID($C8003,1,2)),0)</f>
        <v>91</v>
      </c>
      <c r="AC8003" s="49">
        <f t="shared" ref="AC8003:AC8066" si="882">IFERROR(VALUE(MID($C8003,4,3)),0)</f>
        <v>253</v>
      </c>
      <c r="AD8003" s="60">
        <f t="shared" si="880"/>
        <v>91253</v>
      </c>
    </row>
    <row r="8004" spans="1:30">
      <c r="A8004" s="82" t="str">
        <f t="shared" si="876"/>
        <v>100-0293tur</v>
      </c>
      <c r="B8004" s="120" t="str">
        <f t="shared" si="877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878"/>
        <v>100-0293</v>
      </c>
      <c r="W8004" s="82" t="str">
        <f t="shared" si="879"/>
        <v/>
      </c>
      <c r="AB8004" s="60">
        <f t="shared" si="881"/>
        <v>91</v>
      </c>
      <c r="AC8004" s="49">
        <f t="shared" si="882"/>
        <v>253</v>
      </c>
      <c r="AD8004" s="60">
        <f t="shared" si="880"/>
        <v>91253</v>
      </c>
    </row>
    <row r="8005" spans="1:30">
      <c r="A8005" s="82" t="str">
        <f t="shared" si="876"/>
        <v>100-0293tur</v>
      </c>
      <c r="B8005" s="120" t="str">
        <f t="shared" si="877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878"/>
        <v>100-0293</v>
      </c>
      <c r="W8005" s="82" t="str">
        <f t="shared" si="879"/>
        <v/>
      </c>
      <c r="AB8005" s="60">
        <f t="shared" si="881"/>
        <v>91</v>
      </c>
      <c r="AC8005" s="49">
        <f t="shared" si="882"/>
        <v>253</v>
      </c>
      <c r="AD8005" s="60">
        <f t="shared" si="880"/>
        <v>91253</v>
      </c>
    </row>
    <row r="8006" spans="1:30">
      <c r="A8006" s="82" t="str">
        <f t="shared" si="876"/>
        <v>100-0293tur</v>
      </c>
      <c r="B8006" s="120" t="str">
        <f t="shared" si="877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878"/>
        <v>100-0293</v>
      </c>
      <c r="W8006" s="82" t="str">
        <f t="shared" si="879"/>
        <v/>
      </c>
      <c r="AB8006" s="60">
        <f t="shared" si="881"/>
        <v>91</v>
      </c>
      <c r="AC8006" s="49">
        <f t="shared" si="882"/>
        <v>253</v>
      </c>
      <c r="AD8006" s="60">
        <f t="shared" si="880"/>
        <v>91253</v>
      </c>
    </row>
    <row r="8007" spans="1:30">
      <c r="A8007" s="82" t="str">
        <f t="shared" si="876"/>
        <v>100-0293tur</v>
      </c>
      <c r="B8007" s="120" t="str">
        <f t="shared" si="877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878"/>
        <v>100-0293</v>
      </c>
      <c r="W8007" s="82" t="str">
        <f t="shared" si="879"/>
        <v/>
      </c>
      <c r="AB8007" s="60">
        <f t="shared" si="881"/>
        <v>91</v>
      </c>
      <c r="AC8007" s="49">
        <f t="shared" si="882"/>
        <v>253</v>
      </c>
      <c r="AD8007" s="60">
        <f t="shared" si="880"/>
        <v>91253</v>
      </c>
    </row>
    <row r="8008" spans="1:30">
      <c r="A8008" s="82" t="str">
        <f t="shared" si="876"/>
        <v>100-9432blk</v>
      </c>
      <c r="B8008" s="120" t="str">
        <f t="shared" si="877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878"/>
        <v>100-9432</v>
      </c>
      <c r="W8008" s="82" t="str">
        <f t="shared" si="879"/>
        <v/>
      </c>
      <c r="AB8008" s="60">
        <f t="shared" si="881"/>
        <v>91</v>
      </c>
      <c r="AC8008" s="49">
        <f t="shared" si="882"/>
        <v>254</v>
      </c>
      <c r="AD8008" s="60">
        <f t="shared" si="880"/>
        <v>91254</v>
      </c>
    </row>
    <row r="8009" spans="1:30">
      <c r="A8009" s="82" t="str">
        <f t="shared" si="876"/>
        <v>100-9520blk</v>
      </c>
      <c r="B8009" s="120" t="str">
        <f t="shared" si="877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878"/>
        <v>100-9520</v>
      </c>
      <c r="W8009" s="82" t="str">
        <f t="shared" si="879"/>
        <v/>
      </c>
      <c r="AB8009" s="60">
        <f t="shared" si="881"/>
        <v>91</v>
      </c>
      <c r="AC8009" s="49">
        <f t="shared" si="882"/>
        <v>255</v>
      </c>
      <c r="AD8009" s="60">
        <f t="shared" si="880"/>
        <v>91255</v>
      </c>
    </row>
    <row r="8010" spans="1:30">
      <c r="A8010" s="82" t="str">
        <f t="shared" si="876"/>
        <v>100-9520blk</v>
      </c>
      <c r="B8010" s="120" t="str">
        <f t="shared" si="877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878"/>
        <v>100-9520</v>
      </c>
      <c r="W8010" s="82" t="str">
        <f t="shared" si="879"/>
        <v/>
      </c>
      <c r="AB8010" s="60">
        <f t="shared" si="881"/>
        <v>91</v>
      </c>
      <c r="AC8010" s="49">
        <f t="shared" si="882"/>
        <v>255</v>
      </c>
      <c r="AD8010" s="60">
        <f t="shared" si="880"/>
        <v>91255</v>
      </c>
    </row>
    <row r="8011" spans="1:30">
      <c r="A8011" s="82" t="str">
        <f t="shared" si="876"/>
        <v>100-9520blk</v>
      </c>
      <c r="B8011" s="120" t="str">
        <f t="shared" si="877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878"/>
        <v>100-9520</v>
      </c>
      <c r="W8011" s="82" t="str">
        <f t="shared" si="879"/>
        <v/>
      </c>
      <c r="AB8011" s="60">
        <f t="shared" si="881"/>
        <v>91</v>
      </c>
      <c r="AC8011" s="49">
        <f t="shared" si="882"/>
        <v>255</v>
      </c>
      <c r="AD8011" s="60">
        <f t="shared" si="880"/>
        <v>91255</v>
      </c>
    </row>
    <row r="8012" spans="1:30">
      <c r="A8012" s="82" t="str">
        <f t="shared" si="876"/>
        <v>100-9520blk</v>
      </c>
      <c r="B8012" s="120" t="str">
        <f t="shared" si="877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878"/>
        <v>100-9520</v>
      </c>
      <c r="W8012" s="82" t="str">
        <f t="shared" si="879"/>
        <v/>
      </c>
      <c r="AB8012" s="60">
        <f t="shared" si="881"/>
        <v>91</v>
      </c>
      <c r="AC8012" s="49">
        <f t="shared" si="882"/>
        <v>255</v>
      </c>
      <c r="AD8012" s="60">
        <f t="shared" si="880"/>
        <v>91255</v>
      </c>
    </row>
    <row r="8013" spans="1:30">
      <c r="A8013" s="82" t="str">
        <f t="shared" si="876"/>
        <v>100-9520blu</v>
      </c>
      <c r="B8013" s="120" t="str">
        <f t="shared" si="877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878"/>
        <v>100-9520</v>
      </c>
      <c r="W8013" s="82" t="str">
        <f t="shared" si="879"/>
        <v/>
      </c>
      <c r="AB8013" s="60">
        <f t="shared" si="881"/>
        <v>91</v>
      </c>
      <c r="AC8013" s="49">
        <f t="shared" si="882"/>
        <v>255</v>
      </c>
      <c r="AD8013" s="60">
        <f t="shared" si="880"/>
        <v>91255</v>
      </c>
    </row>
    <row r="8014" spans="1:30">
      <c r="A8014" s="82" t="str">
        <f t="shared" si="876"/>
        <v>100-9810mus</v>
      </c>
      <c r="B8014" s="120" t="str">
        <f t="shared" si="877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878"/>
        <v>100-9810</v>
      </c>
      <c r="W8014" s="82" t="str">
        <f t="shared" si="879"/>
        <v/>
      </c>
      <c r="AB8014" s="60">
        <f t="shared" si="881"/>
        <v>91</v>
      </c>
      <c r="AC8014" s="49">
        <f t="shared" si="882"/>
        <v>256</v>
      </c>
      <c r="AD8014" s="60">
        <f t="shared" si="880"/>
        <v>91256</v>
      </c>
    </row>
    <row r="8015" spans="1:30">
      <c r="A8015" s="82" t="str">
        <f t="shared" si="876"/>
        <v>100-9810mus</v>
      </c>
      <c r="B8015" s="120" t="str">
        <f t="shared" si="877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878"/>
        <v>100-9810</v>
      </c>
      <c r="W8015" s="82" t="str">
        <f t="shared" si="879"/>
        <v/>
      </c>
      <c r="AB8015" s="60">
        <f t="shared" si="881"/>
        <v>91</v>
      </c>
      <c r="AC8015" s="49">
        <f t="shared" si="882"/>
        <v>256</v>
      </c>
      <c r="AD8015" s="60">
        <f t="shared" si="880"/>
        <v>91256</v>
      </c>
    </row>
    <row r="8016" spans="1:30">
      <c r="A8016" s="82" t="str">
        <f t="shared" si="876"/>
        <v>100-9810mus</v>
      </c>
      <c r="B8016" s="120" t="str">
        <f t="shared" si="877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878"/>
        <v>100-9810</v>
      </c>
      <c r="W8016" s="82" t="str">
        <f t="shared" si="879"/>
        <v/>
      </c>
      <c r="AB8016" s="60">
        <f t="shared" si="881"/>
        <v>91</v>
      </c>
      <c r="AC8016" s="49">
        <f t="shared" si="882"/>
        <v>256</v>
      </c>
      <c r="AD8016" s="60">
        <f t="shared" si="880"/>
        <v>91256</v>
      </c>
    </row>
    <row r="8017" spans="1:30">
      <c r="A8017" s="82" t="str">
        <f t="shared" si="876"/>
        <v>101-0030blu</v>
      </c>
      <c r="B8017" s="120" t="str">
        <f t="shared" si="877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878"/>
        <v>101-0030</v>
      </c>
      <c r="W8017" s="82" t="str">
        <f t="shared" si="879"/>
        <v/>
      </c>
      <c r="AB8017" s="60">
        <f t="shared" si="881"/>
        <v>91</v>
      </c>
      <c r="AC8017" s="49">
        <f t="shared" si="882"/>
        <v>257</v>
      </c>
      <c r="AD8017" s="60">
        <f t="shared" si="880"/>
        <v>91257</v>
      </c>
    </row>
    <row r="8018" spans="1:30">
      <c r="A8018" s="82" t="str">
        <f t="shared" si="876"/>
        <v>101-0099nvy</v>
      </c>
      <c r="B8018" s="120" t="str">
        <f t="shared" si="877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878"/>
        <v>101-0099</v>
      </c>
      <c r="W8018" s="82" t="str">
        <f t="shared" si="879"/>
        <v/>
      </c>
      <c r="AB8018" s="60">
        <f t="shared" si="881"/>
        <v>91</v>
      </c>
      <c r="AC8018" s="49">
        <f t="shared" si="882"/>
        <v>258</v>
      </c>
      <c r="AD8018" s="60">
        <f t="shared" si="880"/>
        <v>91258</v>
      </c>
    </row>
    <row r="8019" spans="1:30">
      <c r="A8019" s="82" t="str">
        <f t="shared" si="876"/>
        <v>101-0105blk</v>
      </c>
      <c r="B8019" s="120" t="str">
        <f t="shared" si="877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878"/>
        <v>101-0105</v>
      </c>
      <c r="W8019" s="82" t="str">
        <f t="shared" si="879"/>
        <v/>
      </c>
      <c r="AB8019" s="60">
        <f t="shared" si="881"/>
        <v>91</v>
      </c>
      <c r="AC8019" s="49">
        <f t="shared" si="882"/>
        <v>259</v>
      </c>
      <c r="AD8019" s="60">
        <f t="shared" si="880"/>
        <v>91259</v>
      </c>
    </row>
    <row r="8020" spans="1:30">
      <c r="A8020" s="82" t="str">
        <f t="shared" si="876"/>
        <v>101-0106cml</v>
      </c>
      <c r="B8020" s="120" t="str">
        <f t="shared" si="877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878"/>
        <v>101-0106</v>
      </c>
      <c r="W8020" s="82" t="str">
        <f t="shared" si="879"/>
        <v/>
      </c>
      <c r="AB8020" s="60">
        <f t="shared" si="881"/>
        <v>91</v>
      </c>
      <c r="AC8020" s="49">
        <f t="shared" si="882"/>
        <v>260</v>
      </c>
      <c r="AD8020" s="60">
        <f t="shared" si="880"/>
        <v>91260</v>
      </c>
    </row>
    <row r="8021" spans="1:30">
      <c r="A8021" s="82" t="str">
        <f t="shared" si="876"/>
        <v>101-0112pin</v>
      </c>
      <c r="B8021" s="120" t="str">
        <f t="shared" si="877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878"/>
        <v>101-0112</v>
      </c>
      <c r="W8021" s="82" t="str">
        <f t="shared" si="879"/>
        <v/>
      </c>
      <c r="AB8021" s="60">
        <f t="shared" si="881"/>
        <v>91</v>
      </c>
      <c r="AC8021" s="49">
        <f t="shared" si="882"/>
        <v>261</v>
      </c>
      <c r="AD8021" s="60">
        <f t="shared" si="880"/>
        <v>91261</v>
      </c>
    </row>
    <row r="8022" spans="1:30">
      <c r="A8022" s="82" t="str">
        <f t="shared" si="876"/>
        <v>101-0114kha</v>
      </c>
      <c r="B8022" s="120" t="str">
        <f t="shared" si="877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878"/>
        <v>101-0114</v>
      </c>
      <c r="W8022" s="82" t="str">
        <f t="shared" si="879"/>
        <v/>
      </c>
      <c r="AB8022" s="60">
        <f t="shared" si="881"/>
        <v>91</v>
      </c>
      <c r="AC8022" s="49">
        <f t="shared" si="882"/>
        <v>262</v>
      </c>
      <c r="AD8022" s="60">
        <f t="shared" si="880"/>
        <v>91262</v>
      </c>
    </row>
    <row r="8023" spans="1:30">
      <c r="A8023" s="82" t="str">
        <f t="shared" si="876"/>
        <v>101-0114red</v>
      </c>
      <c r="B8023" s="120" t="str">
        <f t="shared" si="877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878"/>
        <v>101-0114</v>
      </c>
      <c r="W8023" s="82" t="str">
        <f t="shared" si="879"/>
        <v/>
      </c>
      <c r="AB8023" s="60">
        <f t="shared" si="881"/>
        <v>91</v>
      </c>
      <c r="AC8023" s="49">
        <f t="shared" si="882"/>
        <v>262</v>
      </c>
      <c r="AD8023" s="60">
        <f t="shared" si="880"/>
        <v>91262</v>
      </c>
    </row>
    <row r="8024" spans="1:30">
      <c r="A8024" s="82" t="str">
        <f t="shared" si="876"/>
        <v>101-0205oli</v>
      </c>
      <c r="B8024" s="120" t="str">
        <f t="shared" si="877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878"/>
        <v>101-0205</v>
      </c>
      <c r="W8024" s="82" t="str">
        <f t="shared" si="879"/>
        <v/>
      </c>
      <c r="AB8024" s="60">
        <f t="shared" si="881"/>
        <v>91</v>
      </c>
      <c r="AC8024" s="49">
        <f t="shared" si="882"/>
        <v>263</v>
      </c>
      <c r="AD8024" s="60">
        <f t="shared" si="880"/>
        <v>91263</v>
      </c>
    </row>
    <row r="8025" spans="1:30">
      <c r="A8025" s="82" t="str">
        <f t="shared" si="876"/>
        <v>101-0208bro</v>
      </c>
      <c r="B8025" s="120" t="str">
        <f t="shared" si="877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878"/>
        <v>101-0208</v>
      </c>
      <c r="W8025" s="82" t="str">
        <f t="shared" si="879"/>
        <v/>
      </c>
      <c r="AB8025" s="60">
        <f t="shared" si="881"/>
        <v>91</v>
      </c>
      <c r="AC8025" s="49">
        <f t="shared" si="882"/>
        <v>264</v>
      </c>
      <c r="AD8025" s="60">
        <f t="shared" si="880"/>
        <v>91264</v>
      </c>
    </row>
    <row r="8026" spans="1:30">
      <c r="A8026" s="82" t="str">
        <f t="shared" si="876"/>
        <v>101-0209blk</v>
      </c>
      <c r="B8026" s="120" t="str">
        <f t="shared" si="877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878"/>
        <v>101-0209</v>
      </c>
      <c r="W8026" s="82" t="str">
        <f t="shared" si="879"/>
        <v/>
      </c>
      <c r="AB8026" s="60">
        <f t="shared" si="881"/>
        <v>91</v>
      </c>
      <c r="AC8026" s="49">
        <f t="shared" si="882"/>
        <v>265</v>
      </c>
      <c r="AD8026" s="60">
        <f t="shared" si="880"/>
        <v>91265</v>
      </c>
    </row>
    <row r="8027" spans="1:30">
      <c r="A8027" s="82" t="str">
        <f t="shared" si="876"/>
        <v>103-0013blu</v>
      </c>
      <c r="B8027" s="120" t="str">
        <f t="shared" si="877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878"/>
        <v>103-0013</v>
      </c>
      <c r="W8027" s="82" t="str">
        <f t="shared" si="879"/>
        <v/>
      </c>
      <c r="AB8027" s="60">
        <f t="shared" si="881"/>
        <v>91</v>
      </c>
      <c r="AC8027" s="49">
        <f t="shared" si="882"/>
        <v>266</v>
      </c>
      <c r="AD8027" s="60">
        <f t="shared" si="880"/>
        <v>91266</v>
      </c>
    </row>
    <row r="8028" spans="1:30">
      <c r="A8028" s="82" t="str">
        <f t="shared" si="876"/>
        <v>103-0086cof</v>
      </c>
      <c r="B8028" s="120" t="str">
        <f t="shared" si="877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878"/>
        <v>103-0086</v>
      </c>
      <c r="W8028" s="82" t="str">
        <f t="shared" si="879"/>
        <v/>
      </c>
      <c r="AB8028" s="60">
        <f t="shared" si="881"/>
        <v>91</v>
      </c>
      <c r="AC8028" s="49">
        <f t="shared" si="882"/>
        <v>267</v>
      </c>
      <c r="AD8028" s="60">
        <f t="shared" si="880"/>
        <v>91267</v>
      </c>
    </row>
    <row r="8029" spans="1:30">
      <c r="A8029" s="82" t="str">
        <f t="shared" si="876"/>
        <v>103-0086cof</v>
      </c>
      <c r="B8029" s="120" t="str">
        <f t="shared" si="877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878"/>
        <v>103-0086</v>
      </c>
      <c r="W8029" s="82" t="str">
        <f t="shared" si="879"/>
        <v/>
      </c>
      <c r="AB8029" s="60">
        <f t="shared" si="881"/>
        <v>91</v>
      </c>
      <c r="AC8029" s="49">
        <f t="shared" si="882"/>
        <v>267</v>
      </c>
      <c r="AD8029" s="60">
        <f t="shared" si="880"/>
        <v>91267</v>
      </c>
    </row>
    <row r="8030" spans="1:30">
      <c r="A8030" s="82" t="str">
        <f t="shared" si="876"/>
        <v>103-0086cof</v>
      </c>
      <c r="B8030" s="120" t="str">
        <f t="shared" si="877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878"/>
        <v>103-0086</v>
      </c>
      <c r="W8030" s="82" t="str">
        <f t="shared" si="879"/>
        <v/>
      </c>
      <c r="AB8030" s="60">
        <f t="shared" si="881"/>
        <v>91</v>
      </c>
      <c r="AC8030" s="49">
        <f t="shared" si="882"/>
        <v>267</v>
      </c>
      <c r="AD8030" s="60">
        <f t="shared" si="880"/>
        <v>91267</v>
      </c>
    </row>
    <row r="8031" spans="1:30">
      <c r="A8031" s="82" t="str">
        <f t="shared" si="876"/>
        <v>103-0086cof</v>
      </c>
      <c r="B8031" s="120" t="str">
        <f t="shared" si="877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878"/>
        <v>103-0086</v>
      </c>
      <c r="W8031" s="82" t="str">
        <f t="shared" si="879"/>
        <v/>
      </c>
      <c r="AB8031" s="60">
        <f t="shared" si="881"/>
        <v>91</v>
      </c>
      <c r="AC8031" s="49">
        <f t="shared" si="882"/>
        <v>267</v>
      </c>
      <c r="AD8031" s="60">
        <f t="shared" si="880"/>
        <v>91267</v>
      </c>
    </row>
    <row r="8032" spans="1:30">
      <c r="A8032" s="82" t="str">
        <f t="shared" si="876"/>
        <v>103-0086tur</v>
      </c>
      <c r="B8032" s="120" t="str">
        <f t="shared" si="877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878"/>
        <v>103-0086</v>
      </c>
      <c r="W8032" s="82" t="str">
        <f t="shared" si="879"/>
        <v/>
      </c>
      <c r="AB8032" s="60">
        <f t="shared" si="881"/>
        <v>91</v>
      </c>
      <c r="AC8032" s="49">
        <f t="shared" si="882"/>
        <v>267</v>
      </c>
      <c r="AD8032" s="60">
        <f t="shared" si="880"/>
        <v>91267</v>
      </c>
    </row>
    <row r="8033" spans="1:30">
      <c r="A8033" s="82" t="str">
        <f t="shared" si="876"/>
        <v>103-0086tur</v>
      </c>
      <c r="B8033" s="120" t="str">
        <f t="shared" si="877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878"/>
        <v>103-0086</v>
      </c>
      <c r="W8033" s="82" t="str">
        <f t="shared" si="879"/>
        <v/>
      </c>
      <c r="AB8033" s="60">
        <f t="shared" si="881"/>
        <v>91</v>
      </c>
      <c r="AC8033" s="49">
        <f t="shared" si="882"/>
        <v>267</v>
      </c>
      <c r="AD8033" s="60">
        <f t="shared" si="880"/>
        <v>91267</v>
      </c>
    </row>
    <row r="8034" spans="1:30">
      <c r="A8034" s="82" t="str">
        <f t="shared" si="876"/>
        <v>103-0086tur</v>
      </c>
      <c r="B8034" s="120" t="str">
        <f t="shared" si="877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878"/>
        <v>103-0086</v>
      </c>
      <c r="W8034" s="82" t="str">
        <f t="shared" si="879"/>
        <v/>
      </c>
      <c r="AB8034" s="60">
        <f t="shared" si="881"/>
        <v>91</v>
      </c>
      <c r="AC8034" s="49">
        <f t="shared" si="882"/>
        <v>267</v>
      </c>
      <c r="AD8034" s="60">
        <f t="shared" si="880"/>
        <v>91267</v>
      </c>
    </row>
    <row r="8035" spans="1:30">
      <c r="A8035" s="82" t="str">
        <f t="shared" si="876"/>
        <v>103-0086tur</v>
      </c>
      <c r="B8035" s="120" t="str">
        <f t="shared" si="877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878"/>
        <v>103-0086</v>
      </c>
      <c r="W8035" s="82" t="str">
        <f t="shared" si="879"/>
        <v/>
      </c>
      <c r="AB8035" s="60">
        <f t="shared" si="881"/>
        <v>91</v>
      </c>
      <c r="AC8035" s="49">
        <f t="shared" si="882"/>
        <v>267</v>
      </c>
      <c r="AD8035" s="60">
        <f t="shared" si="880"/>
        <v>91267</v>
      </c>
    </row>
    <row r="8036" spans="1:30">
      <c r="A8036" s="82" t="str">
        <f t="shared" si="876"/>
        <v>103-0134cha</v>
      </c>
      <c r="B8036" s="120" t="str">
        <f t="shared" si="877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878"/>
        <v>103-0134</v>
      </c>
      <c r="W8036" s="82" t="str">
        <f t="shared" si="879"/>
        <v/>
      </c>
      <c r="AB8036" s="60">
        <f t="shared" si="881"/>
        <v>91</v>
      </c>
      <c r="AC8036" s="49">
        <f t="shared" si="882"/>
        <v>268</v>
      </c>
      <c r="AD8036" s="60">
        <f t="shared" si="880"/>
        <v>91268</v>
      </c>
    </row>
    <row r="8037" spans="1:30">
      <c r="A8037" s="82" t="str">
        <f t="shared" si="876"/>
        <v>103-0134cha</v>
      </c>
      <c r="B8037" s="120" t="str">
        <f t="shared" si="877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878"/>
        <v>103-0134</v>
      </c>
      <c r="W8037" s="82" t="str">
        <f t="shared" si="879"/>
        <v/>
      </c>
      <c r="AB8037" s="60">
        <f t="shared" si="881"/>
        <v>91</v>
      </c>
      <c r="AC8037" s="49">
        <f t="shared" si="882"/>
        <v>268</v>
      </c>
      <c r="AD8037" s="60">
        <f t="shared" si="880"/>
        <v>91268</v>
      </c>
    </row>
    <row r="8038" spans="1:30">
      <c r="A8038" s="82" t="str">
        <f t="shared" si="876"/>
        <v>103-0134cha</v>
      </c>
      <c r="B8038" s="120" t="str">
        <f t="shared" si="877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878"/>
        <v>103-0134</v>
      </c>
      <c r="W8038" s="82" t="str">
        <f t="shared" si="879"/>
        <v/>
      </c>
      <c r="AB8038" s="60">
        <f t="shared" si="881"/>
        <v>91</v>
      </c>
      <c r="AC8038" s="49">
        <f t="shared" si="882"/>
        <v>268</v>
      </c>
      <c r="AD8038" s="60">
        <f t="shared" si="880"/>
        <v>91268</v>
      </c>
    </row>
    <row r="8039" spans="1:30">
      <c r="A8039" s="82" t="str">
        <f t="shared" si="876"/>
        <v>103-0134cha</v>
      </c>
      <c r="B8039" s="120" t="str">
        <f t="shared" si="877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878"/>
        <v>103-0134</v>
      </c>
      <c r="W8039" s="82" t="str">
        <f t="shared" si="879"/>
        <v/>
      </c>
      <c r="AB8039" s="60">
        <f t="shared" si="881"/>
        <v>91</v>
      </c>
      <c r="AC8039" s="49">
        <f t="shared" si="882"/>
        <v>268</v>
      </c>
      <c r="AD8039" s="60">
        <f t="shared" si="880"/>
        <v>91268</v>
      </c>
    </row>
    <row r="8040" spans="1:30">
      <c r="A8040" s="82" t="str">
        <f t="shared" si="876"/>
        <v>103-0134tan</v>
      </c>
      <c r="B8040" s="120" t="str">
        <f t="shared" si="877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878"/>
        <v>103-0134</v>
      </c>
      <c r="W8040" s="82" t="str">
        <f t="shared" si="879"/>
        <v/>
      </c>
      <c r="AB8040" s="60">
        <f t="shared" si="881"/>
        <v>91</v>
      </c>
      <c r="AC8040" s="49">
        <f t="shared" si="882"/>
        <v>268</v>
      </c>
      <c r="AD8040" s="60">
        <f t="shared" si="880"/>
        <v>91268</v>
      </c>
    </row>
    <row r="8041" spans="1:30">
      <c r="A8041" s="82" t="str">
        <f t="shared" si="876"/>
        <v>103-0134tan</v>
      </c>
      <c r="B8041" s="120" t="str">
        <f t="shared" si="877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878"/>
        <v>103-0134</v>
      </c>
      <c r="W8041" s="82" t="str">
        <f t="shared" si="879"/>
        <v/>
      </c>
      <c r="AB8041" s="60">
        <f t="shared" si="881"/>
        <v>91</v>
      </c>
      <c r="AC8041" s="49">
        <f t="shared" si="882"/>
        <v>268</v>
      </c>
      <c r="AD8041" s="60">
        <f t="shared" si="880"/>
        <v>91268</v>
      </c>
    </row>
    <row r="8042" spans="1:30">
      <c r="A8042" s="82" t="str">
        <f t="shared" si="876"/>
        <v>103-0134tan</v>
      </c>
      <c r="B8042" s="120" t="str">
        <f t="shared" si="877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878"/>
        <v>103-0134</v>
      </c>
      <c r="W8042" s="82" t="str">
        <f t="shared" si="879"/>
        <v/>
      </c>
      <c r="AB8042" s="60">
        <f t="shared" si="881"/>
        <v>91</v>
      </c>
      <c r="AC8042" s="49">
        <f t="shared" si="882"/>
        <v>268</v>
      </c>
      <c r="AD8042" s="60">
        <f t="shared" si="880"/>
        <v>91268</v>
      </c>
    </row>
    <row r="8043" spans="1:30">
      <c r="A8043" s="82" t="str">
        <f t="shared" si="876"/>
        <v>103-0134tan</v>
      </c>
      <c r="B8043" s="120" t="str">
        <f t="shared" si="877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878"/>
        <v>103-0134</v>
      </c>
      <c r="W8043" s="82" t="str">
        <f t="shared" si="879"/>
        <v/>
      </c>
      <c r="AB8043" s="60">
        <f t="shared" si="881"/>
        <v>91</v>
      </c>
      <c r="AC8043" s="49">
        <f t="shared" si="882"/>
        <v>268</v>
      </c>
      <c r="AD8043" s="60">
        <f t="shared" si="880"/>
        <v>91268</v>
      </c>
    </row>
    <row r="8044" spans="1:30">
      <c r="A8044" s="82" t="str">
        <f t="shared" si="876"/>
        <v>103-0135bro</v>
      </c>
      <c r="B8044" s="120" t="str">
        <f t="shared" si="877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878"/>
        <v>103-0135</v>
      </c>
      <c r="W8044" s="82" t="str">
        <f t="shared" si="879"/>
        <v/>
      </c>
      <c r="AB8044" s="60">
        <f t="shared" si="881"/>
        <v>91</v>
      </c>
      <c r="AC8044" s="49">
        <f t="shared" si="882"/>
        <v>269</v>
      </c>
      <c r="AD8044" s="60">
        <f t="shared" si="880"/>
        <v>91269</v>
      </c>
    </row>
    <row r="8045" spans="1:30">
      <c r="A8045" s="82" t="str">
        <f t="shared" si="876"/>
        <v>103-0135bro</v>
      </c>
      <c r="B8045" s="120" t="str">
        <f t="shared" si="877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878"/>
        <v>103-0135</v>
      </c>
      <c r="W8045" s="82" t="str">
        <f t="shared" si="879"/>
        <v/>
      </c>
      <c r="AB8045" s="60">
        <f t="shared" si="881"/>
        <v>91</v>
      </c>
      <c r="AC8045" s="49">
        <f t="shared" si="882"/>
        <v>269</v>
      </c>
      <c r="AD8045" s="60">
        <f t="shared" si="880"/>
        <v>91269</v>
      </c>
    </row>
    <row r="8046" spans="1:30">
      <c r="A8046" s="82" t="str">
        <f t="shared" si="876"/>
        <v>103-0135bro</v>
      </c>
      <c r="B8046" s="120" t="str">
        <f t="shared" si="877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878"/>
        <v>103-0135</v>
      </c>
      <c r="W8046" s="82" t="str">
        <f t="shared" si="879"/>
        <v/>
      </c>
      <c r="AB8046" s="60">
        <f t="shared" si="881"/>
        <v>91</v>
      </c>
      <c r="AC8046" s="49">
        <f t="shared" si="882"/>
        <v>269</v>
      </c>
      <c r="AD8046" s="60">
        <f t="shared" si="880"/>
        <v>91269</v>
      </c>
    </row>
    <row r="8047" spans="1:30">
      <c r="A8047" s="82" t="str">
        <f t="shared" si="876"/>
        <v>103-0135bro</v>
      </c>
      <c r="B8047" s="120" t="str">
        <f t="shared" si="877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878"/>
        <v>103-0135</v>
      </c>
      <c r="W8047" s="82" t="str">
        <f t="shared" si="879"/>
        <v/>
      </c>
      <c r="AB8047" s="60">
        <f t="shared" si="881"/>
        <v>91</v>
      </c>
      <c r="AC8047" s="49">
        <f t="shared" si="882"/>
        <v>269</v>
      </c>
      <c r="AD8047" s="60">
        <f t="shared" si="880"/>
        <v>91269</v>
      </c>
    </row>
    <row r="8048" spans="1:30">
      <c r="A8048" s="82" t="str">
        <f t="shared" si="876"/>
        <v>103-0135tur</v>
      </c>
      <c r="B8048" s="120" t="str">
        <f t="shared" si="877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878"/>
        <v>103-0135</v>
      </c>
      <c r="W8048" s="82" t="str">
        <f t="shared" si="879"/>
        <v/>
      </c>
      <c r="AB8048" s="60">
        <f t="shared" si="881"/>
        <v>91</v>
      </c>
      <c r="AC8048" s="49">
        <f t="shared" si="882"/>
        <v>269</v>
      </c>
      <c r="AD8048" s="60">
        <f t="shared" si="880"/>
        <v>91269</v>
      </c>
    </row>
    <row r="8049" spans="1:30">
      <c r="A8049" s="82" t="str">
        <f t="shared" ref="A8049:A8112" si="883">IF(G8049&amp;Q8049&lt;&gt;"",V8049&amp;Q8049,"")</f>
        <v>103-0135tur</v>
      </c>
      <c r="B8049" s="120" t="str">
        <f t="shared" ref="B8049:B8112" si="884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ref="V8049:V8112" si="885">IF(G8049&lt;&gt;"",IF(StyleSpaceSplit,IFERROR(IF(FIND(" ",G8049)&gt;=1,MID(G8049,1,FIND(" ",G8049)-1),G8049),G8049),G8049),"")</f>
        <v>103-0135</v>
      </c>
      <c r="W8049" s="82" t="str">
        <f t="shared" ref="W8049:W8112" si="886">IF(A8049&lt;&gt;"",IFERROR(IF(FIND(" ",G8049)&gt;=1,MID(G8049,FIND(" ",G8049)+1,LEN(G8049)),""),""),"")</f>
        <v/>
      </c>
      <c r="AB8049" s="60">
        <f t="shared" si="881"/>
        <v>91</v>
      </c>
      <c r="AC8049" s="49">
        <f t="shared" si="882"/>
        <v>269</v>
      </c>
      <c r="AD8049" s="60">
        <f t="shared" ref="AD8049:AD8112" si="887">VALUE(RIGHT("00"&amp;AB8049,2)&amp;RIGHT("000"&amp;AC8049,3))</f>
        <v>91269</v>
      </c>
    </row>
    <row r="8050" spans="1:30">
      <c r="A8050" s="82" t="str">
        <f t="shared" si="883"/>
        <v>103-0135tur</v>
      </c>
      <c r="B8050" s="120" t="str">
        <f t="shared" si="884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885"/>
        <v>103-0135</v>
      </c>
      <c r="W8050" s="82" t="str">
        <f t="shared" si="886"/>
        <v/>
      </c>
      <c r="AB8050" s="60">
        <f t="shared" si="881"/>
        <v>91</v>
      </c>
      <c r="AC8050" s="49">
        <f t="shared" si="882"/>
        <v>269</v>
      </c>
      <c r="AD8050" s="60">
        <f t="shared" si="887"/>
        <v>91269</v>
      </c>
    </row>
    <row r="8051" spans="1:30">
      <c r="A8051" s="82" t="str">
        <f t="shared" si="883"/>
        <v>103-0135tur</v>
      </c>
      <c r="B8051" s="120" t="str">
        <f t="shared" si="884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885"/>
        <v>103-0135</v>
      </c>
      <c r="W8051" s="82" t="str">
        <f t="shared" si="886"/>
        <v/>
      </c>
      <c r="AB8051" s="60">
        <f t="shared" si="881"/>
        <v>91</v>
      </c>
      <c r="AC8051" s="49">
        <f t="shared" si="882"/>
        <v>269</v>
      </c>
      <c r="AD8051" s="60">
        <f t="shared" si="887"/>
        <v>91269</v>
      </c>
    </row>
    <row r="8052" spans="1:30">
      <c r="A8052" s="82" t="str">
        <f t="shared" si="883"/>
        <v>103-0138blk</v>
      </c>
      <c r="B8052" s="120" t="str">
        <f t="shared" si="884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885"/>
        <v>103-0138</v>
      </c>
      <c r="W8052" s="82" t="str">
        <f t="shared" si="886"/>
        <v/>
      </c>
      <c r="AB8052" s="60">
        <f t="shared" si="881"/>
        <v>91</v>
      </c>
      <c r="AC8052" s="49">
        <f t="shared" si="882"/>
        <v>270</v>
      </c>
      <c r="AD8052" s="60">
        <f t="shared" si="887"/>
        <v>91270</v>
      </c>
    </row>
    <row r="8053" spans="1:30">
      <c r="A8053" s="82" t="str">
        <f t="shared" si="883"/>
        <v>103-0138blk</v>
      </c>
      <c r="B8053" s="120" t="str">
        <f t="shared" si="884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885"/>
        <v>103-0138</v>
      </c>
      <c r="W8053" s="82" t="str">
        <f t="shared" si="886"/>
        <v/>
      </c>
      <c r="AB8053" s="60">
        <f t="shared" si="881"/>
        <v>91</v>
      </c>
      <c r="AC8053" s="49">
        <f t="shared" si="882"/>
        <v>270</v>
      </c>
      <c r="AD8053" s="60">
        <f t="shared" si="887"/>
        <v>91270</v>
      </c>
    </row>
    <row r="8054" spans="1:30">
      <c r="A8054" s="82" t="str">
        <f t="shared" si="883"/>
        <v>103-0138blk</v>
      </c>
      <c r="B8054" s="120" t="str">
        <f t="shared" si="884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885"/>
        <v>103-0138</v>
      </c>
      <c r="W8054" s="82" t="str">
        <f t="shared" si="886"/>
        <v/>
      </c>
      <c r="AB8054" s="60">
        <f t="shared" si="881"/>
        <v>91</v>
      </c>
      <c r="AC8054" s="49">
        <f t="shared" si="882"/>
        <v>270</v>
      </c>
      <c r="AD8054" s="60">
        <f t="shared" si="887"/>
        <v>91270</v>
      </c>
    </row>
    <row r="8055" spans="1:30">
      <c r="A8055" s="82" t="str">
        <f t="shared" si="883"/>
        <v>103-0138blk</v>
      </c>
      <c r="B8055" s="120" t="str">
        <f t="shared" si="884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885"/>
        <v>103-0138</v>
      </c>
      <c r="W8055" s="82" t="str">
        <f t="shared" si="886"/>
        <v/>
      </c>
      <c r="AB8055" s="60">
        <f t="shared" si="881"/>
        <v>91</v>
      </c>
      <c r="AC8055" s="49">
        <f t="shared" si="882"/>
        <v>270</v>
      </c>
      <c r="AD8055" s="60">
        <f t="shared" si="887"/>
        <v>91270</v>
      </c>
    </row>
    <row r="8056" spans="1:30">
      <c r="A8056" s="82" t="str">
        <f t="shared" si="883"/>
        <v>103-0138blu</v>
      </c>
      <c r="B8056" s="120" t="str">
        <f t="shared" si="884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885"/>
        <v>103-0138</v>
      </c>
      <c r="W8056" s="82" t="str">
        <f t="shared" si="886"/>
        <v/>
      </c>
      <c r="AB8056" s="60">
        <f t="shared" si="881"/>
        <v>91</v>
      </c>
      <c r="AC8056" s="49">
        <f t="shared" si="882"/>
        <v>270</v>
      </c>
      <c r="AD8056" s="60">
        <f t="shared" si="887"/>
        <v>91270</v>
      </c>
    </row>
    <row r="8057" spans="1:30">
      <c r="A8057" s="82" t="str">
        <f t="shared" si="883"/>
        <v>103-0138blu</v>
      </c>
      <c r="B8057" s="120" t="str">
        <f t="shared" si="884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885"/>
        <v>103-0138</v>
      </c>
      <c r="W8057" s="82" t="str">
        <f t="shared" si="886"/>
        <v/>
      </c>
      <c r="AB8057" s="60">
        <f t="shared" si="881"/>
        <v>91</v>
      </c>
      <c r="AC8057" s="49">
        <f t="shared" si="882"/>
        <v>270</v>
      </c>
      <c r="AD8057" s="60">
        <f t="shared" si="887"/>
        <v>91270</v>
      </c>
    </row>
    <row r="8058" spans="1:30">
      <c r="A8058" s="82" t="str">
        <f t="shared" si="883"/>
        <v>103-0138blu</v>
      </c>
      <c r="B8058" s="120" t="str">
        <f t="shared" si="884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885"/>
        <v>103-0138</v>
      </c>
      <c r="W8058" s="82" t="str">
        <f t="shared" si="886"/>
        <v/>
      </c>
      <c r="AB8058" s="60">
        <f t="shared" si="881"/>
        <v>91</v>
      </c>
      <c r="AC8058" s="49">
        <f t="shared" si="882"/>
        <v>270</v>
      </c>
      <c r="AD8058" s="60">
        <f t="shared" si="887"/>
        <v>91270</v>
      </c>
    </row>
    <row r="8059" spans="1:30">
      <c r="A8059" s="82" t="str">
        <f t="shared" si="883"/>
        <v>103-0138blu</v>
      </c>
      <c r="B8059" s="120" t="str">
        <f t="shared" si="884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885"/>
        <v>103-0138</v>
      </c>
      <c r="W8059" s="82" t="str">
        <f t="shared" si="886"/>
        <v/>
      </c>
      <c r="AB8059" s="60">
        <f t="shared" si="881"/>
        <v>91</v>
      </c>
      <c r="AC8059" s="49">
        <f t="shared" si="882"/>
        <v>270</v>
      </c>
      <c r="AD8059" s="60">
        <f t="shared" si="887"/>
        <v>91270</v>
      </c>
    </row>
    <row r="8060" spans="1:30">
      <c r="A8060" s="82" t="str">
        <f t="shared" si="883"/>
        <v>103-0138tan</v>
      </c>
      <c r="B8060" s="120" t="str">
        <f t="shared" si="884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885"/>
        <v>103-0138</v>
      </c>
      <c r="W8060" s="82" t="str">
        <f t="shared" si="886"/>
        <v/>
      </c>
      <c r="AB8060" s="60">
        <f t="shared" si="881"/>
        <v>91</v>
      </c>
      <c r="AC8060" s="49">
        <f t="shared" si="882"/>
        <v>270</v>
      </c>
      <c r="AD8060" s="60">
        <f t="shared" si="887"/>
        <v>91270</v>
      </c>
    </row>
    <row r="8061" spans="1:30">
      <c r="A8061" s="82" t="str">
        <f t="shared" si="883"/>
        <v>103-6812bro</v>
      </c>
      <c r="B8061" s="120" t="str">
        <f t="shared" si="884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885"/>
        <v>103-6812</v>
      </c>
      <c r="W8061" s="82" t="str">
        <f t="shared" si="886"/>
        <v/>
      </c>
      <c r="AB8061" s="60">
        <f t="shared" si="881"/>
        <v>91</v>
      </c>
      <c r="AC8061" s="49">
        <f t="shared" si="882"/>
        <v>271</v>
      </c>
      <c r="AD8061" s="60">
        <f t="shared" si="887"/>
        <v>91271</v>
      </c>
    </row>
    <row r="8062" spans="1:30">
      <c r="A8062" s="82" t="str">
        <f t="shared" si="883"/>
        <v>103-6812oli</v>
      </c>
      <c r="B8062" s="120" t="str">
        <f t="shared" si="884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885"/>
        <v>103-6812</v>
      </c>
      <c r="W8062" s="82" t="str">
        <f t="shared" si="886"/>
        <v/>
      </c>
      <c r="AB8062" s="60">
        <f t="shared" si="881"/>
        <v>91</v>
      </c>
      <c r="AC8062" s="49">
        <f t="shared" si="882"/>
        <v>271</v>
      </c>
      <c r="AD8062" s="60">
        <f t="shared" si="887"/>
        <v>91271</v>
      </c>
    </row>
    <row r="8063" spans="1:30">
      <c r="A8063" s="82" t="str">
        <f t="shared" si="883"/>
        <v>105-0032blk</v>
      </c>
      <c r="B8063" s="120" t="str">
        <f t="shared" si="884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885"/>
        <v>105-0032</v>
      </c>
      <c r="W8063" s="82" t="str">
        <f t="shared" si="886"/>
        <v/>
      </c>
      <c r="AB8063" s="60">
        <f t="shared" si="881"/>
        <v>91</v>
      </c>
      <c r="AC8063" s="49">
        <f t="shared" si="882"/>
        <v>272</v>
      </c>
      <c r="AD8063" s="60">
        <f t="shared" si="887"/>
        <v>91272</v>
      </c>
    </row>
    <row r="8064" spans="1:30">
      <c r="A8064" s="82" t="str">
        <f t="shared" si="883"/>
        <v>105-0032blk</v>
      </c>
      <c r="B8064" s="120" t="str">
        <f t="shared" si="884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885"/>
        <v>105-0032</v>
      </c>
      <c r="W8064" s="82" t="str">
        <f t="shared" si="886"/>
        <v/>
      </c>
      <c r="AB8064" s="60">
        <f t="shared" si="881"/>
        <v>91</v>
      </c>
      <c r="AC8064" s="49">
        <f t="shared" si="882"/>
        <v>272</v>
      </c>
      <c r="AD8064" s="60">
        <f t="shared" si="887"/>
        <v>91272</v>
      </c>
    </row>
    <row r="8065" spans="1:30">
      <c r="A8065" s="82" t="str">
        <f t="shared" si="883"/>
        <v>105-0032blk</v>
      </c>
      <c r="B8065" s="120" t="str">
        <f t="shared" si="884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885"/>
        <v>105-0032</v>
      </c>
      <c r="W8065" s="82" t="str">
        <f t="shared" si="886"/>
        <v/>
      </c>
      <c r="AB8065" s="60">
        <f t="shared" si="881"/>
        <v>91</v>
      </c>
      <c r="AC8065" s="49">
        <f t="shared" si="882"/>
        <v>272</v>
      </c>
      <c r="AD8065" s="60">
        <f t="shared" si="887"/>
        <v>91272</v>
      </c>
    </row>
    <row r="8066" spans="1:30">
      <c r="A8066" s="82" t="str">
        <f t="shared" si="883"/>
        <v>107-0012bro</v>
      </c>
      <c r="B8066" s="120" t="str">
        <f t="shared" si="884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885"/>
        <v>107-0012</v>
      </c>
      <c r="W8066" s="82" t="str">
        <f t="shared" si="886"/>
        <v/>
      </c>
      <c r="AB8066" s="60">
        <f t="shared" si="881"/>
        <v>91</v>
      </c>
      <c r="AC8066" s="49">
        <f t="shared" si="882"/>
        <v>273</v>
      </c>
      <c r="AD8066" s="60">
        <f t="shared" si="887"/>
        <v>91273</v>
      </c>
    </row>
    <row r="8067" spans="1:30">
      <c r="A8067" s="82" t="str">
        <f t="shared" si="883"/>
        <v>107-0012gry</v>
      </c>
      <c r="B8067" s="120" t="str">
        <f t="shared" si="884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si="885"/>
        <v>107-0012</v>
      </c>
      <c r="W8067" s="82" t="str">
        <f t="shared" si="886"/>
        <v/>
      </c>
      <c r="AB8067" s="60">
        <f t="shared" ref="AB8067:AB8130" si="888">IFERROR(VALUE(MID($C8067,1,2)),0)</f>
        <v>91</v>
      </c>
      <c r="AC8067" s="49">
        <f t="shared" ref="AC8067:AC8130" si="889">IFERROR(VALUE(MID($C8067,4,3)),0)</f>
        <v>273</v>
      </c>
      <c r="AD8067" s="60">
        <f t="shared" si="887"/>
        <v>91273</v>
      </c>
    </row>
    <row r="8068" spans="1:30">
      <c r="A8068" s="82" t="str">
        <f t="shared" si="883"/>
        <v>601-0010blk</v>
      </c>
      <c r="B8068" s="120" t="str">
        <f t="shared" si="884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885"/>
        <v>601-0010</v>
      </c>
      <c r="W8068" s="82" t="str">
        <f t="shared" si="886"/>
        <v/>
      </c>
      <c r="AB8068" s="60">
        <f t="shared" si="888"/>
        <v>91</v>
      </c>
      <c r="AC8068" s="49">
        <f t="shared" si="889"/>
        <v>274</v>
      </c>
      <c r="AD8068" s="60">
        <f t="shared" si="887"/>
        <v>91274</v>
      </c>
    </row>
    <row r="8069" spans="1:30">
      <c r="A8069" s="82" t="str">
        <f t="shared" si="883"/>
        <v>601-0010gry</v>
      </c>
      <c r="B8069" s="120" t="str">
        <f t="shared" si="884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885"/>
        <v>601-0010</v>
      </c>
      <c r="W8069" s="82" t="str">
        <f t="shared" si="886"/>
        <v/>
      </c>
      <c r="AB8069" s="60">
        <f t="shared" si="888"/>
        <v>91</v>
      </c>
      <c r="AC8069" s="49">
        <f t="shared" si="889"/>
        <v>274</v>
      </c>
      <c r="AD8069" s="60">
        <f t="shared" si="887"/>
        <v>91274</v>
      </c>
    </row>
    <row r="8070" spans="1:30">
      <c r="A8070" s="82" t="str">
        <f t="shared" si="883"/>
        <v>601-0010tan</v>
      </c>
      <c r="B8070" s="120" t="str">
        <f t="shared" si="884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885"/>
        <v>601-0010</v>
      </c>
      <c r="W8070" s="82" t="str">
        <f t="shared" si="886"/>
        <v/>
      </c>
      <c r="AB8070" s="60">
        <f t="shared" si="888"/>
        <v>91</v>
      </c>
      <c r="AC8070" s="49">
        <f t="shared" si="889"/>
        <v>274</v>
      </c>
      <c r="AD8070" s="60">
        <f t="shared" si="887"/>
        <v>91274</v>
      </c>
    </row>
    <row r="8071" spans="1:30">
      <c r="A8071" s="82" t="str">
        <f t="shared" si="883"/>
        <v>601-9472blu</v>
      </c>
      <c r="B8071" s="120" t="str">
        <f t="shared" si="884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885"/>
        <v>601-9472</v>
      </c>
      <c r="W8071" s="82" t="str">
        <f t="shared" si="886"/>
        <v/>
      </c>
      <c r="AB8071" s="60">
        <f t="shared" si="888"/>
        <v>91</v>
      </c>
      <c r="AC8071" s="49">
        <f t="shared" si="889"/>
        <v>275</v>
      </c>
      <c r="AD8071" s="60">
        <f t="shared" si="887"/>
        <v>91275</v>
      </c>
    </row>
    <row r="8072" spans="1:30">
      <c r="A8072" s="82" t="str">
        <f t="shared" si="883"/>
        <v>603-0008blk</v>
      </c>
      <c r="B8072" s="120" t="str">
        <f t="shared" si="884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885"/>
        <v>603-0008</v>
      </c>
      <c r="W8072" s="82" t="str">
        <f t="shared" si="886"/>
        <v/>
      </c>
      <c r="AB8072" s="60">
        <f t="shared" si="888"/>
        <v>91</v>
      </c>
      <c r="AC8072" s="49">
        <f t="shared" si="889"/>
        <v>276</v>
      </c>
      <c r="AD8072" s="60">
        <f t="shared" si="887"/>
        <v>91276</v>
      </c>
    </row>
    <row r="8073" spans="1:30">
      <c r="A8073" s="82" t="str">
        <f t="shared" si="883"/>
        <v>603-0008blk</v>
      </c>
      <c r="B8073" s="120" t="str">
        <f t="shared" si="884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885"/>
        <v>603-0008</v>
      </c>
      <c r="W8073" s="82" t="str">
        <f t="shared" si="886"/>
        <v/>
      </c>
      <c r="AB8073" s="60">
        <f t="shared" si="888"/>
        <v>91</v>
      </c>
      <c r="AC8073" s="49">
        <f t="shared" si="889"/>
        <v>276</v>
      </c>
      <c r="AD8073" s="60">
        <f t="shared" si="887"/>
        <v>91276</v>
      </c>
    </row>
    <row r="8074" spans="1:30">
      <c r="A8074" s="82" t="str">
        <f t="shared" si="883"/>
        <v>603-0008blk</v>
      </c>
      <c r="B8074" s="120" t="str">
        <f t="shared" si="884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885"/>
        <v>603-0008</v>
      </c>
      <c r="W8074" s="82" t="str">
        <f t="shared" si="886"/>
        <v/>
      </c>
      <c r="AB8074" s="60">
        <f t="shared" si="888"/>
        <v>91</v>
      </c>
      <c r="AC8074" s="49">
        <f t="shared" si="889"/>
        <v>276</v>
      </c>
      <c r="AD8074" s="60">
        <f t="shared" si="887"/>
        <v>91276</v>
      </c>
    </row>
    <row r="8075" spans="1:30">
      <c r="A8075" s="82" t="str">
        <f t="shared" si="883"/>
        <v>603-0008blk</v>
      </c>
      <c r="B8075" s="120" t="str">
        <f t="shared" si="884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885"/>
        <v>603-0008</v>
      </c>
      <c r="W8075" s="82" t="str">
        <f t="shared" si="886"/>
        <v/>
      </c>
      <c r="AB8075" s="60">
        <f t="shared" si="888"/>
        <v>91</v>
      </c>
      <c r="AC8075" s="49">
        <f t="shared" si="889"/>
        <v>276</v>
      </c>
      <c r="AD8075" s="60">
        <f t="shared" si="887"/>
        <v>91276</v>
      </c>
    </row>
    <row r="8076" spans="1:30">
      <c r="A8076" s="82" t="str">
        <f t="shared" si="883"/>
        <v>603-0008gry</v>
      </c>
      <c r="B8076" s="120" t="str">
        <f t="shared" si="884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885"/>
        <v>603-0008</v>
      </c>
      <c r="W8076" s="82" t="str">
        <f t="shared" si="886"/>
        <v/>
      </c>
      <c r="AB8076" s="60">
        <f t="shared" si="888"/>
        <v>91</v>
      </c>
      <c r="AC8076" s="49">
        <f t="shared" si="889"/>
        <v>276</v>
      </c>
      <c r="AD8076" s="60">
        <f t="shared" si="887"/>
        <v>91276</v>
      </c>
    </row>
    <row r="8077" spans="1:30">
      <c r="A8077" s="82" t="str">
        <f t="shared" si="883"/>
        <v>603-0008gry</v>
      </c>
      <c r="B8077" s="120" t="str">
        <f t="shared" si="884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885"/>
        <v>603-0008</v>
      </c>
      <c r="W8077" s="82" t="str">
        <f t="shared" si="886"/>
        <v/>
      </c>
      <c r="AB8077" s="60">
        <f t="shared" si="888"/>
        <v>91</v>
      </c>
      <c r="AC8077" s="49">
        <f t="shared" si="889"/>
        <v>276</v>
      </c>
      <c r="AD8077" s="60">
        <f t="shared" si="887"/>
        <v>91276</v>
      </c>
    </row>
    <row r="8078" spans="1:30">
      <c r="A8078" s="82" t="str">
        <f t="shared" si="883"/>
        <v>603-0008gry</v>
      </c>
      <c r="B8078" s="120" t="str">
        <f t="shared" si="884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885"/>
        <v>603-0008</v>
      </c>
      <c r="W8078" s="82" t="str">
        <f t="shared" si="886"/>
        <v/>
      </c>
      <c r="AB8078" s="60">
        <f t="shared" si="888"/>
        <v>91</v>
      </c>
      <c r="AC8078" s="49">
        <f t="shared" si="889"/>
        <v>276</v>
      </c>
      <c r="AD8078" s="60">
        <f t="shared" si="887"/>
        <v>91276</v>
      </c>
    </row>
    <row r="8079" spans="1:30">
      <c r="A8079" s="82" t="str">
        <f t="shared" si="883"/>
        <v>603-0008gry</v>
      </c>
      <c r="B8079" s="120" t="str">
        <f t="shared" si="884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885"/>
        <v>603-0008</v>
      </c>
      <c r="W8079" s="82" t="str">
        <f t="shared" si="886"/>
        <v/>
      </c>
      <c r="AB8079" s="60">
        <f t="shared" si="888"/>
        <v>91</v>
      </c>
      <c r="AC8079" s="49">
        <f t="shared" si="889"/>
        <v>276</v>
      </c>
      <c r="AD8079" s="60">
        <f t="shared" si="887"/>
        <v>91276</v>
      </c>
    </row>
    <row r="8080" spans="1:30">
      <c r="A8080" s="82" t="str">
        <f t="shared" si="883"/>
        <v>603-0008tan</v>
      </c>
      <c r="B8080" s="120" t="str">
        <f t="shared" si="884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885"/>
        <v>603-0008</v>
      </c>
      <c r="W8080" s="82" t="str">
        <f t="shared" si="886"/>
        <v/>
      </c>
      <c r="AB8080" s="60">
        <f t="shared" si="888"/>
        <v>91</v>
      </c>
      <c r="AC8080" s="49">
        <f t="shared" si="889"/>
        <v>276</v>
      </c>
      <c r="AD8080" s="60">
        <f t="shared" si="887"/>
        <v>91276</v>
      </c>
    </row>
    <row r="8081" spans="1:30">
      <c r="A8081" s="82" t="str">
        <f t="shared" si="883"/>
        <v>603-0013cha</v>
      </c>
      <c r="B8081" s="120" t="str">
        <f t="shared" si="884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885"/>
        <v>603-0013</v>
      </c>
      <c r="W8081" s="82" t="str">
        <f t="shared" si="886"/>
        <v/>
      </c>
      <c r="AB8081" s="60">
        <f t="shared" si="888"/>
        <v>91</v>
      </c>
      <c r="AC8081" s="49">
        <f t="shared" si="889"/>
        <v>277</v>
      </c>
      <c r="AD8081" s="60">
        <f t="shared" si="887"/>
        <v>91277</v>
      </c>
    </row>
    <row r="8082" spans="1:30">
      <c r="A8082" s="82" t="str">
        <f t="shared" si="883"/>
        <v>603-0013cha</v>
      </c>
      <c r="B8082" s="120" t="str">
        <f t="shared" si="884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885"/>
        <v>603-0013</v>
      </c>
      <c r="W8082" s="82" t="str">
        <f t="shared" si="886"/>
        <v/>
      </c>
      <c r="AB8082" s="60">
        <f t="shared" si="888"/>
        <v>91</v>
      </c>
      <c r="AC8082" s="49">
        <f t="shared" si="889"/>
        <v>277</v>
      </c>
      <c r="AD8082" s="60">
        <f t="shared" si="887"/>
        <v>91277</v>
      </c>
    </row>
    <row r="8083" spans="1:30">
      <c r="A8083" s="82" t="str">
        <f t="shared" si="883"/>
        <v>603-0013cha</v>
      </c>
      <c r="B8083" s="120" t="str">
        <f t="shared" si="884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885"/>
        <v>603-0013</v>
      </c>
      <c r="W8083" s="82" t="str">
        <f t="shared" si="886"/>
        <v/>
      </c>
      <c r="AB8083" s="60">
        <f t="shared" si="888"/>
        <v>91</v>
      </c>
      <c r="AC8083" s="49">
        <f t="shared" si="889"/>
        <v>277</v>
      </c>
      <c r="AD8083" s="60">
        <f t="shared" si="887"/>
        <v>91277</v>
      </c>
    </row>
    <row r="8084" spans="1:30">
      <c r="A8084" s="82" t="str">
        <f t="shared" si="883"/>
        <v>603-0013cha</v>
      </c>
      <c r="B8084" s="120" t="str">
        <f t="shared" si="884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885"/>
        <v>603-0013</v>
      </c>
      <c r="W8084" s="82" t="str">
        <f t="shared" si="886"/>
        <v/>
      </c>
      <c r="AB8084" s="60">
        <f t="shared" si="888"/>
        <v>91</v>
      </c>
      <c r="AC8084" s="49">
        <f t="shared" si="889"/>
        <v>277</v>
      </c>
      <c r="AD8084" s="60">
        <f t="shared" si="887"/>
        <v>91277</v>
      </c>
    </row>
    <row r="8085" spans="1:30">
      <c r="A8085" s="82" t="str">
        <f t="shared" si="883"/>
        <v>100-5799cof</v>
      </c>
      <c r="B8085" s="120" t="str">
        <f t="shared" si="884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885"/>
        <v>100-5799</v>
      </c>
      <c r="W8085" s="82" t="str">
        <f t="shared" si="886"/>
        <v/>
      </c>
      <c r="AB8085" s="60">
        <f t="shared" si="888"/>
        <v>90</v>
      </c>
      <c r="AC8085" s="49">
        <f t="shared" si="889"/>
        <v>246</v>
      </c>
      <c r="AD8085" s="60">
        <f t="shared" si="887"/>
        <v>90246</v>
      </c>
    </row>
    <row r="8086" spans="1:30">
      <c r="A8086" s="82" t="str">
        <f t="shared" si="883"/>
        <v>100-5799cof</v>
      </c>
      <c r="B8086" s="120" t="str">
        <f t="shared" si="884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885"/>
        <v>100-5799</v>
      </c>
      <c r="W8086" s="82" t="str">
        <f t="shared" si="886"/>
        <v/>
      </c>
      <c r="AB8086" s="60">
        <f t="shared" si="888"/>
        <v>90</v>
      </c>
      <c r="AC8086" s="49">
        <f t="shared" si="889"/>
        <v>246</v>
      </c>
      <c r="AD8086" s="60">
        <f t="shared" si="887"/>
        <v>90246</v>
      </c>
    </row>
    <row r="8087" spans="1:30">
      <c r="A8087" s="82" t="str">
        <f t="shared" si="883"/>
        <v>100-5799cof</v>
      </c>
      <c r="B8087" s="120" t="str">
        <f t="shared" si="884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885"/>
        <v>100-5799</v>
      </c>
      <c r="W8087" s="82" t="str">
        <f t="shared" si="886"/>
        <v/>
      </c>
      <c r="AB8087" s="60">
        <f t="shared" si="888"/>
        <v>90</v>
      </c>
      <c r="AC8087" s="49">
        <f t="shared" si="889"/>
        <v>246</v>
      </c>
      <c r="AD8087" s="60">
        <f t="shared" si="887"/>
        <v>90246</v>
      </c>
    </row>
    <row r="8088" spans="1:30">
      <c r="A8088" s="82" t="str">
        <f t="shared" si="883"/>
        <v>100-5799cof</v>
      </c>
      <c r="B8088" s="120" t="str">
        <f t="shared" si="884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885"/>
        <v>100-5799</v>
      </c>
      <c r="W8088" s="82" t="str">
        <f t="shared" si="886"/>
        <v/>
      </c>
      <c r="AB8088" s="60">
        <f t="shared" si="888"/>
        <v>90</v>
      </c>
      <c r="AC8088" s="49">
        <f t="shared" si="889"/>
        <v>246</v>
      </c>
      <c r="AD8088" s="60">
        <f t="shared" si="887"/>
        <v>90246</v>
      </c>
    </row>
    <row r="8089" spans="1:30">
      <c r="A8089" s="82" t="str">
        <f t="shared" si="883"/>
        <v>101-6387mus</v>
      </c>
      <c r="B8089" s="120" t="str">
        <f t="shared" si="884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885"/>
        <v>101-6387</v>
      </c>
      <c r="W8089" s="82" t="str">
        <f t="shared" si="886"/>
        <v/>
      </c>
      <c r="AB8089" s="60">
        <f t="shared" si="888"/>
        <v>90</v>
      </c>
      <c r="AC8089" s="49">
        <f t="shared" si="889"/>
        <v>998</v>
      </c>
      <c r="AD8089" s="60">
        <f t="shared" si="887"/>
        <v>90998</v>
      </c>
    </row>
    <row r="8090" spans="1:30">
      <c r="A8090" s="82" t="str">
        <f t="shared" si="883"/>
        <v>103-4141red</v>
      </c>
      <c r="B8090" s="120" t="str">
        <f t="shared" si="884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885"/>
        <v>103-4141</v>
      </c>
      <c r="W8090" s="82" t="str">
        <f t="shared" si="886"/>
        <v/>
      </c>
      <c r="AB8090" s="60">
        <f t="shared" si="888"/>
        <v>91</v>
      </c>
      <c r="AC8090" s="49">
        <f t="shared" si="889"/>
        <v>12</v>
      </c>
      <c r="AD8090" s="60">
        <f t="shared" si="887"/>
        <v>91012</v>
      </c>
    </row>
    <row r="8091" spans="1:30">
      <c r="A8091" s="82" t="str">
        <f t="shared" si="883"/>
        <v>103-4141red</v>
      </c>
      <c r="B8091" s="120" t="str">
        <f t="shared" si="884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885"/>
        <v>103-4141</v>
      </c>
      <c r="W8091" s="82" t="str">
        <f t="shared" si="886"/>
        <v/>
      </c>
      <c r="AB8091" s="60">
        <f t="shared" si="888"/>
        <v>91</v>
      </c>
      <c r="AC8091" s="49">
        <f t="shared" si="889"/>
        <v>12</v>
      </c>
      <c r="AD8091" s="60">
        <f t="shared" si="887"/>
        <v>91012</v>
      </c>
    </row>
    <row r="8092" spans="1:30">
      <c r="A8092" s="82" t="str">
        <f t="shared" si="883"/>
        <v>104-6390mus</v>
      </c>
      <c r="B8092" s="120" t="str">
        <f t="shared" si="884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885"/>
        <v>104-6390</v>
      </c>
      <c r="W8092" s="82" t="str">
        <f t="shared" si="886"/>
        <v/>
      </c>
      <c r="AB8092" s="60">
        <f t="shared" si="888"/>
        <v>91</v>
      </c>
      <c r="AC8092" s="49">
        <f t="shared" si="889"/>
        <v>7</v>
      </c>
      <c r="AD8092" s="60">
        <f t="shared" si="887"/>
        <v>91007</v>
      </c>
    </row>
    <row r="8093" spans="1:30">
      <c r="A8093" s="82" t="str">
        <f t="shared" si="883"/>
        <v>104-6390mus</v>
      </c>
      <c r="B8093" s="120" t="str">
        <f t="shared" si="884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885"/>
        <v>104-6390</v>
      </c>
      <c r="W8093" s="82" t="str">
        <f t="shared" si="886"/>
        <v/>
      </c>
      <c r="AB8093" s="60">
        <f t="shared" si="888"/>
        <v>91</v>
      </c>
      <c r="AC8093" s="49">
        <f t="shared" si="889"/>
        <v>7</v>
      </c>
      <c r="AD8093" s="60">
        <f t="shared" si="887"/>
        <v>91007</v>
      </c>
    </row>
    <row r="8094" spans="1:30">
      <c r="A8094" s="82" t="str">
        <f t="shared" si="883"/>
        <v>104-6390mus</v>
      </c>
      <c r="B8094" s="120" t="str">
        <f t="shared" si="884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885"/>
        <v>104-6390</v>
      </c>
      <c r="W8094" s="82" t="str">
        <f t="shared" si="886"/>
        <v/>
      </c>
      <c r="AB8094" s="60">
        <f t="shared" si="888"/>
        <v>91</v>
      </c>
      <c r="AC8094" s="49">
        <f t="shared" si="889"/>
        <v>7</v>
      </c>
      <c r="AD8094" s="60">
        <f t="shared" si="887"/>
        <v>91007</v>
      </c>
    </row>
    <row r="8095" spans="1:30">
      <c r="A8095" s="82" t="str">
        <f t="shared" si="883"/>
        <v>104-6390mus</v>
      </c>
      <c r="B8095" s="120" t="str">
        <f t="shared" si="884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885"/>
        <v>104-6390</v>
      </c>
      <c r="W8095" s="82" t="str">
        <f t="shared" si="886"/>
        <v/>
      </c>
      <c r="AB8095" s="60">
        <f t="shared" si="888"/>
        <v>91</v>
      </c>
      <c r="AC8095" s="49">
        <f t="shared" si="889"/>
        <v>7</v>
      </c>
      <c r="AD8095" s="60">
        <f t="shared" si="887"/>
        <v>91007</v>
      </c>
    </row>
    <row r="8096" spans="1:30">
      <c r="A8096" s="82" t="str">
        <f t="shared" si="883"/>
        <v>600-0003blk</v>
      </c>
      <c r="B8096" s="120" t="str">
        <f t="shared" si="884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885"/>
        <v>600-0003</v>
      </c>
      <c r="W8096" s="82" t="str">
        <f t="shared" si="886"/>
        <v/>
      </c>
      <c r="AB8096" s="60">
        <f t="shared" si="888"/>
        <v>91</v>
      </c>
      <c r="AC8096" s="49">
        <f t="shared" si="889"/>
        <v>40</v>
      </c>
      <c r="AD8096" s="60">
        <f t="shared" si="887"/>
        <v>91040</v>
      </c>
    </row>
    <row r="8097" spans="1:30">
      <c r="A8097" s="82" t="str">
        <f t="shared" si="883"/>
        <v>600-0003blk</v>
      </c>
      <c r="B8097" s="120" t="str">
        <f t="shared" si="884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885"/>
        <v>600-0003</v>
      </c>
      <c r="W8097" s="82" t="str">
        <f t="shared" si="886"/>
        <v/>
      </c>
      <c r="AB8097" s="60">
        <f t="shared" si="888"/>
        <v>91</v>
      </c>
      <c r="AC8097" s="49">
        <f t="shared" si="889"/>
        <v>40</v>
      </c>
      <c r="AD8097" s="60">
        <f t="shared" si="887"/>
        <v>91040</v>
      </c>
    </row>
    <row r="8098" spans="1:30">
      <c r="A8098" s="82" t="str">
        <f t="shared" si="883"/>
        <v>600-0003nat</v>
      </c>
      <c r="B8098" s="120" t="str">
        <f t="shared" si="884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885"/>
        <v>600-0003</v>
      </c>
      <c r="W8098" s="82" t="str">
        <f t="shared" si="886"/>
        <v/>
      </c>
      <c r="AB8098" s="60">
        <f t="shared" si="888"/>
        <v>91</v>
      </c>
      <c r="AC8098" s="49">
        <f t="shared" si="889"/>
        <v>40</v>
      </c>
      <c r="AD8098" s="60">
        <f t="shared" si="887"/>
        <v>91040</v>
      </c>
    </row>
    <row r="8099" spans="1:30">
      <c r="A8099" s="82" t="str">
        <f t="shared" si="883"/>
        <v>600-0003nat</v>
      </c>
      <c r="B8099" s="120" t="str">
        <f t="shared" si="884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885"/>
        <v>600-0003</v>
      </c>
      <c r="W8099" s="82" t="str">
        <f t="shared" si="886"/>
        <v/>
      </c>
      <c r="AB8099" s="60">
        <f t="shared" si="888"/>
        <v>91</v>
      </c>
      <c r="AC8099" s="49">
        <f t="shared" si="889"/>
        <v>40</v>
      </c>
      <c r="AD8099" s="60">
        <f t="shared" si="887"/>
        <v>91040</v>
      </c>
    </row>
    <row r="8100" spans="1:30">
      <c r="A8100" s="82" t="str">
        <f t="shared" si="883"/>
        <v>600-0003nvy</v>
      </c>
      <c r="B8100" s="120" t="str">
        <f t="shared" si="884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885"/>
        <v>600-0003</v>
      </c>
      <c r="W8100" s="82" t="str">
        <f t="shared" si="886"/>
        <v/>
      </c>
      <c r="AB8100" s="60">
        <f t="shared" si="888"/>
        <v>91</v>
      </c>
      <c r="AC8100" s="49">
        <f t="shared" si="889"/>
        <v>40</v>
      </c>
      <c r="AD8100" s="60">
        <f t="shared" si="887"/>
        <v>91040</v>
      </c>
    </row>
    <row r="8101" spans="1:30">
      <c r="A8101" s="82" t="str">
        <f t="shared" si="883"/>
        <v>600-0003nvy</v>
      </c>
      <c r="B8101" s="120" t="str">
        <f t="shared" si="884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885"/>
        <v>600-0003</v>
      </c>
      <c r="W8101" s="82" t="str">
        <f t="shared" si="886"/>
        <v/>
      </c>
      <c r="AB8101" s="60">
        <f t="shared" si="888"/>
        <v>91</v>
      </c>
      <c r="AC8101" s="49">
        <f t="shared" si="889"/>
        <v>40</v>
      </c>
      <c r="AD8101" s="60">
        <f t="shared" si="887"/>
        <v>91040</v>
      </c>
    </row>
    <row r="8102" spans="1:30">
      <c r="A8102" s="82" t="str">
        <f t="shared" si="883"/>
        <v>600-0004bro</v>
      </c>
      <c r="B8102" s="120" t="str">
        <f t="shared" si="884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885"/>
        <v>600-0004</v>
      </c>
      <c r="W8102" s="82" t="str">
        <f t="shared" si="886"/>
        <v/>
      </c>
      <c r="AB8102" s="60">
        <f t="shared" si="888"/>
        <v>91</v>
      </c>
      <c r="AC8102" s="49">
        <f t="shared" si="889"/>
        <v>41</v>
      </c>
      <c r="AD8102" s="60">
        <f t="shared" si="887"/>
        <v>91041</v>
      </c>
    </row>
    <row r="8103" spans="1:30">
      <c r="A8103" s="82" t="str">
        <f t="shared" si="883"/>
        <v>600-0004bro</v>
      </c>
      <c r="B8103" s="120" t="str">
        <f t="shared" si="884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885"/>
        <v>600-0004</v>
      </c>
      <c r="W8103" s="82" t="str">
        <f t="shared" si="886"/>
        <v/>
      </c>
      <c r="AB8103" s="60">
        <f t="shared" si="888"/>
        <v>91</v>
      </c>
      <c r="AC8103" s="49">
        <f t="shared" si="889"/>
        <v>41</v>
      </c>
      <c r="AD8103" s="60">
        <f t="shared" si="887"/>
        <v>91041</v>
      </c>
    </row>
    <row r="8104" spans="1:30">
      <c r="A8104" s="82" t="str">
        <f t="shared" si="883"/>
        <v>600-0004sea</v>
      </c>
      <c r="B8104" s="120" t="str">
        <f t="shared" si="884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885"/>
        <v>600-0004</v>
      </c>
      <c r="W8104" s="82" t="str">
        <f t="shared" si="886"/>
        <v/>
      </c>
      <c r="AB8104" s="60">
        <f t="shared" si="888"/>
        <v>91</v>
      </c>
      <c r="AC8104" s="49">
        <f t="shared" si="889"/>
        <v>41</v>
      </c>
      <c r="AD8104" s="60">
        <f t="shared" si="887"/>
        <v>91041</v>
      </c>
    </row>
    <row r="8105" spans="1:30">
      <c r="A8105" s="82" t="str">
        <f t="shared" si="883"/>
        <v>600-0004sea</v>
      </c>
      <c r="B8105" s="120" t="str">
        <f t="shared" si="884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885"/>
        <v>600-0004</v>
      </c>
      <c r="W8105" s="82" t="str">
        <f t="shared" si="886"/>
        <v/>
      </c>
      <c r="AB8105" s="60">
        <f t="shared" si="888"/>
        <v>91</v>
      </c>
      <c r="AC8105" s="49">
        <f t="shared" si="889"/>
        <v>41</v>
      </c>
      <c r="AD8105" s="60">
        <f t="shared" si="887"/>
        <v>91041</v>
      </c>
    </row>
    <row r="8106" spans="1:30">
      <c r="A8106" s="82" t="str">
        <f t="shared" si="883"/>
        <v>600-9167blu</v>
      </c>
      <c r="B8106" s="120" t="str">
        <f t="shared" si="884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885"/>
        <v>600-9167</v>
      </c>
      <c r="W8106" s="82" t="str">
        <f t="shared" si="886"/>
        <v/>
      </c>
      <c r="AB8106" s="60">
        <f t="shared" si="888"/>
        <v>91</v>
      </c>
      <c r="AC8106" s="49">
        <f t="shared" si="889"/>
        <v>42</v>
      </c>
      <c r="AD8106" s="60">
        <f t="shared" si="887"/>
        <v>91042</v>
      </c>
    </row>
    <row r="8107" spans="1:30">
      <c r="A8107" s="82" t="str">
        <f t="shared" si="883"/>
        <v>600-9167gry</v>
      </c>
      <c r="B8107" s="120" t="str">
        <f t="shared" si="884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885"/>
        <v>600-9167</v>
      </c>
      <c r="W8107" s="82" t="str">
        <f t="shared" si="886"/>
        <v/>
      </c>
      <c r="AB8107" s="60">
        <f t="shared" si="888"/>
        <v>91</v>
      </c>
      <c r="AC8107" s="49">
        <f t="shared" si="889"/>
        <v>42</v>
      </c>
      <c r="AD8107" s="60">
        <f t="shared" si="887"/>
        <v>91042</v>
      </c>
    </row>
    <row r="8108" spans="1:30">
      <c r="A8108" s="82" t="str">
        <f t="shared" si="883"/>
        <v>600-9171blk</v>
      </c>
      <c r="B8108" s="120" t="str">
        <f t="shared" si="884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885"/>
        <v>600-9171</v>
      </c>
      <c r="W8108" s="82" t="str">
        <f t="shared" si="886"/>
        <v/>
      </c>
      <c r="AB8108" s="60">
        <f t="shared" si="888"/>
        <v>91</v>
      </c>
      <c r="AC8108" s="49">
        <f t="shared" si="889"/>
        <v>43</v>
      </c>
      <c r="AD8108" s="60">
        <f t="shared" si="887"/>
        <v>91043</v>
      </c>
    </row>
    <row r="8109" spans="1:30">
      <c r="A8109" s="82" t="str">
        <f t="shared" si="883"/>
        <v>600-9171blk</v>
      </c>
      <c r="B8109" s="120" t="str">
        <f t="shared" si="884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885"/>
        <v>600-9171</v>
      </c>
      <c r="W8109" s="82" t="str">
        <f t="shared" si="886"/>
        <v/>
      </c>
      <c r="AB8109" s="60">
        <f t="shared" si="888"/>
        <v>91</v>
      </c>
      <c r="AC8109" s="49">
        <f t="shared" si="889"/>
        <v>43</v>
      </c>
      <c r="AD8109" s="60">
        <f t="shared" si="887"/>
        <v>91043</v>
      </c>
    </row>
    <row r="8110" spans="1:30">
      <c r="A8110" s="82" t="str">
        <f t="shared" si="883"/>
        <v>600-9171blk</v>
      </c>
      <c r="B8110" s="120" t="str">
        <f t="shared" si="884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885"/>
        <v>600-9171</v>
      </c>
      <c r="W8110" s="82" t="str">
        <f t="shared" si="886"/>
        <v/>
      </c>
      <c r="AB8110" s="60">
        <f t="shared" si="888"/>
        <v>91</v>
      </c>
      <c r="AC8110" s="49">
        <f t="shared" si="889"/>
        <v>43</v>
      </c>
      <c r="AD8110" s="60">
        <f t="shared" si="887"/>
        <v>91043</v>
      </c>
    </row>
    <row r="8111" spans="1:30">
      <c r="A8111" s="82" t="str">
        <f t="shared" si="883"/>
        <v>600-9171blk</v>
      </c>
      <c r="B8111" s="120" t="str">
        <f t="shared" si="884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885"/>
        <v>600-9171</v>
      </c>
      <c r="W8111" s="82" t="str">
        <f t="shared" si="886"/>
        <v/>
      </c>
      <c r="AB8111" s="60">
        <f t="shared" si="888"/>
        <v>91</v>
      </c>
      <c r="AC8111" s="49">
        <f t="shared" si="889"/>
        <v>43</v>
      </c>
      <c r="AD8111" s="60">
        <f t="shared" si="887"/>
        <v>91043</v>
      </c>
    </row>
    <row r="8112" spans="1:30">
      <c r="A8112" s="82" t="str">
        <f t="shared" si="883"/>
        <v>600-9171cha</v>
      </c>
      <c r="B8112" s="120" t="str">
        <f t="shared" si="884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885"/>
        <v>600-9171</v>
      </c>
      <c r="W8112" s="82" t="str">
        <f t="shared" si="886"/>
        <v/>
      </c>
      <c r="AB8112" s="60">
        <f t="shared" si="888"/>
        <v>91</v>
      </c>
      <c r="AC8112" s="49">
        <f t="shared" si="889"/>
        <v>43</v>
      </c>
      <c r="AD8112" s="60">
        <f t="shared" si="887"/>
        <v>91043</v>
      </c>
    </row>
    <row r="8113" spans="1:30">
      <c r="A8113" s="82" t="str">
        <f t="shared" ref="A8113:A8176" si="890">IF(G8113&amp;Q8113&lt;&gt;"",V8113&amp;Q8113,"")</f>
        <v>600-9171cha</v>
      </c>
      <c r="B8113" s="120" t="str">
        <f t="shared" ref="B8113:B8176" si="891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ref="V8113:V8176" si="892">IF(G8113&lt;&gt;"",IF(StyleSpaceSplit,IFERROR(IF(FIND(" ",G8113)&gt;=1,MID(G8113,1,FIND(" ",G8113)-1),G8113),G8113),G8113),"")</f>
        <v>600-9171</v>
      </c>
      <c r="W8113" s="82" t="str">
        <f t="shared" ref="W8113:W8176" si="893">IF(A8113&lt;&gt;"",IFERROR(IF(FIND(" ",G8113)&gt;=1,MID(G8113,FIND(" ",G8113)+1,LEN(G8113)),""),""),"")</f>
        <v/>
      </c>
      <c r="AB8113" s="60">
        <f t="shared" si="888"/>
        <v>91</v>
      </c>
      <c r="AC8113" s="49">
        <f t="shared" si="889"/>
        <v>43</v>
      </c>
      <c r="AD8113" s="60">
        <f t="shared" ref="AD8113:AD8176" si="894">VALUE(RIGHT("00"&amp;AB8113,2)&amp;RIGHT("000"&amp;AC8113,3))</f>
        <v>91043</v>
      </c>
    </row>
    <row r="8114" spans="1:30">
      <c r="A8114" s="82" t="str">
        <f t="shared" si="890"/>
        <v>600-9171cha</v>
      </c>
      <c r="B8114" s="120" t="str">
        <f t="shared" si="891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892"/>
        <v>600-9171</v>
      </c>
      <c r="W8114" s="82" t="str">
        <f t="shared" si="893"/>
        <v/>
      </c>
      <c r="AB8114" s="60">
        <f t="shared" si="888"/>
        <v>91</v>
      </c>
      <c r="AC8114" s="49">
        <f t="shared" si="889"/>
        <v>43</v>
      </c>
      <c r="AD8114" s="60">
        <f t="shared" si="894"/>
        <v>91043</v>
      </c>
    </row>
    <row r="8115" spans="1:30">
      <c r="A8115" s="82" t="str">
        <f t="shared" si="890"/>
        <v>600-9171cha</v>
      </c>
      <c r="B8115" s="120" t="str">
        <f t="shared" si="891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892"/>
        <v>600-9171</v>
      </c>
      <c r="W8115" s="82" t="str">
        <f t="shared" si="893"/>
        <v/>
      </c>
      <c r="AB8115" s="60">
        <f t="shared" si="888"/>
        <v>91</v>
      </c>
      <c r="AC8115" s="49">
        <f t="shared" si="889"/>
        <v>43</v>
      </c>
      <c r="AD8115" s="60">
        <f t="shared" si="894"/>
        <v>91043</v>
      </c>
    </row>
    <row r="8116" spans="1:30">
      <c r="A8116" s="82" t="str">
        <f t="shared" si="890"/>
        <v>600-9178blu</v>
      </c>
      <c r="B8116" s="120" t="str">
        <f t="shared" si="891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892"/>
        <v>600-9178</v>
      </c>
      <c r="W8116" s="82" t="str">
        <f t="shared" si="893"/>
        <v/>
      </c>
      <c r="AB8116" s="60">
        <f t="shared" si="888"/>
        <v>91</v>
      </c>
      <c r="AC8116" s="49">
        <f t="shared" si="889"/>
        <v>44</v>
      </c>
      <c r="AD8116" s="60">
        <f t="shared" si="894"/>
        <v>91044</v>
      </c>
    </row>
    <row r="8117" spans="1:30">
      <c r="A8117" s="82" t="str">
        <f t="shared" si="890"/>
        <v>600-9178oli</v>
      </c>
      <c r="B8117" s="120" t="str">
        <f t="shared" si="891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892"/>
        <v>600-9178</v>
      </c>
      <c r="W8117" s="82" t="str">
        <f t="shared" si="893"/>
        <v/>
      </c>
      <c r="AB8117" s="60">
        <f t="shared" si="888"/>
        <v>91</v>
      </c>
      <c r="AC8117" s="49">
        <f t="shared" si="889"/>
        <v>44</v>
      </c>
      <c r="AD8117" s="60">
        <f t="shared" si="894"/>
        <v>91044</v>
      </c>
    </row>
    <row r="8118" spans="1:30">
      <c r="A8118" s="82" t="str">
        <f t="shared" si="890"/>
        <v>600-9181bro</v>
      </c>
      <c r="B8118" s="120" t="str">
        <f t="shared" si="891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892"/>
        <v>600-9181</v>
      </c>
      <c r="W8118" s="82" t="str">
        <f t="shared" si="893"/>
        <v/>
      </c>
      <c r="AB8118" s="60">
        <f t="shared" si="888"/>
        <v>91</v>
      </c>
      <c r="AC8118" s="49">
        <f t="shared" si="889"/>
        <v>45</v>
      </c>
      <c r="AD8118" s="60">
        <f t="shared" si="894"/>
        <v>91045</v>
      </c>
    </row>
    <row r="8119" spans="1:30">
      <c r="A8119" s="82" t="str">
        <f t="shared" si="890"/>
        <v>600-9182cha</v>
      </c>
      <c r="B8119" s="120" t="str">
        <f t="shared" si="891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892"/>
        <v>600-9182</v>
      </c>
      <c r="W8119" s="82" t="str">
        <f t="shared" si="893"/>
        <v/>
      </c>
      <c r="AB8119" s="60">
        <f t="shared" si="888"/>
        <v>91</v>
      </c>
      <c r="AC8119" s="49">
        <f t="shared" si="889"/>
        <v>46</v>
      </c>
      <c r="AD8119" s="60">
        <f t="shared" si="894"/>
        <v>91046</v>
      </c>
    </row>
    <row r="8120" spans="1:30">
      <c r="A8120" s="82" t="str">
        <f t="shared" si="890"/>
        <v>600-9188blk</v>
      </c>
      <c r="B8120" s="120" t="str">
        <f t="shared" si="891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892"/>
        <v>600-9188</v>
      </c>
      <c r="W8120" s="82" t="str">
        <f t="shared" si="893"/>
        <v/>
      </c>
      <c r="AB8120" s="60">
        <f t="shared" si="888"/>
        <v>91</v>
      </c>
      <c r="AC8120" s="49">
        <f t="shared" si="889"/>
        <v>47</v>
      </c>
      <c r="AD8120" s="60">
        <f t="shared" si="894"/>
        <v>91047</v>
      </c>
    </row>
    <row r="8121" spans="1:30">
      <c r="A8121" s="82" t="str">
        <f t="shared" si="890"/>
        <v>600-9188gry</v>
      </c>
      <c r="B8121" s="120" t="str">
        <f t="shared" si="891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892"/>
        <v>600-9188</v>
      </c>
      <c r="W8121" s="82" t="str">
        <f t="shared" si="893"/>
        <v/>
      </c>
      <c r="AB8121" s="60">
        <f t="shared" si="888"/>
        <v>91</v>
      </c>
      <c r="AC8121" s="49">
        <f t="shared" si="889"/>
        <v>47</v>
      </c>
      <c r="AD8121" s="60">
        <f t="shared" si="894"/>
        <v>91047</v>
      </c>
    </row>
    <row r="8122" spans="1:30">
      <c r="A8122" s="82" t="str">
        <f t="shared" si="890"/>
        <v>600-9189gry</v>
      </c>
      <c r="B8122" s="120" t="str">
        <f t="shared" si="891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892"/>
        <v>600-9189</v>
      </c>
      <c r="W8122" s="82" t="str">
        <f t="shared" si="893"/>
        <v/>
      </c>
      <c r="AB8122" s="60">
        <f t="shared" si="888"/>
        <v>91</v>
      </c>
      <c r="AC8122" s="49">
        <f t="shared" si="889"/>
        <v>48</v>
      </c>
      <c r="AD8122" s="60">
        <f t="shared" si="894"/>
        <v>91048</v>
      </c>
    </row>
    <row r="8123" spans="1:30">
      <c r="A8123" s="82" t="str">
        <f t="shared" si="890"/>
        <v>600-9303blu</v>
      </c>
      <c r="B8123" s="120" t="str">
        <f t="shared" si="891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892"/>
        <v>600-9303</v>
      </c>
      <c r="W8123" s="82" t="str">
        <f t="shared" si="893"/>
        <v/>
      </c>
      <c r="AB8123" s="60">
        <f t="shared" si="888"/>
        <v>91</v>
      </c>
      <c r="AC8123" s="49">
        <f t="shared" si="889"/>
        <v>49</v>
      </c>
      <c r="AD8123" s="60">
        <f t="shared" si="894"/>
        <v>91049</v>
      </c>
    </row>
    <row r="8124" spans="1:30">
      <c r="A8124" s="82" t="str">
        <f t="shared" si="890"/>
        <v>600-9303gry</v>
      </c>
      <c r="B8124" s="120" t="str">
        <f t="shared" si="891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892"/>
        <v>600-9303</v>
      </c>
      <c r="W8124" s="82" t="str">
        <f t="shared" si="893"/>
        <v/>
      </c>
      <c r="AB8124" s="60">
        <f t="shared" si="888"/>
        <v>91</v>
      </c>
      <c r="AC8124" s="49">
        <f t="shared" si="889"/>
        <v>49</v>
      </c>
      <c r="AD8124" s="60">
        <f t="shared" si="894"/>
        <v>91049</v>
      </c>
    </row>
    <row r="8125" spans="1:30">
      <c r="A8125" s="82" t="str">
        <f t="shared" si="890"/>
        <v>600-9304gry</v>
      </c>
      <c r="B8125" s="120" t="str">
        <f t="shared" si="891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892"/>
        <v>600-9304</v>
      </c>
      <c r="W8125" s="82" t="str">
        <f t="shared" si="893"/>
        <v/>
      </c>
      <c r="AB8125" s="60">
        <f t="shared" si="888"/>
        <v>91</v>
      </c>
      <c r="AC8125" s="49">
        <f t="shared" si="889"/>
        <v>50</v>
      </c>
      <c r="AD8125" s="60">
        <f t="shared" si="894"/>
        <v>91050</v>
      </c>
    </row>
    <row r="8126" spans="1:30">
      <c r="A8126" s="82" t="str">
        <f t="shared" si="890"/>
        <v>600-9304gry</v>
      </c>
      <c r="B8126" s="120" t="str">
        <f t="shared" si="891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892"/>
        <v>600-9304</v>
      </c>
      <c r="W8126" s="82" t="str">
        <f t="shared" si="893"/>
        <v/>
      </c>
      <c r="AB8126" s="60">
        <f t="shared" si="888"/>
        <v>91</v>
      </c>
      <c r="AC8126" s="49">
        <f t="shared" si="889"/>
        <v>50</v>
      </c>
      <c r="AD8126" s="60">
        <f t="shared" si="894"/>
        <v>91050</v>
      </c>
    </row>
    <row r="8127" spans="1:30">
      <c r="A8127" s="82" t="str">
        <f t="shared" si="890"/>
        <v>600-9304gry</v>
      </c>
      <c r="B8127" s="120" t="str">
        <f t="shared" si="891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892"/>
        <v>600-9304</v>
      </c>
      <c r="W8127" s="82" t="str">
        <f t="shared" si="893"/>
        <v/>
      </c>
      <c r="AB8127" s="60">
        <f t="shared" si="888"/>
        <v>91</v>
      </c>
      <c r="AC8127" s="49">
        <f t="shared" si="889"/>
        <v>50</v>
      </c>
      <c r="AD8127" s="60">
        <f t="shared" si="894"/>
        <v>91050</v>
      </c>
    </row>
    <row r="8128" spans="1:30">
      <c r="A8128" s="82" t="str">
        <f t="shared" si="890"/>
        <v>600-9304gry</v>
      </c>
      <c r="B8128" s="120" t="str">
        <f t="shared" si="891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892"/>
        <v>600-9304</v>
      </c>
      <c r="W8128" s="82" t="str">
        <f t="shared" si="893"/>
        <v/>
      </c>
      <c r="AB8128" s="60">
        <f t="shared" si="888"/>
        <v>91</v>
      </c>
      <c r="AC8128" s="49">
        <f t="shared" si="889"/>
        <v>50</v>
      </c>
      <c r="AD8128" s="60">
        <f t="shared" si="894"/>
        <v>91050</v>
      </c>
    </row>
    <row r="8129" spans="1:30">
      <c r="A8129" s="82" t="str">
        <f t="shared" si="890"/>
        <v>600-9304oli</v>
      </c>
      <c r="B8129" s="120" t="str">
        <f t="shared" si="891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892"/>
        <v>600-9304</v>
      </c>
      <c r="W8129" s="82" t="str">
        <f t="shared" si="893"/>
        <v/>
      </c>
      <c r="AB8129" s="60">
        <f t="shared" si="888"/>
        <v>91</v>
      </c>
      <c r="AC8129" s="49">
        <f t="shared" si="889"/>
        <v>50</v>
      </c>
      <c r="AD8129" s="60">
        <f t="shared" si="894"/>
        <v>91050</v>
      </c>
    </row>
    <row r="8130" spans="1:30">
      <c r="A8130" s="82" t="str">
        <f t="shared" si="890"/>
        <v>600-9305blk</v>
      </c>
      <c r="B8130" s="120" t="str">
        <f t="shared" si="891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892"/>
        <v>600-9305</v>
      </c>
      <c r="W8130" s="82" t="str">
        <f t="shared" si="893"/>
        <v/>
      </c>
      <c r="AB8130" s="60">
        <f t="shared" si="888"/>
        <v>91</v>
      </c>
      <c r="AC8130" s="49">
        <f t="shared" si="889"/>
        <v>51</v>
      </c>
      <c r="AD8130" s="60">
        <f t="shared" si="894"/>
        <v>91051</v>
      </c>
    </row>
    <row r="8131" spans="1:30">
      <c r="A8131" s="82" t="str">
        <f t="shared" si="890"/>
        <v>600-9305blk</v>
      </c>
      <c r="B8131" s="120" t="str">
        <f t="shared" si="891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si="892"/>
        <v>600-9305</v>
      </c>
      <c r="W8131" s="82" t="str">
        <f t="shared" si="893"/>
        <v/>
      </c>
      <c r="AB8131" s="60">
        <f t="shared" ref="AB8131:AB8194" si="895">IFERROR(VALUE(MID($C8131,1,2)),0)</f>
        <v>91</v>
      </c>
      <c r="AC8131" s="49">
        <f t="shared" ref="AC8131:AC8194" si="896">IFERROR(VALUE(MID($C8131,4,3)),0)</f>
        <v>51</v>
      </c>
      <c r="AD8131" s="60">
        <f t="shared" si="894"/>
        <v>91051</v>
      </c>
    </row>
    <row r="8132" spans="1:30">
      <c r="A8132" s="82" t="str">
        <f t="shared" si="890"/>
        <v>600-9305blk</v>
      </c>
      <c r="B8132" s="120" t="str">
        <f t="shared" si="891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892"/>
        <v>600-9305</v>
      </c>
      <c r="W8132" s="82" t="str">
        <f t="shared" si="893"/>
        <v/>
      </c>
      <c r="AB8132" s="60">
        <f t="shared" si="895"/>
        <v>91</v>
      </c>
      <c r="AC8132" s="49">
        <f t="shared" si="896"/>
        <v>51</v>
      </c>
      <c r="AD8132" s="60">
        <f t="shared" si="894"/>
        <v>91051</v>
      </c>
    </row>
    <row r="8133" spans="1:30">
      <c r="A8133" s="82" t="str">
        <f t="shared" si="890"/>
        <v>600-9305blk</v>
      </c>
      <c r="B8133" s="120" t="str">
        <f t="shared" si="891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892"/>
        <v>600-9305</v>
      </c>
      <c r="W8133" s="82" t="str">
        <f t="shared" si="893"/>
        <v/>
      </c>
      <c r="AB8133" s="60">
        <f t="shared" si="895"/>
        <v>91</v>
      </c>
      <c r="AC8133" s="49">
        <f t="shared" si="896"/>
        <v>51</v>
      </c>
      <c r="AD8133" s="60">
        <f t="shared" si="894"/>
        <v>91051</v>
      </c>
    </row>
    <row r="8134" spans="1:30">
      <c r="A8134" s="82" t="str">
        <f t="shared" si="890"/>
        <v>600-9306blk</v>
      </c>
      <c r="B8134" s="120" t="str">
        <f t="shared" si="891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892"/>
        <v>600-9306</v>
      </c>
      <c r="W8134" s="82" t="str">
        <f t="shared" si="893"/>
        <v/>
      </c>
      <c r="AB8134" s="60">
        <f t="shared" si="895"/>
        <v>91</v>
      </c>
      <c r="AC8134" s="49">
        <f t="shared" si="896"/>
        <v>52</v>
      </c>
      <c r="AD8134" s="60">
        <f t="shared" si="894"/>
        <v>91052</v>
      </c>
    </row>
    <row r="8135" spans="1:30">
      <c r="A8135" s="82" t="str">
        <f t="shared" si="890"/>
        <v>600-9306blk</v>
      </c>
      <c r="B8135" s="120" t="str">
        <f t="shared" si="891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892"/>
        <v>600-9306</v>
      </c>
      <c r="W8135" s="82" t="str">
        <f t="shared" si="893"/>
        <v/>
      </c>
      <c r="AB8135" s="60">
        <f t="shared" si="895"/>
        <v>91</v>
      </c>
      <c r="AC8135" s="49">
        <f t="shared" si="896"/>
        <v>52</v>
      </c>
      <c r="AD8135" s="60">
        <f t="shared" si="894"/>
        <v>91052</v>
      </c>
    </row>
    <row r="8136" spans="1:30">
      <c r="A8136" s="82" t="str">
        <f t="shared" si="890"/>
        <v>600-9306blk</v>
      </c>
      <c r="B8136" s="120" t="str">
        <f t="shared" si="891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892"/>
        <v>600-9306</v>
      </c>
      <c r="W8136" s="82" t="str">
        <f t="shared" si="893"/>
        <v/>
      </c>
      <c r="AB8136" s="60">
        <f t="shared" si="895"/>
        <v>91</v>
      </c>
      <c r="AC8136" s="49">
        <f t="shared" si="896"/>
        <v>52</v>
      </c>
      <c r="AD8136" s="60">
        <f t="shared" si="894"/>
        <v>91052</v>
      </c>
    </row>
    <row r="8137" spans="1:30">
      <c r="A8137" s="82" t="str">
        <f t="shared" si="890"/>
        <v>600-9306blk</v>
      </c>
      <c r="B8137" s="120" t="str">
        <f t="shared" si="891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892"/>
        <v>600-9306</v>
      </c>
      <c r="W8137" s="82" t="str">
        <f t="shared" si="893"/>
        <v/>
      </c>
      <c r="AB8137" s="60">
        <f t="shared" si="895"/>
        <v>91</v>
      </c>
      <c r="AC8137" s="49">
        <f t="shared" si="896"/>
        <v>52</v>
      </c>
      <c r="AD8137" s="60">
        <f t="shared" si="894"/>
        <v>91052</v>
      </c>
    </row>
    <row r="8138" spans="1:30">
      <c r="A8138" s="82" t="str">
        <f t="shared" si="890"/>
        <v>600-9306gry</v>
      </c>
      <c r="B8138" s="120" t="str">
        <f t="shared" si="891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892"/>
        <v>600-9306</v>
      </c>
      <c r="W8138" s="82" t="str">
        <f t="shared" si="893"/>
        <v/>
      </c>
      <c r="AB8138" s="60">
        <f t="shared" si="895"/>
        <v>91</v>
      </c>
      <c r="AC8138" s="49">
        <f t="shared" si="896"/>
        <v>52</v>
      </c>
      <c r="AD8138" s="60">
        <f t="shared" si="894"/>
        <v>91052</v>
      </c>
    </row>
    <row r="8139" spans="1:30">
      <c r="A8139" s="82" t="str">
        <f t="shared" si="890"/>
        <v>600-9307cml</v>
      </c>
      <c r="B8139" s="120" t="str">
        <f t="shared" si="891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892"/>
        <v>600-9307</v>
      </c>
      <c r="W8139" s="82" t="str">
        <f t="shared" si="893"/>
        <v/>
      </c>
      <c r="AB8139" s="60">
        <f t="shared" si="895"/>
        <v>91</v>
      </c>
      <c r="AC8139" s="49">
        <f t="shared" si="896"/>
        <v>53</v>
      </c>
      <c r="AD8139" s="60">
        <f t="shared" si="894"/>
        <v>91053</v>
      </c>
    </row>
    <row r="8140" spans="1:30">
      <c r="A8140" s="82" t="str">
        <f t="shared" si="890"/>
        <v>600-9307cml</v>
      </c>
      <c r="B8140" s="120" t="str">
        <f t="shared" si="891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892"/>
        <v>600-9307</v>
      </c>
      <c r="W8140" s="82" t="str">
        <f t="shared" si="893"/>
        <v/>
      </c>
      <c r="AB8140" s="60">
        <f t="shared" si="895"/>
        <v>91</v>
      </c>
      <c r="AC8140" s="49">
        <f t="shared" si="896"/>
        <v>53</v>
      </c>
      <c r="AD8140" s="60">
        <f t="shared" si="894"/>
        <v>91053</v>
      </c>
    </row>
    <row r="8141" spans="1:30">
      <c r="A8141" s="82" t="str">
        <f t="shared" si="890"/>
        <v>600-9307cml</v>
      </c>
      <c r="B8141" s="120" t="str">
        <f t="shared" si="891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892"/>
        <v>600-9307</v>
      </c>
      <c r="W8141" s="82" t="str">
        <f t="shared" si="893"/>
        <v/>
      </c>
      <c r="AB8141" s="60">
        <f t="shared" si="895"/>
        <v>91</v>
      </c>
      <c r="AC8141" s="49">
        <f t="shared" si="896"/>
        <v>53</v>
      </c>
      <c r="AD8141" s="60">
        <f t="shared" si="894"/>
        <v>91053</v>
      </c>
    </row>
    <row r="8142" spans="1:30">
      <c r="A8142" s="82" t="str">
        <f t="shared" si="890"/>
        <v>600-9308blk</v>
      </c>
      <c r="B8142" s="120" t="str">
        <f t="shared" si="891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892"/>
        <v>600-9308</v>
      </c>
      <c r="W8142" s="82" t="str">
        <f t="shared" si="893"/>
        <v/>
      </c>
      <c r="AB8142" s="60">
        <f t="shared" si="895"/>
        <v>91</v>
      </c>
      <c r="AC8142" s="49">
        <f t="shared" si="896"/>
        <v>54</v>
      </c>
      <c r="AD8142" s="60">
        <f t="shared" si="894"/>
        <v>91054</v>
      </c>
    </row>
    <row r="8143" spans="1:30">
      <c r="A8143" s="82" t="str">
        <f t="shared" si="890"/>
        <v>600-9308blk</v>
      </c>
      <c r="B8143" s="120" t="str">
        <f t="shared" si="891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892"/>
        <v>600-9308</v>
      </c>
      <c r="W8143" s="82" t="str">
        <f t="shared" si="893"/>
        <v/>
      </c>
      <c r="AB8143" s="60">
        <f t="shared" si="895"/>
        <v>91</v>
      </c>
      <c r="AC8143" s="49">
        <f t="shared" si="896"/>
        <v>54</v>
      </c>
      <c r="AD8143" s="60">
        <f t="shared" si="894"/>
        <v>91054</v>
      </c>
    </row>
    <row r="8144" spans="1:30">
      <c r="A8144" s="82" t="str">
        <f t="shared" si="890"/>
        <v>600-9308blk</v>
      </c>
      <c r="B8144" s="120" t="str">
        <f t="shared" si="891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892"/>
        <v>600-9308</v>
      </c>
      <c r="W8144" s="82" t="str">
        <f t="shared" si="893"/>
        <v/>
      </c>
      <c r="AB8144" s="60">
        <f t="shared" si="895"/>
        <v>91</v>
      </c>
      <c r="AC8144" s="49">
        <f t="shared" si="896"/>
        <v>54</v>
      </c>
      <c r="AD8144" s="60">
        <f t="shared" si="894"/>
        <v>91054</v>
      </c>
    </row>
    <row r="8145" spans="1:30">
      <c r="A8145" s="82" t="str">
        <f t="shared" si="890"/>
        <v>600-9308blk</v>
      </c>
      <c r="B8145" s="120" t="str">
        <f t="shared" si="891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892"/>
        <v>600-9308</v>
      </c>
      <c r="W8145" s="82" t="str">
        <f t="shared" si="893"/>
        <v/>
      </c>
      <c r="AB8145" s="60">
        <f t="shared" si="895"/>
        <v>91</v>
      </c>
      <c r="AC8145" s="49">
        <f t="shared" si="896"/>
        <v>54</v>
      </c>
      <c r="AD8145" s="60">
        <f t="shared" si="894"/>
        <v>91054</v>
      </c>
    </row>
    <row r="8146" spans="1:30">
      <c r="A8146" s="82" t="str">
        <f t="shared" si="890"/>
        <v>600-9308gry</v>
      </c>
      <c r="B8146" s="120" t="str">
        <f t="shared" si="891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892"/>
        <v>600-9308</v>
      </c>
      <c r="W8146" s="82" t="str">
        <f t="shared" si="893"/>
        <v/>
      </c>
      <c r="AB8146" s="60">
        <f t="shared" si="895"/>
        <v>91</v>
      </c>
      <c r="AC8146" s="49">
        <f t="shared" si="896"/>
        <v>54</v>
      </c>
      <c r="AD8146" s="60">
        <f t="shared" si="894"/>
        <v>91054</v>
      </c>
    </row>
    <row r="8147" spans="1:30">
      <c r="A8147" s="82" t="str">
        <f t="shared" si="890"/>
        <v>600-9308gry</v>
      </c>
      <c r="B8147" s="120" t="str">
        <f t="shared" si="891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892"/>
        <v>600-9308</v>
      </c>
      <c r="W8147" s="82" t="str">
        <f t="shared" si="893"/>
        <v/>
      </c>
      <c r="AB8147" s="60">
        <f t="shared" si="895"/>
        <v>91</v>
      </c>
      <c r="AC8147" s="49">
        <f t="shared" si="896"/>
        <v>54</v>
      </c>
      <c r="AD8147" s="60">
        <f t="shared" si="894"/>
        <v>91054</v>
      </c>
    </row>
    <row r="8148" spans="1:30">
      <c r="A8148" s="82" t="str">
        <f t="shared" si="890"/>
        <v>600-9308gry</v>
      </c>
      <c r="B8148" s="120" t="str">
        <f t="shared" si="891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892"/>
        <v>600-9308</v>
      </c>
      <c r="W8148" s="82" t="str">
        <f t="shared" si="893"/>
        <v/>
      </c>
      <c r="AB8148" s="60">
        <f t="shared" si="895"/>
        <v>91</v>
      </c>
      <c r="AC8148" s="49">
        <f t="shared" si="896"/>
        <v>54</v>
      </c>
      <c r="AD8148" s="60">
        <f t="shared" si="894"/>
        <v>91054</v>
      </c>
    </row>
    <row r="8149" spans="1:30">
      <c r="A8149" s="82" t="str">
        <f t="shared" si="890"/>
        <v>600-9308gry</v>
      </c>
      <c r="B8149" s="120" t="str">
        <f t="shared" si="891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892"/>
        <v>600-9308</v>
      </c>
      <c r="W8149" s="82" t="str">
        <f t="shared" si="893"/>
        <v/>
      </c>
      <c r="AB8149" s="60">
        <f t="shared" si="895"/>
        <v>91</v>
      </c>
      <c r="AC8149" s="49">
        <f t="shared" si="896"/>
        <v>54</v>
      </c>
      <c r="AD8149" s="60">
        <f t="shared" si="894"/>
        <v>91054</v>
      </c>
    </row>
    <row r="8150" spans="1:30">
      <c r="A8150" s="82" t="str">
        <f t="shared" si="890"/>
        <v>600-9312blk</v>
      </c>
      <c r="B8150" s="120" t="str">
        <f t="shared" si="891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892"/>
        <v>600-9312</v>
      </c>
      <c r="W8150" s="82" t="str">
        <f t="shared" si="893"/>
        <v/>
      </c>
      <c r="AB8150" s="60">
        <f t="shared" si="895"/>
        <v>91</v>
      </c>
      <c r="AC8150" s="49">
        <f t="shared" si="896"/>
        <v>55</v>
      </c>
      <c r="AD8150" s="60">
        <f t="shared" si="894"/>
        <v>91055</v>
      </c>
    </row>
    <row r="8151" spans="1:30">
      <c r="A8151" s="82" t="str">
        <f t="shared" si="890"/>
        <v>600-9312bro</v>
      </c>
      <c r="B8151" s="120" t="str">
        <f t="shared" si="891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892"/>
        <v>600-9312</v>
      </c>
      <c r="W8151" s="82" t="str">
        <f t="shared" si="893"/>
        <v/>
      </c>
      <c r="AB8151" s="60">
        <f t="shared" si="895"/>
        <v>91</v>
      </c>
      <c r="AC8151" s="49">
        <f t="shared" si="896"/>
        <v>55</v>
      </c>
      <c r="AD8151" s="60">
        <f t="shared" si="894"/>
        <v>91055</v>
      </c>
    </row>
    <row r="8152" spans="1:30">
      <c r="A8152" s="82" t="str">
        <f t="shared" si="890"/>
        <v>600-9313blk</v>
      </c>
      <c r="B8152" s="120" t="str">
        <f t="shared" si="891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892"/>
        <v>600-9313</v>
      </c>
      <c r="W8152" s="82" t="str">
        <f t="shared" si="893"/>
        <v/>
      </c>
      <c r="AB8152" s="60">
        <f t="shared" si="895"/>
        <v>91</v>
      </c>
      <c r="AC8152" s="49">
        <f t="shared" si="896"/>
        <v>56</v>
      </c>
      <c r="AD8152" s="60">
        <f t="shared" si="894"/>
        <v>91056</v>
      </c>
    </row>
    <row r="8153" spans="1:30">
      <c r="A8153" s="82" t="str">
        <f t="shared" si="890"/>
        <v>600-9313blu</v>
      </c>
      <c r="B8153" s="120" t="str">
        <f t="shared" si="891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892"/>
        <v>600-9313</v>
      </c>
      <c r="W8153" s="82" t="str">
        <f t="shared" si="893"/>
        <v/>
      </c>
      <c r="AB8153" s="60">
        <f t="shared" si="895"/>
        <v>91</v>
      </c>
      <c r="AC8153" s="49">
        <f t="shared" si="896"/>
        <v>56</v>
      </c>
      <c r="AD8153" s="60">
        <f t="shared" si="894"/>
        <v>91056</v>
      </c>
    </row>
    <row r="8154" spans="1:30">
      <c r="A8154" s="82" t="str">
        <f t="shared" si="890"/>
        <v>600-9314blk</v>
      </c>
      <c r="B8154" s="120" t="str">
        <f t="shared" si="891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892"/>
        <v>600-9314</v>
      </c>
      <c r="W8154" s="82" t="str">
        <f t="shared" si="893"/>
        <v/>
      </c>
      <c r="AB8154" s="60">
        <f t="shared" si="895"/>
        <v>91</v>
      </c>
      <c r="AC8154" s="49">
        <f t="shared" si="896"/>
        <v>57</v>
      </c>
      <c r="AD8154" s="60">
        <f t="shared" si="894"/>
        <v>91057</v>
      </c>
    </row>
    <row r="8155" spans="1:30">
      <c r="A8155" s="82" t="str">
        <f t="shared" si="890"/>
        <v>600-9314blk</v>
      </c>
      <c r="B8155" s="120" t="str">
        <f t="shared" si="891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892"/>
        <v>600-9314</v>
      </c>
      <c r="W8155" s="82" t="str">
        <f t="shared" si="893"/>
        <v/>
      </c>
      <c r="AB8155" s="60">
        <f t="shared" si="895"/>
        <v>91</v>
      </c>
      <c r="AC8155" s="49">
        <f t="shared" si="896"/>
        <v>57</v>
      </c>
      <c r="AD8155" s="60">
        <f t="shared" si="894"/>
        <v>91057</v>
      </c>
    </row>
    <row r="8156" spans="1:30">
      <c r="A8156" s="82" t="str">
        <f t="shared" si="890"/>
        <v>600-9314blk</v>
      </c>
      <c r="B8156" s="120" t="str">
        <f t="shared" si="891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892"/>
        <v>600-9314</v>
      </c>
      <c r="W8156" s="82" t="str">
        <f t="shared" si="893"/>
        <v/>
      </c>
      <c r="AB8156" s="60">
        <f t="shared" si="895"/>
        <v>91</v>
      </c>
      <c r="AC8156" s="49">
        <f t="shared" si="896"/>
        <v>57</v>
      </c>
      <c r="AD8156" s="60">
        <f t="shared" si="894"/>
        <v>91057</v>
      </c>
    </row>
    <row r="8157" spans="1:30">
      <c r="A8157" s="82" t="str">
        <f t="shared" si="890"/>
        <v>600-9314blk</v>
      </c>
      <c r="B8157" s="120" t="str">
        <f t="shared" si="891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892"/>
        <v>600-9314</v>
      </c>
      <c r="W8157" s="82" t="str">
        <f t="shared" si="893"/>
        <v/>
      </c>
      <c r="AB8157" s="60">
        <f t="shared" si="895"/>
        <v>91</v>
      </c>
      <c r="AC8157" s="49">
        <f t="shared" si="896"/>
        <v>57</v>
      </c>
      <c r="AD8157" s="60">
        <f t="shared" si="894"/>
        <v>91057</v>
      </c>
    </row>
    <row r="8158" spans="1:30">
      <c r="A8158" s="82" t="str">
        <f t="shared" si="890"/>
        <v>600-9314gry</v>
      </c>
      <c r="B8158" s="120" t="str">
        <f t="shared" si="891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892"/>
        <v>600-9314</v>
      </c>
      <c r="W8158" s="82" t="str">
        <f t="shared" si="893"/>
        <v/>
      </c>
      <c r="AB8158" s="60">
        <f t="shared" si="895"/>
        <v>91</v>
      </c>
      <c r="AC8158" s="49">
        <f t="shared" si="896"/>
        <v>57</v>
      </c>
      <c r="AD8158" s="60">
        <f t="shared" si="894"/>
        <v>91057</v>
      </c>
    </row>
    <row r="8159" spans="1:30">
      <c r="A8159" s="82" t="str">
        <f t="shared" si="890"/>
        <v>600-9314gry</v>
      </c>
      <c r="B8159" s="120" t="str">
        <f t="shared" si="891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892"/>
        <v>600-9314</v>
      </c>
      <c r="W8159" s="82" t="str">
        <f t="shared" si="893"/>
        <v/>
      </c>
      <c r="AB8159" s="60">
        <f t="shared" si="895"/>
        <v>91</v>
      </c>
      <c r="AC8159" s="49">
        <f t="shared" si="896"/>
        <v>57</v>
      </c>
      <c r="AD8159" s="60">
        <f t="shared" si="894"/>
        <v>91057</v>
      </c>
    </row>
    <row r="8160" spans="1:30">
      <c r="A8160" s="82" t="str">
        <f t="shared" si="890"/>
        <v>600-9318blk</v>
      </c>
      <c r="B8160" s="120" t="str">
        <f t="shared" si="891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892"/>
        <v>600-9318</v>
      </c>
      <c r="W8160" s="82" t="str">
        <f t="shared" si="893"/>
        <v/>
      </c>
      <c r="AB8160" s="60">
        <f t="shared" si="895"/>
        <v>91</v>
      </c>
      <c r="AC8160" s="49">
        <f t="shared" si="896"/>
        <v>58</v>
      </c>
      <c r="AD8160" s="60">
        <f t="shared" si="894"/>
        <v>91058</v>
      </c>
    </row>
    <row r="8161" spans="1:30">
      <c r="A8161" s="82" t="str">
        <f t="shared" si="890"/>
        <v>600-9318blk</v>
      </c>
      <c r="B8161" s="120" t="str">
        <f t="shared" si="891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892"/>
        <v>600-9318</v>
      </c>
      <c r="W8161" s="82" t="str">
        <f t="shared" si="893"/>
        <v/>
      </c>
      <c r="AB8161" s="60">
        <f t="shared" si="895"/>
        <v>91</v>
      </c>
      <c r="AC8161" s="49">
        <f t="shared" si="896"/>
        <v>58</v>
      </c>
      <c r="AD8161" s="60">
        <f t="shared" si="894"/>
        <v>91058</v>
      </c>
    </row>
    <row r="8162" spans="1:30">
      <c r="A8162" s="82" t="str">
        <f t="shared" si="890"/>
        <v>600-9318blk</v>
      </c>
      <c r="B8162" s="120" t="str">
        <f t="shared" si="891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892"/>
        <v>600-9318</v>
      </c>
      <c r="W8162" s="82" t="str">
        <f t="shared" si="893"/>
        <v/>
      </c>
      <c r="AB8162" s="60">
        <f t="shared" si="895"/>
        <v>91</v>
      </c>
      <c r="AC8162" s="49">
        <f t="shared" si="896"/>
        <v>58</v>
      </c>
      <c r="AD8162" s="60">
        <f t="shared" si="894"/>
        <v>91058</v>
      </c>
    </row>
    <row r="8163" spans="1:30">
      <c r="A8163" s="82" t="str">
        <f t="shared" si="890"/>
        <v>600-9321gry</v>
      </c>
      <c r="B8163" s="120" t="str">
        <f t="shared" si="891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892"/>
        <v>600-9321</v>
      </c>
      <c r="W8163" s="82" t="str">
        <f t="shared" si="893"/>
        <v/>
      </c>
      <c r="AB8163" s="60">
        <f t="shared" si="895"/>
        <v>91</v>
      </c>
      <c r="AC8163" s="49">
        <f t="shared" si="896"/>
        <v>59</v>
      </c>
      <c r="AD8163" s="60">
        <f t="shared" si="894"/>
        <v>91059</v>
      </c>
    </row>
    <row r="8164" spans="1:30">
      <c r="A8164" s="82" t="str">
        <f t="shared" si="890"/>
        <v>600-9321gry</v>
      </c>
      <c r="B8164" s="120" t="str">
        <f t="shared" si="891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892"/>
        <v>600-9321</v>
      </c>
      <c r="W8164" s="82" t="str">
        <f t="shared" si="893"/>
        <v/>
      </c>
      <c r="AB8164" s="60">
        <f t="shared" si="895"/>
        <v>91</v>
      </c>
      <c r="AC8164" s="49">
        <f t="shared" si="896"/>
        <v>59</v>
      </c>
      <c r="AD8164" s="60">
        <f t="shared" si="894"/>
        <v>91059</v>
      </c>
    </row>
    <row r="8165" spans="1:30">
      <c r="A8165" s="82" t="str">
        <f t="shared" si="890"/>
        <v>600-9321gry</v>
      </c>
      <c r="B8165" s="120" t="str">
        <f t="shared" si="891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892"/>
        <v>600-9321</v>
      </c>
      <c r="W8165" s="82" t="str">
        <f t="shared" si="893"/>
        <v/>
      </c>
      <c r="AB8165" s="60">
        <f t="shared" si="895"/>
        <v>91</v>
      </c>
      <c r="AC8165" s="49">
        <f t="shared" si="896"/>
        <v>59</v>
      </c>
      <c r="AD8165" s="60">
        <f t="shared" si="894"/>
        <v>91059</v>
      </c>
    </row>
    <row r="8166" spans="1:30">
      <c r="A8166" s="82" t="str">
        <f t="shared" si="890"/>
        <v>600-9323bro</v>
      </c>
      <c r="B8166" s="120" t="str">
        <f t="shared" si="891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892"/>
        <v>600-9323</v>
      </c>
      <c r="W8166" s="82" t="str">
        <f t="shared" si="893"/>
        <v/>
      </c>
      <c r="AB8166" s="60">
        <f t="shared" si="895"/>
        <v>91</v>
      </c>
      <c r="AC8166" s="49">
        <f t="shared" si="896"/>
        <v>60</v>
      </c>
      <c r="AD8166" s="60">
        <f t="shared" si="894"/>
        <v>91060</v>
      </c>
    </row>
    <row r="8167" spans="1:30">
      <c r="A8167" s="82" t="str">
        <f t="shared" si="890"/>
        <v>600-9323bro</v>
      </c>
      <c r="B8167" s="120" t="str">
        <f t="shared" si="891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892"/>
        <v>600-9323</v>
      </c>
      <c r="W8167" s="82" t="str">
        <f t="shared" si="893"/>
        <v/>
      </c>
      <c r="AB8167" s="60">
        <f t="shared" si="895"/>
        <v>91</v>
      </c>
      <c r="AC8167" s="49">
        <f t="shared" si="896"/>
        <v>60</v>
      </c>
      <c r="AD8167" s="60">
        <f t="shared" si="894"/>
        <v>91060</v>
      </c>
    </row>
    <row r="8168" spans="1:30">
      <c r="A8168" s="82" t="str">
        <f t="shared" si="890"/>
        <v>600-9323bro</v>
      </c>
      <c r="B8168" s="120" t="str">
        <f t="shared" si="891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892"/>
        <v>600-9323</v>
      </c>
      <c r="W8168" s="82" t="str">
        <f t="shared" si="893"/>
        <v/>
      </c>
      <c r="AB8168" s="60">
        <f t="shared" si="895"/>
        <v>91</v>
      </c>
      <c r="AC8168" s="49">
        <f t="shared" si="896"/>
        <v>60</v>
      </c>
      <c r="AD8168" s="60">
        <f t="shared" si="894"/>
        <v>91060</v>
      </c>
    </row>
    <row r="8169" spans="1:30">
      <c r="A8169" s="82" t="str">
        <f t="shared" si="890"/>
        <v>601-0005cha</v>
      </c>
      <c r="B8169" s="120" t="str">
        <f t="shared" si="891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892"/>
        <v>601-0005</v>
      </c>
      <c r="W8169" s="82" t="str">
        <f t="shared" si="893"/>
        <v/>
      </c>
      <c r="AB8169" s="60">
        <f t="shared" si="895"/>
        <v>91</v>
      </c>
      <c r="AC8169" s="49">
        <f t="shared" si="896"/>
        <v>61</v>
      </c>
      <c r="AD8169" s="60">
        <f t="shared" si="894"/>
        <v>91061</v>
      </c>
    </row>
    <row r="8170" spans="1:30">
      <c r="A8170" s="82" t="str">
        <f t="shared" si="890"/>
        <v>601-0005oli</v>
      </c>
      <c r="B8170" s="120" t="str">
        <f t="shared" si="891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892"/>
        <v>601-0005</v>
      </c>
      <c r="W8170" s="82" t="str">
        <f t="shared" si="893"/>
        <v/>
      </c>
      <c r="AB8170" s="60">
        <f t="shared" si="895"/>
        <v>91</v>
      </c>
      <c r="AC8170" s="49">
        <f t="shared" si="896"/>
        <v>61</v>
      </c>
      <c r="AD8170" s="60">
        <f t="shared" si="894"/>
        <v>91061</v>
      </c>
    </row>
    <row r="8171" spans="1:30">
      <c r="A8171" s="82" t="str">
        <f t="shared" si="890"/>
        <v>601-8938bro</v>
      </c>
      <c r="B8171" s="120" t="str">
        <f t="shared" si="891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892"/>
        <v>601-8938</v>
      </c>
      <c r="W8171" s="82" t="str">
        <f t="shared" si="893"/>
        <v/>
      </c>
      <c r="AB8171" s="60">
        <f t="shared" si="895"/>
        <v>91</v>
      </c>
      <c r="AC8171" s="49">
        <f t="shared" si="896"/>
        <v>62</v>
      </c>
      <c r="AD8171" s="60">
        <f t="shared" si="894"/>
        <v>91062</v>
      </c>
    </row>
    <row r="8172" spans="1:30">
      <c r="A8172" s="82" t="str">
        <f t="shared" si="890"/>
        <v>601-8947bro</v>
      </c>
      <c r="B8172" s="120" t="str">
        <f t="shared" si="891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892"/>
        <v>601-8947</v>
      </c>
      <c r="W8172" s="82" t="str">
        <f t="shared" si="893"/>
        <v/>
      </c>
      <c r="AB8172" s="60">
        <f t="shared" si="895"/>
        <v>91</v>
      </c>
      <c r="AC8172" s="49">
        <f t="shared" si="896"/>
        <v>63</v>
      </c>
      <c r="AD8172" s="60">
        <f t="shared" si="894"/>
        <v>91063</v>
      </c>
    </row>
    <row r="8173" spans="1:30">
      <c r="A8173" s="82" t="str">
        <f t="shared" si="890"/>
        <v>601-8949nvy</v>
      </c>
      <c r="B8173" s="120" t="str">
        <f t="shared" si="891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892"/>
        <v>601-8949</v>
      </c>
      <c r="W8173" s="82" t="str">
        <f t="shared" si="893"/>
        <v/>
      </c>
      <c r="AB8173" s="60">
        <f t="shared" si="895"/>
        <v>91</v>
      </c>
      <c r="AC8173" s="49">
        <f t="shared" si="896"/>
        <v>64</v>
      </c>
      <c r="AD8173" s="60">
        <f t="shared" si="894"/>
        <v>91064</v>
      </c>
    </row>
    <row r="8174" spans="1:30">
      <c r="A8174" s="82" t="str">
        <f t="shared" si="890"/>
        <v>601-9011blu</v>
      </c>
      <c r="B8174" s="120" t="str">
        <f t="shared" si="891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892"/>
        <v>601-9011</v>
      </c>
      <c r="W8174" s="82" t="str">
        <f t="shared" si="893"/>
        <v/>
      </c>
      <c r="AB8174" s="60">
        <f t="shared" si="895"/>
        <v>91</v>
      </c>
      <c r="AC8174" s="49">
        <f t="shared" si="896"/>
        <v>65</v>
      </c>
      <c r="AD8174" s="60">
        <f t="shared" si="894"/>
        <v>91065</v>
      </c>
    </row>
    <row r="8175" spans="1:30">
      <c r="A8175" s="82" t="str">
        <f t="shared" si="890"/>
        <v>601-9015bro</v>
      </c>
      <c r="B8175" s="120" t="str">
        <f t="shared" si="891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892"/>
        <v>601-9015</v>
      </c>
      <c r="W8175" s="82" t="str">
        <f t="shared" si="893"/>
        <v/>
      </c>
      <c r="AB8175" s="60">
        <f t="shared" si="895"/>
        <v>91</v>
      </c>
      <c r="AC8175" s="49">
        <f t="shared" si="896"/>
        <v>66</v>
      </c>
      <c r="AD8175" s="60">
        <f t="shared" si="894"/>
        <v>91066</v>
      </c>
    </row>
    <row r="8176" spans="1:30">
      <c r="A8176" s="82" t="str">
        <f t="shared" si="890"/>
        <v>601-9016blk</v>
      </c>
      <c r="B8176" s="120" t="str">
        <f t="shared" si="891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892"/>
        <v>601-9016</v>
      </c>
      <c r="W8176" s="82" t="str">
        <f t="shared" si="893"/>
        <v/>
      </c>
      <c r="AB8176" s="60">
        <f t="shared" si="895"/>
        <v>91</v>
      </c>
      <c r="AC8176" s="49">
        <f t="shared" si="896"/>
        <v>67</v>
      </c>
      <c r="AD8176" s="60">
        <f t="shared" si="894"/>
        <v>91067</v>
      </c>
    </row>
    <row r="8177" spans="1:30">
      <c r="A8177" s="82" t="str">
        <f t="shared" ref="A8177:A8240" si="897">IF(G8177&amp;Q8177&lt;&gt;"",V8177&amp;Q8177,"")</f>
        <v>601-9173blk</v>
      </c>
      <c r="B8177" s="120" t="str">
        <f t="shared" ref="B8177:B8240" si="898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ref="V8177:V8240" si="899">IF(G8177&lt;&gt;"",IF(StyleSpaceSplit,IFERROR(IF(FIND(" ",G8177)&gt;=1,MID(G8177,1,FIND(" ",G8177)-1),G8177),G8177),G8177),"")</f>
        <v>601-9173</v>
      </c>
      <c r="W8177" s="82" t="str">
        <f t="shared" ref="W8177:W8240" si="900">IF(A8177&lt;&gt;"",IFERROR(IF(FIND(" ",G8177)&gt;=1,MID(G8177,FIND(" ",G8177)+1,LEN(G8177)),""),""),"")</f>
        <v/>
      </c>
      <c r="AB8177" s="60">
        <f t="shared" si="895"/>
        <v>91</v>
      </c>
      <c r="AC8177" s="49">
        <f t="shared" si="896"/>
        <v>68</v>
      </c>
      <c r="AD8177" s="60">
        <f t="shared" ref="AD8177:AD8240" si="901">VALUE(RIGHT("00"&amp;AB8177,2)&amp;RIGHT("000"&amp;AC8177,3))</f>
        <v>91068</v>
      </c>
    </row>
    <row r="8178" spans="1:30">
      <c r="A8178" s="82" t="str">
        <f t="shared" si="897"/>
        <v>601-9173oli</v>
      </c>
      <c r="B8178" s="120" t="str">
        <f t="shared" si="898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899"/>
        <v>601-9173</v>
      </c>
      <c r="W8178" s="82" t="str">
        <f t="shared" si="900"/>
        <v/>
      </c>
      <c r="AB8178" s="60">
        <f t="shared" si="895"/>
        <v>91</v>
      </c>
      <c r="AC8178" s="49">
        <f t="shared" si="896"/>
        <v>68</v>
      </c>
      <c r="AD8178" s="60">
        <f t="shared" si="901"/>
        <v>91068</v>
      </c>
    </row>
    <row r="8179" spans="1:30">
      <c r="A8179" s="82" t="str">
        <f t="shared" si="897"/>
        <v>601-9341blu</v>
      </c>
      <c r="B8179" s="120" t="str">
        <f t="shared" si="898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899"/>
        <v>601-9341</v>
      </c>
      <c r="W8179" s="82" t="str">
        <f t="shared" si="900"/>
        <v/>
      </c>
      <c r="AB8179" s="60">
        <f t="shared" si="895"/>
        <v>91</v>
      </c>
      <c r="AC8179" s="49">
        <f t="shared" si="896"/>
        <v>69</v>
      </c>
      <c r="AD8179" s="60">
        <f t="shared" si="901"/>
        <v>91069</v>
      </c>
    </row>
    <row r="8180" spans="1:30">
      <c r="A8180" s="82" t="str">
        <f t="shared" si="897"/>
        <v>601-9341oli</v>
      </c>
      <c r="B8180" s="120" t="str">
        <f t="shared" si="898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899"/>
        <v>601-9341</v>
      </c>
      <c r="W8180" s="82" t="str">
        <f t="shared" si="900"/>
        <v/>
      </c>
      <c r="AB8180" s="60">
        <f t="shared" si="895"/>
        <v>91</v>
      </c>
      <c r="AC8180" s="49">
        <f t="shared" si="896"/>
        <v>69</v>
      </c>
      <c r="AD8180" s="60">
        <f t="shared" si="901"/>
        <v>91069</v>
      </c>
    </row>
    <row r="8181" spans="1:30">
      <c r="A8181" s="82" t="str">
        <f t="shared" si="897"/>
        <v>601-9342bro</v>
      </c>
      <c r="B8181" s="120" t="str">
        <f t="shared" si="898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899"/>
        <v>601-9342</v>
      </c>
      <c r="W8181" s="82" t="str">
        <f t="shared" si="900"/>
        <v/>
      </c>
      <c r="AB8181" s="60">
        <f t="shared" si="895"/>
        <v>91</v>
      </c>
      <c r="AC8181" s="49">
        <f t="shared" si="896"/>
        <v>70</v>
      </c>
      <c r="AD8181" s="60">
        <f t="shared" si="901"/>
        <v>91070</v>
      </c>
    </row>
    <row r="8182" spans="1:30">
      <c r="A8182" s="82" t="str">
        <f t="shared" si="897"/>
        <v>601-9403yel</v>
      </c>
      <c r="B8182" s="120" t="str">
        <f t="shared" si="898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899"/>
        <v>601-9403</v>
      </c>
      <c r="W8182" s="82" t="str">
        <f t="shared" si="900"/>
        <v/>
      </c>
      <c r="AB8182" s="60">
        <f t="shared" si="895"/>
        <v>91</v>
      </c>
      <c r="AC8182" s="49">
        <f t="shared" si="896"/>
        <v>71</v>
      </c>
      <c r="AD8182" s="60">
        <f t="shared" si="901"/>
        <v>91071</v>
      </c>
    </row>
    <row r="8183" spans="1:30">
      <c r="A8183" s="82" t="str">
        <f t="shared" si="897"/>
        <v>601-9405gry</v>
      </c>
      <c r="B8183" s="120" t="str">
        <f t="shared" si="898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899"/>
        <v>601-9405</v>
      </c>
      <c r="W8183" s="82" t="str">
        <f t="shared" si="900"/>
        <v/>
      </c>
      <c r="AB8183" s="60">
        <f t="shared" si="895"/>
        <v>91</v>
      </c>
      <c r="AC8183" s="49">
        <f t="shared" si="896"/>
        <v>72</v>
      </c>
      <c r="AD8183" s="60">
        <f t="shared" si="901"/>
        <v>91072</v>
      </c>
    </row>
    <row r="8184" spans="1:30">
      <c r="A8184" s="82" t="str">
        <f t="shared" si="897"/>
        <v>601-9406whi</v>
      </c>
      <c r="B8184" s="120" t="str">
        <f t="shared" si="898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899"/>
        <v>601-9406</v>
      </c>
      <c r="W8184" s="82" t="str">
        <f t="shared" si="900"/>
        <v/>
      </c>
      <c r="AB8184" s="60">
        <f t="shared" si="895"/>
        <v>91</v>
      </c>
      <c r="AC8184" s="49">
        <f t="shared" si="896"/>
        <v>73</v>
      </c>
      <c r="AD8184" s="60">
        <f t="shared" si="901"/>
        <v>91073</v>
      </c>
    </row>
    <row r="8185" spans="1:30">
      <c r="A8185" s="82" t="str">
        <f t="shared" si="897"/>
        <v>601-9407bro</v>
      </c>
      <c r="B8185" s="120" t="str">
        <f t="shared" si="898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899"/>
        <v>601-9407</v>
      </c>
      <c r="W8185" s="82" t="str">
        <f t="shared" si="900"/>
        <v/>
      </c>
      <c r="AB8185" s="60">
        <f t="shared" si="895"/>
        <v>91</v>
      </c>
      <c r="AC8185" s="49">
        <f t="shared" si="896"/>
        <v>74</v>
      </c>
      <c r="AD8185" s="60">
        <f t="shared" si="901"/>
        <v>91074</v>
      </c>
    </row>
    <row r="8186" spans="1:30">
      <c r="A8186" s="82" t="str">
        <f t="shared" si="897"/>
        <v>602-9169gry</v>
      </c>
      <c r="B8186" s="120" t="str">
        <f t="shared" si="898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899"/>
        <v>602-9169</v>
      </c>
      <c r="W8186" s="82" t="str">
        <f t="shared" si="900"/>
        <v/>
      </c>
      <c r="AB8186" s="60">
        <f t="shared" si="895"/>
        <v>91</v>
      </c>
      <c r="AC8186" s="49">
        <f t="shared" si="896"/>
        <v>75</v>
      </c>
      <c r="AD8186" s="60">
        <f t="shared" si="901"/>
        <v>91075</v>
      </c>
    </row>
    <row r="8187" spans="1:30">
      <c r="A8187" s="82" t="str">
        <f t="shared" si="897"/>
        <v>602-9169gry</v>
      </c>
      <c r="B8187" s="120" t="str">
        <f t="shared" si="898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899"/>
        <v>602-9169</v>
      </c>
      <c r="W8187" s="82" t="str">
        <f t="shared" si="900"/>
        <v/>
      </c>
      <c r="AB8187" s="60">
        <f t="shared" si="895"/>
        <v>91</v>
      </c>
      <c r="AC8187" s="49">
        <f t="shared" si="896"/>
        <v>75</v>
      </c>
      <c r="AD8187" s="60">
        <f t="shared" si="901"/>
        <v>91075</v>
      </c>
    </row>
    <row r="8188" spans="1:30">
      <c r="A8188" s="82" t="str">
        <f t="shared" si="897"/>
        <v>602-9169gry</v>
      </c>
      <c r="B8188" s="120" t="str">
        <f t="shared" si="898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899"/>
        <v>602-9169</v>
      </c>
      <c r="W8188" s="82" t="str">
        <f t="shared" si="900"/>
        <v/>
      </c>
      <c r="AB8188" s="60">
        <f t="shared" si="895"/>
        <v>91</v>
      </c>
      <c r="AC8188" s="49">
        <f t="shared" si="896"/>
        <v>75</v>
      </c>
      <c r="AD8188" s="60">
        <f t="shared" si="901"/>
        <v>91075</v>
      </c>
    </row>
    <row r="8189" spans="1:30">
      <c r="A8189" s="82" t="str">
        <f t="shared" si="897"/>
        <v>602-9169gry</v>
      </c>
      <c r="B8189" s="120" t="str">
        <f t="shared" si="898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899"/>
        <v>602-9169</v>
      </c>
      <c r="W8189" s="82" t="str">
        <f t="shared" si="900"/>
        <v/>
      </c>
      <c r="AB8189" s="60">
        <f t="shared" si="895"/>
        <v>91</v>
      </c>
      <c r="AC8189" s="49">
        <f t="shared" si="896"/>
        <v>75</v>
      </c>
      <c r="AD8189" s="60">
        <f t="shared" si="901"/>
        <v>91075</v>
      </c>
    </row>
    <row r="8190" spans="1:30">
      <c r="A8190" s="82" t="str">
        <f t="shared" si="897"/>
        <v>602-9169oli</v>
      </c>
      <c r="B8190" s="120" t="str">
        <f t="shared" si="898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899"/>
        <v>602-9169</v>
      </c>
      <c r="W8190" s="82" t="str">
        <f t="shared" si="900"/>
        <v/>
      </c>
      <c r="AB8190" s="60">
        <f t="shared" si="895"/>
        <v>91</v>
      </c>
      <c r="AC8190" s="49">
        <f t="shared" si="896"/>
        <v>75</v>
      </c>
      <c r="AD8190" s="60">
        <f t="shared" si="901"/>
        <v>91075</v>
      </c>
    </row>
    <row r="8191" spans="1:30">
      <c r="A8191" s="82" t="str">
        <f t="shared" si="897"/>
        <v>602-9194blu</v>
      </c>
      <c r="B8191" s="120" t="str">
        <f t="shared" si="898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899"/>
        <v>602-9194</v>
      </c>
      <c r="W8191" s="82" t="str">
        <f t="shared" si="900"/>
        <v/>
      </c>
      <c r="AB8191" s="60">
        <f t="shared" si="895"/>
        <v>91</v>
      </c>
      <c r="AC8191" s="49">
        <f t="shared" si="896"/>
        <v>76</v>
      </c>
      <c r="AD8191" s="60">
        <f t="shared" si="901"/>
        <v>91076</v>
      </c>
    </row>
    <row r="8192" spans="1:30">
      <c r="A8192" s="82" t="str">
        <f t="shared" si="897"/>
        <v>602-9194blu</v>
      </c>
      <c r="B8192" s="120" t="str">
        <f t="shared" si="898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899"/>
        <v>602-9194</v>
      </c>
      <c r="W8192" s="82" t="str">
        <f t="shared" si="900"/>
        <v/>
      </c>
      <c r="AB8192" s="60">
        <f t="shared" si="895"/>
        <v>91</v>
      </c>
      <c r="AC8192" s="49">
        <f t="shared" si="896"/>
        <v>76</v>
      </c>
      <c r="AD8192" s="60">
        <f t="shared" si="901"/>
        <v>91076</v>
      </c>
    </row>
    <row r="8193" spans="1:30">
      <c r="A8193" s="82" t="str">
        <f t="shared" si="897"/>
        <v>602-9194blu</v>
      </c>
      <c r="B8193" s="120" t="str">
        <f t="shared" si="898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899"/>
        <v>602-9194</v>
      </c>
      <c r="W8193" s="82" t="str">
        <f t="shared" si="900"/>
        <v/>
      </c>
      <c r="AB8193" s="60">
        <f t="shared" si="895"/>
        <v>91</v>
      </c>
      <c r="AC8193" s="49">
        <f t="shared" si="896"/>
        <v>76</v>
      </c>
      <c r="AD8193" s="60">
        <f t="shared" si="901"/>
        <v>91076</v>
      </c>
    </row>
    <row r="8194" spans="1:30">
      <c r="A8194" s="82" t="str">
        <f t="shared" si="897"/>
        <v>602-9194blu</v>
      </c>
      <c r="B8194" s="120" t="str">
        <f t="shared" si="898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899"/>
        <v>602-9194</v>
      </c>
      <c r="W8194" s="82" t="str">
        <f t="shared" si="900"/>
        <v/>
      </c>
      <c r="AB8194" s="60">
        <f t="shared" si="895"/>
        <v>91</v>
      </c>
      <c r="AC8194" s="49">
        <f t="shared" si="896"/>
        <v>76</v>
      </c>
      <c r="AD8194" s="60">
        <f t="shared" si="901"/>
        <v>91076</v>
      </c>
    </row>
    <row r="8195" spans="1:30">
      <c r="A8195" s="82" t="str">
        <f t="shared" si="897"/>
        <v>602-9194kha</v>
      </c>
      <c r="B8195" s="120" t="str">
        <f t="shared" si="898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si="899"/>
        <v>602-9194</v>
      </c>
      <c r="W8195" s="82" t="str">
        <f t="shared" si="900"/>
        <v/>
      </c>
      <c r="AB8195" s="60">
        <f t="shared" ref="AB8195:AB8258" si="902">IFERROR(VALUE(MID($C8195,1,2)),0)</f>
        <v>91</v>
      </c>
      <c r="AC8195" s="49">
        <f t="shared" ref="AC8195:AC8258" si="903">IFERROR(VALUE(MID($C8195,4,3)),0)</f>
        <v>76</v>
      </c>
      <c r="AD8195" s="60">
        <f t="shared" si="901"/>
        <v>91076</v>
      </c>
    </row>
    <row r="8196" spans="1:30">
      <c r="A8196" s="82" t="str">
        <f t="shared" si="897"/>
        <v>602-9196gry</v>
      </c>
      <c r="B8196" s="120" t="str">
        <f t="shared" si="898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899"/>
        <v>602-9196</v>
      </c>
      <c r="W8196" s="82" t="str">
        <f t="shared" si="900"/>
        <v/>
      </c>
      <c r="AB8196" s="60">
        <f t="shared" si="902"/>
        <v>91</v>
      </c>
      <c r="AC8196" s="49">
        <f t="shared" si="903"/>
        <v>77</v>
      </c>
      <c r="AD8196" s="60">
        <f t="shared" si="901"/>
        <v>91077</v>
      </c>
    </row>
    <row r="8197" spans="1:30">
      <c r="A8197" s="82" t="str">
        <f t="shared" si="897"/>
        <v>602-9197blk</v>
      </c>
      <c r="B8197" s="120" t="str">
        <f t="shared" si="898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899"/>
        <v>602-9197</v>
      </c>
      <c r="W8197" s="82" t="str">
        <f t="shared" si="900"/>
        <v/>
      </c>
      <c r="AB8197" s="60">
        <f t="shared" si="902"/>
        <v>91</v>
      </c>
      <c r="AC8197" s="49">
        <f t="shared" si="903"/>
        <v>78</v>
      </c>
      <c r="AD8197" s="60">
        <f t="shared" si="901"/>
        <v>91078</v>
      </c>
    </row>
    <row r="8198" spans="1:30">
      <c r="A8198" s="82" t="str">
        <f t="shared" si="897"/>
        <v>602-9302bro</v>
      </c>
      <c r="B8198" s="120" t="str">
        <f t="shared" si="898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899"/>
        <v>602-9302</v>
      </c>
      <c r="W8198" s="82" t="str">
        <f t="shared" si="900"/>
        <v/>
      </c>
      <c r="AB8198" s="60">
        <f t="shared" si="902"/>
        <v>91</v>
      </c>
      <c r="AC8198" s="49">
        <f t="shared" si="903"/>
        <v>79</v>
      </c>
      <c r="AD8198" s="60">
        <f t="shared" si="901"/>
        <v>91079</v>
      </c>
    </row>
    <row r="8199" spans="1:30">
      <c r="A8199" s="82" t="str">
        <f t="shared" si="897"/>
        <v>603-9168gry</v>
      </c>
      <c r="B8199" s="120" t="str">
        <f t="shared" si="898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899"/>
        <v>603-9168</v>
      </c>
      <c r="W8199" s="82" t="str">
        <f t="shared" si="900"/>
        <v/>
      </c>
      <c r="AB8199" s="60">
        <f t="shared" si="902"/>
        <v>91</v>
      </c>
      <c r="AC8199" s="49">
        <f t="shared" si="903"/>
        <v>80</v>
      </c>
      <c r="AD8199" s="60">
        <f t="shared" si="901"/>
        <v>91080</v>
      </c>
    </row>
    <row r="8200" spans="1:30">
      <c r="A8200" s="82" t="str">
        <f t="shared" si="897"/>
        <v>603-9168oli</v>
      </c>
      <c r="B8200" s="120" t="str">
        <f t="shared" si="898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899"/>
        <v>603-9168</v>
      </c>
      <c r="W8200" s="82" t="str">
        <f t="shared" si="900"/>
        <v/>
      </c>
      <c r="AB8200" s="60">
        <f t="shared" si="902"/>
        <v>91</v>
      </c>
      <c r="AC8200" s="49">
        <f t="shared" si="903"/>
        <v>80</v>
      </c>
      <c r="AD8200" s="60">
        <f t="shared" si="901"/>
        <v>91080</v>
      </c>
    </row>
    <row r="8201" spans="1:30">
      <c r="A8201" s="82" t="str">
        <f t="shared" si="897"/>
        <v>603-9172blk</v>
      </c>
      <c r="B8201" s="120" t="str">
        <f t="shared" si="898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899"/>
        <v>603-9172</v>
      </c>
      <c r="W8201" s="82" t="str">
        <f t="shared" si="900"/>
        <v/>
      </c>
      <c r="AB8201" s="60">
        <f t="shared" si="902"/>
        <v>91</v>
      </c>
      <c r="AC8201" s="49">
        <f t="shared" si="903"/>
        <v>81</v>
      </c>
      <c r="AD8201" s="60">
        <f t="shared" si="901"/>
        <v>91081</v>
      </c>
    </row>
    <row r="8202" spans="1:30">
      <c r="A8202" s="82" t="str">
        <f t="shared" si="897"/>
        <v>603-9172blk</v>
      </c>
      <c r="B8202" s="120" t="str">
        <f t="shared" si="898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899"/>
        <v>603-9172</v>
      </c>
      <c r="W8202" s="82" t="str">
        <f t="shared" si="900"/>
        <v/>
      </c>
      <c r="AB8202" s="60">
        <f t="shared" si="902"/>
        <v>91</v>
      </c>
      <c r="AC8202" s="49">
        <f t="shared" si="903"/>
        <v>81</v>
      </c>
      <c r="AD8202" s="60">
        <f t="shared" si="901"/>
        <v>91081</v>
      </c>
    </row>
    <row r="8203" spans="1:30">
      <c r="A8203" s="82" t="str">
        <f t="shared" si="897"/>
        <v>603-9172blk</v>
      </c>
      <c r="B8203" s="120" t="str">
        <f t="shared" si="898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899"/>
        <v>603-9172</v>
      </c>
      <c r="W8203" s="82" t="str">
        <f t="shared" si="900"/>
        <v/>
      </c>
      <c r="AB8203" s="60">
        <f t="shared" si="902"/>
        <v>91</v>
      </c>
      <c r="AC8203" s="49">
        <f t="shared" si="903"/>
        <v>81</v>
      </c>
      <c r="AD8203" s="60">
        <f t="shared" si="901"/>
        <v>91081</v>
      </c>
    </row>
    <row r="8204" spans="1:30">
      <c r="A8204" s="82" t="str">
        <f t="shared" si="897"/>
        <v>603-9172blk</v>
      </c>
      <c r="B8204" s="120" t="str">
        <f t="shared" si="898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899"/>
        <v>603-9172</v>
      </c>
      <c r="W8204" s="82" t="str">
        <f t="shared" si="900"/>
        <v/>
      </c>
      <c r="AB8204" s="60">
        <f t="shared" si="902"/>
        <v>91</v>
      </c>
      <c r="AC8204" s="49">
        <f t="shared" si="903"/>
        <v>81</v>
      </c>
      <c r="AD8204" s="60">
        <f t="shared" si="901"/>
        <v>91081</v>
      </c>
    </row>
    <row r="8205" spans="1:30">
      <c r="A8205" s="82" t="str">
        <f t="shared" si="897"/>
        <v>603-9172bro</v>
      </c>
      <c r="B8205" s="120" t="str">
        <f t="shared" si="898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899"/>
        <v>603-9172</v>
      </c>
      <c r="W8205" s="82" t="str">
        <f t="shared" si="900"/>
        <v/>
      </c>
      <c r="AB8205" s="60">
        <f t="shared" si="902"/>
        <v>91</v>
      </c>
      <c r="AC8205" s="49">
        <f t="shared" si="903"/>
        <v>81</v>
      </c>
      <c r="AD8205" s="60">
        <f t="shared" si="901"/>
        <v>91081</v>
      </c>
    </row>
    <row r="8206" spans="1:30">
      <c r="A8206" s="82" t="str">
        <f t="shared" si="897"/>
        <v>603-9172oli</v>
      </c>
      <c r="B8206" s="120" t="str">
        <f t="shared" si="898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899"/>
        <v>603-9172</v>
      </c>
      <c r="W8206" s="82" t="str">
        <f t="shared" si="900"/>
        <v/>
      </c>
      <c r="AB8206" s="60">
        <f t="shared" si="902"/>
        <v>91</v>
      </c>
      <c r="AC8206" s="49">
        <f t="shared" si="903"/>
        <v>81</v>
      </c>
      <c r="AD8206" s="60">
        <f t="shared" si="901"/>
        <v>91081</v>
      </c>
    </row>
    <row r="8207" spans="1:30">
      <c r="A8207" s="82" t="str">
        <f t="shared" si="897"/>
        <v>603-9175blu</v>
      </c>
      <c r="B8207" s="120" t="str">
        <f t="shared" si="898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899"/>
        <v>603-9175</v>
      </c>
      <c r="W8207" s="82" t="str">
        <f t="shared" si="900"/>
        <v/>
      </c>
      <c r="AB8207" s="60">
        <f t="shared" si="902"/>
        <v>91</v>
      </c>
      <c r="AC8207" s="49">
        <f t="shared" si="903"/>
        <v>82</v>
      </c>
      <c r="AD8207" s="60">
        <f t="shared" si="901"/>
        <v>91082</v>
      </c>
    </row>
    <row r="8208" spans="1:30">
      <c r="A8208" s="82" t="str">
        <f t="shared" si="897"/>
        <v>603-9175blu</v>
      </c>
      <c r="B8208" s="120" t="str">
        <f t="shared" si="898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899"/>
        <v>603-9175</v>
      </c>
      <c r="W8208" s="82" t="str">
        <f t="shared" si="900"/>
        <v/>
      </c>
      <c r="AB8208" s="60">
        <f t="shared" si="902"/>
        <v>91</v>
      </c>
      <c r="AC8208" s="49">
        <f t="shared" si="903"/>
        <v>82</v>
      </c>
      <c r="AD8208" s="60">
        <f t="shared" si="901"/>
        <v>91082</v>
      </c>
    </row>
    <row r="8209" spans="1:30">
      <c r="A8209" s="82" t="str">
        <f t="shared" si="897"/>
        <v>603-9175blu</v>
      </c>
      <c r="B8209" s="120" t="str">
        <f t="shared" si="898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899"/>
        <v>603-9175</v>
      </c>
      <c r="W8209" s="82" t="str">
        <f t="shared" si="900"/>
        <v/>
      </c>
      <c r="AB8209" s="60">
        <f t="shared" si="902"/>
        <v>91</v>
      </c>
      <c r="AC8209" s="49">
        <f t="shared" si="903"/>
        <v>82</v>
      </c>
      <c r="AD8209" s="60">
        <f t="shared" si="901"/>
        <v>91082</v>
      </c>
    </row>
    <row r="8210" spans="1:30">
      <c r="A8210" s="82" t="str">
        <f t="shared" si="897"/>
        <v>603-9175blu</v>
      </c>
      <c r="B8210" s="120" t="str">
        <f t="shared" si="898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899"/>
        <v>603-9175</v>
      </c>
      <c r="W8210" s="82" t="str">
        <f t="shared" si="900"/>
        <v/>
      </c>
      <c r="AB8210" s="60">
        <f t="shared" si="902"/>
        <v>91</v>
      </c>
      <c r="AC8210" s="49">
        <f t="shared" si="903"/>
        <v>82</v>
      </c>
      <c r="AD8210" s="60">
        <f t="shared" si="901"/>
        <v>91082</v>
      </c>
    </row>
    <row r="8211" spans="1:30">
      <c r="A8211" s="82" t="str">
        <f t="shared" si="897"/>
        <v>603-9175bro</v>
      </c>
      <c r="B8211" s="120" t="str">
        <f t="shared" si="898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899"/>
        <v>603-9175</v>
      </c>
      <c r="W8211" s="82" t="str">
        <f t="shared" si="900"/>
        <v/>
      </c>
      <c r="AB8211" s="60">
        <f t="shared" si="902"/>
        <v>91</v>
      </c>
      <c r="AC8211" s="49">
        <f t="shared" si="903"/>
        <v>82</v>
      </c>
      <c r="AD8211" s="60">
        <f t="shared" si="901"/>
        <v>91082</v>
      </c>
    </row>
    <row r="8212" spans="1:30">
      <c r="A8212" s="82" t="str">
        <f t="shared" si="897"/>
        <v>603-9175oli</v>
      </c>
      <c r="B8212" s="120" t="str">
        <f t="shared" si="898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899"/>
        <v>603-9175</v>
      </c>
      <c r="W8212" s="82" t="str">
        <f t="shared" si="900"/>
        <v/>
      </c>
      <c r="AB8212" s="60">
        <f t="shared" si="902"/>
        <v>91</v>
      </c>
      <c r="AC8212" s="49">
        <f t="shared" si="903"/>
        <v>82</v>
      </c>
      <c r="AD8212" s="60">
        <f t="shared" si="901"/>
        <v>91082</v>
      </c>
    </row>
    <row r="8213" spans="1:30">
      <c r="A8213" s="82" t="str">
        <f t="shared" si="897"/>
        <v>603-9176bro</v>
      </c>
      <c r="B8213" s="120" t="str">
        <f t="shared" si="898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899"/>
        <v>603-9176</v>
      </c>
      <c r="W8213" s="82" t="str">
        <f t="shared" si="900"/>
        <v/>
      </c>
      <c r="AB8213" s="60">
        <f t="shared" si="902"/>
        <v>91</v>
      </c>
      <c r="AC8213" s="49">
        <f t="shared" si="903"/>
        <v>83</v>
      </c>
      <c r="AD8213" s="60">
        <f t="shared" si="901"/>
        <v>91083</v>
      </c>
    </row>
    <row r="8214" spans="1:30">
      <c r="A8214" s="82" t="str">
        <f t="shared" si="897"/>
        <v>603-9176oli</v>
      </c>
      <c r="B8214" s="120" t="str">
        <f t="shared" si="898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899"/>
        <v>603-9176</v>
      </c>
      <c r="W8214" s="82" t="str">
        <f t="shared" si="900"/>
        <v/>
      </c>
      <c r="AB8214" s="60">
        <f t="shared" si="902"/>
        <v>91</v>
      </c>
      <c r="AC8214" s="49">
        <f t="shared" si="903"/>
        <v>83</v>
      </c>
      <c r="AD8214" s="60">
        <f t="shared" si="901"/>
        <v>91083</v>
      </c>
    </row>
    <row r="8215" spans="1:30">
      <c r="A8215" s="82" t="str">
        <f t="shared" si="897"/>
        <v>603-9185nvy</v>
      </c>
      <c r="B8215" s="120" t="str">
        <f t="shared" si="898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899"/>
        <v>603-9185</v>
      </c>
      <c r="W8215" s="82" t="str">
        <f t="shared" si="900"/>
        <v/>
      </c>
      <c r="AB8215" s="60">
        <f t="shared" si="902"/>
        <v>91</v>
      </c>
      <c r="AC8215" s="49">
        <f t="shared" si="903"/>
        <v>84</v>
      </c>
      <c r="AD8215" s="60">
        <f t="shared" si="901"/>
        <v>91084</v>
      </c>
    </row>
    <row r="8216" spans="1:30">
      <c r="A8216" s="82" t="str">
        <f t="shared" si="897"/>
        <v>603-9185nvy</v>
      </c>
      <c r="B8216" s="120" t="str">
        <f t="shared" si="898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899"/>
        <v>603-9185</v>
      </c>
      <c r="W8216" s="82" t="str">
        <f t="shared" si="900"/>
        <v/>
      </c>
      <c r="AB8216" s="60">
        <f t="shared" si="902"/>
        <v>91</v>
      </c>
      <c r="AC8216" s="49">
        <f t="shared" si="903"/>
        <v>84</v>
      </c>
      <c r="AD8216" s="60">
        <f t="shared" si="901"/>
        <v>91084</v>
      </c>
    </row>
    <row r="8217" spans="1:30">
      <c r="A8217" s="82" t="str">
        <f t="shared" si="897"/>
        <v>603-9185nvy</v>
      </c>
      <c r="B8217" s="120" t="str">
        <f t="shared" si="898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899"/>
        <v>603-9185</v>
      </c>
      <c r="W8217" s="82" t="str">
        <f t="shared" si="900"/>
        <v/>
      </c>
      <c r="AB8217" s="60">
        <f t="shared" si="902"/>
        <v>91</v>
      </c>
      <c r="AC8217" s="49">
        <f t="shared" si="903"/>
        <v>84</v>
      </c>
      <c r="AD8217" s="60">
        <f t="shared" si="901"/>
        <v>91084</v>
      </c>
    </row>
    <row r="8218" spans="1:30">
      <c r="A8218" s="82" t="str">
        <f t="shared" si="897"/>
        <v>603-9185nvy</v>
      </c>
      <c r="B8218" s="120" t="str">
        <f t="shared" si="898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899"/>
        <v>603-9185</v>
      </c>
      <c r="W8218" s="82" t="str">
        <f t="shared" si="900"/>
        <v/>
      </c>
      <c r="AB8218" s="60">
        <f t="shared" si="902"/>
        <v>91</v>
      </c>
      <c r="AC8218" s="49">
        <f t="shared" si="903"/>
        <v>84</v>
      </c>
      <c r="AD8218" s="60">
        <f t="shared" si="901"/>
        <v>91084</v>
      </c>
    </row>
    <row r="8219" spans="1:30">
      <c r="A8219" s="82" t="str">
        <f t="shared" si="897"/>
        <v>603-9190blk</v>
      </c>
      <c r="B8219" s="120" t="str">
        <f t="shared" si="898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899"/>
        <v>603-9190</v>
      </c>
      <c r="W8219" s="82" t="str">
        <f t="shared" si="900"/>
        <v/>
      </c>
      <c r="AB8219" s="60">
        <f t="shared" si="902"/>
        <v>91</v>
      </c>
      <c r="AC8219" s="49">
        <f t="shared" si="903"/>
        <v>85</v>
      </c>
      <c r="AD8219" s="60">
        <f t="shared" si="901"/>
        <v>91085</v>
      </c>
    </row>
    <row r="8220" spans="1:30">
      <c r="A8220" s="82" t="str">
        <f t="shared" si="897"/>
        <v>603-9190blk</v>
      </c>
      <c r="B8220" s="120" t="str">
        <f t="shared" si="898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899"/>
        <v>603-9190</v>
      </c>
      <c r="W8220" s="82" t="str">
        <f t="shared" si="900"/>
        <v/>
      </c>
      <c r="AB8220" s="60">
        <f t="shared" si="902"/>
        <v>91</v>
      </c>
      <c r="AC8220" s="49">
        <f t="shared" si="903"/>
        <v>85</v>
      </c>
      <c r="AD8220" s="60">
        <f t="shared" si="901"/>
        <v>91085</v>
      </c>
    </row>
    <row r="8221" spans="1:30">
      <c r="A8221" s="82" t="str">
        <f t="shared" si="897"/>
        <v>603-9190blk</v>
      </c>
      <c r="B8221" s="120" t="str">
        <f t="shared" si="898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899"/>
        <v>603-9190</v>
      </c>
      <c r="W8221" s="82" t="str">
        <f t="shared" si="900"/>
        <v/>
      </c>
      <c r="AB8221" s="60">
        <f t="shared" si="902"/>
        <v>91</v>
      </c>
      <c r="AC8221" s="49">
        <f t="shared" si="903"/>
        <v>85</v>
      </c>
      <c r="AD8221" s="60">
        <f t="shared" si="901"/>
        <v>91085</v>
      </c>
    </row>
    <row r="8222" spans="1:30">
      <c r="A8222" s="82" t="str">
        <f t="shared" si="897"/>
        <v>603-9190blk</v>
      </c>
      <c r="B8222" s="120" t="str">
        <f t="shared" si="898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899"/>
        <v>603-9190</v>
      </c>
      <c r="W8222" s="82" t="str">
        <f t="shared" si="900"/>
        <v/>
      </c>
      <c r="AB8222" s="60">
        <f t="shared" si="902"/>
        <v>91</v>
      </c>
      <c r="AC8222" s="49">
        <f t="shared" si="903"/>
        <v>85</v>
      </c>
      <c r="AD8222" s="60">
        <f t="shared" si="901"/>
        <v>91085</v>
      </c>
    </row>
    <row r="8223" spans="1:30">
      <c r="A8223" s="82" t="str">
        <f t="shared" si="897"/>
        <v>603-9190cha</v>
      </c>
      <c r="B8223" s="120" t="str">
        <f t="shared" si="898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899"/>
        <v>603-9190</v>
      </c>
      <c r="W8223" s="82" t="str">
        <f t="shared" si="900"/>
        <v/>
      </c>
      <c r="AB8223" s="60">
        <f t="shared" si="902"/>
        <v>91</v>
      </c>
      <c r="AC8223" s="49">
        <f t="shared" si="903"/>
        <v>85</v>
      </c>
      <c r="AD8223" s="60">
        <f t="shared" si="901"/>
        <v>91085</v>
      </c>
    </row>
    <row r="8224" spans="1:30">
      <c r="A8224" s="82" t="str">
        <f t="shared" si="897"/>
        <v>603-9190cha</v>
      </c>
      <c r="B8224" s="120" t="str">
        <f t="shared" si="898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899"/>
        <v>603-9190</v>
      </c>
      <c r="W8224" s="82" t="str">
        <f t="shared" si="900"/>
        <v/>
      </c>
      <c r="AB8224" s="60">
        <f t="shared" si="902"/>
        <v>91</v>
      </c>
      <c r="AC8224" s="49">
        <f t="shared" si="903"/>
        <v>85</v>
      </c>
      <c r="AD8224" s="60">
        <f t="shared" si="901"/>
        <v>91085</v>
      </c>
    </row>
    <row r="8225" spans="1:30">
      <c r="A8225" s="82" t="str">
        <f t="shared" si="897"/>
        <v>603-9190cha</v>
      </c>
      <c r="B8225" s="120" t="str">
        <f t="shared" si="898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899"/>
        <v>603-9190</v>
      </c>
      <c r="W8225" s="82" t="str">
        <f t="shared" si="900"/>
        <v/>
      </c>
      <c r="AB8225" s="60">
        <f t="shared" si="902"/>
        <v>91</v>
      </c>
      <c r="AC8225" s="49">
        <f t="shared" si="903"/>
        <v>85</v>
      </c>
      <c r="AD8225" s="60">
        <f t="shared" si="901"/>
        <v>91085</v>
      </c>
    </row>
    <row r="8226" spans="1:30">
      <c r="A8226" s="82" t="str">
        <f t="shared" si="897"/>
        <v>603-9190cha</v>
      </c>
      <c r="B8226" s="120" t="str">
        <f t="shared" si="898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899"/>
        <v>603-9190</v>
      </c>
      <c r="W8226" s="82" t="str">
        <f t="shared" si="900"/>
        <v/>
      </c>
      <c r="AB8226" s="60">
        <f t="shared" si="902"/>
        <v>91</v>
      </c>
      <c r="AC8226" s="49">
        <f t="shared" si="903"/>
        <v>85</v>
      </c>
      <c r="AD8226" s="60">
        <f t="shared" si="901"/>
        <v>91085</v>
      </c>
    </row>
    <row r="8227" spans="1:30">
      <c r="A8227" s="82" t="str">
        <f t="shared" si="897"/>
        <v>603-9191blk</v>
      </c>
      <c r="B8227" s="120" t="str">
        <f t="shared" si="898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899"/>
        <v>603-9191</v>
      </c>
      <c r="W8227" s="82" t="str">
        <f t="shared" si="900"/>
        <v/>
      </c>
      <c r="AB8227" s="60">
        <f t="shared" si="902"/>
        <v>91</v>
      </c>
      <c r="AC8227" s="49">
        <f t="shared" si="903"/>
        <v>86</v>
      </c>
      <c r="AD8227" s="60">
        <f t="shared" si="901"/>
        <v>91086</v>
      </c>
    </row>
    <row r="8228" spans="1:30">
      <c r="A8228" s="82" t="str">
        <f t="shared" si="897"/>
        <v>603-9192bro</v>
      </c>
      <c r="B8228" s="120" t="str">
        <f t="shared" si="898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899"/>
        <v>603-9192</v>
      </c>
      <c r="W8228" s="82" t="str">
        <f t="shared" si="900"/>
        <v/>
      </c>
      <c r="AB8228" s="60">
        <f t="shared" si="902"/>
        <v>91</v>
      </c>
      <c r="AC8228" s="49">
        <f t="shared" si="903"/>
        <v>87</v>
      </c>
      <c r="AD8228" s="60">
        <f t="shared" si="901"/>
        <v>91087</v>
      </c>
    </row>
    <row r="8229" spans="1:30">
      <c r="A8229" s="82" t="str">
        <f t="shared" si="897"/>
        <v>603-9192bro</v>
      </c>
      <c r="B8229" s="120" t="str">
        <f t="shared" si="898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899"/>
        <v>603-9192</v>
      </c>
      <c r="W8229" s="82" t="str">
        <f t="shared" si="900"/>
        <v/>
      </c>
      <c r="AB8229" s="60">
        <f t="shared" si="902"/>
        <v>91</v>
      </c>
      <c r="AC8229" s="49">
        <f t="shared" si="903"/>
        <v>87</v>
      </c>
      <c r="AD8229" s="60">
        <f t="shared" si="901"/>
        <v>91087</v>
      </c>
    </row>
    <row r="8230" spans="1:30">
      <c r="A8230" s="82" t="str">
        <f t="shared" si="897"/>
        <v>603-9192bro</v>
      </c>
      <c r="B8230" s="120" t="str">
        <f t="shared" si="898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899"/>
        <v>603-9192</v>
      </c>
      <c r="W8230" s="82" t="str">
        <f t="shared" si="900"/>
        <v/>
      </c>
      <c r="AB8230" s="60">
        <f t="shared" si="902"/>
        <v>91</v>
      </c>
      <c r="AC8230" s="49">
        <f t="shared" si="903"/>
        <v>87</v>
      </c>
      <c r="AD8230" s="60">
        <f t="shared" si="901"/>
        <v>91087</v>
      </c>
    </row>
    <row r="8231" spans="1:30">
      <c r="A8231" s="82" t="str">
        <f t="shared" si="897"/>
        <v>603-9192bro</v>
      </c>
      <c r="B8231" s="120" t="str">
        <f t="shared" si="898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899"/>
        <v>603-9192</v>
      </c>
      <c r="W8231" s="82" t="str">
        <f t="shared" si="900"/>
        <v/>
      </c>
      <c r="AB8231" s="60">
        <f t="shared" si="902"/>
        <v>91</v>
      </c>
      <c r="AC8231" s="49">
        <f t="shared" si="903"/>
        <v>87</v>
      </c>
      <c r="AD8231" s="60">
        <f t="shared" si="901"/>
        <v>91087</v>
      </c>
    </row>
    <row r="8232" spans="1:30">
      <c r="A8232" s="82" t="str">
        <f t="shared" si="897"/>
        <v>603-9193cha</v>
      </c>
      <c r="B8232" s="120" t="str">
        <f t="shared" si="898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899"/>
        <v>603-9193</v>
      </c>
      <c r="W8232" s="82" t="str">
        <f t="shared" si="900"/>
        <v/>
      </c>
      <c r="AB8232" s="60">
        <f t="shared" si="902"/>
        <v>91</v>
      </c>
      <c r="AC8232" s="49">
        <f t="shared" si="903"/>
        <v>88</v>
      </c>
      <c r="AD8232" s="60">
        <f t="shared" si="901"/>
        <v>91088</v>
      </c>
    </row>
    <row r="8233" spans="1:30">
      <c r="A8233" s="82" t="str">
        <f t="shared" si="897"/>
        <v>603-9193cha</v>
      </c>
      <c r="B8233" s="120" t="str">
        <f t="shared" si="898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899"/>
        <v>603-9193</v>
      </c>
      <c r="W8233" s="82" t="str">
        <f t="shared" si="900"/>
        <v/>
      </c>
      <c r="AB8233" s="60">
        <f t="shared" si="902"/>
        <v>91</v>
      </c>
      <c r="AC8233" s="49">
        <f t="shared" si="903"/>
        <v>88</v>
      </c>
      <c r="AD8233" s="60">
        <f t="shared" si="901"/>
        <v>91088</v>
      </c>
    </row>
    <row r="8234" spans="1:30">
      <c r="A8234" s="82" t="str">
        <f t="shared" si="897"/>
        <v>603-9193cha</v>
      </c>
      <c r="B8234" s="120" t="str">
        <f t="shared" si="898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899"/>
        <v>603-9193</v>
      </c>
      <c r="W8234" s="82" t="str">
        <f t="shared" si="900"/>
        <v/>
      </c>
      <c r="AB8234" s="60">
        <f t="shared" si="902"/>
        <v>91</v>
      </c>
      <c r="AC8234" s="49">
        <f t="shared" si="903"/>
        <v>88</v>
      </c>
      <c r="AD8234" s="60">
        <f t="shared" si="901"/>
        <v>91088</v>
      </c>
    </row>
    <row r="8235" spans="1:30">
      <c r="A8235" s="82" t="str">
        <f t="shared" si="897"/>
        <v>603-9193cha</v>
      </c>
      <c r="B8235" s="120" t="str">
        <f t="shared" si="898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899"/>
        <v>603-9193</v>
      </c>
      <c r="W8235" s="82" t="str">
        <f t="shared" si="900"/>
        <v/>
      </c>
      <c r="AB8235" s="60">
        <f t="shared" si="902"/>
        <v>91</v>
      </c>
      <c r="AC8235" s="49">
        <f t="shared" si="903"/>
        <v>88</v>
      </c>
      <c r="AD8235" s="60">
        <f t="shared" si="901"/>
        <v>91088</v>
      </c>
    </row>
    <row r="8236" spans="1:30">
      <c r="A8236" s="82" t="str">
        <f t="shared" si="897"/>
        <v>603-9193kha</v>
      </c>
      <c r="B8236" s="120" t="str">
        <f t="shared" si="898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899"/>
        <v>603-9193</v>
      </c>
      <c r="W8236" s="82" t="str">
        <f t="shared" si="900"/>
        <v/>
      </c>
      <c r="AB8236" s="60">
        <f t="shared" si="902"/>
        <v>91</v>
      </c>
      <c r="AC8236" s="49">
        <f t="shared" si="903"/>
        <v>88</v>
      </c>
      <c r="AD8236" s="60">
        <f t="shared" si="901"/>
        <v>91088</v>
      </c>
    </row>
    <row r="8237" spans="1:30">
      <c r="A8237" s="82" t="str">
        <f t="shared" si="897"/>
        <v>603-9201blk</v>
      </c>
      <c r="B8237" s="120" t="str">
        <f t="shared" si="898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899"/>
        <v>603-9201</v>
      </c>
      <c r="W8237" s="82" t="str">
        <f t="shared" si="900"/>
        <v/>
      </c>
      <c r="AB8237" s="60">
        <f t="shared" si="902"/>
        <v>91</v>
      </c>
      <c r="AC8237" s="49">
        <f t="shared" si="903"/>
        <v>89</v>
      </c>
      <c r="AD8237" s="60">
        <f t="shared" si="901"/>
        <v>91089</v>
      </c>
    </row>
    <row r="8238" spans="1:30">
      <c r="A8238" s="82" t="str">
        <f t="shared" si="897"/>
        <v>603-9201bro</v>
      </c>
      <c r="B8238" s="120" t="str">
        <f t="shared" si="898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899"/>
        <v>603-9201</v>
      </c>
      <c r="W8238" s="82" t="str">
        <f t="shared" si="900"/>
        <v/>
      </c>
      <c r="AB8238" s="60">
        <f t="shared" si="902"/>
        <v>91</v>
      </c>
      <c r="AC8238" s="49">
        <f t="shared" si="903"/>
        <v>89</v>
      </c>
      <c r="AD8238" s="60">
        <f t="shared" si="901"/>
        <v>91089</v>
      </c>
    </row>
    <row r="8239" spans="1:30">
      <c r="A8239" s="82" t="str">
        <f t="shared" si="897"/>
        <v>603-9201bro</v>
      </c>
      <c r="B8239" s="120" t="str">
        <f t="shared" si="898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899"/>
        <v>603-9201</v>
      </c>
      <c r="W8239" s="82" t="str">
        <f t="shared" si="900"/>
        <v/>
      </c>
      <c r="AB8239" s="60">
        <f t="shared" si="902"/>
        <v>91</v>
      </c>
      <c r="AC8239" s="49">
        <f t="shared" si="903"/>
        <v>89</v>
      </c>
      <c r="AD8239" s="60">
        <f t="shared" si="901"/>
        <v>91089</v>
      </c>
    </row>
    <row r="8240" spans="1:30">
      <c r="A8240" s="82" t="str">
        <f t="shared" si="897"/>
        <v>603-9201bro</v>
      </c>
      <c r="B8240" s="120" t="str">
        <f t="shared" si="898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899"/>
        <v>603-9201</v>
      </c>
      <c r="W8240" s="82" t="str">
        <f t="shared" si="900"/>
        <v/>
      </c>
      <c r="AB8240" s="60">
        <f t="shared" si="902"/>
        <v>91</v>
      </c>
      <c r="AC8240" s="49">
        <f t="shared" si="903"/>
        <v>89</v>
      </c>
      <c r="AD8240" s="60">
        <f t="shared" si="901"/>
        <v>91089</v>
      </c>
    </row>
    <row r="8241" spans="1:30">
      <c r="A8241" s="82" t="str">
        <f t="shared" ref="A8241:A8304" si="904">IF(G8241&amp;Q8241&lt;&gt;"",V8241&amp;Q8241,"")</f>
        <v>603-9201bro</v>
      </c>
      <c r="B8241" s="120" t="str">
        <f t="shared" ref="B8241:B8304" si="905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ref="V8241:V8304" si="906">IF(G8241&lt;&gt;"",IF(StyleSpaceSplit,IFERROR(IF(FIND(" ",G8241)&gt;=1,MID(G8241,1,FIND(" ",G8241)-1),G8241),G8241),G8241),"")</f>
        <v>603-9201</v>
      </c>
      <c r="W8241" s="82" t="str">
        <f t="shared" ref="W8241:W8304" si="907">IF(A8241&lt;&gt;"",IFERROR(IF(FIND(" ",G8241)&gt;=1,MID(G8241,FIND(" ",G8241)+1,LEN(G8241)),""),""),"")</f>
        <v/>
      </c>
      <c r="AB8241" s="60">
        <f t="shared" si="902"/>
        <v>91</v>
      </c>
      <c r="AC8241" s="49">
        <f t="shared" si="903"/>
        <v>89</v>
      </c>
      <c r="AD8241" s="60">
        <f t="shared" ref="AD8241:AD8304" si="908">VALUE(RIGHT("00"&amp;AB8241,2)&amp;RIGHT("000"&amp;AC8241,3))</f>
        <v>91089</v>
      </c>
    </row>
    <row r="8242" spans="1:30">
      <c r="A8242" s="82" t="str">
        <f t="shared" si="904"/>
        <v>604-9174blk</v>
      </c>
      <c r="B8242" s="120" t="str">
        <f t="shared" si="905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906"/>
        <v>604-9174</v>
      </c>
      <c r="W8242" s="82" t="str">
        <f t="shared" si="907"/>
        <v/>
      </c>
      <c r="AB8242" s="60">
        <f t="shared" si="902"/>
        <v>91</v>
      </c>
      <c r="AC8242" s="49">
        <f t="shared" si="903"/>
        <v>90</v>
      </c>
      <c r="AD8242" s="60">
        <f t="shared" si="908"/>
        <v>91090</v>
      </c>
    </row>
    <row r="8243" spans="1:30">
      <c r="A8243" s="82" t="str">
        <f t="shared" si="904"/>
        <v>604-9174blk</v>
      </c>
      <c r="B8243" s="120" t="str">
        <f t="shared" si="905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906"/>
        <v>604-9174</v>
      </c>
      <c r="W8243" s="82" t="str">
        <f t="shared" si="907"/>
        <v/>
      </c>
      <c r="AB8243" s="60">
        <f t="shared" si="902"/>
        <v>91</v>
      </c>
      <c r="AC8243" s="49">
        <f t="shared" si="903"/>
        <v>90</v>
      </c>
      <c r="AD8243" s="60">
        <f t="shared" si="908"/>
        <v>91090</v>
      </c>
    </row>
    <row r="8244" spans="1:30">
      <c r="A8244" s="82" t="str">
        <f t="shared" si="904"/>
        <v>604-9174blk</v>
      </c>
      <c r="B8244" s="120" t="str">
        <f t="shared" si="905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906"/>
        <v>604-9174</v>
      </c>
      <c r="W8244" s="82" t="str">
        <f t="shared" si="907"/>
        <v/>
      </c>
      <c r="AB8244" s="60">
        <f t="shared" si="902"/>
        <v>91</v>
      </c>
      <c r="AC8244" s="49">
        <f t="shared" si="903"/>
        <v>90</v>
      </c>
      <c r="AD8244" s="60">
        <f t="shared" si="908"/>
        <v>91090</v>
      </c>
    </row>
    <row r="8245" spans="1:30">
      <c r="A8245" s="82" t="str">
        <f t="shared" si="904"/>
        <v>604-9174red</v>
      </c>
      <c r="B8245" s="120" t="str">
        <f t="shared" si="905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906"/>
        <v>604-9174</v>
      </c>
      <c r="W8245" s="82" t="str">
        <f t="shared" si="907"/>
        <v/>
      </c>
      <c r="AB8245" s="60">
        <f t="shared" si="902"/>
        <v>91</v>
      </c>
      <c r="AC8245" s="49">
        <f t="shared" si="903"/>
        <v>90</v>
      </c>
      <c r="AD8245" s="60">
        <f t="shared" si="908"/>
        <v>91090</v>
      </c>
    </row>
    <row r="8246" spans="1:30">
      <c r="A8246" s="82" t="str">
        <f t="shared" si="904"/>
        <v>604-9174red</v>
      </c>
      <c r="B8246" s="120" t="str">
        <f t="shared" si="905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906"/>
        <v>604-9174</v>
      </c>
      <c r="W8246" s="82" t="str">
        <f t="shared" si="907"/>
        <v/>
      </c>
      <c r="AB8246" s="60">
        <f t="shared" si="902"/>
        <v>91</v>
      </c>
      <c r="AC8246" s="49">
        <f t="shared" si="903"/>
        <v>90</v>
      </c>
      <c r="AD8246" s="60">
        <f t="shared" si="908"/>
        <v>91090</v>
      </c>
    </row>
    <row r="8247" spans="1:30">
      <c r="A8247" s="82" t="str">
        <f t="shared" si="904"/>
        <v>604-9174red</v>
      </c>
      <c r="B8247" s="120" t="str">
        <f t="shared" si="905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906"/>
        <v>604-9174</v>
      </c>
      <c r="W8247" s="82" t="str">
        <f t="shared" si="907"/>
        <v/>
      </c>
      <c r="AB8247" s="60">
        <f t="shared" si="902"/>
        <v>91</v>
      </c>
      <c r="AC8247" s="49">
        <f t="shared" si="903"/>
        <v>90</v>
      </c>
      <c r="AD8247" s="60">
        <f t="shared" si="908"/>
        <v>91090</v>
      </c>
    </row>
    <row r="8248" spans="1:30">
      <c r="A8248" s="82" t="str">
        <f t="shared" si="904"/>
        <v>604-9195blu</v>
      </c>
      <c r="B8248" s="120" t="str">
        <f t="shared" si="905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906"/>
        <v>604-9195</v>
      </c>
      <c r="W8248" s="82" t="str">
        <f t="shared" si="907"/>
        <v/>
      </c>
      <c r="AB8248" s="60">
        <f t="shared" si="902"/>
        <v>91</v>
      </c>
      <c r="AC8248" s="49">
        <f t="shared" si="903"/>
        <v>91</v>
      </c>
      <c r="AD8248" s="60">
        <f t="shared" si="908"/>
        <v>91091</v>
      </c>
    </row>
    <row r="8249" spans="1:30">
      <c r="A8249" s="82" t="str">
        <f t="shared" si="904"/>
        <v>604-9195blu</v>
      </c>
      <c r="B8249" s="120" t="str">
        <f t="shared" si="905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906"/>
        <v>604-9195</v>
      </c>
      <c r="W8249" s="82" t="str">
        <f t="shared" si="907"/>
        <v/>
      </c>
      <c r="AB8249" s="60">
        <f t="shared" si="902"/>
        <v>91</v>
      </c>
      <c r="AC8249" s="49">
        <f t="shared" si="903"/>
        <v>91</v>
      </c>
      <c r="AD8249" s="60">
        <f t="shared" si="908"/>
        <v>91091</v>
      </c>
    </row>
    <row r="8250" spans="1:30">
      <c r="A8250" s="82" t="str">
        <f t="shared" si="904"/>
        <v>604-9195blu</v>
      </c>
      <c r="B8250" s="120" t="str">
        <f t="shared" si="905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906"/>
        <v>604-9195</v>
      </c>
      <c r="W8250" s="82" t="str">
        <f t="shared" si="907"/>
        <v/>
      </c>
      <c r="AB8250" s="60">
        <f t="shared" si="902"/>
        <v>91</v>
      </c>
      <c r="AC8250" s="49">
        <f t="shared" si="903"/>
        <v>91</v>
      </c>
      <c r="AD8250" s="60">
        <f t="shared" si="908"/>
        <v>91091</v>
      </c>
    </row>
    <row r="8251" spans="1:30">
      <c r="A8251" s="82" t="str">
        <f t="shared" si="904"/>
        <v>604-9195blu</v>
      </c>
      <c r="B8251" s="120" t="str">
        <f t="shared" si="905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906"/>
        <v>604-9195</v>
      </c>
      <c r="W8251" s="82" t="str">
        <f t="shared" si="907"/>
        <v/>
      </c>
      <c r="AB8251" s="60">
        <f t="shared" si="902"/>
        <v>91</v>
      </c>
      <c r="AC8251" s="49">
        <f t="shared" si="903"/>
        <v>91</v>
      </c>
      <c r="AD8251" s="60">
        <f t="shared" si="908"/>
        <v>91091</v>
      </c>
    </row>
    <row r="8252" spans="1:30">
      <c r="A8252" s="82" t="str">
        <f t="shared" si="904"/>
        <v>604-9202blk</v>
      </c>
      <c r="B8252" s="120" t="str">
        <f t="shared" si="905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906"/>
        <v>604-9202</v>
      </c>
      <c r="W8252" s="82" t="str">
        <f t="shared" si="907"/>
        <v/>
      </c>
      <c r="AB8252" s="60">
        <f t="shared" si="902"/>
        <v>91</v>
      </c>
      <c r="AC8252" s="49">
        <f t="shared" si="903"/>
        <v>92</v>
      </c>
      <c r="AD8252" s="60">
        <f t="shared" si="908"/>
        <v>91092</v>
      </c>
    </row>
    <row r="8253" spans="1:30">
      <c r="A8253" s="82" t="str">
        <f t="shared" si="904"/>
        <v>604-9202bro</v>
      </c>
      <c r="B8253" s="120" t="str">
        <f t="shared" si="905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906"/>
        <v>604-9202</v>
      </c>
      <c r="W8253" s="82" t="str">
        <f t="shared" si="907"/>
        <v/>
      </c>
      <c r="AB8253" s="60">
        <f t="shared" si="902"/>
        <v>91</v>
      </c>
      <c r="AC8253" s="49">
        <f t="shared" si="903"/>
        <v>92</v>
      </c>
      <c r="AD8253" s="60">
        <f t="shared" si="908"/>
        <v>91092</v>
      </c>
    </row>
    <row r="8254" spans="1:30">
      <c r="A8254" s="82" t="str">
        <f t="shared" si="904"/>
        <v>604-9303nvy</v>
      </c>
      <c r="B8254" s="120" t="str">
        <f t="shared" si="905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906"/>
        <v>604-9303</v>
      </c>
      <c r="W8254" s="82" t="str">
        <f t="shared" si="907"/>
        <v/>
      </c>
      <c r="AB8254" s="60">
        <f t="shared" si="902"/>
        <v>91</v>
      </c>
      <c r="AC8254" s="49">
        <f t="shared" si="903"/>
        <v>93</v>
      </c>
      <c r="AD8254" s="60">
        <f t="shared" si="908"/>
        <v>91093</v>
      </c>
    </row>
    <row r="8255" spans="1:30">
      <c r="A8255" s="82" t="str">
        <f t="shared" si="904"/>
        <v>604-9303nvy</v>
      </c>
      <c r="B8255" s="120" t="str">
        <f t="shared" si="905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906"/>
        <v>604-9303</v>
      </c>
      <c r="W8255" s="82" t="str">
        <f t="shared" si="907"/>
        <v/>
      </c>
      <c r="AB8255" s="60">
        <f t="shared" si="902"/>
        <v>91</v>
      </c>
      <c r="AC8255" s="49">
        <f t="shared" si="903"/>
        <v>93</v>
      </c>
      <c r="AD8255" s="60">
        <f t="shared" si="908"/>
        <v>91093</v>
      </c>
    </row>
    <row r="8256" spans="1:30">
      <c r="A8256" s="82" t="str">
        <f t="shared" si="904"/>
        <v>604-9304blk</v>
      </c>
      <c r="B8256" s="120" t="str">
        <f t="shared" si="905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906"/>
        <v>604-9304</v>
      </c>
      <c r="W8256" s="82" t="str">
        <f t="shared" si="907"/>
        <v/>
      </c>
      <c r="AB8256" s="60">
        <f t="shared" si="902"/>
        <v>91</v>
      </c>
      <c r="AC8256" s="49">
        <f t="shared" si="903"/>
        <v>94</v>
      </c>
      <c r="AD8256" s="60">
        <f t="shared" si="908"/>
        <v>91094</v>
      </c>
    </row>
    <row r="8257" spans="1:30">
      <c r="A8257" s="82" t="str">
        <f t="shared" si="904"/>
        <v>604-9304gry</v>
      </c>
      <c r="B8257" s="120" t="str">
        <f t="shared" si="905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906"/>
        <v>604-9304</v>
      </c>
      <c r="W8257" s="82" t="str">
        <f t="shared" si="907"/>
        <v/>
      </c>
      <c r="AB8257" s="60">
        <f t="shared" si="902"/>
        <v>91</v>
      </c>
      <c r="AC8257" s="49">
        <f t="shared" si="903"/>
        <v>94</v>
      </c>
      <c r="AD8257" s="60">
        <f t="shared" si="908"/>
        <v>91094</v>
      </c>
    </row>
    <row r="8258" spans="1:30">
      <c r="A8258" s="82" t="str">
        <f t="shared" si="904"/>
        <v>604-9307blk</v>
      </c>
      <c r="B8258" s="120" t="str">
        <f t="shared" si="905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906"/>
        <v>604-9307</v>
      </c>
      <c r="W8258" s="82" t="str">
        <f t="shared" si="907"/>
        <v/>
      </c>
      <c r="AB8258" s="60">
        <f t="shared" si="902"/>
        <v>91</v>
      </c>
      <c r="AC8258" s="49">
        <f t="shared" si="903"/>
        <v>95</v>
      </c>
      <c r="AD8258" s="60">
        <f t="shared" si="908"/>
        <v>91095</v>
      </c>
    </row>
    <row r="8259" spans="1:30">
      <c r="A8259" s="82" t="str">
        <f t="shared" si="904"/>
        <v>604-9307blk</v>
      </c>
      <c r="B8259" s="120" t="str">
        <f t="shared" si="905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si="906"/>
        <v>604-9307</v>
      </c>
      <c r="W8259" s="82" t="str">
        <f t="shared" si="907"/>
        <v/>
      </c>
      <c r="AB8259" s="60">
        <f t="shared" ref="AB8259:AB8322" si="909">IFERROR(VALUE(MID($C8259,1,2)),0)</f>
        <v>91</v>
      </c>
      <c r="AC8259" s="49">
        <f t="shared" ref="AC8259:AC8322" si="910">IFERROR(VALUE(MID($C8259,4,3)),0)</f>
        <v>95</v>
      </c>
      <c r="AD8259" s="60">
        <f t="shared" si="908"/>
        <v>91095</v>
      </c>
    </row>
    <row r="8260" spans="1:30">
      <c r="A8260" s="82" t="str">
        <f t="shared" si="904"/>
        <v>604-9307blk</v>
      </c>
      <c r="B8260" s="120" t="str">
        <f t="shared" si="905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906"/>
        <v>604-9307</v>
      </c>
      <c r="W8260" s="82" t="str">
        <f t="shared" si="907"/>
        <v/>
      </c>
      <c r="AB8260" s="60">
        <f t="shared" si="909"/>
        <v>91</v>
      </c>
      <c r="AC8260" s="49">
        <f t="shared" si="910"/>
        <v>95</v>
      </c>
      <c r="AD8260" s="60">
        <f t="shared" si="908"/>
        <v>91095</v>
      </c>
    </row>
    <row r="8261" spans="1:30">
      <c r="A8261" s="82" t="str">
        <f t="shared" si="904"/>
        <v>605-0001blk</v>
      </c>
      <c r="B8261" s="120" t="str">
        <f t="shared" si="905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906"/>
        <v>605-0001</v>
      </c>
      <c r="W8261" s="82" t="str">
        <f t="shared" si="907"/>
        <v/>
      </c>
      <c r="AB8261" s="60">
        <f t="shared" si="909"/>
        <v>91</v>
      </c>
      <c r="AC8261" s="49">
        <f t="shared" si="910"/>
        <v>97</v>
      </c>
      <c r="AD8261" s="60">
        <f t="shared" si="908"/>
        <v>91097</v>
      </c>
    </row>
    <row r="8262" spans="1:30">
      <c r="A8262" s="82" t="str">
        <f t="shared" si="904"/>
        <v>605-0001blk</v>
      </c>
      <c r="B8262" s="120" t="str">
        <f t="shared" si="905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906"/>
        <v>605-0001</v>
      </c>
      <c r="W8262" s="82" t="str">
        <f t="shared" si="907"/>
        <v/>
      </c>
      <c r="AB8262" s="60">
        <f t="shared" si="909"/>
        <v>91</v>
      </c>
      <c r="AC8262" s="49">
        <f t="shared" si="910"/>
        <v>97</v>
      </c>
      <c r="AD8262" s="60">
        <f t="shared" si="908"/>
        <v>91097</v>
      </c>
    </row>
    <row r="8263" spans="1:30">
      <c r="A8263" s="82" t="str">
        <f t="shared" si="904"/>
        <v>605-0001cam</v>
      </c>
      <c r="B8263" s="120" t="str">
        <f t="shared" si="905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906"/>
        <v>605-0001</v>
      </c>
      <c r="W8263" s="82" t="str">
        <f t="shared" si="907"/>
        <v/>
      </c>
      <c r="AB8263" s="60">
        <f t="shared" si="909"/>
        <v>91</v>
      </c>
      <c r="AC8263" s="49">
        <f t="shared" si="910"/>
        <v>97</v>
      </c>
      <c r="AD8263" s="60">
        <f t="shared" si="908"/>
        <v>91097</v>
      </c>
    </row>
    <row r="8264" spans="1:30">
      <c r="A8264" s="82" t="str">
        <f t="shared" si="904"/>
        <v>605-0001cam</v>
      </c>
      <c r="B8264" s="120" t="str">
        <f t="shared" si="905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906"/>
        <v>605-0001</v>
      </c>
      <c r="W8264" s="82" t="str">
        <f t="shared" si="907"/>
        <v/>
      </c>
      <c r="AB8264" s="60">
        <f t="shared" si="909"/>
        <v>91</v>
      </c>
      <c r="AC8264" s="49">
        <f t="shared" si="910"/>
        <v>97</v>
      </c>
      <c r="AD8264" s="60">
        <f t="shared" si="908"/>
        <v>91097</v>
      </c>
    </row>
    <row r="8265" spans="1:30">
      <c r="A8265" s="82" t="str">
        <f t="shared" si="904"/>
        <v>605-0001kha</v>
      </c>
      <c r="B8265" s="120" t="str">
        <f t="shared" si="905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906"/>
        <v>605-0001</v>
      </c>
      <c r="W8265" s="82" t="str">
        <f t="shared" si="907"/>
        <v/>
      </c>
      <c r="AB8265" s="60">
        <f t="shared" si="909"/>
        <v>91</v>
      </c>
      <c r="AC8265" s="49">
        <f t="shared" si="910"/>
        <v>97</v>
      </c>
      <c r="AD8265" s="60">
        <f t="shared" si="908"/>
        <v>91097</v>
      </c>
    </row>
    <row r="8266" spans="1:30">
      <c r="A8266" s="82" t="str">
        <f t="shared" si="904"/>
        <v>605-0001kha</v>
      </c>
      <c r="B8266" s="120" t="str">
        <f t="shared" si="905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906"/>
        <v>605-0001</v>
      </c>
      <c r="W8266" s="82" t="str">
        <f t="shared" si="907"/>
        <v/>
      </c>
      <c r="AB8266" s="60">
        <f t="shared" si="909"/>
        <v>91</v>
      </c>
      <c r="AC8266" s="49">
        <f t="shared" si="910"/>
        <v>97</v>
      </c>
      <c r="AD8266" s="60">
        <f t="shared" si="908"/>
        <v>91097</v>
      </c>
    </row>
    <row r="8267" spans="1:30">
      <c r="A8267" s="82" t="str">
        <f t="shared" si="904"/>
        <v>605-0001oli</v>
      </c>
      <c r="B8267" s="120" t="str">
        <f t="shared" si="905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906"/>
        <v>605-0001</v>
      </c>
      <c r="W8267" s="82" t="str">
        <f t="shared" si="907"/>
        <v/>
      </c>
      <c r="AB8267" s="60">
        <f t="shared" si="909"/>
        <v>91</v>
      </c>
      <c r="AC8267" s="49">
        <f t="shared" si="910"/>
        <v>97</v>
      </c>
      <c r="AD8267" s="60">
        <f t="shared" si="908"/>
        <v>91097</v>
      </c>
    </row>
    <row r="8268" spans="1:30">
      <c r="A8268" s="82" t="str">
        <f t="shared" si="904"/>
        <v>605-0001oli</v>
      </c>
      <c r="B8268" s="120" t="str">
        <f t="shared" si="905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906"/>
        <v>605-0001</v>
      </c>
      <c r="W8268" s="82" t="str">
        <f t="shared" si="907"/>
        <v/>
      </c>
      <c r="AB8268" s="60">
        <f t="shared" si="909"/>
        <v>91</v>
      </c>
      <c r="AC8268" s="49">
        <f t="shared" si="910"/>
        <v>97</v>
      </c>
      <c r="AD8268" s="60">
        <f t="shared" si="908"/>
        <v>91097</v>
      </c>
    </row>
    <row r="8269" spans="1:30">
      <c r="A8269" s="82" t="str">
        <f t="shared" si="904"/>
        <v>605-9302blk</v>
      </c>
      <c r="B8269" s="120" t="str">
        <f t="shared" si="905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906"/>
        <v>605-9302</v>
      </c>
      <c r="W8269" s="82" t="str">
        <f t="shared" si="907"/>
        <v/>
      </c>
      <c r="AB8269" s="60">
        <f t="shared" si="909"/>
        <v>91</v>
      </c>
      <c r="AC8269" s="49">
        <f t="shared" si="910"/>
        <v>98</v>
      </c>
      <c r="AD8269" s="60">
        <f t="shared" si="908"/>
        <v>91098</v>
      </c>
    </row>
    <row r="8270" spans="1:30">
      <c r="A8270" s="82" t="str">
        <f t="shared" si="904"/>
        <v>605-9302blk</v>
      </c>
      <c r="B8270" s="120" t="str">
        <f t="shared" si="905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906"/>
        <v>605-9302</v>
      </c>
      <c r="W8270" s="82" t="str">
        <f t="shared" si="907"/>
        <v/>
      </c>
      <c r="AB8270" s="60">
        <f t="shared" si="909"/>
        <v>91</v>
      </c>
      <c r="AC8270" s="49">
        <f t="shared" si="910"/>
        <v>98</v>
      </c>
      <c r="AD8270" s="60">
        <f t="shared" si="908"/>
        <v>91098</v>
      </c>
    </row>
    <row r="8271" spans="1:30">
      <c r="A8271" s="82" t="str">
        <f t="shared" si="904"/>
        <v>605-9302blk</v>
      </c>
      <c r="B8271" s="120" t="str">
        <f t="shared" si="905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906"/>
        <v>605-9302</v>
      </c>
      <c r="W8271" s="82" t="str">
        <f t="shared" si="907"/>
        <v/>
      </c>
      <c r="AB8271" s="60">
        <f t="shared" si="909"/>
        <v>91</v>
      </c>
      <c r="AC8271" s="49">
        <f t="shared" si="910"/>
        <v>98</v>
      </c>
      <c r="AD8271" s="60">
        <f t="shared" si="908"/>
        <v>91098</v>
      </c>
    </row>
    <row r="8272" spans="1:30">
      <c r="A8272" s="82" t="str">
        <f t="shared" si="904"/>
        <v>605-9302bur</v>
      </c>
      <c r="B8272" s="120" t="str">
        <f t="shared" si="905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906"/>
        <v>605-9302</v>
      </c>
      <c r="W8272" s="82" t="str">
        <f t="shared" si="907"/>
        <v/>
      </c>
      <c r="AB8272" s="60">
        <f t="shared" si="909"/>
        <v>91</v>
      </c>
      <c r="AC8272" s="49">
        <f t="shared" si="910"/>
        <v>98</v>
      </c>
      <c r="AD8272" s="60">
        <f t="shared" si="908"/>
        <v>91098</v>
      </c>
    </row>
    <row r="8273" spans="1:30">
      <c r="A8273" s="82" t="str">
        <f t="shared" si="904"/>
        <v>605-9302bur</v>
      </c>
      <c r="B8273" s="120" t="str">
        <f t="shared" si="905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906"/>
        <v>605-9302</v>
      </c>
      <c r="W8273" s="82" t="str">
        <f t="shared" si="907"/>
        <v/>
      </c>
      <c r="AB8273" s="60">
        <f t="shared" si="909"/>
        <v>91</v>
      </c>
      <c r="AC8273" s="49">
        <f t="shared" si="910"/>
        <v>98</v>
      </c>
      <c r="AD8273" s="60">
        <f t="shared" si="908"/>
        <v>91098</v>
      </c>
    </row>
    <row r="8274" spans="1:30">
      <c r="A8274" s="82" t="str">
        <f t="shared" si="904"/>
        <v>605-9302bur</v>
      </c>
      <c r="B8274" s="120" t="str">
        <f t="shared" si="905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906"/>
        <v>605-9302</v>
      </c>
      <c r="W8274" s="82" t="str">
        <f t="shared" si="907"/>
        <v/>
      </c>
      <c r="AB8274" s="60">
        <f t="shared" si="909"/>
        <v>91</v>
      </c>
      <c r="AC8274" s="49">
        <f t="shared" si="910"/>
        <v>98</v>
      </c>
      <c r="AD8274" s="60">
        <f t="shared" si="908"/>
        <v>91098</v>
      </c>
    </row>
    <row r="8275" spans="1:30">
      <c r="A8275" s="82" t="str">
        <f t="shared" si="904"/>
        <v>605-9304gry</v>
      </c>
      <c r="B8275" s="120" t="str">
        <f t="shared" si="905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906"/>
        <v>605-9304</v>
      </c>
      <c r="W8275" s="82" t="str">
        <f t="shared" si="907"/>
        <v/>
      </c>
      <c r="AB8275" s="60">
        <f t="shared" si="909"/>
        <v>91</v>
      </c>
      <c r="AC8275" s="49">
        <f t="shared" si="910"/>
        <v>99</v>
      </c>
      <c r="AD8275" s="60">
        <f t="shared" si="908"/>
        <v>91099</v>
      </c>
    </row>
    <row r="8276" spans="1:30">
      <c r="A8276" s="82" t="str">
        <f t="shared" si="904"/>
        <v>605-9305blk</v>
      </c>
      <c r="B8276" s="120" t="str">
        <f t="shared" si="905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906"/>
        <v>605-9305</v>
      </c>
      <c r="W8276" s="82" t="str">
        <f t="shared" si="907"/>
        <v/>
      </c>
      <c r="AB8276" s="60">
        <f t="shared" si="909"/>
        <v>91</v>
      </c>
      <c r="AC8276" s="49">
        <f t="shared" si="910"/>
        <v>100</v>
      </c>
      <c r="AD8276" s="60">
        <f t="shared" si="908"/>
        <v>91100</v>
      </c>
    </row>
    <row r="8277" spans="1:30">
      <c r="A8277" s="82" t="str">
        <f t="shared" si="904"/>
        <v>605-9305blk</v>
      </c>
      <c r="B8277" s="120" t="str">
        <f t="shared" si="905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906"/>
        <v>605-9305</v>
      </c>
      <c r="W8277" s="82" t="str">
        <f t="shared" si="907"/>
        <v/>
      </c>
      <c r="AB8277" s="60">
        <f t="shared" si="909"/>
        <v>91</v>
      </c>
      <c r="AC8277" s="49">
        <f t="shared" si="910"/>
        <v>100</v>
      </c>
      <c r="AD8277" s="60">
        <f t="shared" si="908"/>
        <v>91100</v>
      </c>
    </row>
    <row r="8278" spans="1:30">
      <c r="A8278" s="82" t="str">
        <f t="shared" si="904"/>
        <v>605-9305blk</v>
      </c>
      <c r="B8278" s="120" t="str">
        <f t="shared" si="905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906"/>
        <v>605-9305</v>
      </c>
      <c r="W8278" s="82" t="str">
        <f t="shared" si="907"/>
        <v/>
      </c>
      <c r="AB8278" s="60">
        <f t="shared" si="909"/>
        <v>91</v>
      </c>
      <c r="AC8278" s="49">
        <f t="shared" si="910"/>
        <v>100</v>
      </c>
      <c r="AD8278" s="60">
        <f t="shared" si="908"/>
        <v>91100</v>
      </c>
    </row>
    <row r="8279" spans="1:30">
      <c r="A8279" s="82" t="str">
        <f t="shared" si="904"/>
        <v>605-9305cml</v>
      </c>
      <c r="B8279" s="120" t="str">
        <f t="shared" si="905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906"/>
        <v>605-9305</v>
      </c>
      <c r="W8279" s="82" t="str">
        <f t="shared" si="907"/>
        <v/>
      </c>
      <c r="AB8279" s="60">
        <f t="shared" si="909"/>
        <v>91</v>
      </c>
      <c r="AC8279" s="49">
        <f t="shared" si="910"/>
        <v>100</v>
      </c>
      <c r="AD8279" s="60">
        <f t="shared" si="908"/>
        <v>91100</v>
      </c>
    </row>
    <row r="8280" spans="1:30">
      <c r="A8280" s="82" t="str">
        <f t="shared" si="904"/>
        <v>605-9305cml</v>
      </c>
      <c r="B8280" s="120" t="str">
        <f t="shared" si="905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906"/>
        <v>605-9305</v>
      </c>
      <c r="W8280" s="82" t="str">
        <f t="shared" si="907"/>
        <v/>
      </c>
      <c r="AB8280" s="60">
        <f t="shared" si="909"/>
        <v>91</v>
      </c>
      <c r="AC8280" s="49">
        <f t="shared" si="910"/>
        <v>100</v>
      </c>
      <c r="AD8280" s="60">
        <f t="shared" si="908"/>
        <v>91100</v>
      </c>
    </row>
    <row r="8281" spans="1:30">
      <c r="A8281" s="82" t="str">
        <f t="shared" si="904"/>
        <v>605-9305cml</v>
      </c>
      <c r="B8281" s="120" t="str">
        <f t="shared" si="905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906"/>
        <v>605-9305</v>
      </c>
      <c r="W8281" s="82" t="str">
        <f t="shared" si="907"/>
        <v/>
      </c>
      <c r="AB8281" s="60">
        <f t="shared" si="909"/>
        <v>91</v>
      </c>
      <c r="AC8281" s="49">
        <f t="shared" si="910"/>
        <v>100</v>
      </c>
      <c r="AD8281" s="60">
        <f t="shared" si="908"/>
        <v>91100</v>
      </c>
    </row>
    <row r="8282" spans="1:30">
      <c r="A8282" s="82" t="str">
        <f t="shared" si="904"/>
        <v>607-9198blu</v>
      </c>
      <c r="B8282" s="120" t="str">
        <f t="shared" si="905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906"/>
        <v>607-9198</v>
      </c>
      <c r="W8282" s="82" t="str">
        <f t="shared" si="907"/>
        <v/>
      </c>
      <c r="AB8282" s="60">
        <f t="shared" si="909"/>
        <v>91</v>
      </c>
      <c r="AC8282" s="49">
        <f t="shared" si="910"/>
        <v>101</v>
      </c>
      <c r="AD8282" s="60">
        <f t="shared" si="908"/>
        <v>91101</v>
      </c>
    </row>
    <row r="8283" spans="1:30">
      <c r="A8283" s="82" t="str">
        <f t="shared" si="904"/>
        <v>607-9198bro</v>
      </c>
      <c r="B8283" s="120" t="str">
        <f t="shared" si="905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906"/>
        <v>607-9198</v>
      </c>
      <c r="W8283" s="82" t="str">
        <f t="shared" si="907"/>
        <v/>
      </c>
      <c r="AB8283" s="60">
        <f t="shared" si="909"/>
        <v>91</v>
      </c>
      <c r="AC8283" s="49">
        <f t="shared" si="910"/>
        <v>101</v>
      </c>
      <c r="AD8283" s="60">
        <f t="shared" si="908"/>
        <v>91101</v>
      </c>
    </row>
    <row r="8284" spans="1:30">
      <c r="A8284" s="82" t="str">
        <f t="shared" si="904"/>
        <v>607-9199blk</v>
      </c>
      <c r="B8284" s="120" t="str">
        <f t="shared" si="905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906"/>
        <v>607-9199</v>
      </c>
      <c r="W8284" s="82" t="str">
        <f t="shared" si="907"/>
        <v/>
      </c>
      <c r="AB8284" s="60">
        <f t="shared" si="909"/>
        <v>91</v>
      </c>
      <c r="AC8284" s="49">
        <f t="shared" si="910"/>
        <v>102</v>
      </c>
      <c r="AD8284" s="60">
        <f t="shared" si="908"/>
        <v>91102</v>
      </c>
    </row>
    <row r="8285" spans="1:30">
      <c r="A8285" s="82" t="str">
        <f t="shared" si="904"/>
        <v>607-9199ora</v>
      </c>
      <c r="B8285" s="120" t="str">
        <f t="shared" si="905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906"/>
        <v>607-9199</v>
      </c>
      <c r="W8285" s="82" t="str">
        <f t="shared" si="907"/>
        <v/>
      </c>
      <c r="AB8285" s="60">
        <f t="shared" si="909"/>
        <v>91</v>
      </c>
      <c r="AC8285" s="49">
        <f t="shared" si="910"/>
        <v>102</v>
      </c>
      <c r="AD8285" s="60">
        <f t="shared" si="908"/>
        <v>91102</v>
      </c>
    </row>
    <row r="8286" spans="1:30">
      <c r="A8286" s="82" t="str">
        <f t="shared" si="904"/>
        <v>607-9200blk</v>
      </c>
      <c r="B8286" s="120" t="str">
        <f t="shared" si="905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906"/>
        <v>607-9200</v>
      </c>
      <c r="W8286" s="82" t="str">
        <f t="shared" si="907"/>
        <v/>
      </c>
      <c r="AB8286" s="60">
        <f t="shared" si="909"/>
        <v>91</v>
      </c>
      <c r="AC8286" s="49">
        <f t="shared" si="910"/>
        <v>103</v>
      </c>
      <c r="AD8286" s="60">
        <f t="shared" si="908"/>
        <v>91103</v>
      </c>
    </row>
    <row r="8287" spans="1:30">
      <c r="A8287" s="82" t="str">
        <f t="shared" si="904"/>
        <v>607-9200oli</v>
      </c>
      <c r="B8287" s="120" t="str">
        <f t="shared" si="905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906"/>
        <v>607-9200</v>
      </c>
      <c r="W8287" s="82" t="str">
        <f t="shared" si="907"/>
        <v/>
      </c>
      <c r="AB8287" s="60">
        <f t="shared" si="909"/>
        <v>91</v>
      </c>
      <c r="AC8287" s="49">
        <f t="shared" si="910"/>
        <v>103</v>
      </c>
      <c r="AD8287" s="60">
        <f t="shared" si="908"/>
        <v>91103</v>
      </c>
    </row>
    <row r="8288" spans="1:30">
      <c r="A8288" s="82" t="str">
        <f t="shared" si="904"/>
        <v>100-0153cor</v>
      </c>
      <c r="B8288" s="120" t="str">
        <f t="shared" si="905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906"/>
        <v>100-0153</v>
      </c>
      <c r="W8288" s="82" t="str">
        <f t="shared" si="907"/>
        <v/>
      </c>
      <c r="AB8288" s="60">
        <f t="shared" si="909"/>
        <v>91</v>
      </c>
      <c r="AC8288" s="49">
        <f t="shared" si="910"/>
        <v>278</v>
      </c>
      <c r="AD8288" s="60">
        <f t="shared" si="908"/>
        <v>91278</v>
      </c>
    </row>
    <row r="8289" spans="1:30">
      <c r="A8289" s="82" t="str">
        <f t="shared" si="904"/>
        <v>100-0153cor</v>
      </c>
      <c r="B8289" s="120" t="str">
        <f t="shared" si="905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906"/>
        <v>100-0153</v>
      </c>
      <c r="W8289" s="82" t="str">
        <f t="shared" si="907"/>
        <v/>
      </c>
      <c r="AB8289" s="60">
        <f t="shared" si="909"/>
        <v>91</v>
      </c>
      <c r="AC8289" s="49">
        <f t="shared" si="910"/>
        <v>278</v>
      </c>
      <c r="AD8289" s="60">
        <f t="shared" si="908"/>
        <v>91278</v>
      </c>
    </row>
    <row r="8290" spans="1:30">
      <c r="A8290" s="82" t="str">
        <f t="shared" si="904"/>
        <v>100-0153cor</v>
      </c>
      <c r="B8290" s="120" t="str">
        <f t="shared" si="905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906"/>
        <v>100-0153</v>
      </c>
      <c r="W8290" s="82" t="str">
        <f t="shared" si="907"/>
        <v/>
      </c>
      <c r="AB8290" s="60">
        <f t="shared" si="909"/>
        <v>91</v>
      </c>
      <c r="AC8290" s="49">
        <f t="shared" si="910"/>
        <v>278</v>
      </c>
      <c r="AD8290" s="60">
        <f t="shared" si="908"/>
        <v>91278</v>
      </c>
    </row>
    <row r="8291" spans="1:30">
      <c r="A8291" s="82" t="str">
        <f t="shared" si="904"/>
        <v>100-4983cam</v>
      </c>
      <c r="B8291" s="120" t="str">
        <f t="shared" si="905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906"/>
        <v>100-4983</v>
      </c>
      <c r="W8291" s="82" t="str">
        <f t="shared" si="907"/>
        <v/>
      </c>
      <c r="AB8291" s="60">
        <f t="shared" si="909"/>
        <v>90</v>
      </c>
      <c r="AC8291" s="49">
        <f t="shared" si="910"/>
        <v>135</v>
      </c>
      <c r="AD8291" s="60">
        <f t="shared" si="908"/>
        <v>90135</v>
      </c>
    </row>
    <row r="8292" spans="1:30">
      <c r="A8292" s="82" t="str">
        <f t="shared" si="904"/>
        <v>100-4983cam</v>
      </c>
      <c r="B8292" s="120" t="str">
        <f t="shared" si="905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906"/>
        <v>100-4983</v>
      </c>
      <c r="W8292" s="82" t="str">
        <f t="shared" si="907"/>
        <v/>
      </c>
      <c r="AB8292" s="60">
        <f t="shared" si="909"/>
        <v>90</v>
      </c>
      <c r="AC8292" s="49">
        <f t="shared" si="910"/>
        <v>135</v>
      </c>
      <c r="AD8292" s="60">
        <f t="shared" si="908"/>
        <v>90135</v>
      </c>
    </row>
    <row r="8293" spans="1:30">
      <c r="A8293" s="82" t="str">
        <f t="shared" si="904"/>
        <v>100-9768blk</v>
      </c>
      <c r="B8293" s="120" t="str">
        <f t="shared" si="905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906"/>
        <v>100-9768</v>
      </c>
      <c r="W8293" s="82" t="str">
        <f t="shared" si="907"/>
        <v/>
      </c>
      <c r="AB8293" s="60">
        <f t="shared" si="909"/>
        <v>91</v>
      </c>
      <c r="AC8293" s="49">
        <f t="shared" si="910"/>
        <v>279</v>
      </c>
      <c r="AD8293" s="60">
        <f t="shared" si="908"/>
        <v>91279</v>
      </c>
    </row>
    <row r="8294" spans="1:30">
      <c r="A8294" s="82" t="str">
        <f t="shared" si="904"/>
        <v>100-9768blk</v>
      </c>
      <c r="B8294" s="120" t="str">
        <f t="shared" si="905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906"/>
        <v>100-9768</v>
      </c>
      <c r="W8294" s="82" t="str">
        <f t="shared" si="907"/>
        <v/>
      </c>
      <c r="AB8294" s="60">
        <f t="shared" si="909"/>
        <v>91</v>
      </c>
      <c r="AC8294" s="49">
        <f t="shared" si="910"/>
        <v>279</v>
      </c>
      <c r="AD8294" s="60">
        <f t="shared" si="908"/>
        <v>91279</v>
      </c>
    </row>
    <row r="8295" spans="1:30">
      <c r="A8295" s="82" t="str">
        <f t="shared" si="904"/>
        <v>100-9768blk</v>
      </c>
      <c r="B8295" s="120" t="str">
        <f t="shared" si="905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906"/>
        <v>100-9768</v>
      </c>
      <c r="W8295" s="82" t="str">
        <f t="shared" si="907"/>
        <v/>
      </c>
      <c r="AB8295" s="60">
        <f t="shared" si="909"/>
        <v>91</v>
      </c>
      <c r="AC8295" s="49">
        <f t="shared" si="910"/>
        <v>279</v>
      </c>
      <c r="AD8295" s="60">
        <f t="shared" si="908"/>
        <v>91279</v>
      </c>
    </row>
    <row r="8296" spans="1:30">
      <c r="A8296" s="82" t="str">
        <f t="shared" si="904"/>
        <v>100-9768blk</v>
      </c>
      <c r="B8296" s="120" t="str">
        <f t="shared" si="905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906"/>
        <v>100-9768</v>
      </c>
      <c r="W8296" s="82" t="str">
        <f t="shared" si="907"/>
        <v/>
      </c>
      <c r="AB8296" s="60">
        <f t="shared" si="909"/>
        <v>91</v>
      </c>
      <c r="AC8296" s="49">
        <f t="shared" si="910"/>
        <v>279</v>
      </c>
      <c r="AD8296" s="60">
        <f t="shared" si="908"/>
        <v>91279</v>
      </c>
    </row>
    <row r="8297" spans="1:30">
      <c r="A8297" s="82" t="str">
        <f t="shared" si="904"/>
        <v>105-6071red</v>
      </c>
      <c r="B8297" s="120" t="str">
        <f t="shared" si="905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906"/>
        <v>105-6071</v>
      </c>
      <c r="W8297" s="82" t="str">
        <f t="shared" si="907"/>
        <v/>
      </c>
      <c r="AB8297" s="60">
        <f t="shared" si="909"/>
        <v>91</v>
      </c>
      <c r="AC8297" s="49">
        <f t="shared" si="910"/>
        <v>280</v>
      </c>
      <c r="AD8297" s="60">
        <f t="shared" si="908"/>
        <v>91280</v>
      </c>
    </row>
    <row r="8298" spans="1:30">
      <c r="A8298" s="82" t="str">
        <f t="shared" si="904"/>
        <v>105-6071red</v>
      </c>
      <c r="B8298" s="120" t="str">
        <f t="shared" si="905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906"/>
        <v>105-6071</v>
      </c>
      <c r="W8298" s="82" t="str">
        <f t="shared" si="907"/>
        <v/>
      </c>
      <c r="AB8298" s="60">
        <f t="shared" si="909"/>
        <v>91</v>
      </c>
      <c r="AC8298" s="49">
        <f t="shared" si="910"/>
        <v>280</v>
      </c>
      <c r="AD8298" s="60">
        <f t="shared" si="908"/>
        <v>91280</v>
      </c>
    </row>
    <row r="8299" spans="1:30">
      <c r="A8299" s="82" t="str">
        <f t="shared" si="904"/>
        <v>105-6071red</v>
      </c>
      <c r="B8299" s="120" t="str">
        <f t="shared" si="905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906"/>
        <v>105-6071</v>
      </c>
      <c r="W8299" s="82" t="str">
        <f t="shared" si="907"/>
        <v/>
      </c>
      <c r="AB8299" s="60">
        <f t="shared" si="909"/>
        <v>91</v>
      </c>
      <c r="AC8299" s="49">
        <f t="shared" si="910"/>
        <v>280</v>
      </c>
      <c r="AD8299" s="60">
        <f t="shared" si="908"/>
        <v>91280</v>
      </c>
    </row>
    <row r="8300" spans="1:30">
      <c r="A8300" s="82" t="str">
        <f t="shared" si="904"/>
        <v>600-9338cml</v>
      </c>
      <c r="B8300" s="120" t="str">
        <f t="shared" si="905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906"/>
        <v>600-9338</v>
      </c>
      <c r="W8300" s="82" t="str">
        <f t="shared" si="907"/>
        <v/>
      </c>
      <c r="AB8300" s="60">
        <f t="shared" si="909"/>
        <v>91</v>
      </c>
      <c r="AC8300" s="49">
        <f t="shared" si="910"/>
        <v>281</v>
      </c>
      <c r="AD8300" s="60">
        <f t="shared" si="908"/>
        <v>91281</v>
      </c>
    </row>
    <row r="8301" spans="1:30">
      <c r="A8301" s="82" t="str">
        <f t="shared" si="904"/>
        <v>600-9719gry</v>
      </c>
      <c r="B8301" s="120" t="str">
        <f t="shared" si="905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906"/>
        <v>600-9719</v>
      </c>
      <c r="W8301" s="82" t="str">
        <f t="shared" si="907"/>
        <v/>
      </c>
      <c r="AB8301" s="60">
        <f t="shared" si="909"/>
        <v>91</v>
      </c>
      <c r="AC8301" s="49">
        <f t="shared" si="910"/>
        <v>175</v>
      </c>
      <c r="AD8301" s="60">
        <f t="shared" si="908"/>
        <v>91175</v>
      </c>
    </row>
    <row r="8302" spans="1:30">
      <c r="A8302" s="82" t="str">
        <f t="shared" si="904"/>
        <v>600-9719gry</v>
      </c>
      <c r="B8302" s="120" t="str">
        <f t="shared" si="905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906"/>
        <v>600-9719</v>
      </c>
      <c r="W8302" s="82" t="str">
        <f t="shared" si="907"/>
        <v/>
      </c>
      <c r="AB8302" s="60">
        <f t="shared" si="909"/>
        <v>91</v>
      </c>
      <c r="AC8302" s="49">
        <f t="shared" si="910"/>
        <v>175</v>
      </c>
      <c r="AD8302" s="60">
        <f t="shared" si="908"/>
        <v>91175</v>
      </c>
    </row>
    <row r="8303" spans="1:30">
      <c r="A8303" s="82" t="str">
        <f t="shared" si="904"/>
        <v>101-0052blk</v>
      </c>
      <c r="B8303" s="120" t="str">
        <f t="shared" si="905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906"/>
        <v>101-0052</v>
      </c>
      <c r="W8303" s="82" t="str">
        <f t="shared" si="907"/>
        <v/>
      </c>
      <c r="AB8303" s="60">
        <f t="shared" si="909"/>
        <v>91</v>
      </c>
      <c r="AC8303" s="49">
        <f t="shared" si="910"/>
        <v>282</v>
      </c>
      <c r="AD8303" s="60">
        <f t="shared" si="908"/>
        <v>91282</v>
      </c>
    </row>
    <row r="8304" spans="1:30">
      <c r="A8304" s="82" t="str">
        <f t="shared" si="904"/>
        <v>105-0032gry</v>
      </c>
      <c r="B8304" s="120" t="str">
        <f t="shared" si="905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906"/>
        <v>105-0032</v>
      </c>
      <c r="W8304" s="82" t="str">
        <f t="shared" si="907"/>
        <v/>
      </c>
      <c r="AB8304" s="60">
        <f t="shared" si="909"/>
        <v>91</v>
      </c>
      <c r="AC8304" s="49">
        <f t="shared" si="910"/>
        <v>272</v>
      </c>
      <c r="AD8304" s="60">
        <f t="shared" si="908"/>
        <v>91272</v>
      </c>
    </row>
    <row r="8305" spans="1:30">
      <c r="A8305" s="82" t="str">
        <f t="shared" ref="A8305:A8368" si="911">IF(G8305&amp;Q8305&lt;&gt;"",V8305&amp;Q8305,"")</f>
        <v>105-0032gry</v>
      </c>
      <c r="B8305" s="120" t="str">
        <f t="shared" ref="B8305:B8368" si="91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ref="V8305:V8368" si="913">IF(G8305&lt;&gt;"",IF(StyleSpaceSplit,IFERROR(IF(FIND(" ",G8305)&gt;=1,MID(G8305,1,FIND(" ",G8305)-1),G8305),G8305),G8305),"")</f>
        <v>105-0032</v>
      </c>
      <c r="W8305" s="82" t="str">
        <f t="shared" ref="W8305:W8368" si="914">IF(A8305&lt;&gt;"",IFERROR(IF(FIND(" ",G8305)&gt;=1,MID(G8305,FIND(" ",G8305)+1,LEN(G8305)),""),""),"")</f>
        <v/>
      </c>
      <c r="AB8305" s="60">
        <f t="shared" si="909"/>
        <v>91</v>
      </c>
      <c r="AC8305" s="49">
        <f t="shared" si="910"/>
        <v>272</v>
      </c>
      <c r="AD8305" s="60">
        <f t="shared" ref="AD8305:AD8368" si="915">VALUE(RIGHT("00"&amp;AB8305,2)&amp;RIGHT("000"&amp;AC8305,3))</f>
        <v>91272</v>
      </c>
    </row>
    <row r="8306" spans="1:30">
      <c r="A8306" s="82" t="str">
        <f t="shared" si="911"/>
        <v>602-9194gry</v>
      </c>
      <c r="B8306" s="120" t="str">
        <f t="shared" si="91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913"/>
        <v>602-9194</v>
      </c>
      <c r="W8306" s="82" t="str">
        <f t="shared" si="914"/>
        <v/>
      </c>
      <c r="AB8306" s="60">
        <f t="shared" si="909"/>
        <v>91</v>
      </c>
      <c r="AC8306" s="49">
        <f t="shared" si="910"/>
        <v>76</v>
      </c>
      <c r="AD8306" s="60">
        <f t="shared" si="915"/>
        <v>91076</v>
      </c>
    </row>
    <row r="8307" spans="1:30">
      <c r="A8307" s="82" t="str">
        <f t="shared" si="911"/>
        <v>602-9194gry</v>
      </c>
      <c r="B8307" s="120" t="str">
        <f t="shared" si="91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913"/>
        <v>602-9194</v>
      </c>
      <c r="W8307" s="82" t="str">
        <f t="shared" si="914"/>
        <v/>
      </c>
      <c r="AB8307" s="60">
        <f t="shared" si="909"/>
        <v>91</v>
      </c>
      <c r="AC8307" s="49">
        <f t="shared" si="910"/>
        <v>76</v>
      </c>
      <c r="AD8307" s="60">
        <f t="shared" si="915"/>
        <v>91076</v>
      </c>
    </row>
    <row r="8308" spans="1:30">
      <c r="A8308" s="82" t="str">
        <f t="shared" si="911"/>
        <v>602-9194gry</v>
      </c>
      <c r="B8308" s="120" t="str">
        <f t="shared" si="91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913"/>
        <v>602-9194</v>
      </c>
      <c r="W8308" s="82" t="str">
        <f t="shared" si="914"/>
        <v/>
      </c>
      <c r="AB8308" s="60">
        <f t="shared" si="909"/>
        <v>91</v>
      </c>
      <c r="AC8308" s="49">
        <f t="shared" si="910"/>
        <v>76</v>
      </c>
      <c r="AD8308" s="60">
        <f t="shared" si="915"/>
        <v>91076</v>
      </c>
    </row>
    <row r="8309" spans="1:30">
      <c r="A8309" s="82" t="str">
        <f t="shared" si="911"/>
        <v>602-9194gry</v>
      </c>
      <c r="B8309" s="120" t="str">
        <f t="shared" si="91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913"/>
        <v>602-9194</v>
      </c>
      <c r="W8309" s="82" t="str">
        <f t="shared" si="914"/>
        <v/>
      </c>
      <c r="AB8309" s="60">
        <f t="shared" si="909"/>
        <v>91</v>
      </c>
      <c r="AC8309" s="49">
        <f t="shared" si="910"/>
        <v>76</v>
      </c>
      <c r="AD8309" s="60">
        <f t="shared" si="915"/>
        <v>91076</v>
      </c>
    </row>
    <row r="8310" spans="1:30">
      <c r="A8310" s="82" t="str">
        <f t="shared" si="911"/>
        <v>130-9985 SAN FRANCISCO Lblk</v>
      </c>
      <c r="B8310" s="120" t="str">
        <f t="shared" si="91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913"/>
        <v>130-9985 SAN FRANCISCO L</v>
      </c>
      <c r="W8310" s="82" t="str">
        <f t="shared" si="914"/>
        <v>SAN FRANCISCO L</v>
      </c>
      <c r="AB8310" s="60">
        <f t="shared" si="909"/>
        <v>91</v>
      </c>
      <c r="AC8310" s="49">
        <f t="shared" si="910"/>
        <v>283</v>
      </c>
      <c r="AD8310" s="60">
        <f t="shared" si="915"/>
        <v>91283</v>
      </c>
    </row>
    <row r="8311" spans="1:30">
      <c r="A8311" s="82" t="str">
        <f t="shared" si="911"/>
        <v>130-9984 SAN FRANCISCO Mblk</v>
      </c>
      <c r="B8311" s="120" t="str">
        <f t="shared" si="91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913"/>
        <v>130-9984 SAN FRANCISCO M</v>
      </c>
      <c r="W8311" s="82" t="str">
        <f t="shared" si="914"/>
        <v>SAN FRANCISCO M</v>
      </c>
      <c r="AB8311" s="60">
        <f t="shared" si="909"/>
        <v>91</v>
      </c>
      <c r="AC8311" s="49">
        <f t="shared" si="910"/>
        <v>284</v>
      </c>
      <c r="AD8311" s="60">
        <f t="shared" si="915"/>
        <v>91284</v>
      </c>
    </row>
    <row r="8312" spans="1:30">
      <c r="A8312" s="82" t="str">
        <f t="shared" si="911"/>
        <v>130-9983 SAN FRANCISCO Sblk</v>
      </c>
      <c r="B8312" s="120" t="str">
        <f t="shared" si="91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913"/>
        <v>130-9983 SAN FRANCISCO S</v>
      </c>
      <c r="W8312" s="82" t="str">
        <f t="shared" si="914"/>
        <v>SAN FRANCISCO S</v>
      </c>
      <c r="AB8312" s="60">
        <f t="shared" si="909"/>
        <v>91</v>
      </c>
      <c r="AC8312" s="49">
        <f t="shared" si="910"/>
        <v>285</v>
      </c>
      <c r="AD8312" s="60">
        <f t="shared" si="915"/>
        <v>91285</v>
      </c>
    </row>
    <row r="8313" spans="1:30">
      <c r="A8313" s="82" t="str">
        <f t="shared" si="911"/>
        <v>600-9501nvy</v>
      </c>
      <c r="B8313" s="120" t="str">
        <f t="shared" si="91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913"/>
        <v>600-9501</v>
      </c>
      <c r="W8313" s="82" t="str">
        <f t="shared" si="914"/>
        <v/>
      </c>
      <c r="AB8313" s="60">
        <f t="shared" si="909"/>
        <v>90</v>
      </c>
      <c r="AC8313" s="49">
        <f t="shared" si="910"/>
        <v>355</v>
      </c>
      <c r="AD8313" s="60">
        <f t="shared" si="915"/>
        <v>90355</v>
      </c>
    </row>
    <row r="8314" spans="1:30">
      <c r="A8314" s="82" t="str">
        <f t="shared" si="911"/>
        <v>600-9501sto</v>
      </c>
      <c r="B8314" s="120" t="str">
        <f t="shared" si="91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913"/>
        <v>600-9501</v>
      </c>
      <c r="W8314" s="82" t="str">
        <f t="shared" si="914"/>
        <v/>
      </c>
      <c r="AB8314" s="60">
        <f t="shared" si="909"/>
        <v>90</v>
      </c>
      <c r="AC8314" s="49">
        <f t="shared" si="910"/>
        <v>355</v>
      </c>
      <c r="AD8314" s="60">
        <f t="shared" si="915"/>
        <v>90355</v>
      </c>
    </row>
    <row r="8315" spans="1:30">
      <c r="A8315" s="82" t="str">
        <f t="shared" si="911"/>
        <v>600-9503sla</v>
      </c>
      <c r="B8315" s="120" t="str">
        <f t="shared" si="91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913"/>
        <v>600-9503</v>
      </c>
      <c r="W8315" s="82" t="str">
        <f t="shared" si="914"/>
        <v/>
      </c>
      <c r="AB8315" s="60">
        <f t="shared" si="909"/>
        <v>90</v>
      </c>
      <c r="AC8315" s="49">
        <f t="shared" si="910"/>
        <v>356</v>
      </c>
      <c r="AD8315" s="60">
        <f t="shared" si="915"/>
        <v>90356</v>
      </c>
    </row>
    <row r="8316" spans="1:30">
      <c r="A8316" s="82" t="str">
        <f t="shared" si="911"/>
        <v>600-9503sla</v>
      </c>
      <c r="B8316" s="120" t="str">
        <f t="shared" si="91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913"/>
        <v>600-9503</v>
      </c>
      <c r="W8316" s="82" t="str">
        <f t="shared" si="914"/>
        <v/>
      </c>
      <c r="AB8316" s="60">
        <f t="shared" si="909"/>
        <v>90</v>
      </c>
      <c r="AC8316" s="49">
        <f t="shared" si="910"/>
        <v>356</v>
      </c>
      <c r="AD8316" s="60">
        <f t="shared" si="915"/>
        <v>90356</v>
      </c>
    </row>
    <row r="8317" spans="1:30">
      <c r="A8317" s="82" t="str">
        <f t="shared" si="911"/>
        <v>600-9503sto</v>
      </c>
      <c r="B8317" s="120" t="str">
        <f t="shared" si="91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913"/>
        <v>600-9503</v>
      </c>
      <c r="W8317" s="82" t="str">
        <f t="shared" si="914"/>
        <v/>
      </c>
      <c r="AB8317" s="60">
        <f t="shared" si="909"/>
        <v>90</v>
      </c>
      <c r="AC8317" s="49">
        <f t="shared" si="910"/>
        <v>356</v>
      </c>
      <c r="AD8317" s="60">
        <f t="shared" si="915"/>
        <v>90356</v>
      </c>
    </row>
    <row r="8318" spans="1:30">
      <c r="A8318" s="82" t="str">
        <f t="shared" si="911"/>
        <v>600-9503sto</v>
      </c>
      <c r="B8318" s="120" t="str">
        <f t="shared" si="91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913"/>
        <v>600-9503</v>
      </c>
      <c r="W8318" s="82" t="str">
        <f t="shared" si="914"/>
        <v/>
      </c>
      <c r="AB8318" s="60">
        <f t="shared" si="909"/>
        <v>90</v>
      </c>
      <c r="AC8318" s="49">
        <f t="shared" si="910"/>
        <v>356</v>
      </c>
      <c r="AD8318" s="60">
        <f t="shared" si="915"/>
        <v>90356</v>
      </c>
    </row>
    <row r="8319" spans="1:30">
      <c r="A8319" s="82" t="str">
        <f t="shared" si="911"/>
        <v>600-9503sto</v>
      </c>
      <c r="B8319" s="120" t="str">
        <f t="shared" si="91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913"/>
        <v>600-9503</v>
      </c>
      <c r="W8319" s="82" t="str">
        <f t="shared" si="914"/>
        <v/>
      </c>
      <c r="AB8319" s="60">
        <f t="shared" si="909"/>
        <v>90</v>
      </c>
      <c r="AC8319" s="49">
        <f t="shared" si="910"/>
        <v>356</v>
      </c>
      <c r="AD8319" s="60">
        <f t="shared" si="915"/>
        <v>90356</v>
      </c>
    </row>
    <row r="8320" spans="1:30">
      <c r="A8320" s="82" t="str">
        <f t="shared" si="911"/>
        <v>600-9535nvy</v>
      </c>
      <c r="B8320" s="120" t="str">
        <f t="shared" si="91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913"/>
        <v>600-9535</v>
      </c>
      <c r="W8320" s="82" t="str">
        <f t="shared" si="914"/>
        <v/>
      </c>
      <c r="AB8320" s="60">
        <f t="shared" si="909"/>
        <v>90</v>
      </c>
      <c r="AC8320" s="49">
        <f t="shared" si="910"/>
        <v>357</v>
      </c>
      <c r="AD8320" s="60">
        <f t="shared" si="915"/>
        <v>90357</v>
      </c>
    </row>
    <row r="8321" spans="1:30">
      <c r="A8321" s="82" t="str">
        <f t="shared" si="911"/>
        <v>600-9535nvy</v>
      </c>
      <c r="B8321" s="120" t="str">
        <f t="shared" si="91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913"/>
        <v>600-9535</v>
      </c>
      <c r="W8321" s="82" t="str">
        <f t="shared" si="914"/>
        <v/>
      </c>
      <c r="AB8321" s="60">
        <f t="shared" si="909"/>
        <v>90</v>
      </c>
      <c r="AC8321" s="49">
        <f t="shared" si="910"/>
        <v>357</v>
      </c>
      <c r="AD8321" s="60">
        <f t="shared" si="915"/>
        <v>90357</v>
      </c>
    </row>
    <row r="8322" spans="1:30">
      <c r="A8322" s="82" t="str">
        <f t="shared" si="911"/>
        <v>600-9535nvy</v>
      </c>
      <c r="B8322" s="120" t="str">
        <f t="shared" si="91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913"/>
        <v>600-9535</v>
      </c>
      <c r="W8322" s="82" t="str">
        <f t="shared" si="914"/>
        <v/>
      </c>
      <c r="AB8322" s="60">
        <f t="shared" si="909"/>
        <v>90</v>
      </c>
      <c r="AC8322" s="49">
        <f t="shared" si="910"/>
        <v>357</v>
      </c>
      <c r="AD8322" s="60">
        <f t="shared" si="915"/>
        <v>90357</v>
      </c>
    </row>
    <row r="8323" spans="1:30">
      <c r="A8323" s="82" t="str">
        <f t="shared" si="911"/>
        <v>600-9536red</v>
      </c>
      <c r="B8323" s="120" t="str">
        <f t="shared" si="91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si="913"/>
        <v>600-9536</v>
      </c>
      <c r="W8323" s="82" t="str">
        <f t="shared" si="914"/>
        <v/>
      </c>
      <c r="AB8323" s="60">
        <f t="shared" ref="AB8323:AB8386" si="916">IFERROR(VALUE(MID($C8323,1,2)),0)</f>
        <v>90</v>
      </c>
      <c r="AC8323" s="49">
        <f t="shared" ref="AC8323:AC8386" si="917">IFERROR(VALUE(MID($C8323,4,3)),0)</f>
        <v>358</v>
      </c>
      <c r="AD8323" s="60">
        <f t="shared" si="915"/>
        <v>90358</v>
      </c>
    </row>
    <row r="8324" spans="1:30">
      <c r="A8324" s="82" t="str">
        <f t="shared" si="911"/>
        <v>600-9537gry</v>
      </c>
      <c r="B8324" s="120" t="str">
        <f t="shared" si="91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913"/>
        <v>600-9537</v>
      </c>
      <c r="W8324" s="82" t="str">
        <f t="shared" si="914"/>
        <v/>
      </c>
      <c r="AB8324" s="60">
        <f t="shared" si="916"/>
        <v>90</v>
      </c>
      <c r="AC8324" s="49">
        <f t="shared" si="917"/>
        <v>359</v>
      </c>
      <c r="AD8324" s="60">
        <f t="shared" si="915"/>
        <v>90359</v>
      </c>
    </row>
    <row r="8325" spans="1:30">
      <c r="A8325" s="82" t="str">
        <f t="shared" si="911"/>
        <v>600-9537gry</v>
      </c>
      <c r="B8325" s="120" t="str">
        <f t="shared" si="91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913"/>
        <v>600-9537</v>
      </c>
      <c r="W8325" s="82" t="str">
        <f t="shared" si="914"/>
        <v/>
      </c>
      <c r="AB8325" s="60">
        <f t="shared" si="916"/>
        <v>90</v>
      </c>
      <c r="AC8325" s="49">
        <f t="shared" si="917"/>
        <v>359</v>
      </c>
      <c r="AD8325" s="60">
        <f t="shared" si="915"/>
        <v>90359</v>
      </c>
    </row>
    <row r="8326" spans="1:30">
      <c r="A8326" s="82" t="str">
        <f t="shared" si="911"/>
        <v>600-9537gry</v>
      </c>
      <c r="B8326" s="120" t="str">
        <f t="shared" si="91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913"/>
        <v>600-9537</v>
      </c>
      <c r="W8326" s="82" t="str">
        <f t="shared" si="914"/>
        <v/>
      </c>
      <c r="AB8326" s="60">
        <f t="shared" si="916"/>
        <v>90</v>
      </c>
      <c r="AC8326" s="49">
        <f t="shared" si="917"/>
        <v>359</v>
      </c>
      <c r="AD8326" s="60">
        <f t="shared" si="915"/>
        <v>90359</v>
      </c>
    </row>
    <row r="8327" spans="1:30">
      <c r="A8327" s="82" t="str">
        <f t="shared" si="911"/>
        <v>600-9537nvy</v>
      </c>
      <c r="B8327" s="120" t="str">
        <f t="shared" si="91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913"/>
        <v>600-9537</v>
      </c>
      <c r="W8327" s="82" t="str">
        <f t="shared" si="914"/>
        <v/>
      </c>
      <c r="AB8327" s="60">
        <f t="shared" si="916"/>
        <v>90</v>
      </c>
      <c r="AC8327" s="49">
        <f t="shared" si="917"/>
        <v>359</v>
      </c>
      <c r="AD8327" s="60">
        <f t="shared" si="915"/>
        <v>90359</v>
      </c>
    </row>
    <row r="8328" spans="1:30">
      <c r="A8328" s="82" t="str">
        <f t="shared" si="911"/>
        <v>600-9537nvy</v>
      </c>
      <c r="B8328" s="120" t="str">
        <f t="shared" si="91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913"/>
        <v>600-9537</v>
      </c>
      <c r="W8328" s="82" t="str">
        <f t="shared" si="914"/>
        <v/>
      </c>
      <c r="AB8328" s="60">
        <f t="shared" si="916"/>
        <v>90</v>
      </c>
      <c r="AC8328" s="49">
        <f t="shared" si="917"/>
        <v>359</v>
      </c>
      <c r="AD8328" s="60">
        <f t="shared" si="915"/>
        <v>90359</v>
      </c>
    </row>
    <row r="8329" spans="1:30">
      <c r="A8329" s="82" t="str">
        <f t="shared" si="911"/>
        <v>600-9537nvy</v>
      </c>
      <c r="B8329" s="120" t="str">
        <f t="shared" si="91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913"/>
        <v>600-9537</v>
      </c>
      <c r="W8329" s="82" t="str">
        <f t="shared" si="914"/>
        <v/>
      </c>
      <c r="AB8329" s="60">
        <f t="shared" si="916"/>
        <v>90</v>
      </c>
      <c r="AC8329" s="49">
        <f t="shared" si="917"/>
        <v>359</v>
      </c>
      <c r="AD8329" s="60">
        <f t="shared" si="915"/>
        <v>90359</v>
      </c>
    </row>
    <row r="8330" spans="1:30">
      <c r="A8330" s="82" t="str">
        <f t="shared" si="911"/>
        <v>600-9537nvy</v>
      </c>
      <c r="B8330" s="120" t="str">
        <f t="shared" si="91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913"/>
        <v>600-9537</v>
      </c>
      <c r="W8330" s="82" t="str">
        <f t="shared" si="914"/>
        <v/>
      </c>
      <c r="AB8330" s="60">
        <f t="shared" si="916"/>
        <v>90</v>
      </c>
      <c r="AC8330" s="49">
        <f t="shared" si="917"/>
        <v>359</v>
      </c>
      <c r="AD8330" s="60">
        <f t="shared" si="915"/>
        <v>90359</v>
      </c>
    </row>
    <row r="8331" spans="1:30">
      <c r="A8331" s="82" t="str">
        <f t="shared" si="911"/>
        <v>600-9538gry</v>
      </c>
      <c r="B8331" s="120" t="str">
        <f t="shared" si="91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913"/>
        <v>600-9538</v>
      </c>
      <c r="W8331" s="82" t="str">
        <f t="shared" si="914"/>
        <v/>
      </c>
      <c r="AB8331" s="60">
        <f t="shared" si="916"/>
        <v>90</v>
      </c>
      <c r="AC8331" s="49">
        <f t="shared" si="917"/>
        <v>360</v>
      </c>
      <c r="AD8331" s="60">
        <f t="shared" si="915"/>
        <v>90360</v>
      </c>
    </row>
    <row r="8332" spans="1:30">
      <c r="A8332" s="82" t="str">
        <f t="shared" si="911"/>
        <v>600-9538gry</v>
      </c>
      <c r="B8332" s="120" t="str">
        <f t="shared" si="91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913"/>
        <v>600-9538</v>
      </c>
      <c r="W8332" s="82" t="str">
        <f t="shared" si="914"/>
        <v/>
      </c>
      <c r="AB8332" s="60">
        <f t="shared" si="916"/>
        <v>90</v>
      </c>
      <c r="AC8332" s="49">
        <f t="shared" si="917"/>
        <v>360</v>
      </c>
      <c r="AD8332" s="60">
        <f t="shared" si="915"/>
        <v>90360</v>
      </c>
    </row>
    <row r="8333" spans="1:30">
      <c r="A8333" s="82" t="str">
        <f t="shared" si="911"/>
        <v>600-9538gry</v>
      </c>
      <c r="B8333" s="120" t="str">
        <f t="shared" si="91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913"/>
        <v>600-9538</v>
      </c>
      <c r="W8333" s="82" t="str">
        <f t="shared" si="914"/>
        <v/>
      </c>
      <c r="AB8333" s="60">
        <f t="shared" si="916"/>
        <v>90</v>
      </c>
      <c r="AC8333" s="49">
        <f t="shared" si="917"/>
        <v>360</v>
      </c>
      <c r="AD8333" s="60">
        <f t="shared" si="915"/>
        <v>90360</v>
      </c>
    </row>
    <row r="8334" spans="1:30">
      <c r="A8334" s="82" t="str">
        <f t="shared" si="911"/>
        <v>600-9538gry</v>
      </c>
      <c r="B8334" s="120" t="str">
        <f t="shared" si="91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913"/>
        <v>600-9538</v>
      </c>
      <c r="W8334" s="82" t="str">
        <f t="shared" si="914"/>
        <v/>
      </c>
      <c r="AB8334" s="60">
        <f t="shared" si="916"/>
        <v>90</v>
      </c>
      <c r="AC8334" s="49">
        <f t="shared" si="917"/>
        <v>360</v>
      </c>
      <c r="AD8334" s="60">
        <f t="shared" si="915"/>
        <v>90360</v>
      </c>
    </row>
    <row r="8335" spans="1:30">
      <c r="A8335" s="82" t="str">
        <f t="shared" si="911"/>
        <v>600-9538nat</v>
      </c>
      <c r="B8335" s="120" t="str">
        <f t="shared" si="91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913"/>
        <v>600-9538</v>
      </c>
      <c r="W8335" s="82" t="str">
        <f t="shared" si="914"/>
        <v/>
      </c>
      <c r="AB8335" s="60">
        <f t="shared" si="916"/>
        <v>90</v>
      </c>
      <c r="AC8335" s="49">
        <f t="shared" si="917"/>
        <v>360</v>
      </c>
      <c r="AD8335" s="60">
        <f t="shared" si="915"/>
        <v>90360</v>
      </c>
    </row>
    <row r="8336" spans="1:30">
      <c r="A8336" s="82" t="str">
        <f t="shared" si="911"/>
        <v>600-9538nat</v>
      </c>
      <c r="B8336" s="120" t="str">
        <f t="shared" si="91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913"/>
        <v>600-9538</v>
      </c>
      <c r="W8336" s="82" t="str">
        <f t="shared" si="914"/>
        <v/>
      </c>
      <c r="AB8336" s="60">
        <f t="shared" si="916"/>
        <v>90</v>
      </c>
      <c r="AC8336" s="49">
        <f t="shared" si="917"/>
        <v>360</v>
      </c>
      <c r="AD8336" s="60">
        <f t="shared" si="915"/>
        <v>90360</v>
      </c>
    </row>
    <row r="8337" spans="1:30">
      <c r="A8337" s="82" t="str">
        <f t="shared" si="911"/>
        <v>600-9538nat</v>
      </c>
      <c r="B8337" s="120" t="str">
        <f t="shared" si="91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913"/>
        <v>600-9538</v>
      </c>
      <c r="W8337" s="82" t="str">
        <f t="shared" si="914"/>
        <v/>
      </c>
      <c r="AB8337" s="60">
        <f t="shared" si="916"/>
        <v>90</v>
      </c>
      <c r="AC8337" s="49">
        <f t="shared" si="917"/>
        <v>360</v>
      </c>
      <c r="AD8337" s="60">
        <f t="shared" si="915"/>
        <v>90360</v>
      </c>
    </row>
    <row r="8338" spans="1:30">
      <c r="A8338" s="82" t="str">
        <f t="shared" si="911"/>
        <v>600-9538nat</v>
      </c>
      <c r="B8338" s="120" t="str">
        <f t="shared" si="91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913"/>
        <v>600-9538</v>
      </c>
      <c r="W8338" s="82" t="str">
        <f t="shared" si="914"/>
        <v/>
      </c>
      <c r="AB8338" s="60">
        <f t="shared" si="916"/>
        <v>90</v>
      </c>
      <c r="AC8338" s="49">
        <f t="shared" si="917"/>
        <v>360</v>
      </c>
      <c r="AD8338" s="60">
        <f t="shared" si="915"/>
        <v>90360</v>
      </c>
    </row>
    <row r="8339" spans="1:30">
      <c r="A8339" s="82" t="str">
        <f t="shared" si="911"/>
        <v>600-9539whi</v>
      </c>
      <c r="B8339" s="120" t="str">
        <f t="shared" si="91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913"/>
        <v>600-9539</v>
      </c>
      <c r="W8339" s="82" t="str">
        <f t="shared" si="914"/>
        <v/>
      </c>
      <c r="AB8339" s="60">
        <f t="shared" si="916"/>
        <v>90</v>
      </c>
      <c r="AC8339" s="49">
        <f t="shared" si="917"/>
        <v>361</v>
      </c>
      <c r="AD8339" s="60">
        <f t="shared" si="915"/>
        <v>90361</v>
      </c>
    </row>
    <row r="8340" spans="1:30">
      <c r="A8340" s="82" t="str">
        <f t="shared" si="911"/>
        <v>600-9539whi</v>
      </c>
      <c r="B8340" s="120" t="str">
        <f t="shared" si="91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913"/>
        <v>600-9539</v>
      </c>
      <c r="W8340" s="82" t="str">
        <f t="shared" si="914"/>
        <v/>
      </c>
      <c r="AB8340" s="60">
        <f t="shared" si="916"/>
        <v>90</v>
      </c>
      <c r="AC8340" s="49">
        <f t="shared" si="917"/>
        <v>361</v>
      </c>
      <c r="AD8340" s="60">
        <f t="shared" si="915"/>
        <v>90361</v>
      </c>
    </row>
    <row r="8341" spans="1:30">
      <c r="A8341" s="82" t="str">
        <f t="shared" si="911"/>
        <v>600-9539whi</v>
      </c>
      <c r="B8341" s="120" t="str">
        <f t="shared" si="91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913"/>
        <v>600-9539</v>
      </c>
      <c r="W8341" s="82" t="str">
        <f t="shared" si="914"/>
        <v/>
      </c>
      <c r="AB8341" s="60">
        <f t="shared" si="916"/>
        <v>90</v>
      </c>
      <c r="AC8341" s="49">
        <f t="shared" si="917"/>
        <v>361</v>
      </c>
      <c r="AD8341" s="60">
        <f t="shared" si="915"/>
        <v>90361</v>
      </c>
    </row>
    <row r="8342" spans="1:30">
      <c r="A8342" s="82" t="str">
        <f t="shared" si="911"/>
        <v>600-9701nat</v>
      </c>
      <c r="B8342" s="120" t="str">
        <f t="shared" si="91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913"/>
        <v>600-9701</v>
      </c>
      <c r="W8342" s="82" t="str">
        <f t="shared" si="914"/>
        <v/>
      </c>
      <c r="AB8342" s="60">
        <f t="shared" si="916"/>
        <v>90</v>
      </c>
      <c r="AC8342" s="49">
        <f t="shared" si="917"/>
        <v>362</v>
      </c>
      <c r="AD8342" s="60">
        <f t="shared" si="915"/>
        <v>90362</v>
      </c>
    </row>
    <row r="8343" spans="1:30">
      <c r="A8343" s="82" t="str">
        <f t="shared" si="911"/>
        <v>600-9701nat</v>
      </c>
      <c r="B8343" s="120" t="str">
        <f t="shared" si="91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913"/>
        <v>600-9701</v>
      </c>
      <c r="W8343" s="82" t="str">
        <f t="shared" si="914"/>
        <v/>
      </c>
      <c r="AB8343" s="60">
        <f t="shared" si="916"/>
        <v>90</v>
      </c>
      <c r="AC8343" s="49">
        <f t="shared" si="917"/>
        <v>362</v>
      </c>
      <c r="AD8343" s="60">
        <f t="shared" si="915"/>
        <v>90362</v>
      </c>
    </row>
    <row r="8344" spans="1:30">
      <c r="A8344" s="82" t="str">
        <f t="shared" si="911"/>
        <v>600-9701nat</v>
      </c>
      <c r="B8344" s="120" t="str">
        <f t="shared" si="91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913"/>
        <v>600-9701</v>
      </c>
      <c r="W8344" s="82" t="str">
        <f t="shared" si="914"/>
        <v/>
      </c>
      <c r="AB8344" s="60">
        <f t="shared" si="916"/>
        <v>90</v>
      </c>
      <c r="AC8344" s="49">
        <f t="shared" si="917"/>
        <v>362</v>
      </c>
      <c r="AD8344" s="60">
        <f t="shared" si="915"/>
        <v>90362</v>
      </c>
    </row>
    <row r="8345" spans="1:30">
      <c r="A8345" s="82" t="str">
        <f t="shared" si="911"/>
        <v>600-9701nat</v>
      </c>
      <c r="B8345" s="120" t="str">
        <f t="shared" si="91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913"/>
        <v>600-9701</v>
      </c>
      <c r="W8345" s="82" t="str">
        <f t="shared" si="914"/>
        <v/>
      </c>
      <c r="AB8345" s="60">
        <f t="shared" si="916"/>
        <v>90</v>
      </c>
      <c r="AC8345" s="49">
        <f t="shared" si="917"/>
        <v>362</v>
      </c>
      <c r="AD8345" s="60">
        <f t="shared" si="915"/>
        <v>90362</v>
      </c>
    </row>
    <row r="8346" spans="1:30">
      <c r="A8346" s="82" t="str">
        <f t="shared" si="911"/>
        <v>600-9701nvy</v>
      </c>
      <c r="B8346" s="120" t="str">
        <f t="shared" si="91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913"/>
        <v>600-9701</v>
      </c>
      <c r="W8346" s="82" t="str">
        <f t="shared" si="914"/>
        <v/>
      </c>
      <c r="AB8346" s="60">
        <f t="shared" si="916"/>
        <v>90</v>
      </c>
      <c r="AC8346" s="49">
        <f t="shared" si="917"/>
        <v>362</v>
      </c>
      <c r="AD8346" s="60">
        <f t="shared" si="915"/>
        <v>90362</v>
      </c>
    </row>
    <row r="8347" spans="1:30">
      <c r="A8347" s="82" t="str">
        <f t="shared" si="911"/>
        <v>600-9701nvy</v>
      </c>
      <c r="B8347" s="120" t="str">
        <f t="shared" si="91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913"/>
        <v>600-9701</v>
      </c>
      <c r="W8347" s="82" t="str">
        <f t="shared" si="914"/>
        <v/>
      </c>
      <c r="AB8347" s="60">
        <f t="shared" si="916"/>
        <v>90</v>
      </c>
      <c r="AC8347" s="49">
        <f t="shared" si="917"/>
        <v>362</v>
      </c>
      <c r="AD8347" s="60">
        <f t="shared" si="915"/>
        <v>90362</v>
      </c>
    </row>
    <row r="8348" spans="1:30">
      <c r="A8348" s="82" t="str">
        <f t="shared" si="911"/>
        <v>600-9701nvy</v>
      </c>
      <c r="B8348" s="120" t="str">
        <f t="shared" si="91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913"/>
        <v>600-9701</v>
      </c>
      <c r="W8348" s="82" t="str">
        <f t="shared" si="914"/>
        <v/>
      </c>
      <c r="AB8348" s="60">
        <f t="shared" si="916"/>
        <v>90</v>
      </c>
      <c r="AC8348" s="49">
        <f t="shared" si="917"/>
        <v>362</v>
      </c>
      <c r="AD8348" s="60">
        <f t="shared" si="915"/>
        <v>90362</v>
      </c>
    </row>
    <row r="8349" spans="1:30">
      <c r="A8349" s="82" t="str">
        <f t="shared" si="911"/>
        <v>600-9701nvy</v>
      </c>
      <c r="B8349" s="120" t="str">
        <f t="shared" si="91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913"/>
        <v>600-9701</v>
      </c>
      <c r="W8349" s="82" t="str">
        <f t="shared" si="914"/>
        <v/>
      </c>
      <c r="AB8349" s="60">
        <f t="shared" si="916"/>
        <v>90</v>
      </c>
      <c r="AC8349" s="49">
        <f t="shared" si="917"/>
        <v>362</v>
      </c>
      <c r="AD8349" s="60">
        <f t="shared" si="915"/>
        <v>90362</v>
      </c>
    </row>
    <row r="8350" spans="1:30">
      <c r="A8350" s="82" t="str">
        <f t="shared" si="911"/>
        <v>601-9466oli</v>
      </c>
      <c r="B8350" s="120" t="str">
        <f t="shared" si="91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913"/>
        <v>601-9466</v>
      </c>
      <c r="W8350" s="82" t="str">
        <f t="shared" si="914"/>
        <v/>
      </c>
      <c r="AB8350" s="60">
        <f t="shared" si="916"/>
        <v>90</v>
      </c>
      <c r="AC8350" s="49">
        <f t="shared" si="917"/>
        <v>363</v>
      </c>
      <c r="AD8350" s="60">
        <f t="shared" si="915"/>
        <v>90363</v>
      </c>
    </row>
    <row r="8351" spans="1:30">
      <c r="A8351" s="82" t="str">
        <f t="shared" si="911"/>
        <v>601-9467red</v>
      </c>
      <c r="B8351" s="120" t="str">
        <f t="shared" si="91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913"/>
        <v>601-9467</v>
      </c>
      <c r="W8351" s="82" t="str">
        <f t="shared" si="914"/>
        <v/>
      </c>
      <c r="AB8351" s="60">
        <f t="shared" si="916"/>
        <v>90</v>
      </c>
      <c r="AC8351" s="49">
        <f t="shared" si="917"/>
        <v>364</v>
      </c>
      <c r="AD8351" s="60">
        <f t="shared" si="915"/>
        <v>90364</v>
      </c>
    </row>
    <row r="8352" spans="1:30">
      <c r="A8352" s="82" t="str">
        <f t="shared" si="911"/>
        <v>601-9469red</v>
      </c>
      <c r="B8352" s="120" t="str">
        <f t="shared" si="91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913"/>
        <v>601-9469</v>
      </c>
      <c r="W8352" s="82" t="str">
        <f t="shared" si="914"/>
        <v/>
      </c>
      <c r="AB8352" s="60">
        <f t="shared" si="916"/>
        <v>90</v>
      </c>
      <c r="AC8352" s="49">
        <f t="shared" si="917"/>
        <v>365</v>
      </c>
      <c r="AD8352" s="60">
        <f t="shared" si="915"/>
        <v>90365</v>
      </c>
    </row>
    <row r="8353" spans="1:30">
      <c r="A8353" s="82" t="str">
        <f t="shared" si="911"/>
        <v>601-9470wht</v>
      </c>
      <c r="B8353" s="120" t="str">
        <f t="shared" si="91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913"/>
        <v>601-9470</v>
      </c>
      <c r="W8353" s="82" t="str">
        <f t="shared" si="914"/>
        <v/>
      </c>
      <c r="AB8353" s="60">
        <f t="shared" si="916"/>
        <v>90</v>
      </c>
      <c r="AC8353" s="49">
        <f t="shared" si="917"/>
        <v>366</v>
      </c>
      <c r="AD8353" s="60">
        <f t="shared" si="915"/>
        <v>90366</v>
      </c>
    </row>
    <row r="8354" spans="1:30">
      <c r="A8354" s="82" t="str">
        <f t="shared" si="911"/>
        <v>601-9471blk</v>
      </c>
      <c r="B8354" s="120" t="str">
        <f t="shared" si="91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913"/>
        <v>601-9471</v>
      </c>
      <c r="W8354" s="82" t="str">
        <f t="shared" si="914"/>
        <v/>
      </c>
      <c r="AB8354" s="60">
        <f t="shared" si="916"/>
        <v>90</v>
      </c>
      <c r="AC8354" s="49">
        <f t="shared" si="917"/>
        <v>367</v>
      </c>
      <c r="AD8354" s="60">
        <f t="shared" si="915"/>
        <v>90367</v>
      </c>
    </row>
    <row r="8355" spans="1:30">
      <c r="A8355" s="82" t="str">
        <f t="shared" si="911"/>
        <v>601-9472blk</v>
      </c>
      <c r="B8355" s="120" t="str">
        <f t="shared" si="91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913"/>
        <v>601-9472</v>
      </c>
      <c r="W8355" s="82" t="str">
        <f t="shared" si="914"/>
        <v/>
      </c>
      <c r="AB8355" s="60">
        <f t="shared" si="916"/>
        <v>90</v>
      </c>
      <c r="AC8355" s="49">
        <f t="shared" si="917"/>
        <v>368</v>
      </c>
      <c r="AD8355" s="60">
        <f t="shared" si="915"/>
        <v>90368</v>
      </c>
    </row>
    <row r="8356" spans="1:30">
      <c r="A8356" s="82" t="str">
        <f t="shared" si="911"/>
        <v>601-9473blk</v>
      </c>
      <c r="B8356" s="120" t="str">
        <f t="shared" si="91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913"/>
        <v>601-9473</v>
      </c>
      <c r="W8356" s="82" t="str">
        <f t="shared" si="914"/>
        <v/>
      </c>
      <c r="AB8356" s="60">
        <f t="shared" si="916"/>
        <v>90</v>
      </c>
      <c r="AC8356" s="49">
        <f t="shared" si="917"/>
        <v>369</v>
      </c>
      <c r="AD8356" s="60">
        <f t="shared" si="915"/>
        <v>90369</v>
      </c>
    </row>
    <row r="8357" spans="1:30">
      <c r="A8357" s="82" t="str">
        <f t="shared" si="911"/>
        <v>601-9474blu</v>
      </c>
      <c r="B8357" s="120" t="str">
        <f t="shared" si="91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913"/>
        <v>601-9474</v>
      </c>
      <c r="W8357" s="82" t="str">
        <f t="shared" si="914"/>
        <v/>
      </c>
      <c r="AB8357" s="60">
        <f t="shared" si="916"/>
        <v>90</v>
      </c>
      <c r="AC8357" s="49">
        <f t="shared" si="917"/>
        <v>370</v>
      </c>
      <c r="AD8357" s="60">
        <f t="shared" si="915"/>
        <v>90370</v>
      </c>
    </row>
    <row r="8358" spans="1:30">
      <c r="A8358" s="82" t="str">
        <f t="shared" si="911"/>
        <v>601-9492mar</v>
      </c>
      <c r="B8358" s="120" t="str">
        <f t="shared" si="91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913"/>
        <v>601-9492</v>
      </c>
      <c r="W8358" s="82" t="str">
        <f t="shared" si="914"/>
        <v/>
      </c>
      <c r="AB8358" s="60">
        <f t="shared" si="916"/>
        <v>90</v>
      </c>
      <c r="AC8358" s="49">
        <f t="shared" si="917"/>
        <v>371</v>
      </c>
      <c r="AD8358" s="60">
        <f t="shared" si="915"/>
        <v>90371</v>
      </c>
    </row>
    <row r="8359" spans="1:30">
      <c r="A8359" s="82" t="str">
        <f t="shared" si="911"/>
        <v>601-9493blu</v>
      </c>
      <c r="B8359" s="120" t="str">
        <f t="shared" si="91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913"/>
        <v>601-9493</v>
      </c>
      <c r="W8359" s="82" t="str">
        <f t="shared" si="914"/>
        <v/>
      </c>
      <c r="AB8359" s="60">
        <f t="shared" si="916"/>
        <v>90</v>
      </c>
      <c r="AC8359" s="49">
        <f t="shared" si="917"/>
        <v>372</v>
      </c>
      <c r="AD8359" s="60">
        <f t="shared" si="915"/>
        <v>90372</v>
      </c>
    </row>
    <row r="8360" spans="1:30">
      <c r="A8360" s="82" t="str">
        <f t="shared" si="911"/>
        <v>601-9497nvy</v>
      </c>
      <c r="B8360" s="120" t="str">
        <f t="shared" si="91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913"/>
        <v>601-9497</v>
      </c>
      <c r="W8360" s="82" t="str">
        <f t="shared" si="914"/>
        <v/>
      </c>
      <c r="AB8360" s="60">
        <f t="shared" si="916"/>
        <v>90</v>
      </c>
      <c r="AC8360" s="49">
        <f t="shared" si="917"/>
        <v>373</v>
      </c>
      <c r="AD8360" s="60">
        <f t="shared" si="915"/>
        <v>90373</v>
      </c>
    </row>
    <row r="8361" spans="1:30">
      <c r="A8361" s="82" t="str">
        <f t="shared" si="911"/>
        <v>601-9497sla</v>
      </c>
      <c r="B8361" s="120" t="str">
        <f t="shared" si="91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913"/>
        <v>601-9497</v>
      </c>
      <c r="W8361" s="82" t="str">
        <f t="shared" si="914"/>
        <v/>
      </c>
      <c r="AB8361" s="60">
        <f t="shared" si="916"/>
        <v>90</v>
      </c>
      <c r="AC8361" s="49">
        <f t="shared" si="917"/>
        <v>373</v>
      </c>
      <c r="AD8361" s="60">
        <f t="shared" si="915"/>
        <v>90373</v>
      </c>
    </row>
    <row r="8362" spans="1:30">
      <c r="A8362" s="82" t="str">
        <f t="shared" si="911"/>
        <v>601-9646bro</v>
      </c>
      <c r="B8362" s="120" t="str">
        <f t="shared" si="91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913"/>
        <v>601-9646</v>
      </c>
      <c r="W8362" s="82" t="str">
        <f t="shared" si="914"/>
        <v/>
      </c>
      <c r="AB8362" s="60">
        <f t="shared" si="916"/>
        <v>90</v>
      </c>
      <c r="AC8362" s="49">
        <f t="shared" si="917"/>
        <v>374</v>
      </c>
      <c r="AD8362" s="60">
        <f t="shared" si="915"/>
        <v>90374</v>
      </c>
    </row>
    <row r="8363" spans="1:30">
      <c r="A8363" s="82" t="str">
        <f t="shared" si="911"/>
        <v>601-9646nvy</v>
      </c>
      <c r="B8363" s="120" t="str">
        <f t="shared" si="91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913"/>
        <v>601-9646</v>
      </c>
      <c r="W8363" s="82" t="str">
        <f t="shared" si="914"/>
        <v/>
      </c>
      <c r="AB8363" s="60">
        <f t="shared" si="916"/>
        <v>90</v>
      </c>
      <c r="AC8363" s="49">
        <f t="shared" si="917"/>
        <v>374</v>
      </c>
      <c r="AD8363" s="60">
        <f t="shared" si="915"/>
        <v>90374</v>
      </c>
    </row>
    <row r="8364" spans="1:30">
      <c r="A8364" s="82" t="str">
        <f t="shared" si="911"/>
        <v>601-9651bro</v>
      </c>
      <c r="B8364" s="120" t="str">
        <f t="shared" si="91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913"/>
        <v>601-9651</v>
      </c>
      <c r="W8364" s="82" t="str">
        <f t="shared" si="914"/>
        <v/>
      </c>
      <c r="AB8364" s="60">
        <f t="shared" si="916"/>
        <v>90</v>
      </c>
      <c r="AC8364" s="49">
        <f t="shared" si="917"/>
        <v>375</v>
      </c>
      <c r="AD8364" s="60">
        <f t="shared" si="915"/>
        <v>90375</v>
      </c>
    </row>
    <row r="8365" spans="1:30">
      <c r="A8365" s="82" t="str">
        <f t="shared" si="911"/>
        <v>601-9652blu</v>
      </c>
      <c r="B8365" s="120" t="str">
        <f t="shared" si="91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913"/>
        <v>601-9652</v>
      </c>
      <c r="W8365" s="82" t="str">
        <f t="shared" si="914"/>
        <v/>
      </c>
      <c r="AB8365" s="60">
        <f t="shared" si="916"/>
        <v>90</v>
      </c>
      <c r="AC8365" s="49">
        <f t="shared" si="917"/>
        <v>376</v>
      </c>
      <c r="AD8365" s="60">
        <f t="shared" si="915"/>
        <v>90376</v>
      </c>
    </row>
    <row r="8366" spans="1:30">
      <c r="A8366" s="82" t="str">
        <f t="shared" si="911"/>
        <v>602-9498nvy</v>
      </c>
      <c r="B8366" s="120" t="str">
        <f t="shared" si="91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913"/>
        <v>602-9498</v>
      </c>
      <c r="W8366" s="82" t="str">
        <f t="shared" si="914"/>
        <v/>
      </c>
      <c r="AB8366" s="60">
        <f t="shared" si="916"/>
        <v>90</v>
      </c>
      <c r="AC8366" s="49">
        <f t="shared" si="917"/>
        <v>377</v>
      </c>
      <c r="AD8366" s="60">
        <f t="shared" si="915"/>
        <v>90377</v>
      </c>
    </row>
    <row r="8367" spans="1:30">
      <c r="A8367" s="82" t="str">
        <f t="shared" si="911"/>
        <v>602-9498nvy</v>
      </c>
      <c r="B8367" s="120" t="str">
        <f t="shared" si="91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913"/>
        <v>602-9498</v>
      </c>
      <c r="W8367" s="82" t="str">
        <f t="shared" si="914"/>
        <v/>
      </c>
      <c r="AB8367" s="60">
        <f t="shared" si="916"/>
        <v>90</v>
      </c>
      <c r="AC8367" s="49">
        <f t="shared" si="917"/>
        <v>377</v>
      </c>
      <c r="AD8367" s="60">
        <f t="shared" si="915"/>
        <v>90377</v>
      </c>
    </row>
    <row r="8368" spans="1:30">
      <c r="A8368" s="82" t="str">
        <f t="shared" si="911"/>
        <v>602-9498nvy</v>
      </c>
      <c r="B8368" s="120" t="str">
        <f t="shared" si="91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913"/>
        <v>602-9498</v>
      </c>
      <c r="W8368" s="82" t="str">
        <f t="shared" si="914"/>
        <v/>
      </c>
      <c r="AB8368" s="60">
        <f t="shared" si="916"/>
        <v>90</v>
      </c>
      <c r="AC8368" s="49">
        <f t="shared" si="917"/>
        <v>377</v>
      </c>
      <c r="AD8368" s="60">
        <f t="shared" si="915"/>
        <v>90377</v>
      </c>
    </row>
    <row r="8369" spans="1:30">
      <c r="A8369" s="82" t="str">
        <f t="shared" ref="A8369:A8432" si="918">IF(G8369&amp;Q8369&lt;&gt;"",V8369&amp;Q8369,"")</f>
        <v>602-9498sto</v>
      </c>
      <c r="B8369" s="120" t="str">
        <f t="shared" ref="B8369:B8432" si="919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ref="V8369:V8432" si="920">IF(G8369&lt;&gt;"",IF(StyleSpaceSplit,IFERROR(IF(FIND(" ",G8369)&gt;=1,MID(G8369,1,FIND(" ",G8369)-1),G8369),G8369),G8369),"")</f>
        <v>602-9498</v>
      </c>
      <c r="W8369" s="82" t="str">
        <f t="shared" ref="W8369:W8432" si="921">IF(A8369&lt;&gt;"",IFERROR(IF(FIND(" ",G8369)&gt;=1,MID(G8369,FIND(" ",G8369)+1,LEN(G8369)),""),""),"")</f>
        <v/>
      </c>
      <c r="AB8369" s="60">
        <f t="shared" si="916"/>
        <v>90</v>
      </c>
      <c r="AC8369" s="49">
        <f t="shared" si="917"/>
        <v>377</v>
      </c>
      <c r="AD8369" s="60">
        <f t="shared" ref="AD8369:AD8432" si="922">VALUE(RIGHT("00"&amp;AB8369,2)&amp;RIGHT("000"&amp;AC8369,3))</f>
        <v>90377</v>
      </c>
    </row>
    <row r="8370" spans="1:30">
      <c r="A8370" s="82" t="str">
        <f t="shared" si="918"/>
        <v>602-9498sto</v>
      </c>
      <c r="B8370" s="120" t="str">
        <f t="shared" si="919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920"/>
        <v>602-9498</v>
      </c>
      <c r="W8370" s="82" t="str">
        <f t="shared" si="921"/>
        <v/>
      </c>
      <c r="AB8370" s="60">
        <f t="shared" si="916"/>
        <v>90</v>
      </c>
      <c r="AC8370" s="49">
        <f t="shared" si="917"/>
        <v>377</v>
      </c>
      <c r="AD8370" s="60">
        <f t="shared" si="922"/>
        <v>90377</v>
      </c>
    </row>
    <row r="8371" spans="1:30">
      <c r="A8371" s="82" t="str">
        <f t="shared" si="918"/>
        <v>602-9498sto</v>
      </c>
      <c r="B8371" s="120" t="str">
        <f t="shared" si="919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920"/>
        <v>602-9498</v>
      </c>
      <c r="W8371" s="82" t="str">
        <f t="shared" si="921"/>
        <v/>
      </c>
      <c r="AB8371" s="60">
        <f t="shared" si="916"/>
        <v>90</v>
      </c>
      <c r="AC8371" s="49">
        <f t="shared" si="917"/>
        <v>377</v>
      </c>
      <c r="AD8371" s="60">
        <f t="shared" si="922"/>
        <v>90377</v>
      </c>
    </row>
    <row r="8372" spans="1:30">
      <c r="A8372" s="82" t="str">
        <f t="shared" si="918"/>
        <v>602-9498sto</v>
      </c>
      <c r="B8372" s="120" t="str">
        <f t="shared" si="919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920"/>
        <v>602-9498</v>
      </c>
      <c r="W8372" s="82" t="str">
        <f t="shared" si="921"/>
        <v/>
      </c>
      <c r="AB8372" s="60">
        <f t="shared" si="916"/>
        <v>90</v>
      </c>
      <c r="AC8372" s="49">
        <f t="shared" si="917"/>
        <v>377</v>
      </c>
      <c r="AD8372" s="60">
        <f t="shared" si="922"/>
        <v>90377</v>
      </c>
    </row>
    <row r="8373" spans="1:30">
      <c r="A8373" s="82" t="str">
        <f t="shared" si="918"/>
        <v>602-9638blu</v>
      </c>
      <c r="B8373" s="120" t="str">
        <f t="shared" si="919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920"/>
        <v>602-9638</v>
      </c>
      <c r="W8373" s="82" t="str">
        <f t="shared" si="921"/>
        <v/>
      </c>
      <c r="AB8373" s="60">
        <f t="shared" si="916"/>
        <v>90</v>
      </c>
      <c r="AC8373" s="49">
        <f t="shared" si="917"/>
        <v>378</v>
      </c>
      <c r="AD8373" s="60">
        <f t="shared" si="922"/>
        <v>90378</v>
      </c>
    </row>
    <row r="8374" spans="1:30">
      <c r="A8374" s="82" t="str">
        <f t="shared" si="918"/>
        <v>602-9638nat</v>
      </c>
      <c r="B8374" s="120" t="str">
        <f t="shared" si="919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920"/>
        <v>602-9638</v>
      </c>
      <c r="W8374" s="82" t="str">
        <f t="shared" si="921"/>
        <v/>
      </c>
      <c r="AB8374" s="60">
        <f t="shared" si="916"/>
        <v>90</v>
      </c>
      <c r="AC8374" s="49">
        <f t="shared" si="917"/>
        <v>378</v>
      </c>
      <c r="AD8374" s="60">
        <f t="shared" si="922"/>
        <v>90378</v>
      </c>
    </row>
    <row r="8375" spans="1:30">
      <c r="A8375" s="82" t="str">
        <f t="shared" si="918"/>
        <v>602-9654gry</v>
      </c>
      <c r="B8375" s="120" t="str">
        <f t="shared" si="919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920"/>
        <v>602-9654</v>
      </c>
      <c r="W8375" s="82" t="str">
        <f t="shared" si="921"/>
        <v/>
      </c>
      <c r="AB8375" s="60">
        <f t="shared" si="916"/>
        <v>90</v>
      </c>
      <c r="AC8375" s="49">
        <f t="shared" si="917"/>
        <v>379</v>
      </c>
      <c r="AD8375" s="60">
        <f t="shared" si="922"/>
        <v>90379</v>
      </c>
    </row>
    <row r="8376" spans="1:30">
      <c r="A8376" s="82" t="str">
        <f t="shared" si="918"/>
        <v>602-9654gry</v>
      </c>
      <c r="B8376" s="120" t="str">
        <f t="shared" si="919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920"/>
        <v>602-9654</v>
      </c>
      <c r="W8376" s="82" t="str">
        <f t="shared" si="921"/>
        <v/>
      </c>
      <c r="AB8376" s="60">
        <f t="shared" si="916"/>
        <v>90</v>
      </c>
      <c r="AC8376" s="49">
        <f t="shared" si="917"/>
        <v>379</v>
      </c>
      <c r="AD8376" s="60">
        <f t="shared" si="922"/>
        <v>90379</v>
      </c>
    </row>
    <row r="8377" spans="1:30">
      <c r="A8377" s="82" t="str">
        <f t="shared" si="918"/>
        <v>602-9654gry</v>
      </c>
      <c r="B8377" s="120" t="str">
        <f t="shared" si="919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920"/>
        <v>602-9654</v>
      </c>
      <c r="W8377" s="82" t="str">
        <f t="shared" si="921"/>
        <v/>
      </c>
      <c r="AB8377" s="60">
        <f t="shared" si="916"/>
        <v>90</v>
      </c>
      <c r="AC8377" s="49">
        <f t="shared" si="917"/>
        <v>379</v>
      </c>
      <c r="AD8377" s="60">
        <f t="shared" si="922"/>
        <v>90379</v>
      </c>
    </row>
    <row r="8378" spans="1:30">
      <c r="A8378" s="82" t="str">
        <f t="shared" si="918"/>
        <v>602-9654gry</v>
      </c>
      <c r="B8378" s="120" t="str">
        <f t="shared" si="919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920"/>
        <v>602-9654</v>
      </c>
      <c r="W8378" s="82" t="str">
        <f t="shared" si="921"/>
        <v/>
      </c>
      <c r="AB8378" s="60">
        <f t="shared" si="916"/>
        <v>90</v>
      </c>
      <c r="AC8378" s="49">
        <f t="shared" si="917"/>
        <v>379</v>
      </c>
      <c r="AD8378" s="60">
        <f t="shared" si="922"/>
        <v>90379</v>
      </c>
    </row>
    <row r="8379" spans="1:30">
      <c r="A8379" s="82" t="str">
        <f t="shared" si="918"/>
        <v>602-9654nvy</v>
      </c>
      <c r="B8379" s="120" t="str">
        <f t="shared" si="919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920"/>
        <v>602-9654</v>
      </c>
      <c r="W8379" s="82" t="str">
        <f t="shared" si="921"/>
        <v/>
      </c>
      <c r="AB8379" s="60">
        <f t="shared" si="916"/>
        <v>90</v>
      </c>
      <c r="AC8379" s="49">
        <f t="shared" si="917"/>
        <v>379</v>
      </c>
      <c r="AD8379" s="60">
        <f t="shared" si="922"/>
        <v>90379</v>
      </c>
    </row>
    <row r="8380" spans="1:30">
      <c r="A8380" s="82" t="str">
        <f t="shared" si="918"/>
        <v>602-9654nvy</v>
      </c>
      <c r="B8380" s="120" t="str">
        <f t="shared" si="919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920"/>
        <v>602-9654</v>
      </c>
      <c r="W8380" s="82" t="str">
        <f t="shared" si="921"/>
        <v/>
      </c>
      <c r="AB8380" s="60">
        <f t="shared" si="916"/>
        <v>90</v>
      </c>
      <c r="AC8380" s="49">
        <f t="shared" si="917"/>
        <v>379</v>
      </c>
      <c r="AD8380" s="60">
        <f t="shared" si="922"/>
        <v>90379</v>
      </c>
    </row>
    <row r="8381" spans="1:30">
      <c r="A8381" s="82" t="str">
        <f t="shared" si="918"/>
        <v>602-9654nvy</v>
      </c>
      <c r="B8381" s="120" t="str">
        <f t="shared" si="919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920"/>
        <v>602-9654</v>
      </c>
      <c r="W8381" s="82" t="str">
        <f t="shared" si="921"/>
        <v/>
      </c>
      <c r="AB8381" s="60">
        <f t="shared" si="916"/>
        <v>90</v>
      </c>
      <c r="AC8381" s="49">
        <f t="shared" si="917"/>
        <v>379</v>
      </c>
      <c r="AD8381" s="60">
        <f t="shared" si="922"/>
        <v>90379</v>
      </c>
    </row>
    <row r="8382" spans="1:30">
      <c r="A8382" s="82" t="str">
        <f t="shared" si="918"/>
        <v>602-9654nvy</v>
      </c>
      <c r="B8382" s="120" t="str">
        <f t="shared" si="919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920"/>
        <v>602-9654</v>
      </c>
      <c r="W8382" s="82" t="str">
        <f t="shared" si="921"/>
        <v/>
      </c>
      <c r="AB8382" s="60">
        <f t="shared" si="916"/>
        <v>90</v>
      </c>
      <c r="AC8382" s="49">
        <f t="shared" si="917"/>
        <v>379</v>
      </c>
      <c r="AD8382" s="60">
        <f t="shared" si="922"/>
        <v>90379</v>
      </c>
    </row>
    <row r="8383" spans="1:30">
      <c r="A8383" s="82" t="str">
        <f t="shared" si="918"/>
        <v>603-9499nvy</v>
      </c>
      <c r="B8383" s="120" t="str">
        <f t="shared" si="919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920"/>
        <v>603-9499</v>
      </c>
      <c r="W8383" s="82" t="str">
        <f t="shared" si="921"/>
        <v/>
      </c>
      <c r="AB8383" s="60">
        <f t="shared" si="916"/>
        <v>90</v>
      </c>
      <c r="AC8383" s="49">
        <f t="shared" si="917"/>
        <v>380</v>
      </c>
      <c r="AD8383" s="60">
        <f t="shared" si="922"/>
        <v>90380</v>
      </c>
    </row>
    <row r="8384" spans="1:30">
      <c r="A8384" s="82" t="str">
        <f t="shared" si="918"/>
        <v>603-9499red</v>
      </c>
      <c r="B8384" s="120" t="str">
        <f t="shared" si="919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920"/>
        <v>603-9499</v>
      </c>
      <c r="W8384" s="82" t="str">
        <f t="shared" si="921"/>
        <v/>
      </c>
      <c r="AB8384" s="60">
        <f t="shared" si="916"/>
        <v>90</v>
      </c>
      <c r="AC8384" s="49">
        <f t="shared" si="917"/>
        <v>380</v>
      </c>
      <c r="AD8384" s="60">
        <f t="shared" si="922"/>
        <v>90380</v>
      </c>
    </row>
    <row r="8385" spans="1:30">
      <c r="A8385" s="82" t="str">
        <f t="shared" si="918"/>
        <v>603-9500sla</v>
      </c>
      <c r="B8385" s="120" t="str">
        <f t="shared" si="919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920"/>
        <v>603-9500</v>
      </c>
      <c r="W8385" s="82" t="str">
        <f t="shared" si="921"/>
        <v/>
      </c>
      <c r="AB8385" s="60">
        <f t="shared" si="916"/>
        <v>90</v>
      </c>
      <c r="AC8385" s="49">
        <f t="shared" si="917"/>
        <v>381</v>
      </c>
      <c r="AD8385" s="60">
        <f t="shared" si="922"/>
        <v>90381</v>
      </c>
    </row>
    <row r="8386" spans="1:30">
      <c r="A8386" s="82" t="str">
        <f t="shared" si="918"/>
        <v>603-9500sto</v>
      </c>
      <c r="B8386" s="120" t="str">
        <f t="shared" si="919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920"/>
        <v>603-9500</v>
      </c>
      <c r="W8386" s="82" t="str">
        <f t="shared" si="921"/>
        <v/>
      </c>
      <c r="AB8386" s="60">
        <f t="shared" si="916"/>
        <v>90</v>
      </c>
      <c r="AC8386" s="49">
        <f t="shared" si="917"/>
        <v>381</v>
      </c>
      <c r="AD8386" s="60">
        <f t="shared" si="922"/>
        <v>90381</v>
      </c>
    </row>
    <row r="8387" spans="1:30">
      <c r="A8387" s="82" t="str">
        <f t="shared" si="918"/>
        <v>603-9500sto</v>
      </c>
      <c r="B8387" s="120" t="str">
        <f t="shared" si="919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si="920"/>
        <v>603-9500</v>
      </c>
      <c r="W8387" s="82" t="str">
        <f t="shared" si="921"/>
        <v/>
      </c>
      <c r="AB8387" s="60">
        <f t="shared" ref="AB8387:AB8450" si="923">IFERROR(VALUE(MID($C8387,1,2)),0)</f>
        <v>90</v>
      </c>
      <c r="AC8387" s="49">
        <f t="shared" ref="AC8387:AC8450" si="924">IFERROR(VALUE(MID($C8387,4,3)),0)</f>
        <v>381</v>
      </c>
      <c r="AD8387" s="60">
        <f t="shared" si="922"/>
        <v>90381</v>
      </c>
    </row>
    <row r="8388" spans="1:30">
      <c r="A8388" s="82" t="str">
        <f t="shared" si="918"/>
        <v>603-9500sto</v>
      </c>
      <c r="B8388" s="120" t="str">
        <f t="shared" si="919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920"/>
        <v>603-9500</v>
      </c>
      <c r="W8388" s="82" t="str">
        <f t="shared" si="921"/>
        <v/>
      </c>
      <c r="AB8388" s="60">
        <f t="shared" si="923"/>
        <v>90</v>
      </c>
      <c r="AC8388" s="49">
        <f t="shared" si="924"/>
        <v>381</v>
      </c>
      <c r="AD8388" s="60">
        <f t="shared" si="922"/>
        <v>90381</v>
      </c>
    </row>
    <row r="8389" spans="1:30">
      <c r="A8389" s="82" t="str">
        <f t="shared" si="918"/>
        <v>603-9534red</v>
      </c>
      <c r="B8389" s="120" t="str">
        <f t="shared" si="919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920"/>
        <v>603-9534</v>
      </c>
      <c r="W8389" s="82" t="str">
        <f t="shared" si="921"/>
        <v/>
      </c>
      <c r="AB8389" s="60">
        <f t="shared" si="923"/>
        <v>90</v>
      </c>
      <c r="AC8389" s="49">
        <f t="shared" si="924"/>
        <v>382</v>
      </c>
      <c r="AD8389" s="60">
        <f t="shared" si="922"/>
        <v>90382</v>
      </c>
    </row>
    <row r="8390" spans="1:30">
      <c r="A8390" s="82" t="str">
        <f t="shared" si="918"/>
        <v>603-9641blk</v>
      </c>
      <c r="B8390" s="120" t="str">
        <f t="shared" si="919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920"/>
        <v>603-9641</v>
      </c>
      <c r="W8390" s="82" t="str">
        <f t="shared" si="921"/>
        <v/>
      </c>
      <c r="AB8390" s="60">
        <f t="shared" si="923"/>
        <v>90</v>
      </c>
      <c r="AC8390" s="49">
        <f t="shared" si="924"/>
        <v>383</v>
      </c>
      <c r="AD8390" s="60">
        <f t="shared" si="922"/>
        <v>90383</v>
      </c>
    </row>
    <row r="8391" spans="1:30">
      <c r="A8391" s="82" t="str">
        <f t="shared" si="918"/>
        <v>603-9641blk</v>
      </c>
      <c r="B8391" s="120" t="str">
        <f t="shared" si="919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920"/>
        <v>603-9641</v>
      </c>
      <c r="W8391" s="82" t="str">
        <f t="shared" si="921"/>
        <v/>
      </c>
      <c r="AB8391" s="60">
        <f t="shared" si="923"/>
        <v>90</v>
      </c>
      <c r="AC8391" s="49">
        <f t="shared" si="924"/>
        <v>383</v>
      </c>
      <c r="AD8391" s="60">
        <f t="shared" si="922"/>
        <v>90383</v>
      </c>
    </row>
    <row r="8392" spans="1:30">
      <c r="A8392" s="82" t="str">
        <f t="shared" si="918"/>
        <v>603-9641blk</v>
      </c>
      <c r="B8392" s="120" t="str">
        <f t="shared" si="919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920"/>
        <v>603-9641</v>
      </c>
      <c r="W8392" s="82" t="str">
        <f t="shared" si="921"/>
        <v/>
      </c>
      <c r="AB8392" s="60">
        <f t="shared" si="923"/>
        <v>90</v>
      </c>
      <c r="AC8392" s="49">
        <f t="shared" si="924"/>
        <v>383</v>
      </c>
      <c r="AD8392" s="60">
        <f t="shared" si="922"/>
        <v>90383</v>
      </c>
    </row>
    <row r="8393" spans="1:30">
      <c r="A8393" s="82" t="str">
        <f t="shared" si="918"/>
        <v>603-9641blk</v>
      </c>
      <c r="B8393" s="120" t="str">
        <f t="shared" si="919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920"/>
        <v>603-9641</v>
      </c>
      <c r="W8393" s="82" t="str">
        <f t="shared" si="921"/>
        <v/>
      </c>
      <c r="AB8393" s="60">
        <f t="shared" si="923"/>
        <v>90</v>
      </c>
      <c r="AC8393" s="49">
        <f t="shared" si="924"/>
        <v>383</v>
      </c>
      <c r="AD8393" s="60">
        <f t="shared" si="922"/>
        <v>90383</v>
      </c>
    </row>
    <row r="8394" spans="1:30">
      <c r="A8394" s="82" t="str">
        <f t="shared" si="918"/>
        <v>603-9641blu</v>
      </c>
      <c r="B8394" s="120" t="str">
        <f t="shared" si="919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920"/>
        <v>603-9641</v>
      </c>
      <c r="W8394" s="82" t="str">
        <f t="shared" si="921"/>
        <v/>
      </c>
      <c r="AB8394" s="60">
        <f t="shared" si="923"/>
        <v>90</v>
      </c>
      <c r="AC8394" s="49">
        <f t="shared" si="924"/>
        <v>383</v>
      </c>
      <c r="AD8394" s="60">
        <f t="shared" si="922"/>
        <v>90383</v>
      </c>
    </row>
    <row r="8395" spans="1:30">
      <c r="A8395" s="82" t="str">
        <f t="shared" si="918"/>
        <v>603-9641blu</v>
      </c>
      <c r="B8395" s="120" t="str">
        <f t="shared" si="919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920"/>
        <v>603-9641</v>
      </c>
      <c r="W8395" s="82" t="str">
        <f t="shared" si="921"/>
        <v/>
      </c>
      <c r="AB8395" s="60">
        <f t="shared" si="923"/>
        <v>90</v>
      </c>
      <c r="AC8395" s="49">
        <f t="shared" si="924"/>
        <v>383</v>
      </c>
      <c r="AD8395" s="60">
        <f t="shared" si="922"/>
        <v>90383</v>
      </c>
    </row>
    <row r="8396" spans="1:30">
      <c r="A8396" s="82" t="str">
        <f t="shared" si="918"/>
        <v>603-9641blu</v>
      </c>
      <c r="B8396" s="120" t="str">
        <f t="shared" si="919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920"/>
        <v>603-9641</v>
      </c>
      <c r="W8396" s="82" t="str">
        <f t="shared" si="921"/>
        <v/>
      </c>
      <c r="AB8396" s="60">
        <f t="shared" si="923"/>
        <v>90</v>
      </c>
      <c r="AC8396" s="49">
        <f t="shared" si="924"/>
        <v>383</v>
      </c>
      <c r="AD8396" s="60">
        <f t="shared" si="922"/>
        <v>90383</v>
      </c>
    </row>
    <row r="8397" spans="1:30">
      <c r="A8397" s="82" t="str">
        <f t="shared" si="918"/>
        <v>603-9641blu</v>
      </c>
      <c r="B8397" s="120" t="str">
        <f t="shared" si="919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920"/>
        <v>603-9641</v>
      </c>
      <c r="W8397" s="82" t="str">
        <f t="shared" si="921"/>
        <v/>
      </c>
      <c r="AB8397" s="60">
        <f t="shared" si="923"/>
        <v>90</v>
      </c>
      <c r="AC8397" s="49">
        <f t="shared" si="924"/>
        <v>383</v>
      </c>
      <c r="AD8397" s="60">
        <f t="shared" si="922"/>
        <v>90383</v>
      </c>
    </row>
    <row r="8398" spans="1:30">
      <c r="A8398" s="82" t="str">
        <f t="shared" si="918"/>
        <v>603-9641bro</v>
      </c>
      <c r="B8398" s="120" t="str">
        <f t="shared" si="919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920"/>
        <v>603-9641</v>
      </c>
      <c r="W8398" s="82" t="str">
        <f t="shared" si="921"/>
        <v/>
      </c>
      <c r="AB8398" s="60">
        <f t="shared" si="923"/>
        <v>90</v>
      </c>
      <c r="AC8398" s="49">
        <f t="shared" si="924"/>
        <v>383</v>
      </c>
      <c r="AD8398" s="60">
        <f t="shared" si="922"/>
        <v>90383</v>
      </c>
    </row>
    <row r="8399" spans="1:30">
      <c r="A8399" s="82" t="str">
        <f t="shared" si="918"/>
        <v>603-9641bro</v>
      </c>
      <c r="B8399" s="120" t="str">
        <f t="shared" si="919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920"/>
        <v>603-9641</v>
      </c>
      <c r="W8399" s="82" t="str">
        <f t="shared" si="921"/>
        <v/>
      </c>
      <c r="AB8399" s="60">
        <f t="shared" si="923"/>
        <v>90</v>
      </c>
      <c r="AC8399" s="49">
        <f t="shared" si="924"/>
        <v>383</v>
      </c>
      <c r="AD8399" s="60">
        <f t="shared" si="922"/>
        <v>90383</v>
      </c>
    </row>
    <row r="8400" spans="1:30">
      <c r="A8400" s="82" t="str">
        <f t="shared" si="918"/>
        <v>603-9641bro</v>
      </c>
      <c r="B8400" s="120" t="str">
        <f t="shared" si="919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920"/>
        <v>603-9641</v>
      </c>
      <c r="W8400" s="82" t="str">
        <f t="shared" si="921"/>
        <v/>
      </c>
      <c r="AB8400" s="60">
        <f t="shared" si="923"/>
        <v>90</v>
      </c>
      <c r="AC8400" s="49">
        <f t="shared" si="924"/>
        <v>383</v>
      </c>
      <c r="AD8400" s="60">
        <f t="shared" si="922"/>
        <v>90383</v>
      </c>
    </row>
    <row r="8401" spans="1:30">
      <c r="A8401" s="82" t="str">
        <f t="shared" si="918"/>
        <v>603-9641bro</v>
      </c>
      <c r="B8401" s="120" t="str">
        <f t="shared" si="919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920"/>
        <v>603-9641</v>
      </c>
      <c r="W8401" s="82" t="str">
        <f t="shared" si="921"/>
        <v/>
      </c>
      <c r="AB8401" s="60">
        <f t="shared" si="923"/>
        <v>90</v>
      </c>
      <c r="AC8401" s="49">
        <f t="shared" si="924"/>
        <v>383</v>
      </c>
      <c r="AD8401" s="60">
        <f t="shared" si="922"/>
        <v>90383</v>
      </c>
    </row>
    <row r="8402" spans="1:30">
      <c r="A8402" s="82" t="str">
        <f t="shared" si="918"/>
        <v>603-9641nat</v>
      </c>
      <c r="B8402" s="120" t="str">
        <f t="shared" si="919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920"/>
        <v>603-9641</v>
      </c>
      <c r="W8402" s="82" t="str">
        <f t="shared" si="921"/>
        <v/>
      </c>
      <c r="AB8402" s="60">
        <f t="shared" si="923"/>
        <v>90</v>
      </c>
      <c r="AC8402" s="49">
        <f t="shared" si="924"/>
        <v>383</v>
      </c>
      <c r="AD8402" s="60">
        <f t="shared" si="922"/>
        <v>90383</v>
      </c>
    </row>
    <row r="8403" spans="1:30">
      <c r="A8403" s="82" t="str">
        <f t="shared" si="918"/>
        <v>603-9648blk</v>
      </c>
      <c r="B8403" s="120" t="str">
        <f t="shared" si="919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920"/>
        <v>603-9648</v>
      </c>
      <c r="W8403" s="82" t="str">
        <f t="shared" si="921"/>
        <v/>
      </c>
      <c r="AB8403" s="60">
        <f t="shared" si="923"/>
        <v>90</v>
      </c>
      <c r="AC8403" s="49">
        <f t="shared" si="924"/>
        <v>384</v>
      </c>
      <c r="AD8403" s="60">
        <f t="shared" si="922"/>
        <v>90384</v>
      </c>
    </row>
    <row r="8404" spans="1:30">
      <c r="A8404" s="82" t="str">
        <f t="shared" si="918"/>
        <v>603-9648blk</v>
      </c>
      <c r="B8404" s="120" t="str">
        <f t="shared" si="919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920"/>
        <v>603-9648</v>
      </c>
      <c r="W8404" s="82" t="str">
        <f t="shared" si="921"/>
        <v/>
      </c>
      <c r="AB8404" s="60">
        <f t="shared" si="923"/>
        <v>90</v>
      </c>
      <c r="AC8404" s="49">
        <f t="shared" si="924"/>
        <v>384</v>
      </c>
      <c r="AD8404" s="60">
        <f t="shared" si="922"/>
        <v>90384</v>
      </c>
    </row>
    <row r="8405" spans="1:30">
      <c r="A8405" s="82" t="str">
        <f t="shared" si="918"/>
        <v>603-9648blu</v>
      </c>
      <c r="B8405" s="120" t="str">
        <f t="shared" si="919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920"/>
        <v>603-9648</v>
      </c>
      <c r="W8405" s="82" t="str">
        <f t="shared" si="921"/>
        <v/>
      </c>
      <c r="AB8405" s="60">
        <f t="shared" si="923"/>
        <v>90</v>
      </c>
      <c r="AC8405" s="49">
        <f t="shared" si="924"/>
        <v>384</v>
      </c>
      <c r="AD8405" s="60">
        <f t="shared" si="922"/>
        <v>90384</v>
      </c>
    </row>
    <row r="8406" spans="1:30">
      <c r="A8406" s="82" t="str">
        <f t="shared" si="918"/>
        <v>603-9648blu</v>
      </c>
      <c r="B8406" s="120" t="str">
        <f t="shared" si="919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920"/>
        <v>603-9648</v>
      </c>
      <c r="W8406" s="82" t="str">
        <f t="shared" si="921"/>
        <v/>
      </c>
      <c r="AB8406" s="60">
        <f t="shared" si="923"/>
        <v>90</v>
      </c>
      <c r="AC8406" s="49">
        <f t="shared" si="924"/>
        <v>384</v>
      </c>
      <c r="AD8406" s="60">
        <f t="shared" si="922"/>
        <v>90384</v>
      </c>
    </row>
    <row r="8407" spans="1:30">
      <c r="A8407" s="82" t="str">
        <f t="shared" si="918"/>
        <v>603-9648bro</v>
      </c>
      <c r="B8407" s="120" t="str">
        <f t="shared" si="919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920"/>
        <v>603-9648</v>
      </c>
      <c r="W8407" s="82" t="str">
        <f t="shared" si="921"/>
        <v/>
      </c>
      <c r="AB8407" s="60">
        <f t="shared" si="923"/>
        <v>90</v>
      </c>
      <c r="AC8407" s="49">
        <f t="shared" si="924"/>
        <v>384</v>
      </c>
      <c r="AD8407" s="60">
        <f t="shared" si="922"/>
        <v>90384</v>
      </c>
    </row>
    <row r="8408" spans="1:30">
      <c r="A8408" s="82" t="str">
        <f t="shared" si="918"/>
        <v>603-9648gry</v>
      </c>
      <c r="B8408" s="120" t="str">
        <f t="shared" si="919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920"/>
        <v>603-9648</v>
      </c>
      <c r="W8408" s="82" t="str">
        <f t="shared" si="921"/>
        <v/>
      </c>
      <c r="AB8408" s="60">
        <f t="shared" si="923"/>
        <v>90</v>
      </c>
      <c r="AC8408" s="49">
        <f t="shared" si="924"/>
        <v>384</v>
      </c>
      <c r="AD8408" s="60">
        <f t="shared" si="922"/>
        <v>90384</v>
      </c>
    </row>
    <row r="8409" spans="1:30">
      <c r="A8409" s="82" t="str">
        <f t="shared" si="918"/>
        <v>603-9699gry</v>
      </c>
      <c r="B8409" s="120" t="str">
        <f t="shared" si="919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920"/>
        <v>603-9699</v>
      </c>
      <c r="W8409" s="82" t="str">
        <f t="shared" si="921"/>
        <v/>
      </c>
      <c r="AB8409" s="60">
        <f t="shared" si="923"/>
        <v>90</v>
      </c>
      <c r="AC8409" s="49">
        <f t="shared" si="924"/>
        <v>385</v>
      </c>
      <c r="AD8409" s="60">
        <f t="shared" si="922"/>
        <v>90385</v>
      </c>
    </row>
    <row r="8410" spans="1:30">
      <c r="A8410" s="82" t="str">
        <f t="shared" si="918"/>
        <v>603-9699gry</v>
      </c>
      <c r="B8410" s="120" t="str">
        <f t="shared" si="919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920"/>
        <v>603-9699</v>
      </c>
      <c r="W8410" s="82" t="str">
        <f t="shared" si="921"/>
        <v/>
      </c>
      <c r="AB8410" s="60">
        <f t="shared" si="923"/>
        <v>90</v>
      </c>
      <c r="AC8410" s="49">
        <f t="shared" si="924"/>
        <v>385</v>
      </c>
      <c r="AD8410" s="60">
        <f t="shared" si="922"/>
        <v>90385</v>
      </c>
    </row>
    <row r="8411" spans="1:30">
      <c r="A8411" s="82" t="str">
        <f t="shared" si="918"/>
        <v>603-9699gry</v>
      </c>
      <c r="B8411" s="120" t="str">
        <f t="shared" si="919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920"/>
        <v>603-9699</v>
      </c>
      <c r="W8411" s="82" t="str">
        <f t="shared" si="921"/>
        <v/>
      </c>
      <c r="AB8411" s="60">
        <f t="shared" si="923"/>
        <v>90</v>
      </c>
      <c r="AC8411" s="49">
        <f t="shared" si="924"/>
        <v>385</v>
      </c>
      <c r="AD8411" s="60">
        <f t="shared" si="922"/>
        <v>90385</v>
      </c>
    </row>
    <row r="8412" spans="1:30">
      <c r="A8412" s="82" t="str">
        <f t="shared" si="918"/>
        <v>603-9699gry</v>
      </c>
      <c r="B8412" s="120" t="str">
        <f t="shared" si="919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920"/>
        <v>603-9699</v>
      </c>
      <c r="W8412" s="82" t="str">
        <f t="shared" si="921"/>
        <v/>
      </c>
      <c r="AB8412" s="60">
        <f t="shared" si="923"/>
        <v>90</v>
      </c>
      <c r="AC8412" s="49">
        <f t="shared" si="924"/>
        <v>385</v>
      </c>
      <c r="AD8412" s="60">
        <f t="shared" si="922"/>
        <v>90385</v>
      </c>
    </row>
    <row r="8413" spans="1:30">
      <c r="A8413" s="82" t="str">
        <f t="shared" si="918"/>
        <v>603-9699nvy</v>
      </c>
      <c r="B8413" s="120" t="str">
        <f t="shared" si="919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920"/>
        <v>603-9699</v>
      </c>
      <c r="W8413" s="82" t="str">
        <f t="shared" si="921"/>
        <v/>
      </c>
      <c r="AB8413" s="60">
        <f t="shared" si="923"/>
        <v>90</v>
      </c>
      <c r="AC8413" s="49">
        <f t="shared" si="924"/>
        <v>385</v>
      </c>
      <c r="AD8413" s="60">
        <f t="shared" si="922"/>
        <v>90385</v>
      </c>
    </row>
    <row r="8414" spans="1:30">
      <c r="A8414" s="82" t="str">
        <f t="shared" si="918"/>
        <v>603-9699nvy</v>
      </c>
      <c r="B8414" s="120" t="str">
        <f t="shared" si="919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920"/>
        <v>603-9699</v>
      </c>
      <c r="W8414" s="82" t="str">
        <f t="shared" si="921"/>
        <v/>
      </c>
      <c r="AB8414" s="60">
        <f t="shared" si="923"/>
        <v>90</v>
      </c>
      <c r="AC8414" s="49">
        <f t="shared" si="924"/>
        <v>385</v>
      </c>
      <c r="AD8414" s="60">
        <f t="shared" si="922"/>
        <v>90385</v>
      </c>
    </row>
    <row r="8415" spans="1:30">
      <c r="A8415" s="82" t="str">
        <f t="shared" si="918"/>
        <v>603-9699nvy</v>
      </c>
      <c r="B8415" s="120" t="str">
        <f t="shared" si="919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920"/>
        <v>603-9699</v>
      </c>
      <c r="W8415" s="82" t="str">
        <f t="shared" si="921"/>
        <v/>
      </c>
      <c r="AB8415" s="60">
        <f t="shared" si="923"/>
        <v>90</v>
      </c>
      <c r="AC8415" s="49">
        <f t="shared" si="924"/>
        <v>385</v>
      </c>
      <c r="AD8415" s="60">
        <f t="shared" si="922"/>
        <v>90385</v>
      </c>
    </row>
    <row r="8416" spans="1:30">
      <c r="A8416" s="82" t="str">
        <f t="shared" si="918"/>
        <v>603-9699nvy</v>
      </c>
      <c r="B8416" s="120" t="str">
        <f t="shared" si="919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920"/>
        <v>603-9699</v>
      </c>
      <c r="W8416" s="82" t="str">
        <f t="shared" si="921"/>
        <v/>
      </c>
      <c r="AB8416" s="60">
        <f t="shared" si="923"/>
        <v>90</v>
      </c>
      <c r="AC8416" s="49">
        <f t="shared" si="924"/>
        <v>385</v>
      </c>
      <c r="AD8416" s="60">
        <f t="shared" si="922"/>
        <v>90385</v>
      </c>
    </row>
    <row r="8417" spans="1:30">
      <c r="A8417" s="82" t="str">
        <f t="shared" si="918"/>
        <v>604-9635nat</v>
      </c>
      <c r="B8417" s="120" t="str">
        <f t="shared" si="919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920"/>
        <v>604-9635</v>
      </c>
      <c r="W8417" s="82" t="str">
        <f t="shared" si="921"/>
        <v/>
      </c>
      <c r="AB8417" s="60">
        <f t="shared" si="923"/>
        <v>90</v>
      </c>
      <c r="AC8417" s="49">
        <f t="shared" si="924"/>
        <v>386</v>
      </c>
      <c r="AD8417" s="60">
        <f t="shared" si="922"/>
        <v>90386</v>
      </c>
    </row>
    <row r="8418" spans="1:30">
      <c r="A8418" s="82" t="str">
        <f t="shared" si="918"/>
        <v>604-9635nat</v>
      </c>
      <c r="B8418" s="120" t="str">
        <f t="shared" si="919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920"/>
        <v>604-9635</v>
      </c>
      <c r="W8418" s="82" t="str">
        <f t="shared" si="921"/>
        <v/>
      </c>
      <c r="AB8418" s="60">
        <f t="shared" si="923"/>
        <v>90</v>
      </c>
      <c r="AC8418" s="49">
        <f t="shared" si="924"/>
        <v>386</v>
      </c>
      <c r="AD8418" s="60">
        <f t="shared" si="922"/>
        <v>90386</v>
      </c>
    </row>
    <row r="8419" spans="1:30">
      <c r="A8419" s="82" t="str">
        <f t="shared" si="918"/>
        <v>604-9635nat</v>
      </c>
      <c r="B8419" s="120" t="str">
        <f t="shared" si="919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920"/>
        <v>604-9635</v>
      </c>
      <c r="W8419" s="82" t="str">
        <f t="shared" si="921"/>
        <v/>
      </c>
      <c r="AB8419" s="60">
        <f t="shared" si="923"/>
        <v>90</v>
      </c>
      <c r="AC8419" s="49">
        <f t="shared" si="924"/>
        <v>386</v>
      </c>
      <c r="AD8419" s="60">
        <f t="shared" si="922"/>
        <v>90386</v>
      </c>
    </row>
    <row r="8420" spans="1:30">
      <c r="A8420" s="82" t="str">
        <f t="shared" si="918"/>
        <v>604-9635nat</v>
      </c>
      <c r="B8420" s="120" t="str">
        <f t="shared" si="919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920"/>
        <v>604-9635</v>
      </c>
      <c r="W8420" s="82" t="str">
        <f t="shared" si="921"/>
        <v/>
      </c>
      <c r="AB8420" s="60">
        <f t="shared" si="923"/>
        <v>90</v>
      </c>
      <c r="AC8420" s="49">
        <f t="shared" si="924"/>
        <v>386</v>
      </c>
      <c r="AD8420" s="60">
        <f t="shared" si="922"/>
        <v>90386</v>
      </c>
    </row>
    <row r="8421" spans="1:30">
      <c r="A8421" s="82" t="str">
        <f t="shared" si="918"/>
        <v>604-9655gry</v>
      </c>
      <c r="B8421" s="120" t="str">
        <f t="shared" si="919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920"/>
        <v>604-9655</v>
      </c>
      <c r="W8421" s="82" t="str">
        <f t="shared" si="921"/>
        <v/>
      </c>
      <c r="AB8421" s="60">
        <f t="shared" si="923"/>
        <v>90</v>
      </c>
      <c r="AC8421" s="49">
        <f t="shared" si="924"/>
        <v>387</v>
      </c>
      <c r="AD8421" s="60">
        <f t="shared" si="922"/>
        <v>90387</v>
      </c>
    </row>
    <row r="8422" spans="1:30">
      <c r="A8422" s="82" t="str">
        <f t="shared" si="918"/>
        <v>604-9655nvy</v>
      </c>
      <c r="B8422" s="120" t="str">
        <f t="shared" si="919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920"/>
        <v>604-9655</v>
      </c>
      <c r="W8422" s="82" t="str">
        <f t="shared" si="921"/>
        <v/>
      </c>
      <c r="AB8422" s="60">
        <f t="shared" si="923"/>
        <v>90</v>
      </c>
      <c r="AC8422" s="49">
        <f t="shared" si="924"/>
        <v>387</v>
      </c>
      <c r="AD8422" s="60">
        <f t="shared" si="922"/>
        <v>90387</v>
      </c>
    </row>
    <row r="8423" spans="1:30">
      <c r="A8423" s="82" t="str">
        <f t="shared" si="918"/>
        <v>130-0001-Lbro</v>
      </c>
      <c r="B8423" s="120" t="str">
        <f t="shared" si="919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920"/>
        <v>130-0001-L</v>
      </c>
      <c r="W8423" s="82" t="str">
        <f t="shared" si="921"/>
        <v/>
      </c>
      <c r="AB8423" s="60">
        <f t="shared" si="923"/>
        <v>90</v>
      </c>
      <c r="AC8423" s="49">
        <f t="shared" si="924"/>
        <v>229</v>
      </c>
      <c r="AD8423" s="60">
        <f t="shared" si="922"/>
        <v>90229</v>
      </c>
    </row>
    <row r="8424" spans="1:30">
      <c r="A8424" s="82" t="str">
        <f t="shared" si="918"/>
        <v>102-5151blk</v>
      </c>
      <c r="B8424" s="120" t="str">
        <f t="shared" si="919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920"/>
        <v>102-5151</v>
      </c>
      <c r="W8424" s="82" t="str">
        <f t="shared" si="921"/>
        <v/>
      </c>
      <c r="AB8424" s="60">
        <f t="shared" si="923"/>
        <v>90</v>
      </c>
      <c r="AC8424" s="49">
        <f t="shared" si="924"/>
        <v>324</v>
      </c>
      <c r="AD8424" s="60">
        <f t="shared" si="922"/>
        <v>90324</v>
      </c>
    </row>
    <row r="8425" spans="1:30">
      <c r="A8425" s="82" t="str">
        <f t="shared" si="918"/>
        <v>102-5151blk</v>
      </c>
      <c r="B8425" s="120" t="str">
        <f t="shared" si="919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920"/>
        <v>102-5151</v>
      </c>
      <c r="W8425" s="82" t="str">
        <f t="shared" si="921"/>
        <v/>
      </c>
      <c r="AB8425" s="60">
        <f t="shared" si="923"/>
        <v>90</v>
      </c>
      <c r="AC8425" s="49">
        <f t="shared" si="924"/>
        <v>324</v>
      </c>
      <c r="AD8425" s="60">
        <f t="shared" si="922"/>
        <v>90324</v>
      </c>
    </row>
    <row r="8426" spans="1:30">
      <c r="A8426" s="82" t="str">
        <f t="shared" si="918"/>
        <v>102-5151blk</v>
      </c>
      <c r="B8426" s="120" t="str">
        <f t="shared" si="919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920"/>
        <v>102-5151</v>
      </c>
      <c r="W8426" s="82" t="str">
        <f t="shared" si="921"/>
        <v/>
      </c>
      <c r="AB8426" s="60">
        <f t="shared" si="923"/>
        <v>90</v>
      </c>
      <c r="AC8426" s="49">
        <f t="shared" si="924"/>
        <v>324</v>
      </c>
      <c r="AD8426" s="60">
        <f t="shared" si="922"/>
        <v>90324</v>
      </c>
    </row>
    <row r="8427" spans="1:30">
      <c r="A8427" s="82" t="str">
        <f t="shared" si="918"/>
        <v>102-5449blk</v>
      </c>
      <c r="B8427" s="120" t="str">
        <f t="shared" si="919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920"/>
        <v>102-5449</v>
      </c>
      <c r="W8427" s="82" t="str">
        <f t="shared" si="921"/>
        <v/>
      </c>
      <c r="AB8427" s="60">
        <f t="shared" si="923"/>
        <v>90</v>
      </c>
      <c r="AC8427" s="49">
        <f t="shared" si="924"/>
        <v>325</v>
      </c>
      <c r="AD8427" s="60">
        <f t="shared" si="922"/>
        <v>90325</v>
      </c>
    </row>
    <row r="8428" spans="1:30">
      <c r="A8428" s="82" t="str">
        <f t="shared" si="918"/>
        <v>102-5449blk</v>
      </c>
      <c r="B8428" s="120" t="str">
        <f t="shared" si="919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920"/>
        <v>102-5449</v>
      </c>
      <c r="W8428" s="82" t="str">
        <f t="shared" si="921"/>
        <v/>
      </c>
      <c r="AB8428" s="60">
        <f t="shared" si="923"/>
        <v>90</v>
      </c>
      <c r="AC8428" s="49">
        <f t="shared" si="924"/>
        <v>325</v>
      </c>
      <c r="AD8428" s="60">
        <f t="shared" si="922"/>
        <v>90325</v>
      </c>
    </row>
    <row r="8429" spans="1:30">
      <c r="A8429" s="82" t="str">
        <f t="shared" si="918"/>
        <v>103-3310cha</v>
      </c>
      <c r="B8429" s="120" t="str">
        <f t="shared" si="919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920"/>
        <v>103-3310</v>
      </c>
      <c r="W8429" s="82" t="str">
        <f t="shared" si="921"/>
        <v/>
      </c>
      <c r="AB8429" s="60">
        <f t="shared" si="923"/>
        <v>90</v>
      </c>
      <c r="AC8429" s="49">
        <f t="shared" si="924"/>
        <v>326</v>
      </c>
      <c r="AD8429" s="60">
        <f t="shared" si="922"/>
        <v>90326</v>
      </c>
    </row>
    <row r="8430" spans="1:30">
      <c r="A8430" s="82" t="str">
        <f t="shared" si="918"/>
        <v>103-3310cha</v>
      </c>
      <c r="B8430" s="120" t="str">
        <f t="shared" si="919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920"/>
        <v>103-3310</v>
      </c>
      <c r="W8430" s="82" t="str">
        <f t="shared" si="921"/>
        <v/>
      </c>
      <c r="AB8430" s="60">
        <f t="shared" si="923"/>
        <v>90</v>
      </c>
      <c r="AC8430" s="49">
        <f t="shared" si="924"/>
        <v>326</v>
      </c>
      <c r="AD8430" s="60">
        <f t="shared" si="922"/>
        <v>90326</v>
      </c>
    </row>
    <row r="8431" spans="1:30">
      <c r="A8431" s="82" t="str">
        <f t="shared" si="918"/>
        <v>103-3310cha</v>
      </c>
      <c r="B8431" s="120" t="str">
        <f t="shared" si="919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920"/>
        <v>103-3310</v>
      </c>
      <c r="W8431" s="82" t="str">
        <f t="shared" si="921"/>
        <v/>
      </c>
      <c r="AB8431" s="60">
        <f t="shared" si="923"/>
        <v>90</v>
      </c>
      <c r="AC8431" s="49">
        <f t="shared" si="924"/>
        <v>326</v>
      </c>
      <c r="AD8431" s="60">
        <f t="shared" si="922"/>
        <v>90326</v>
      </c>
    </row>
    <row r="8432" spans="1:30">
      <c r="A8432" s="82" t="str">
        <f t="shared" si="918"/>
        <v>103-3310cha</v>
      </c>
      <c r="B8432" s="120" t="str">
        <f t="shared" si="919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920"/>
        <v>103-3310</v>
      </c>
      <c r="W8432" s="82" t="str">
        <f t="shared" si="921"/>
        <v/>
      </c>
      <c r="AB8432" s="60">
        <f t="shared" si="923"/>
        <v>90</v>
      </c>
      <c r="AC8432" s="49">
        <f t="shared" si="924"/>
        <v>326</v>
      </c>
      <c r="AD8432" s="60">
        <f t="shared" si="922"/>
        <v>90326</v>
      </c>
    </row>
    <row r="8433" spans="1:30">
      <c r="A8433" s="82" t="str">
        <f t="shared" ref="A8433:A8496" si="925">IF(G8433&amp;Q8433&lt;&gt;"",V8433&amp;Q8433,"")</f>
        <v>103-4138dbro</v>
      </c>
      <c r="B8433" s="120" t="str">
        <f t="shared" ref="B8433:B8496" si="926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ref="V8433:V8496" si="927">IF(G8433&lt;&gt;"",IF(StyleSpaceSplit,IFERROR(IF(FIND(" ",G8433)&gt;=1,MID(G8433,1,FIND(" ",G8433)-1),G8433),G8433),G8433),"")</f>
        <v>103-4138</v>
      </c>
      <c r="W8433" s="82" t="str">
        <f t="shared" ref="W8433:W8496" si="928">IF(A8433&lt;&gt;"",IFERROR(IF(FIND(" ",G8433)&gt;=1,MID(G8433,FIND(" ",G8433)+1,LEN(G8433)),""),""),"")</f>
        <v/>
      </c>
      <c r="AB8433" s="60">
        <f t="shared" si="923"/>
        <v>90</v>
      </c>
      <c r="AC8433" s="49">
        <f t="shared" si="924"/>
        <v>170</v>
      </c>
      <c r="AD8433" s="60">
        <f t="shared" ref="AD8433:AD8496" si="929">VALUE(RIGHT("00"&amp;AB8433,2)&amp;RIGHT("000"&amp;AC8433,3))</f>
        <v>90170</v>
      </c>
    </row>
    <row r="8434" spans="1:30">
      <c r="A8434" s="82" t="str">
        <f t="shared" si="925"/>
        <v>103-4138dbro</v>
      </c>
      <c r="B8434" s="120" t="str">
        <f t="shared" si="926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927"/>
        <v>103-4138</v>
      </c>
      <c r="W8434" s="82" t="str">
        <f t="shared" si="928"/>
        <v/>
      </c>
      <c r="AB8434" s="60">
        <f t="shared" si="923"/>
        <v>90</v>
      </c>
      <c r="AC8434" s="49">
        <f t="shared" si="924"/>
        <v>170</v>
      </c>
      <c r="AD8434" s="60">
        <f t="shared" si="929"/>
        <v>90170</v>
      </c>
    </row>
    <row r="8435" spans="1:30">
      <c r="A8435" s="82" t="str">
        <f t="shared" si="925"/>
        <v>103-4138dbro</v>
      </c>
      <c r="B8435" s="120" t="str">
        <f t="shared" si="926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927"/>
        <v>103-4138</v>
      </c>
      <c r="W8435" s="82" t="str">
        <f t="shared" si="928"/>
        <v/>
      </c>
      <c r="AB8435" s="60">
        <f t="shared" si="923"/>
        <v>90</v>
      </c>
      <c r="AC8435" s="49">
        <f t="shared" si="924"/>
        <v>170</v>
      </c>
      <c r="AD8435" s="60">
        <f t="shared" si="929"/>
        <v>90170</v>
      </c>
    </row>
    <row r="8436" spans="1:30">
      <c r="A8436" s="82" t="str">
        <f t="shared" si="925"/>
        <v>103-4138dbro</v>
      </c>
      <c r="B8436" s="120" t="str">
        <f t="shared" si="926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927"/>
        <v>103-4138</v>
      </c>
      <c r="W8436" s="82" t="str">
        <f t="shared" si="928"/>
        <v/>
      </c>
      <c r="AB8436" s="60">
        <f t="shared" si="923"/>
        <v>90</v>
      </c>
      <c r="AC8436" s="49">
        <f t="shared" si="924"/>
        <v>170</v>
      </c>
      <c r="AD8436" s="60">
        <f t="shared" si="929"/>
        <v>90170</v>
      </c>
    </row>
    <row r="8437" spans="1:30">
      <c r="A8437" s="82" t="str">
        <f t="shared" si="925"/>
        <v>103-4539blk</v>
      </c>
      <c r="B8437" s="120" t="str">
        <f t="shared" si="926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927"/>
        <v>103-4539</v>
      </c>
      <c r="W8437" s="82" t="str">
        <f t="shared" si="928"/>
        <v/>
      </c>
      <c r="AB8437" s="60">
        <f t="shared" si="923"/>
        <v>90</v>
      </c>
      <c r="AC8437" s="49">
        <f t="shared" si="924"/>
        <v>327</v>
      </c>
      <c r="AD8437" s="60">
        <f t="shared" si="929"/>
        <v>90327</v>
      </c>
    </row>
    <row r="8438" spans="1:30">
      <c r="A8438" s="82" t="str">
        <f t="shared" si="925"/>
        <v>103-4539blk</v>
      </c>
      <c r="B8438" s="120" t="str">
        <f t="shared" si="926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927"/>
        <v>103-4539</v>
      </c>
      <c r="W8438" s="82" t="str">
        <f t="shared" si="928"/>
        <v/>
      </c>
      <c r="AB8438" s="60">
        <f t="shared" si="923"/>
        <v>90</v>
      </c>
      <c r="AC8438" s="49">
        <f t="shared" si="924"/>
        <v>327</v>
      </c>
      <c r="AD8438" s="60">
        <f t="shared" si="929"/>
        <v>90327</v>
      </c>
    </row>
    <row r="8439" spans="1:30">
      <c r="A8439" s="82" t="str">
        <f t="shared" si="925"/>
        <v>103-5251nvy</v>
      </c>
      <c r="B8439" s="120" t="str">
        <f t="shared" si="926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927"/>
        <v>103-5251</v>
      </c>
      <c r="W8439" s="82" t="str">
        <f t="shared" si="928"/>
        <v/>
      </c>
      <c r="AB8439" s="60">
        <f t="shared" si="923"/>
        <v>90</v>
      </c>
      <c r="AC8439" s="49">
        <f t="shared" si="924"/>
        <v>173</v>
      </c>
      <c r="AD8439" s="60">
        <f t="shared" si="929"/>
        <v>90173</v>
      </c>
    </row>
    <row r="8440" spans="1:30">
      <c r="A8440" s="82" t="str">
        <f t="shared" si="925"/>
        <v>103-5251nvy</v>
      </c>
      <c r="B8440" s="120" t="str">
        <f t="shared" si="926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927"/>
        <v>103-5251</v>
      </c>
      <c r="W8440" s="82" t="str">
        <f t="shared" si="928"/>
        <v/>
      </c>
      <c r="AB8440" s="60">
        <f t="shared" si="923"/>
        <v>90</v>
      </c>
      <c r="AC8440" s="49">
        <f t="shared" si="924"/>
        <v>173</v>
      </c>
      <c r="AD8440" s="60">
        <f t="shared" si="929"/>
        <v>90173</v>
      </c>
    </row>
    <row r="8441" spans="1:30">
      <c r="A8441" s="82" t="str">
        <f t="shared" si="925"/>
        <v>103-5251nvy</v>
      </c>
      <c r="B8441" s="120" t="str">
        <f t="shared" si="926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927"/>
        <v>103-5251</v>
      </c>
      <c r="W8441" s="82" t="str">
        <f t="shared" si="928"/>
        <v/>
      </c>
      <c r="AB8441" s="60">
        <f t="shared" si="923"/>
        <v>90</v>
      </c>
      <c r="AC8441" s="49">
        <f t="shared" si="924"/>
        <v>173</v>
      </c>
      <c r="AD8441" s="60">
        <f t="shared" si="929"/>
        <v>90173</v>
      </c>
    </row>
    <row r="8442" spans="1:30">
      <c r="A8442" s="82" t="str">
        <f t="shared" si="925"/>
        <v>103-5251nvy</v>
      </c>
      <c r="B8442" s="120" t="str">
        <f t="shared" si="926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927"/>
        <v>103-5251</v>
      </c>
      <c r="W8442" s="82" t="str">
        <f t="shared" si="928"/>
        <v/>
      </c>
      <c r="AB8442" s="60">
        <f t="shared" si="923"/>
        <v>90</v>
      </c>
      <c r="AC8442" s="49">
        <f t="shared" si="924"/>
        <v>173</v>
      </c>
      <c r="AD8442" s="60">
        <f t="shared" si="929"/>
        <v>90173</v>
      </c>
    </row>
    <row r="8443" spans="1:30">
      <c r="A8443" s="82" t="str">
        <f t="shared" si="925"/>
        <v>103-5392blu</v>
      </c>
      <c r="B8443" s="120" t="str">
        <f t="shared" si="926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927"/>
        <v>103-5392</v>
      </c>
      <c r="W8443" s="82" t="str">
        <f t="shared" si="928"/>
        <v/>
      </c>
      <c r="AB8443" s="60">
        <f t="shared" si="923"/>
        <v>90</v>
      </c>
      <c r="AC8443" s="49">
        <f t="shared" si="924"/>
        <v>329</v>
      </c>
      <c r="AD8443" s="60">
        <f t="shared" si="929"/>
        <v>90329</v>
      </c>
    </row>
    <row r="8444" spans="1:30">
      <c r="A8444" s="82" t="str">
        <f t="shared" si="925"/>
        <v>103-5392blu</v>
      </c>
      <c r="B8444" s="120" t="str">
        <f t="shared" si="926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927"/>
        <v>103-5392</v>
      </c>
      <c r="W8444" s="82" t="str">
        <f t="shared" si="928"/>
        <v/>
      </c>
      <c r="AB8444" s="60">
        <f t="shared" si="923"/>
        <v>90</v>
      </c>
      <c r="AC8444" s="49">
        <f t="shared" si="924"/>
        <v>329</v>
      </c>
      <c r="AD8444" s="60">
        <f t="shared" si="929"/>
        <v>90329</v>
      </c>
    </row>
    <row r="8445" spans="1:30">
      <c r="A8445" s="82" t="str">
        <f t="shared" si="925"/>
        <v>103-5392blu</v>
      </c>
      <c r="B8445" s="120" t="str">
        <f t="shared" si="926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927"/>
        <v>103-5392</v>
      </c>
      <c r="W8445" s="82" t="str">
        <f t="shared" si="928"/>
        <v/>
      </c>
      <c r="AB8445" s="60">
        <f t="shared" si="923"/>
        <v>90</v>
      </c>
      <c r="AC8445" s="49">
        <f t="shared" si="924"/>
        <v>329</v>
      </c>
      <c r="AD8445" s="60">
        <f t="shared" si="929"/>
        <v>90329</v>
      </c>
    </row>
    <row r="8446" spans="1:30">
      <c r="A8446" s="82" t="str">
        <f t="shared" si="925"/>
        <v>103-5392blu</v>
      </c>
      <c r="B8446" s="120" t="str">
        <f t="shared" si="926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927"/>
        <v>103-5392</v>
      </c>
      <c r="W8446" s="82" t="str">
        <f t="shared" si="928"/>
        <v/>
      </c>
      <c r="AB8446" s="60">
        <f t="shared" si="923"/>
        <v>90</v>
      </c>
      <c r="AC8446" s="49">
        <f t="shared" si="924"/>
        <v>329</v>
      </c>
      <c r="AD8446" s="60">
        <f t="shared" si="929"/>
        <v>90329</v>
      </c>
    </row>
    <row r="8447" spans="1:30">
      <c r="A8447" s="82" t="str">
        <f t="shared" si="925"/>
        <v>103-5392tan</v>
      </c>
      <c r="B8447" s="120" t="str">
        <f t="shared" si="926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927"/>
        <v>103-5392</v>
      </c>
      <c r="W8447" s="82" t="str">
        <f t="shared" si="928"/>
        <v/>
      </c>
      <c r="AB8447" s="60">
        <f t="shared" si="923"/>
        <v>90</v>
      </c>
      <c r="AC8447" s="49">
        <f t="shared" si="924"/>
        <v>329</v>
      </c>
      <c r="AD8447" s="60">
        <f t="shared" si="929"/>
        <v>90329</v>
      </c>
    </row>
    <row r="8448" spans="1:30">
      <c r="A8448" s="82" t="str">
        <f t="shared" si="925"/>
        <v>103-5392tan</v>
      </c>
      <c r="B8448" s="120" t="str">
        <f t="shared" si="926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927"/>
        <v>103-5392</v>
      </c>
      <c r="W8448" s="82" t="str">
        <f t="shared" si="928"/>
        <v/>
      </c>
      <c r="AB8448" s="60">
        <f t="shared" si="923"/>
        <v>90</v>
      </c>
      <c r="AC8448" s="49">
        <f t="shared" si="924"/>
        <v>329</v>
      </c>
      <c r="AD8448" s="60">
        <f t="shared" si="929"/>
        <v>90329</v>
      </c>
    </row>
    <row r="8449" spans="1:30">
      <c r="A8449" s="82" t="str">
        <f t="shared" si="925"/>
        <v>103-5392tan</v>
      </c>
      <c r="B8449" s="120" t="str">
        <f t="shared" si="926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927"/>
        <v>103-5392</v>
      </c>
      <c r="W8449" s="82" t="str">
        <f t="shared" si="928"/>
        <v/>
      </c>
      <c r="AB8449" s="60">
        <f t="shared" si="923"/>
        <v>90</v>
      </c>
      <c r="AC8449" s="49">
        <f t="shared" si="924"/>
        <v>329</v>
      </c>
      <c r="AD8449" s="60">
        <f t="shared" si="929"/>
        <v>90329</v>
      </c>
    </row>
    <row r="8450" spans="1:30">
      <c r="A8450" s="82" t="str">
        <f t="shared" si="925"/>
        <v>103-5392tan</v>
      </c>
      <c r="B8450" s="120" t="str">
        <f t="shared" si="926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927"/>
        <v>103-5392</v>
      </c>
      <c r="W8450" s="82" t="str">
        <f t="shared" si="928"/>
        <v/>
      </c>
      <c r="AB8450" s="60">
        <f t="shared" si="923"/>
        <v>90</v>
      </c>
      <c r="AC8450" s="49">
        <f t="shared" si="924"/>
        <v>329</v>
      </c>
      <c r="AD8450" s="60">
        <f t="shared" si="929"/>
        <v>90329</v>
      </c>
    </row>
    <row r="8451" spans="1:30">
      <c r="A8451" s="82" t="str">
        <f t="shared" si="925"/>
        <v>103-5406tan</v>
      </c>
      <c r="B8451" s="120" t="str">
        <f t="shared" si="926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si="927"/>
        <v>103-5406</v>
      </c>
      <c r="W8451" s="82" t="str">
        <f t="shared" si="928"/>
        <v/>
      </c>
      <c r="AB8451" s="60">
        <f t="shared" ref="AB8451:AB8514" si="930">IFERROR(VALUE(MID($C8451,1,2)),0)</f>
        <v>90</v>
      </c>
      <c r="AC8451" s="49">
        <f t="shared" ref="AC8451:AC8514" si="931">IFERROR(VALUE(MID($C8451,4,3)),0)</f>
        <v>331</v>
      </c>
      <c r="AD8451" s="60">
        <f t="shared" si="929"/>
        <v>90331</v>
      </c>
    </row>
    <row r="8452" spans="1:30">
      <c r="A8452" s="82" t="str">
        <f t="shared" si="925"/>
        <v>103-5406tan</v>
      </c>
      <c r="B8452" s="120" t="str">
        <f t="shared" si="926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927"/>
        <v>103-5406</v>
      </c>
      <c r="W8452" s="82" t="str">
        <f t="shared" si="928"/>
        <v/>
      </c>
      <c r="AB8452" s="60">
        <f t="shared" si="930"/>
        <v>90</v>
      </c>
      <c r="AC8452" s="49">
        <f t="shared" si="931"/>
        <v>331</v>
      </c>
      <c r="AD8452" s="60">
        <f t="shared" si="929"/>
        <v>90331</v>
      </c>
    </row>
    <row r="8453" spans="1:30">
      <c r="A8453" s="82" t="str">
        <f t="shared" si="925"/>
        <v>103-5406tan</v>
      </c>
      <c r="B8453" s="120" t="str">
        <f t="shared" si="926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927"/>
        <v>103-5406</v>
      </c>
      <c r="W8453" s="82" t="str">
        <f t="shared" si="928"/>
        <v/>
      </c>
      <c r="AB8453" s="60">
        <f t="shared" si="930"/>
        <v>90</v>
      </c>
      <c r="AC8453" s="49">
        <f t="shared" si="931"/>
        <v>331</v>
      </c>
      <c r="AD8453" s="60">
        <f t="shared" si="929"/>
        <v>90331</v>
      </c>
    </row>
    <row r="8454" spans="1:30">
      <c r="A8454" s="82" t="str">
        <f t="shared" si="925"/>
        <v>103-5652bro</v>
      </c>
      <c r="B8454" s="120" t="str">
        <f t="shared" si="926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927"/>
        <v>103-5652</v>
      </c>
      <c r="W8454" s="82" t="str">
        <f t="shared" si="928"/>
        <v/>
      </c>
      <c r="AB8454" s="60">
        <f t="shared" si="930"/>
        <v>90</v>
      </c>
      <c r="AC8454" s="49">
        <f t="shared" si="931"/>
        <v>332</v>
      </c>
      <c r="AD8454" s="60">
        <f t="shared" si="929"/>
        <v>90332</v>
      </c>
    </row>
    <row r="8455" spans="1:30">
      <c r="A8455" s="82" t="str">
        <f t="shared" si="925"/>
        <v>103-5652bro</v>
      </c>
      <c r="B8455" s="120" t="str">
        <f t="shared" si="926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927"/>
        <v>103-5652</v>
      </c>
      <c r="W8455" s="82" t="str">
        <f t="shared" si="928"/>
        <v/>
      </c>
      <c r="AB8455" s="60">
        <f t="shared" si="930"/>
        <v>90</v>
      </c>
      <c r="AC8455" s="49">
        <f t="shared" si="931"/>
        <v>332</v>
      </c>
      <c r="AD8455" s="60">
        <f t="shared" si="929"/>
        <v>90332</v>
      </c>
    </row>
    <row r="8456" spans="1:30">
      <c r="A8456" s="82" t="str">
        <f t="shared" si="925"/>
        <v>103-5652bro</v>
      </c>
      <c r="B8456" s="120" t="str">
        <f t="shared" si="926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927"/>
        <v>103-5652</v>
      </c>
      <c r="W8456" s="82" t="str">
        <f t="shared" si="928"/>
        <v/>
      </c>
      <c r="AB8456" s="60">
        <f t="shared" si="930"/>
        <v>90</v>
      </c>
      <c r="AC8456" s="49">
        <f t="shared" si="931"/>
        <v>332</v>
      </c>
      <c r="AD8456" s="60">
        <f t="shared" si="929"/>
        <v>90332</v>
      </c>
    </row>
    <row r="8457" spans="1:30">
      <c r="A8457" s="82" t="str">
        <f t="shared" si="925"/>
        <v>103-5652bro</v>
      </c>
      <c r="B8457" s="120" t="str">
        <f t="shared" si="926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927"/>
        <v>103-5652</v>
      </c>
      <c r="W8457" s="82" t="str">
        <f t="shared" si="928"/>
        <v/>
      </c>
      <c r="AB8457" s="60">
        <f t="shared" si="930"/>
        <v>90</v>
      </c>
      <c r="AC8457" s="49">
        <f t="shared" si="931"/>
        <v>332</v>
      </c>
      <c r="AD8457" s="60">
        <f t="shared" si="929"/>
        <v>90332</v>
      </c>
    </row>
    <row r="8458" spans="1:30">
      <c r="A8458" s="82" t="str">
        <f t="shared" si="925"/>
        <v>103-5652cha</v>
      </c>
      <c r="B8458" s="120" t="str">
        <f t="shared" si="926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927"/>
        <v>103-5652</v>
      </c>
      <c r="W8458" s="82" t="str">
        <f t="shared" si="928"/>
        <v/>
      </c>
      <c r="AB8458" s="60">
        <f t="shared" si="930"/>
        <v>90</v>
      </c>
      <c r="AC8458" s="49">
        <f t="shared" si="931"/>
        <v>332</v>
      </c>
      <c r="AD8458" s="60">
        <f t="shared" si="929"/>
        <v>90332</v>
      </c>
    </row>
    <row r="8459" spans="1:30">
      <c r="A8459" s="82" t="str">
        <f t="shared" si="925"/>
        <v>103-5652cha</v>
      </c>
      <c r="B8459" s="120" t="str">
        <f t="shared" si="926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927"/>
        <v>103-5652</v>
      </c>
      <c r="W8459" s="82" t="str">
        <f t="shared" si="928"/>
        <v/>
      </c>
      <c r="AB8459" s="60">
        <f t="shared" si="930"/>
        <v>90</v>
      </c>
      <c r="AC8459" s="49">
        <f t="shared" si="931"/>
        <v>332</v>
      </c>
      <c r="AD8459" s="60">
        <f t="shared" si="929"/>
        <v>90332</v>
      </c>
    </row>
    <row r="8460" spans="1:30">
      <c r="A8460" s="82" t="str">
        <f t="shared" si="925"/>
        <v>103-5652cha</v>
      </c>
      <c r="B8460" s="120" t="str">
        <f t="shared" si="926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927"/>
        <v>103-5652</v>
      </c>
      <c r="W8460" s="82" t="str">
        <f t="shared" si="928"/>
        <v/>
      </c>
      <c r="AB8460" s="60">
        <f t="shared" si="930"/>
        <v>90</v>
      </c>
      <c r="AC8460" s="49">
        <f t="shared" si="931"/>
        <v>332</v>
      </c>
      <c r="AD8460" s="60">
        <f t="shared" si="929"/>
        <v>90332</v>
      </c>
    </row>
    <row r="8461" spans="1:30">
      <c r="A8461" s="82" t="str">
        <f t="shared" si="925"/>
        <v>103-5652cha</v>
      </c>
      <c r="B8461" s="120" t="str">
        <f t="shared" si="926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927"/>
        <v>103-5652</v>
      </c>
      <c r="W8461" s="82" t="str">
        <f t="shared" si="928"/>
        <v/>
      </c>
      <c r="AB8461" s="60">
        <f t="shared" si="930"/>
        <v>90</v>
      </c>
      <c r="AC8461" s="49">
        <f t="shared" si="931"/>
        <v>332</v>
      </c>
      <c r="AD8461" s="60">
        <f t="shared" si="929"/>
        <v>90332</v>
      </c>
    </row>
    <row r="8462" spans="1:30">
      <c r="A8462" s="82" t="str">
        <f t="shared" si="925"/>
        <v>103-5691blk</v>
      </c>
      <c r="B8462" s="120" t="str">
        <f t="shared" si="926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927"/>
        <v>103-5691</v>
      </c>
      <c r="W8462" s="82" t="str">
        <f t="shared" si="928"/>
        <v/>
      </c>
      <c r="AB8462" s="60">
        <f t="shared" si="930"/>
        <v>90</v>
      </c>
      <c r="AC8462" s="49">
        <f t="shared" si="931"/>
        <v>333</v>
      </c>
      <c r="AD8462" s="60">
        <f t="shared" si="929"/>
        <v>90333</v>
      </c>
    </row>
    <row r="8463" spans="1:30">
      <c r="A8463" s="82" t="str">
        <f t="shared" si="925"/>
        <v>103-5691blk</v>
      </c>
      <c r="B8463" s="120" t="str">
        <f t="shared" si="926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927"/>
        <v>103-5691</v>
      </c>
      <c r="W8463" s="82" t="str">
        <f t="shared" si="928"/>
        <v/>
      </c>
      <c r="AB8463" s="60">
        <f t="shared" si="930"/>
        <v>90</v>
      </c>
      <c r="AC8463" s="49">
        <f t="shared" si="931"/>
        <v>333</v>
      </c>
      <c r="AD8463" s="60">
        <f t="shared" si="929"/>
        <v>90333</v>
      </c>
    </row>
    <row r="8464" spans="1:30">
      <c r="A8464" s="82" t="str">
        <f t="shared" si="925"/>
        <v>103-5691blk</v>
      </c>
      <c r="B8464" s="120" t="str">
        <f t="shared" si="926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927"/>
        <v>103-5691</v>
      </c>
      <c r="W8464" s="82" t="str">
        <f t="shared" si="928"/>
        <v/>
      </c>
      <c r="AB8464" s="60">
        <f t="shared" si="930"/>
        <v>90</v>
      </c>
      <c r="AC8464" s="49">
        <f t="shared" si="931"/>
        <v>333</v>
      </c>
      <c r="AD8464" s="60">
        <f t="shared" si="929"/>
        <v>90333</v>
      </c>
    </row>
    <row r="8465" spans="1:30">
      <c r="A8465" s="82" t="str">
        <f t="shared" si="925"/>
        <v>103-5691blk</v>
      </c>
      <c r="B8465" s="120" t="str">
        <f t="shared" si="926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927"/>
        <v>103-5691</v>
      </c>
      <c r="W8465" s="82" t="str">
        <f t="shared" si="928"/>
        <v/>
      </c>
      <c r="AB8465" s="60">
        <f t="shared" si="930"/>
        <v>90</v>
      </c>
      <c r="AC8465" s="49">
        <f t="shared" si="931"/>
        <v>333</v>
      </c>
      <c r="AD8465" s="60">
        <f t="shared" si="929"/>
        <v>90333</v>
      </c>
    </row>
    <row r="8466" spans="1:30">
      <c r="A8466" s="82" t="str">
        <f t="shared" si="925"/>
        <v>103-5696bro</v>
      </c>
      <c r="B8466" s="120" t="str">
        <f t="shared" si="926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927"/>
        <v>103-5696</v>
      </c>
      <c r="W8466" s="82" t="str">
        <f t="shared" si="928"/>
        <v/>
      </c>
      <c r="AB8466" s="60">
        <f t="shared" si="930"/>
        <v>90</v>
      </c>
      <c r="AC8466" s="49">
        <f t="shared" si="931"/>
        <v>330</v>
      </c>
      <c r="AD8466" s="60">
        <f t="shared" si="929"/>
        <v>90330</v>
      </c>
    </row>
    <row r="8467" spans="1:30">
      <c r="A8467" s="82" t="str">
        <f t="shared" si="925"/>
        <v>103-5696bro</v>
      </c>
      <c r="B8467" s="120" t="str">
        <f t="shared" si="926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927"/>
        <v>103-5696</v>
      </c>
      <c r="W8467" s="82" t="str">
        <f t="shared" si="928"/>
        <v/>
      </c>
      <c r="AB8467" s="60">
        <f t="shared" si="930"/>
        <v>90</v>
      </c>
      <c r="AC8467" s="49">
        <f t="shared" si="931"/>
        <v>330</v>
      </c>
      <c r="AD8467" s="60">
        <f t="shared" si="929"/>
        <v>90330</v>
      </c>
    </row>
    <row r="8468" spans="1:30">
      <c r="A8468" s="82" t="str">
        <f t="shared" si="925"/>
        <v>103-5696bro</v>
      </c>
      <c r="B8468" s="120" t="str">
        <f t="shared" si="926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927"/>
        <v>103-5696</v>
      </c>
      <c r="W8468" s="82" t="str">
        <f t="shared" si="928"/>
        <v/>
      </c>
      <c r="AB8468" s="60">
        <f t="shared" si="930"/>
        <v>90</v>
      </c>
      <c r="AC8468" s="49">
        <f t="shared" si="931"/>
        <v>330</v>
      </c>
      <c r="AD8468" s="60">
        <f t="shared" si="929"/>
        <v>90330</v>
      </c>
    </row>
    <row r="8469" spans="1:30">
      <c r="A8469" s="82" t="str">
        <f t="shared" si="925"/>
        <v>103-5696bro</v>
      </c>
      <c r="B8469" s="120" t="str">
        <f t="shared" si="926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927"/>
        <v>103-5696</v>
      </c>
      <c r="W8469" s="82" t="str">
        <f t="shared" si="928"/>
        <v/>
      </c>
      <c r="AB8469" s="60">
        <f t="shared" si="930"/>
        <v>90</v>
      </c>
      <c r="AC8469" s="49">
        <f t="shared" si="931"/>
        <v>330</v>
      </c>
      <c r="AD8469" s="60">
        <f t="shared" si="929"/>
        <v>90330</v>
      </c>
    </row>
    <row r="8470" spans="1:30">
      <c r="A8470" s="82" t="str">
        <f t="shared" si="925"/>
        <v>103-5696cha</v>
      </c>
      <c r="B8470" s="120" t="str">
        <f t="shared" si="926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927"/>
        <v>103-5696</v>
      </c>
      <c r="W8470" s="82" t="str">
        <f t="shared" si="928"/>
        <v/>
      </c>
      <c r="AB8470" s="60">
        <f t="shared" si="930"/>
        <v>90</v>
      </c>
      <c r="AC8470" s="49">
        <f t="shared" si="931"/>
        <v>330</v>
      </c>
      <c r="AD8470" s="60">
        <f t="shared" si="929"/>
        <v>90330</v>
      </c>
    </row>
    <row r="8471" spans="1:30">
      <c r="A8471" s="82" t="str">
        <f t="shared" si="925"/>
        <v>103-5696cha</v>
      </c>
      <c r="B8471" s="120" t="str">
        <f t="shared" si="926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927"/>
        <v>103-5696</v>
      </c>
      <c r="W8471" s="82" t="str">
        <f t="shared" si="928"/>
        <v/>
      </c>
      <c r="AB8471" s="60">
        <f t="shared" si="930"/>
        <v>90</v>
      </c>
      <c r="AC8471" s="49">
        <f t="shared" si="931"/>
        <v>330</v>
      </c>
      <c r="AD8471" s="60">
        <f t="shared" si="929"/>
        <v>90330</v>
      </c>
    </row>
    <row r="8472" spans="1:30">
      <c r="A8472" s="82" t="str">
        <f t="shared" si="925"/>
        <v>103-5696cha</v>
      </c>
      <c r="B8472" s="120" t="str">
        <f t="shared" si="926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927"/>
        <v>103-5696</v>
      </c>
      <c r="W8472" s="82" t="str">
        <f t="shared" si="928"/>
        <v/>
      </c>
      <c r="AB8472" s="60">
        <f t="shared" si="930"/>
        <v>90</v>
      </c>
      <c r="AC8472" s="49">
        <f t="shared" si="931"/>
        <v>330</v>
      </c>
      <c r="AD8472" s="60">
        <f t="shared" si="929"/>
        <v>90330</v>
      </c>
    </row>
    <row r="8473" spans="1:30">
      <c r="A8473" s="82" t="str">
        <f t="shared" si="925"/>
        <v>103-5696cha</v>
      </c>
      <c r="B8473" s="120" t="str">
        <f t="shared" si="926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927"/>
        <v>103-5696</v>
      </c>
      <c r="W8473" s="82" t="str">
        <f t="shared" si="928"/>
        <v/>
      </c>
      <c r="AB8473" s="60">
        <f t="shared" si="930"/>
        <v>90</v>
      </c>
      <c r="AC8473" s="49">
        <f t="shared" si="931"/>
        <v>330</v>
      </c>
      <c r="AD8473" s="60">
        <f t="shared" si="929"/>
        <v>90330</v>
      </c>
    </row>
    <row r="8474" spans="1:30">
      <c r="A8474" s="82" t="str">
        <f t="shared" si="925"/>
        <v>103-5697bro</v>
      </c>
      <c r="B8474" s="120" t="str">
        <f t="shared" si="926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927"/>
        <v>103-5697</v>
      </c>
      <c r="W8474" s="82" t="str">
        <f t="shared" si="928"/>
        <v/>
      </c>
      <c r="AB8474" s="60">
        <f t="shared" si="930"/>
        <v>90</v>
      </c>
      <c r="AC8474" s="49">
        <f t="shared" si="931"/>
        <v>334</v>
      </c>
      <c r="AD8474" s="60">
        <f t="shared" si="929"/>
        <v>90334</v>
      </c>
    </row>
    <row r="8475" spans="1:30">
      <c r="A8475" s="82" t="str">
        <f t="shared" si="925"/>
        <v>103-5697bro</v>
      </c>
      <c r="B8475" s="120" t="str">
        <f t="shared" si="926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927"/>
        <v>103-5697</v>
      </c>
      <c r="W8475" s="82" t="str">
        <f t="shared" si="928"/>
        <v/>
      </c>
      <c r="AB8475" s="60">
        <f t="shared" si="930"/>
        <v>90</v>
      </c>
      <c r="AC8475" s="49">
        <f t="shared" si="931"/>
        <v>334</v>
      </c>
      <c r="AD8475" s="60">
        <f t="shared" si="929"/>
        <v>90334</v>
      </c>
    </row>
    <row r="8476" spans="1:30">
      <c r="A8476" s="82" t="str">
        <f t="shared" si="925"/>
        <v>103-5697bro</v>
      </c>
      <c r="B8476" s="120" t="str">
        <f t="shared" si="926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927"/>
        <v>103-5697</v>
      </c>
      <c r="W8476" s="82" t="str">
        <f t="shared" si="928"/>
        <v/>
      </c>
      <c r="AB8476" s="60">
        <f t="shared" si="930"/>
        <v>90</v>
      </c>
      <c r="AC8476" s="49">
        <f t="shared" si="931"/>
        <v>334</v>
      </c>
      <c r="AD8476" s="60">
        <f t="shared" si="929"/>
        <v>90334</v>
      </c>
    </row>
    <row r="8477" spans="1:30">
      <c r="A8477" s="82" t="str">
        <f t="shared" si="925"/>
        <v>103-5697cha</v>
      </c>
      <c r="B8477" s="120" t="str">
        <f t="shared" si="926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927"/>
        <v>103-5697</v>
      </c>
      <c r="W8477" s="82" t="str">
        <f t="shared" si="928"/>
        <v/>
      </c>
      <c r="AB8477" s="60">
        <f t="shared" si="930"/>
        <v>90</v>
      </c>
      <c r="AC8477" s="49">
        <f t="shared" si="931"/>
        <v>334</v>
      </c>
      <c r="AD8477" s="60">
        <f t="shared" si="929"/>
        <v>90334</v>
      </c>
    </row>
    <row r="8478" spans="1:30">
      <c r="A8478" s="82" t="str">
        <f t="shared" si="925"/>
        <v>103-5697cha</v>
      </c>
      <c r="B8478" s="120" t="str">
        <f t="shared" si="926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927"/>
        <v>103-5697</v>
      </c>
      <c r="W8478" s="82" t="str">
        <f t="shared" si="928"/>
        <v/>
      </c>
      <c r="AB8478" s="60">
        <f t="shared" si="930"/>
        <v>90</v>
      </c>
      <c r="AC8478" s="49">
        <f t="shared" si="931"/>
        <v>334</v>
      </c>
      <c r="AD8478" s="60">
        <f t="shared" si="929"/>
        <v>90334</v>
      </c>
    </row>
    <row r="8479" spans="1:30">
      <c r="A8479" s="82" t="str">
        <f t="shared" si="925"/>
        <v>103-5697cha</v>
      </c>
      <c r="B8479" s="120" t="str">
        <f t="shared" si="926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927"/>
        <v>103-5697</v>
      </c>
      <c r="W8479" s="82" t="str">
        <f t="shared" si="928"/>
        <v/>
      </c>
      <c r="AB8479" s="60">
        <f t="shared" si="930"/>
        <v>90</v>
      </c>
      <c r="AC8479" s="49">
        <f t="shared" si="931"/>
        <v>334</v>
      </c>
      <c r="AD8479" s="60">
        <f t="shared" si="929"/>
        <v>90334</v>
      </c>
    </row>
    <row r="8480" spans="1:30">
      <c r="A8480" s="82" t="str">
        <f t="shared" si="925"/>
        <v>103-5697cha</v>
      </c>
      <c r="B8480" s="120" t="str">
        <f t="shared" si="926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927"/>
        <v>103-5697</v>
      </c>
      <c r="W8480" s="82" t="str">
        <f t="shared" si="928"/>
        <v/>
      </c>
      <c r="AB8480" s="60">
        <f t="shared" si="930"/>
        <v>90</v>
      </c>
      <c r="AC8480" s="49">
        <f t="shared" si="931"/>
        <v>334</v>
      </c>
      <c r="AD8480" s="60">
        <f t="shared" si="929"/>
        <v>90334</v>
      </c>
    </row>
    <row r="8481" spans="1:30">
      <c r="A8481" s="82" t="str">
        <f t="shared" si="925"/>
        <v>103-5700blk</v>
      </c>
      <c r="B8481" s="120" t="str">
        <f t="shared" si="926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927"/>
        <v>103-5700</v>
      </c>
      <c r="W8481" s="82" t="str">
        <f t="shared" si="928"/>
        <v/>
      </c>
      <c r="AB8481" s="60">
        <f t="shared" si="930"/>
        <v>90</v>
      </c>
      <c r="AC8481" s="49">
        <f t="shared" si="931"/>
        <v>335</v>
      </c>
      <c r="AD8481" s="60">
        <f t="shared" si="929"/>
        <v>90335</v>
      </c>
    </row>
    <row r="8482" spans="1:30">
      <c r="A8482" s="82" t="str">
        <f t="shared" si="925"/>
        <v>103-5700blk</v>
      </c>
      <c r="B8482" s="120" t="str">
        <f t="shared" si="926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927"/>
        <v>103-5700</v>
      </c>
      <c r="W8482" s="82" t="str">
        <f t="shared" si="928"/>
        <v/>
      </c>
      <c r="AB8482" s="60">
        <f t="shared" si="930"/>
        <v>90</v>
      </c>
      <c r="AC8482" s="49">
        <f t="shared" si="931"/>
        <v>335</v>
      </c>
      <c r="AD8482" s="60">
        <f t="shared" si="929"/>
        <v>90335</v>
      </c>
    </row>
    <row r="8483" spans="1:30">
      <c r="A8483" s="82" t="str">
        <f t="shared" si="925"/>
        <v>103-5700blk</v>
      </c>
      <c r="B8483" s="120" t="str">
        <f t="shared" si="926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927"/>
        <v>103-5700</v>
      </c>
      <c r="W8483" s="82" t="str">
        <f t="shared" si="928"/>
        <v/>
      </c>
      <c r="AB8483" s="60">
        <f t="shared" si="930"/>
        <v>90</v>
      </c>
      <c r="AC8483" s="49">
        <f t="shared" si="931"/>
        <v>335</v>
      </c>
      <c r="AD8483" s="60">
        <f t="shared" si="929"/>
        <v>90335</v>
      </c>
    </row>
    <row r="8484" spans="1:30">
      <c r="A8484" s="82" t="str">
        <f t="shared" si="925"/>
        <v>103-5700blk</v>
      </c>
      <c r="B8484" s="120" t="str">
        <f t="shared" si="926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927"/>
        <v>103-5700</v>
      </c>
      <c r="W8484" s="82" t="str">
        <f t="shared" si="928"/>
        <v/>
      </c>
      <c r="AB8484" s="60">
        <f t="shared" si="930"/>
        <v>90</v>
      </c>
      <c r="AC8484" s="49">
        <f t="shared" si="931"/>
        <v>335</v>
      </c>
      <c r="AD8484" s="60">
        <f t="shared" si="929"/>
        <v>90335</v>
      </c>
    </row>
    <row r="8485" spans="1:30">
      <c r="A8485" s="82" t="str">
        <f t="shared" si="925"/>
        <v>106-5681bro</v>
      </c>
      <c r="B8485" s="120" t="str">
        <f t="shared" si="926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927"/>
        <v>106-5681</v>
      </c>
      <c r="W8485" s="82" t="str">
        <f t="shared" si="928"/>
        <v/>
      </c>
      <c r="AB8485" s="60">
        <f t="shared" si="930"/>
        <v>90</v>
      </c>
      <c r="AC8485" s="49">
        <f t="shared" si="931"/>
        <v>336</v>
      </c>
      <c r="AD8485" s="60">
        <f t="shared" si="929"/>
        <v>90336</v>
      </c>
    </row>
    <row r="8486" spans="1:30">
      <c r="A8486" s="82" t="str">
        <f t="shared" si="925"/>
        <v>106-5681bro</v>
      </c>
      <c r="B8486" s="120" t="str">
        <f t="shared" si="926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927"/>
        <v>106-5681</v>
      </c>
      <c r="W8486" s="82" t="str">
        <f t="shared" si="928"/>
        <v/>
      </c>
      <c r="AB8486" s="60">
        <f t="shared" si="930"/>
        <v>90</v>
      </c>
      <c r="AC8486" s="49">
        <f t="shared" si="931"/>
        <v>336</v>
      </c>
      <c r="AD8486" s="60">
        <f t="shared" si="929"/>
        <v>90336</v>
      </c>
    </row>
    <row r="8487" spans="1:30">
      <c r="A8487" s="82" t="str">
        <f t="shared" si="925"/>
        <v>106-5681bro</v>
      </c>
      <c r="B8487" s="120" t="str">
        <f t="shared" si="926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927"/>
        <v>106-5681</v>
      </c>
      <c r="W8487" s="82" t="str">
        <f t="shared" si="928"/>
        <v/>
      </c>
      <c r="AB8487" s="60">
        <f t="shared" si="930"/>
        <v>90</v>
      </c>
      <c r="AC8487" s="49">
        <f t="shared" si="931"/>
        <v>336</v>
      </c>
      <c r="AD8487" s="60">
        <f t="shared" si="929"/>
        <v>90336</v>
      </c>
    </row>
    <row r="8488" spans="1:30">
      <c r="A8488" s="82" t="str">
        <f t="shared" si="925"/>
        <v>106-5681bro</v>
      </c>
      <c r="B8488" s="120" t="str">
        <f t="shared" si="926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927"/>
        <v>106-5681</v>
      </c>
      <c r="W8488" s="82" t="str">
        <f t="shared" si="928"/>
        <v/>
      </c>
      <c r="AB8488" s="60">
        <f t="shared" si="930"/>
        <v>90</v>
      </c>
      <c r="AC8488" s="49">
        <f t="shared" si="931"/>
        <v>336</v>
      </c>
      <c r="AD8488" s="60">
        <f t="shared" si="929"/>
        <v>90336</v>
      </c>
    </row>
    <row r="8489" spans="1:30">
      <c r="A8489" s="82" t="str">
        <f t="shared" si="925"/>
        <v>107-5120blu</v>
      </c>
      <c r="B8489" s="120" t="str">
        <f t="shared" si="926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927"/>
        <v>107-5120</v>
      </c>
      <c r="W8489" s="82" t="str">
        <f t="shared" si="928"/>
        <v/>
      </c>
      <c r="AB8489" s="60">
        <f t="shared" si="930"/>
        <v>90</v>
      </c>
      <c r="AC8489" s="49">
        <f t="shared" si="931"/>
        <v>337</v>
      </c>
      <c r="AD8489" s="60">
        <f t="shared" si="929"/>
        <v>90337</v>
      </c>
    </row>
    <row r="8490" spans="1:30">
      <c r="A8490" s="82" t="str">
        <f t="shared" si="925"/>
        <v>107-5120cre</v>
      </c>
      <c r="B8490" s="120" t="str">
        <f t="shared" si="926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927"/>
        <v>107-5120</v>
      </c>
      <c r="W8490" s="82" t="str">
        <f t="shared" si="928"/>
        <v/>
      </c>
      <c r="AB8490" s="60">
        <f t="shared" si="930"/>
        <v>90</v>
      </c>
      <c r="AC8490" s="49">
        <f t="shared" si="931"/>
        <v>337</v>
      </c>
      <c r="AD8490" s="60">
        <f t="shared" si="929"/>
        <v>90337</v>
      </c>
    </row>
    <row r="8491" spans="1:30">
      <c r="A8491" s="82" t="str">
        <f t="shared" si="925"/>
        <v>107-5120gry</v>
      </c>
      <c r="B8491" s="120" t="str">
        <f t="shared" si="926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927"/>
        <v>107-5120</v>
      </c>
      <c r="W8491" s="82" t="str">
        <f t="shared" si="928"/>
        <v/>
      </c>
      <c r="AB8491" s="60">
        <f t="shared" si="930"/>
        <v>90</v>
      </c>
      <c r="AC8491" s="49">
        <f t="shared" si="931"/>
        <v>337</v>
      </c>
      <c r="AD8491" s="60">
        <f t="shared" si="929"/>
        <v>90337</v>
      </c>
    </row>
    <row r="8492" spans="1:30">
      <c r="A8492" s="82" t="str">
        <f t="shared" si="925"/>
        <v>107-5120red</v>
      </c>
      <c r="B8492" s="120" t="str">
        <f t="shared" si="926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927"/>
        <v>107-5120</v>
      </c>
      <c r="W8492" s="82" t="str">
        <f t="shared" si="928"/>
        <v/>
      </c>
      <c r="AB8492" s="60">
        <f t="shared" si="930"/>
        <v>90</v>
      </c>
      <c r="AC8492" s="49">
        <f t="shared" si="931"/>
        <v>337</v>
      </c>
      <c r="AD8492" s="60">
        <f t="shared" si="929"/>
        <v>90337</v>
      </c>
    </row>
    <row r="8493" spans="1:30">
      <c r="A8493" s="82" t="str">
        <f t="shared" si="925"/>
        <v>107-5642bro</v>
      </c>
      <c r="B8493" s="120" t="str">
        <f t="shared" si="926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927"/>
        <v>107-5642</v>
      </c>
      <c r="W8493" s="82" t="str">
        <f t="shared" si="928"/>
        <v/>
      </c>
      <c r="AB8493" s="60">
        <f t="shared" si="930"/>
        <v>90</v>
      </c>
      <c r="AC8493" s="49">
        <f t="shared" si="931"/>
        <v>338</v>
      </c>
      <c r="AD8493" s="60">
        <f t="shared" si="929"/>
        <v>90338</v>
      </c>
    </row>
    <row r="8494" spans="1:30">
      <c r="A8494" s="82" t="str">
        <f t="shared" si="925"/>
        <v>107-5707cha</v>
      </c>
      <c r="B8494" s="120" t="str">
        <f t="shared" si="926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927"/>
        <v>107-5707</v>
      </c>
      <c r="W8494" s="82" t="str">
        <f t="shared" si="928"/>
        <v/>
      </c>
      <c r="AB8494" s="60">
        <f t="shared" si="930"/>
        <v>90</v>
      </c>
      <c r="AC8494" s="49">
        <f t="shared" si="931"/>
        <v>339</v>
      </c>
      <c r="AD8494" s="60">
        <f t="shared" si="929"/>
        <v>90339</v>
      </c>
    </row>
    <row r="8495" spans="1:30">
      <c r="A8495" s="82" t="str">
        <f t="shared" si="925"/>
        <v>120-5641blk</v>
      </c>
      <c r="B8495" s="120" t="str">
        <f t="shared" si="926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927"/>
        <v>120-5641</v>
      </c>
      <c r="W8495" s="82" t="str">
        <f t="shared" si="928"/>
        <v/>
      </c>
      <c r="AB8495" s="60">
        <f t="shared" si="930"/>
        <v>90</v>
      </c>
      <c r="AC8495" s="49">
        <f t="shared" si="931"/>
        <v>340</v>
      </c>
      <c r="AD8495" s="60">
        <f t="shared" si="929"/>
        <v>90340</v>
      </c>
    </row>
    <row r="8496" spans="1:30">
      <c r="A8496" s="82" t="str">
        <f t="shared" si="925"/>
        <v>120-5641bro</v>
      </c>
      <c r="B8496" s="120" t="str">
        <f t="shared" si="926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927"/>
        <v>120-5641</v>
      </c>
      <c r="W8496" s="82" t="str">
        <f t="shared" si="928"/>
        <v/>
      </c>
      <c r="AB8496" s="60">
        <f t="shared" si="930"/>
        <v>90</v>
      </c>
      <c r="AC8496" s="49">
        <f t="shared" si="931"/>
        <v>340</v>
      </c>
      <c r="AD8496" s="60">
        <f t="shared" si="929"/>
        <v>90340</v>
      </c>
    </row>
    <row r="8497" spans="1:30">
      <c r="A8497" s="82" t="str">
        <f t="shared" ref="A8497:A8560" si="932">IF(G8497&amp;Q8497&lt;&gt;"",V8497&amp;Q8497,"")</f>
        <v>100-3143blk</v>
      </c>
      <c r="B8497" s="120" t="str">
        <f t="shared" ref="B8497:B8560" si="933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ref="V8497:V8560" si="934">IF(G8497&lt;&gt;"",IF(StyleSpaceSplit,IFERROR(IF(FIND(" ",G8497)&gt;=1,MID(G8497,1,FIND(" ",G8497)-1),G8497),G8497),G8497),"")</f>
        <v>100-3143</v>
      </c>
      <c r="W8497" s="82" t="str">
        <f t="shared" ref="W8497:W8560" si="935">IF(A8497&lt;&gt;"",IFERROR(IF(FIND(" ",G8497)&gt;=1,MID(G8497,FIND(" ",G8497)+1,LEN(G8497)),""),""),"")</f>
        <v/>
      </c>
      <c r="AB8497" s="60">
        <f t="shared" si="930"/>
        <v>90</v>
      </c>
      <c r="AC8497" s="49">
        <f t="shared" si="931"/>
        <v>341</v>
      </c>
      <c r="AD8497" s="60">
        <f t="shared" ref="AD8497:AD8560" si="936">VALUE(RIGHT("00"&amp;AB8497,2)&amp;RIGHT("000"&amp;AC8497,3))</f>
        <v>90341</v>
      </c>
    </row>
    <row r="8498" spans="1:30">
      <c r="A8498" s="82" t="str">
        <f t="shared" si="932"/>
        <v>100-3143blk</v>
      </c>
      <c r="B8498" s="120" t="str">
        <f t="shared" si="933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934"/>
        <v>100-3143</v>
      </c>
      <c r="W8498" s="82" t="str">
        <f t="shared" si="935"/>
        <v/>
      </c>
      <c r="AB8498" s="60">
        <f t="shared" si="930"/>
        <v>90</v>
      </c>
      <c r="AC8498" s="49">
        <f t="shared" si="931"/>
        <v>341</v>
      </c>
      <c r="AD8498" s="60">
        <f t="shared" si="936"/>
        <v>90341</v>
      </c>
    </row>
    <row r="8499" spans="1:30">
      <c r="A8499" s="82" t="str">
        <f t="shared" si="932"/>
        <v>100-3143blk</v>
      </c>
      <c r="B8499" s="120" t="str">
        <f t="shared" si="933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934"/>
        <v>100-3143</v>
      </c>
      <c r="W8499" s="82" t="str">
        <f t="shared" si="935"/>
        <v/>
      </c>
      <c r="AB8499" s="60">
        <f t="shared" si="930"/>
        <v>90</v>
      </c>
      <c r="AC8499" s="49">
        <f t="shared" si="931"/>
        <v>341</v>
      </c>
      <c r="AD8499" s="60">
        <f t="shared" si="936"/>
        <v>90341</v>
      </c>
    </row>
    <row r="8500" spans="1:30">
      <c r="A8500" s="82" t="str">
        <f t="shared" si="932"/>
        <v>100-4022blk</v>
      </c>
      <c r="B8500" s="120" t="str">
        <f t="shared" si="933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934"/>
        <v>100-4022</v>
      </c>
      <c r="W8500" s="82" t="str">
        <f t="shared" si="935"/>
        <v/>
      </c>
      <c r="AB8500" s="60">
        <f t="shared" si="930"/>
        <v>90</v>
      </c>
      <c r="AC8500" s="49">
        <f t="shared" si="931"/>
        <v>342</v>
      </c>
      <c r="AD8500" s="60">
        <f t="shared" si="936"/>
        <v>90342</v>
      </c>
    </row>
    <row r="8501" spans="1:30">
      <c r="A8501" s="82" t="str">
        <f t="shared" si="932"/>
        <v>100-4022blk</v>
      </c>
      <c r="B8501" s="120" t="str">
        <f t="shared" si="933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934"/>
        <v>100-4022</v>
      </c>
      <c r="W8501" s="82" t="str">
        <f t="shared" si="935"/>
        <v/>
      </c>
      <c r="AB8501" s="60">
        <f t="shared" si="930"/>
        <v>90</v>
      </c>
      <c r="AC8501" s="49">
        <f t="shared" si="931"/>
        <v>342</v>
      </c>
      <c r="AD8501" s="60">
        <f t="shared" si="936"/>
        <v>90342</v>
      </c>
    </row>
    <row r="8502" spans="1:30">
      <c r="A8502" s="82" t="str">
        <f t="shared" si="932"/>
        <v>100-4022mar</v>
      </c>
      <c r="B8502" s="120" t="str">
        <f t="shared" si="933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934"/>
        <v>100-4022</v>
      </c>
      <c r="W8502" s="82" t="str">
        <f t="shared" si="935"/>
        <v/>
      </c>
      <c r="AB8502" s="60">
        <f t="shared" si="930"/>
        <v>90</v>
      </c>
      <c r="AC8502" s="49">
        <f t="shared" si="931"/>
        <v>342</v>
      </c>
      <c r="AD8502" s="60">
        <f t="shared" si="936"/>
        <v>90342</v>
      </c>
    </row>
    <row r="8503" spans="1:30">
      <c r="A8503" s="82" t="str">
        <f t="shared" si="932"/>
        <v>100-4022mar</v>
      </c>
      <c r="B8503" s="120" t="str">
        <f t="shared" si="933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934"/>
        <v>100-4022</v>
      </c>
      <c r="W8503" s="82" t="str">
        <f t="shared" si="935"/>
        <v/>
      </c>
      <c r="AB8503" s="60">
        <f t="shared" si="930"/>
        <v>90</v>
      </c>
      <c r="AC8503" s="49">
        <f t="shared" si="931"/>
        <v>342</v>
      </c>
      <c r="AD8503" s="60">
        <f t="shared" si="936"/>
        <v>90342</v>
      </c>
    </row>
    <row r="8504" spans="1:30">
      <c r="A8504" s="82" t="str">
        <f t="shared" si="932"/>
        <v>100-4022mar</v>
      </c>
      <c r="B8504" s="120" t="str">
        <f t="shared" si="933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934"/>
        <v>100-4022</v>
      </c>
      <c r="W8504" s="82" t="str">
        <f t="shared" si="935"/>
        <v/>
      </c>
      <c r="AB8504" s="60">
        <f t="shared" si="930"/>
        <v>90</v>
      </c>
      <c r="AC8504" s="49">
        <f t="shared" si="931"/>
        <v>342</v>
      </c>
      <c r="AD8504" s="60">
        <f t="shared" si="936"/>
        <v>90342</v>
      </c>
    </row>
    <row r="8505" spans="1:30">
      <c r="A8505" s="82" t="str">
        <f t="shared" si="932"/>
        <v>100-4023gry</v>
      </c>
      <c r="B8505" s="120" t="str">
        <f t="shared" si="933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934"/>
        <v>100-4023</v>
      </c>
      <c r="W8505" s="82" t="str">
        <f t="shared" si="935"/>
        <v/>
      </c>
      <c r="AB8505" s="60">
        <f t="shared" si="930"/>
        <v>90</v>
      </c>
      <c r="AC8505" s="49">
        <f t="shared" si="931"/>
        <v>343</v>
      </c>
      <c r="AD8505" s="60">
        <f t="shared" si="936"/>
        <v>90343</v>
      </c>
    </row>
    <row r="8506" spans="1:30">
      <c r="A8506" s="82" t="str">
        <f t="shared" si="932"/>
        <v>100-4023mos</v>
      </c>
      <c r="B8506" s="120" t="str">
        <f t="shared" si="933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934"/>
        <v>100-4023</v>
      </c>
      <c r="W8506" s="82" t="str">
        <f t="shared" si="935"/>
        <v/>
      </c>
      <c r="AB8506" s="60">
        <f t="shared" si="930"/>
        <v>90</v>
      </c>
      <c r="AC8506" s="49">
        <f t="shared" si="931"/>
        <v>343</v>
      </c>
      <c r="AD8506" s="60">
        <f t="shared" si="936"/>
        <v>90343</v>
      </c>
    </row>
    <row r="8507" spans="1:30">
      <c r="A8507" s="82" t="str">
        <f t="shared" si="932"/>
        <v>100-4185whi</v>
      </c>
      <c r="B8507" s="120" t="str">
        <f t="shared" si="933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934"/>
        <v>100-4185</v>
      </c>
      <c r="W8507" s="82" t="str">
        <f t="shared" si="935"/>
        <v/>
      </c>
      <c r="AB8507" s="60">
        <f t="shared" si="930"/>
        <v>90</v>
      </c>
      <c r="AC8507" s="49">
        <f t="shared" si="931"/>
        <v>344</v>
      </c>
      <c r="AD8507" s="60">
        <f t="shared" si="936"/>
        <v>90344</v>
      </c>
    </row>
    <row r="8508" spans="1:30">
      <c r="A8508" s="82" t="str">
        <f t="shared" si="932"/>
        <v>100-4185whi</v>
      </c>
      <c r="B8508" s="120" t="str">
        <f t="shared" si="933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934"/>
        <v>100-4185</v>
      </c>
      <c r="W8508" s="82" t="str">
        <f t="shared" si="935"/>
        <v/>
      </c>
      <c r="AB8508" s="60">
        <f t="shared" si="930"/>
        <v>90</v>
      </c>
      <c r="AC8508" s="49">
        <f t="shared" si="931"/>
        <v>344</v>
      </c>
      <c r="AD8508" s="60">
        <f t="shared" si="936"/>
        <v>90344</v>
      </c>
    </row>
    <row r="8509" spans="1:30">
      <c r="A8509" s="82" t="str">
        <f t="shared" si="932"/>
        <v>100-4185whi</v>
      </c>
      <c r="B8509" s="120" t="str">
        <f t="shared" si="933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934"/>
        <v>100-4185</v>
      </c>
      <c r="W8509" s="82" t="str">
        <f t="shared" si="935"/>
        <v/>
      </c>
      <c r="AB8509" s="60">
        <f t="shared" si="930"/>
        <v>90</v>
      </c>
      <c r="AC8509" s="49">
        <f t="shared" si="931"/>
        <v>344</v>
      </c>
      <c r="AD8509" s="60">
        <f t="shared" si="936"/>
        <v>90344</v>
      </c>
    </row>
    <row r="8510" spans="1:30">
      <c r="A8510" s="82" t="str">
        <f t="shared" si="932"/>
        <v>100-4185whi</v>
      </c>
      <c r="B8510" s="120" t="str">
        <f t="shared" si="933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934"/>
        <v>100-4185</v>
      </c>
      <c r="W8510" s="82" t="str">
        <f t="shared" si="935"/>
        <v/>
      </c>
      <c r="AB8510" s="60">
        <f t="shared" si="930"/>
        <v>90</v>
      </c>
      <c r="AC8510" s="49">
        <f t="shared" si="931"/>
        <v>344</v>
      </c>
      <c r="AD8510" s="60">
        <f t="shared" si="936"/>
        <v>90344</v>
      </c>
    </row>
    <row r="8511" spans="1:30">
      <c r="A8511" s="82" t="str">
        <f t="shared" si="932"/>
        <v>100-4196cha</v>
      </c>
      <c r="B8511" s="120" t="str">
        <f t="shared" si="933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934"/>
        <v>100-4196</v>
      </c>
      <c r="W8511" s="82" t="str">
        <f t="shared" si="935"/>
        <v/>
      </c>
      <c r="AB8511" s="60">
        <f t="shared" si="930"/>
        <v>90</v>
      </c>
      <c r="AC8511" s="49">
        <f t="shared" si="931"/>
        <v>126</v>
      </c>
      <c r="AD8511" s="60">
        <f t="shared" si="936"/>
        <v>90126</v>
      </c>
    </row>
    <row r="8512" spans="1:30">
      <c r="A8512" s="82" t="str">
        <f t="shared" si="932"/>
        <v>100-4196cha</v>
      </c>
      <c r="B8512" s="120" t="str">
        <f t="shared" si="933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934"/>
        <v>100-4196</v>
      </c>
      <c r="W8512" s="82" t="str">
        <f t="shared" si="935"/>
        <v/>
      </c>
      <c r="AB8512" s="60">
        <f t="shared" si="930"/>
        <v>90</v>
      </c>
      <c r="AC8512" s="49">
        <f t="shared" si="931"/>
        <v>126</v>
      </c>
      <c r="AD8512" s="60">
        <f t="shared" si="936"/>
        <v>90126</v>
      </c>
    </row>
    <row r="8513" spans="1:30">
      <c r="A8513" s="82" t="str">
        <f t="shared" si="932"/>
        <v>100-4249blk</v>
      </c>
      <c r="B8513" s="120" t="str">
        <f t="shared" si="933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934"/>
        <v>100-4249</v>
      </c>
      <c r="W8513" s="82" t="str">
        <f t="shared" si="935"/>
        <v/>
      </c>
      <c r="AB8513" s="60">
        <f t="shared" si="930"/>
        <v>90</v>
      </c>
      <c r="AC8513" s="49">
        <f t="shared" si="931"/>
        <v>346</v>
      </c>
      <c r="AD8513" s="60">
        <f t="shared" si="936"/>
        <v>90346</v>
      </c>
    </row>
    <row r="8514" spans="1:30">
      <c r="A8514" s="82" t="str">
        <f t="shared" si="932"/>
        <v>100-4249blk</v>
      </c>
      <c r="B8514" s="120" t="str">
        <f t="shared" si="933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934"/>
        <v>100-4249</v>
      </c>
      <c r="W8514" s="82" t="str">
        <f t="shared" si="935"/>
        <v/>
      </c>
      <c r="AB8514" s="60">
        <f t="shared" si="930"/>
        <v>90</v>
      </c>
      <c r="AC8514" s="49">
        <f t="shared" si="931"/>
        <v>346</v>
      </c>
      <c r="AD8514" s="60">
        <f t="shared" si="936"/>
        <v>90346</v>
      </c>
    </row>
    <row r="8515" spans="1:30">
      <c r="A8515" s="82" t="str">
        <f t="shared" si="932"/>
        <v>100-4249blk</v>
      </c>
      <c r="B8515" s="120" t="str">
        <f t="shared" si="933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si="934"/>
        <v>100-4249</v>
      </c>
      <c r="W8515" s="82" t="str">
        <f t="shared" si="935"/>
        <v/>
      </c>
      <c r="AB8515" s="60">
        <f t="shared" ref="AB8515:AB8578" si="937">IFERROR(VALUE(MID($C8515,1,2)),0)</f>
        <v>90</v>
      </c>
      <c r="AC8515" s="49">
        <f t="shared" ref="AC8515:AC8578" si="938">IFERROR(VALUE(MID($C8515,4,3)),0)</f>
        <v>346</v>
      </c>
      <c r="AD8515" s="60">
        <f t="shared" si="936"/>
        <v>90346</v>
      </c>
    </row>
    <row r="8516" spans="1:30">
      <c r="A8516" s="82" t="str">
        <f t="shared" si="932"/>
        <v>100-4249blk</v>
      </c>
      <c r="B8516" s="120" t="str">
        <f t="shared" si="933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934"/>
        <v>100-4249</v>
      </c>
      <c r="W8516" s="82" t="str">
        <f t="shared" si="935"/>
        <v/>
      </c>
      <c r="AB8516" s="60">
        <f t="shared" si="937"/>
        <v>90</v>
      </c>
      <c r="AC8516" s="49">
        <f t="shared" si="938"/>
        <v>346</v>
      </c>
      <c r="AD8516" s="60">
        <f t="shared" si="936"/>
        <v>90346</v>
      </c>
    </row>
    <row r="8517" spans="1:30">
      <c r="A8517" s="82" t="str">
        <f t="shared" si="932"/>
        <v>100-4249blu</v>
      </c>
      <c r="B8517" s="120" t="str">
        <f t="shared" si="933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934"/>
        <v>100-4249</v>
      </c>
      <c r="W8517" s="82" t="str">
        <f t="shared" si="935"/>
        <v/>
      </c>
      <c r="AB8517" s="60">
        <f t="shared" si="937"/>
        <v>90</v>
      </c>
      <c r="AC8517" s="49">
        <f t="shared" si="938"/>
        <v>346</v>
      </c>
      <c r="AD8517" s="60">
        <f t="shared" si="936"/>
        <v>90346</v>
      </c>
    </row>
    <row r="8518" spans="1:30">
      <c r="A8518" s="82" t="str">
        <f t="shared" si="932"/>
        <v>100-4249blu</v>
      </c>
      <c r="B8518" s="120" t="str">
        <f t="shared" si="933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934"/>
        <v>100-4249</v>
      </c>
      <c r="W8518" s="82" t="str">
        <f t="shared" si="935"/>
        <v/>
      </c>
      <c r="AB8518" s="60">
        <f t="shared" si="937"/>
        <v>90</v>
      </c>
      <c r="AC8518" s="49">
        <f t="shared" si="938"/>
        <v>346</v>
      </c>
      <c r="AD8518" s="60">
        <f t="shared" si="936"/>
        <v>90346</v>
      </c>
    </row>
    <row r="8519" spans="1:30">
      <c r="A8519" s="82" t="str">
        <f t="shared" si="932"/>
        <v>100-4249blu</v>
      </c>
      <c r="B8519" s="120" t="str">
        <f t="shared" si="933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934"/>
        <v>100-4249</v>
      </c>
      <c r="W8519" s="82" t="str">
        <f t="shared" si="935"/>
        <v/>
      </c>
      <c r="AB8519" s="60">
        <f t="shared" si="937"/>
        <v>90</v>
      </c>
      <c r="AC8519" s="49">
        <f t="shared" si="938"/>
        <v>346</v>
      </c>
      <c r="AD8519" s="60">
        <f t="shared" si="936"/>
        <v>90346</v>
      </c>
    </row>
    <row r="8520" spans="1:30">
      <c r="A8520" s="82" t="str">
        <f t="shared" si="932"/>
        <v>100-4249blu</v>
      </c>
      <c r="B8520" s="120" t="str">
        <f t="shared" si="933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934"/>
        <v>100-4249</v>
      </c>
      <c r="W8520" s="82" t="str">
        <f t="shared" si="935"/>
        <v/>
      </c>
      <c r="AB8520" s="60">
        <f t="shared" si="937"/>
        <v>90</v>
      </c>
      <c r="AC8520" s="49">
        <f t="shared" si="938"/>
        <v>346</v>
      </c>
      <c r="AD8520" s="60">
        <f t="shared" si="936"/>
        <v>90346</v>
      </c>
    </row>
    <row r="8521" spans="1:30">
      <c r="A8521" s="82" t="str">
        <f t="shared" si="932"/>
        <v>100-4640oat</v>
      </c>
      <c r="B8521" s="120" t="str">
        <f t="shared" si="933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934"/>
        <v>100-4640</v>
      </c>
      <c r="W8521" s="82" t="str">
        <f t="shared" si="935"/>
        <v/>
      </c>
      <c r="AB8521" s="60">
        <f t="shared" si="937"/>
        <v>90</v>
      </c>
      <c r="AC8521" s="49">
        <f t="shared" si="938"/>
        <v>347</v>
      </c>
      <c r="AD8521" s="60">
        <f t="shared" si="936"/>
        <v>90347</v>
      </c>
    </row>
    <row r="8522" spans="1:30">
      <c r="A8522" s="82" t="str">
        <f t="shared" si="932"/>
        <v>100-4640oat</v>
      </c>
      <c r="B8522" s="120" t="str">
        <f t="shared" si="933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934"/>
        <v>100-4640</v>
      </c>
      <c r="W8522" s="82" t="str">
        <f t="shared" si="935"/>
        <v/>
      </c>
      <c r="AB8522" s="60">
        <f t="shared" si="937"/>
        <v>90</v>
      </c>
      <c r="AC8522" s="49">
        <f t="shared" si="938"/>
        <v>347</v>
      </c>
      <c r="AD8522" s="60">
        <f t="shared" si="936"/>
        <v>90347</v>
      </c>
    </row>
    <row r="8523" spans="1:30">
      <c r="A8523" s="82" t="str">
        <f t="shared" si="932"/>
        <v>100-4640oat</v>
      </c>
      <c r="B8523" s="120" t="str">
        <f t="shared" si="933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934"/>
        <v>100-4640</v>
      </c>
      <c r="W8523" s="82" t="str">
        <f t="shared" si="935"/>
        <v/>
      </c>
      <c r="AB8523" s="60">
        <f t="shared" si="937"/>
        <v>90</v>
      </c>
      <c r="AC8523" s="49">
        <f t="shared" si="938"/>
        <v>347</v>
      </c>
      <c r="AD8523" s="60">
        <f t="shared" si="936"/>
        <v>90347</v>
      </c>
    </row>
    <row r="8524" spans="1:30">
      <c r="A8524" s="82" t="str">
        <f t="shared" si="932"/>
        <v>100-4640oat</v>
      </c>
      <c r="B8524" s="120" t="str">
        <f t="shared" si="933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934"/>
        <v>100-4640</v>
      </c>
      <c r="W8524" s="82" t="str">
        <f t="shared" si="935"/>
        <v/>
      </c>
      <c r="AB8524" s="60">
        <f t="shared" si="937"/>
        <v>90</v>
      </c>
      <c r="AC8524" s="49">
        <f t="shared" si="938"/>
        <v>347</v>
      </c>
      <c r="AD8524" s="60">
        <f t="shared" si="936"/>
        <v>90347</v>
      </c>
    </row>
    <row r="8525" spans="1:30">
      <c r="A8525" s="82" t="str">
        <f t="shared" si="932"/>
        <v>100-4971blk</v>
      </c>
      <c r="B8525" s="120" t="str">
        <f t="shared" si="933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934"/>
        <v>100-4971</v>
      </c>
      <c r="W8525" s="82" t="str">
        <f t="shared" si="935"/>
        <v/>
      </c>
      <c r="AB8525" s="60">
        <f t="shared" si="937"/>
        <v>90</v>
      </c>
      <c r="AC8525" s="49">
        <f t="shared" si="938"/>
        <v>195</v>
      </c>
      <c r="AD8525" s="60">
        <f t="shared" si="936"/>
        <v>90195</v>
      </c>
    </row>
    <row r="8526" spans="1:30">
      <c r="A8526" s="82" t="str">
        <f t="shared" si="932"/>
        <v>100-4971blk</v>
      </c>
      <c r="B8526" s="120" t="str">
        <f t="shared" si="933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934"/>
        <v>100-4971</v>
      </c>
      <c r="W8526" s="82" t="str">
        <f t="shared" si="935"/>
        <v/>
      </c>
      <c r="AB8526" s="60">
        <f t="shared" si="937"/>
        <v>90</v>
      </c>
      <c r="AC8526" s="49">
        <f t="shared" si="938"/>
        <v>195</v>
      </c>
      <c r="AD8526" s="60">
        <f t="shared" si="936"/>
        <v>90195</v>
      </c>
    </row>
    <row r="8527" spans="1:30">
      <c r="A8527" s="82" t="str">
        <f t="shared" si="932"/>
        <v>100-4971blk</v>
      </c>
      <c r="B8527" s="120" t="str">
        <f t="shared" si="933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934"/>
        <v>100-4971</v>
      </c>
      <c r="W8527" s="82" t="str">
        <f t="shared" si="935"/>
        <v/>
      </c>
      <c r="AB8527" s="60">
        <f t="shared" si="937"/>
        <v>90</v>
      </c>
      <c r="AC8527" s="49">
        <f t="shared" si="938"/>
        <v>195</v>
      </c>
      <c r="AD8527" s="60">
        <f t="shared" si="936"/>
        <v>90195</v>
      </c>
    </row>
    <row r="8528" spans="1:30">
      <c r="A8528" s="82" t="str">
        <f t="shared" si="932"/>
        <v>100-4983oli</v>
      </c>
      <c r="B8528" s="120" t="str">
        <f t="shared" si="933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934"/>
        <v>100-4983</v>
      </c>
      <c r="W8528" s="82" t="str">
        <f t="shared" si="935"/>
        <v/>
      </c>
      <c r="AB8528" s="60">
        <f t="shared" si="937"/>
        <v>90</v>
      </c>
      <c r="AC8528" s="49">
        <f t="shared" si="938"/>
        <v>135</v>
      </c>
      <c r="AD8528" s="60">
        <f t="shared" si="936"/>
        <v>90135</v>
      </c>
    </row>
    <row r="8529" spans="1:30">
      <c r="A8529" s="82" t="str">
        <f t="shared" si="932"/>
        <v>100-4983oli</v>
      </c>
      <c r="B8529" s="120" t="str">
        <f t="shared" si="933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934"/>
        <v>100-4983</v>
      </c>
      <c r="W8529" s="82" t="str">
        <f t="shared" si="935"/>
        <v/>
      </c>
      <c r="AB8529" s="60">
        <f t="shared" si="937"/>
        <v>90</v>
      </c>
      <c r="AC8529" s="49">
        <f t="shared" si="938"/>
        <v>135</v>
      </c>
      <c r="AD8529" s="60">
        <f t="shared" si="936"/>
        <v>90135</v>
      </c>
    </row>
    <row r="8530" spans="1:30">
      <c r="A8530" s="82" t="str">
        <f t="shared" si="932"/>
        <v>100-4983oli</v>
      </c>
      <c r="B8530" s="120" t="str">
        <f t="shared" si="933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934"/>
        <v>100-4983</v>
      </c>
      <c r="W8530" s="82" t="str">
        <f t="shared" si="935"/>
        <v/>
      </c>
      <c r="AB8530" s="60">
        <f t="shared" si="937"/>
        <v>90</v>
      </c>
      <c r="AC8530" s="49">
        <f t="shared" si="938"/>
        <v>135</v>
      </c>
      <c r="AD8530" s="60">
        <f t="shared" si="936"/>
        <v>90135</v>
      </c>
    </row>
    <row r="8531" spans="1:30">
      <c r="A8531" s="82" t="str">
        <f t="shared" si="932"/>
        <v>100-5482whi</v>
      </c>
      <c r="B8531" s="120" t="str">
        <f t="shared" si="933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934"/>
        <v>100-5482</v>
      </c>
      <c r="W8531" s="82" t="str">
        <f t="shared" si="935"/>
        <v/>
      </c>
      <c r="AB8531" s="60">
        <f t="shared" si="937"/>
        <v>90</v>
      </c>
      <c r="AC8531" s="49">
        <f t="shared" si="938"/>
        <v>348</v>
      </c>
      <c r="AD8531" s="60">
        <f t="shared" si="936"/>
        <v>90348</v>
      </c>
    </row>
    <row r="8532" spans="1:30">
      <c r="A8532" s="82" t="str">
        <f t="shared" si="932"/>
        <v>100-5482whi</v>
      </c>
      <c r="B8532" s="120" t="str">
        <f t="shared" si="933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934"/>
        <v>100-5482</v>
      </c>
      <c r="W8532" s="82" t="str">
        <f t="shared" si="935"/>
        <v/>
      </c>
      <c r="AB8532" s="60">
        <f t="shared" si="937"/>
        <v>90</v>
      </c>
      <c r="AC8532" s="49">
        <f t="shared" si="938"/>
        <v>348</v>
      </c>
      <c r="AD8532" s="60">
        <f t="shared" si="936"/>
        <v>90348</v>
      </c>
    </row>
    <row r="8533" spans="1:30">
      <c r="A8533" s="82" t="str">
        <f t="shared" si="932"/>
        <v>100-5482whi</v>
      </c>
      <c r="B8533" s="120" t="str">
        <f t="shared" si="933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934"/>
        <v>100-5482</v>
      </c>
      <c r="W8533" s="82" t="str">
        <f t="shared" si="935"/>
        <v/>
      </c>
      <c r="AB8533" s="60">
        <f t="shared" si="937"/>
        <v>90</v>
      </c>
      <c r="AC8533" s="49">
        <f t="shared" si="938"/>
        <v>348</v>
      </c>
      <c r="AD8533" s="60">
        <f t="shared" si="936"/>
        <v>90348</v>
      </c>
    </row>
    <row r="8534" spans="1:30">
      <c r="A8534" s="82" t="str">
        <f t="shared" si="932"/>
        <v>100-5491whi</v>
      </c>
      <c r="B8534" s="120" t="str">
        <f t="shared" si="933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934"/>
        <v>100-5491</v>
      </c>
      <c r="W8534" s="82" t="str">
        <f t="shared" si="935"/>
        <v/>
      </c>
      <c r="AB8534" s="60">
        <f t="shared" si="937"/>
        <v>90</v>
      </c>
      <c r="AC8534" s="49">
        <f t="shared" si="938"/>
        <v>349</v>
      </c>
      <c r="AD8534" s="60">
        <f t="shared" si="936"/>
        <v>90349</v>
      </c>
    </row>
    <row r="8535" spans="1:30">
      <c r="A8535" s="82" t="str">
        <f t="shared" si="932"/>
        <v>100-5491whi</v>
      </c>
      <c r="B8535" s="120" t="str">
        <f t="shared" si="933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934"/>
        <v>100-5491</v>
      </c>
      <c r="W8535" s="82" t="str">
        <f t="shared" si="935"/>
        <v/>
      </c>
      <c r="AB8535" s="60">
        <f t="shared" si="937"/>
        <v>90</v>
      </c>
      <c r="AC8535" s="49">
        <f t="shared" si="938"/>
        <v>349</v>
      </c>
      <c r="AD8535" s="60">
        <f t="shared" si="936"/>
        <v>90349</v>
      </c>
    </row>
    <row r="8536" spans="1:30">
      <c r="A8536" s="82" t="str">
        <f t="shared" si="932"/>
        <v>100-5491whi</v>
      </c>
      <c r="B8536" s="120" t="str">
        <f t="shared" si="933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934"/>
        <v>100-5491</v>
      </c>
      <c r="W8536" s="82" t="str">
        <f t="shared" si="935"/>
        <v/>
      </c>
      <c r="AB8536" s="60">
        <f t="shared" si="937"/>
        <v>90</v>
      </c>
      <c r="AC8536" s="49">
        <f t="shared" si="938"/>
        <v>349</v>
      </c>
      <c r="AD8536" s="60">
        <f t="shared" si="936"/>
        <v>90349</v>
      </c>
    </row>
    <row r="8537" spans="1:30">
      <c r="A8537" s="82" t="str">
        <f t="shared" si="932"/>
        <v>100-5491whi</v>
      </c>
      <c r="B8537" s="120" t="str">
        <f t="shared" si="933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934"/>
        <v>100-5491</v>
      </c>
      <c r="W8537" s="82" t="str">
        <f t="shared" si="935"/>
        <v/>
      </c>
      <c r="AB8537" s="60">
        <f t="shared" si="937"/>
        <v>90</v>
      </c>
      <c r="AC8537" s="49">
        <f t="shared" si="938"/>
        <v>349</v>
      </c>
      <c r="AD8537" s="60">
        <f t="shared" si="936"/>
        <v>90349</v>
      </c>
    </row>
    <row r="8538" spans="1:30">
      <c r="A8538" s="82" t="str">
        <f t="shared" si="932"/>
        <v>100-5492whi</v>
      </c>
      <c r="B8538" s="120" t="str">
        <f t="shared" si="933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934"/>
        <v>100-5492</v>
      </c>
      <c r="W8538" s="82" t="str">
        <f t="shared" si="935"/>
        <v/>
      </c>
      <c r="AB8538" s="60">
        <f t="shared" si="937"/>
        <v>90</v>
      </c>
      <c r="AC8538" s="49">
        <f t="shared" si="938"/>
        <v>350</v>
      </c>
      <c r="AD8538" s="60">
        <f t="shared" si="936"/>
        <v>90350</v>
      </c>
    </row>
    <row r="8539" spans="1:30">
      <c r="A8539" s="82" t="str">
        <f t="shared" si="932"/>
        <v>100-5492whi</v>
      </c>
      <c r="B8539" s="120" t="str">
        <f t="shared" si="933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934"/>
        <v>100-5492</v>
      </c>
      <c r="W8539" s="82" t="str">
        <f t="shared" si="935"/>
        <v/>
      </c>
      <c r="AB8539" s="60">
        <f t="shared" si="937"/>
        <v>90</v>
      </c>
      <c r="AC8539" s="49">
        <f t="shared" si="938"/>
        <v>350</v>
      </c>
      <c r="AD8539" s="60">
        <f t="shared" si="936"/>
        <v>90350</v>
      </c>
    </row>
    <row r="8540" spans="1:30">
      <c r="A8540" s="82" t="str">
        <f t="shared" si="932"/>
        <v>100-5492whi</v>
      </c>
      <c r="B8540" s="120" t="str">
        <f t="shared" si="933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934"/>
        <v>100-5492</v>
      </c>
      <c r="W8540" s="82" t="str">
        <f t="shared" si="935"/>
        <v/>
      </c>
      <c r="AB8540" s="60">
        <f t="shared" si="937"/>
        <v>90</v>
      </c>
      <c r="AC8540" s="49">
        <f t="shared" si="938"/>
        <v>350</v>
      </c>
      <c r="AD8540" s="60">
        <f t="shared" si="936"/>
        <v>90350</v>
      </c>
    </row>
    <row r="8541" spans="1:30">
      <c r="A8541" s="82" t="str">
        <f t="shared" si="932"/>
        <v>100-6105nat</v>
      </c>
      <c r="B8541" s="120" t="str">
        <f t="shared" si="933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934"/>
        <v>100-6105</v>
      </c>
      <c r="W8541" s="82" t="str">
        <f t="shared" si="935"/>
        <v/>
      </c>
      <c r="AB8541" s="60">
        <f t="shared" si="937"/>
        <v>90</v>
      </c>
      <c r="AC8541" s="49">
        <f t="shared" si="938"/>
        <v>351</v>
      </c>
      <c r="AD8541" s="60">
        <f t="shared" si="936"/>
        <v>90351</v>
      </c>
    </row>
    <row r="8542" spans="1:30">
      <c r="A8542" s="82" t="str">
        <f t="shared" si="932"/>
        <v>100-6105nat</v>
      </c>
      <c r="B8542" s="120" t="str">
        <f t="shared" si="933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934"/>
        <v>100-6105</v>
      </c>
      <c r="W8542" s="82" t="str">
        <f t="shared" si="935"/>
        <v/>
      </c>
      <c r="AB8542" s="60">
        <f t="shared" si="937"/>
        <v>90</v>
      </c>
      <c r="AC8542" s="49">
        <f t="shared" si="938"/>
        <v>351</v>
      </c>
      <c r="AD8542" s="60">
        <f t="shared" si="936"/>
        <v>90351</v>
      </c>
    </row>
    <row r="8543" spans="1:30">
      <c r="A8543" s="82" t="str">
        <f t="shared" si="932"/>
        <v>100-6105nat</v>
      </c>
      <c r="B8543" s="120" t="str">
        <f t="shared" si="933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934"/>
        <v>100-6105</v>
      </c>
      <c r="W8543" s="82" t="str">
        <f t="shared" si="935"/>
        <v/>
      </c>
      <c r="AB8543" s="60">
        <f t="shared" si="937"/>
        <v>90</v>
      </c>
      <c r="AC8543" s="49">
        <f t="shared" si="938"/>
        <v>351</v>
      </c>
      <c r="AD8543" s="60">
        <f t="shared" si="936"/>
        <v>90351</v>
      </c>
    </row>
    <row r="8544" spans="1:30">
      <c r="A8544" s="82" t="str">
        <f t="shared" si="932"/>
        <v>100-6105nat</v>
      </c>
      <c r="B8544" s="120" t="str">
        <f t="shared" si="933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934"/>
        <v>100-6105</v>
      </c>
      <c r="W8544" s="82" t="str">
        <f t="shared" si="935"/>
        <v/>
      </c>
      <c r="AB8544" s="60">
        <f t="shared" si="937"/>
        <v>90</v>
      </c>
      <c r="AC8544" s="49">
        <f t="shared" si="938"/>
        <v>351</v>
      </c>
      <c r="AD8544" s="60">
        <f t="shared" si="936"/>
        <v>90351</v>
      </c>
    </row>
    <row r="8545" spans="1:30">
      <c r="A8545" s="82" t="str">
        <f t="shared" si="932"/>
        <v>105-5209bro</v>
      </c>
      <c r="B8545" s="120" t="str">
        <f t="shared" si="933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934"/>
        <v>105-5209</v>
      </c>
      <c r="W8545" s="82" t="str">
        <f t="shared" si="935"/>
        <v/>
      </c>
      <c r="AB8545" s="60">
        <f t="shared" si="937"/>
        <v>90</v>
      </c>
      <c r="AC8545" s="49">
        <f t="shared" si="938"/>
        <v>352</v>
      </c>
      <c r="AD8545" s="60">
        <f t="shared" si="936"/>
        <v>90352</v>
      </c>
    </row>
    <row r="8546" spans="1:30">
      <c r="A8546" s="82" t="str">
        <f t="shared" si="932"/>
        <v>105-5209bro</v>
      </c>
      <c r="B8546" s="120" t="str">
        <f t="shared" si="933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934"/>
        <v>105-5209</v>
      </c>
      <c r="W8546" s="82" t="str">
        <f t="shared" si="935"/>
        <v/>
      </c>
      <c r="AB8546" s="60">
        <f t="shared" si="937"/>
        <v>90</v>
      </c>
      <c r="AC8546" s="49">
        <f t="shared" si="938"/>
        <v>352</v>
      </c>
      <c r="AD8546" s="60">
        <f t="shared" si="936"/>
        <v>90352</v>
      </c>
    </row>
    <row r="8547" spans="1:30">
      <c r="A8547" s="82" t="str">
        <f t="shared" si="932"/>
        <v>105-5209bro</v>
      </c>
      <c r="B8547" s="120" t="str">
        <f t="shared" si="933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934"/>
        <v>105-5209</v>
      </c>
      <c r="W8547" s="82" t="str">
        <f t="shared" si="935"/>
        <v/>
      </c>
      <c r="AB8547" s="60">
        <f t="shared" si="937"/>
        <v>90</v>
      </c>
      <c r="AC8547" s="49">
        <f t="shared" si="938"/>
        <v>352</v>
      </c>
      <c r="AD8547" s="60">
        <f t="shared" si="936"/>
        <v>90352</v>
      </c>
    </row>
    <row r="8548" spans="1:30">
      <c r="A8548" s="82" t="str">
        <f t="shared" si="932"/>
        <v>105-5728ora</v>
      </c>
      <c r="B8548" s="120" t="str">
        <f t="shared" si="933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934"/>
        <v>105-5728</v>
      </c>
      <c r="W8548" s="82" t="str">
        <f t="shared" si="935"/>
        <v/>
      </c>
      <c r="AB8548" s="60">
        <f t="shared" si="937"/>
        <v>90</v>
      </c>
      <c r="AC8548" s="49">
        <f t="shared" si="938"/>
        <v>353</v>
      </c>
      <c r="AD8548" s="60">
        <f t="shared" si="936"/>
        <v>90353</v>
      </c>
    </row>
    <row r="8549" spans="1:30">
      <c r="A8549" s="82" t="str">
        <f t="shared" si="932"/>
        <v>105-5728red</v>
      </c>
      <c r="B8549" s="120" t="str">
        <f t="shared" si="933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934"/>
        <v>105-5728</v>
      </c>
      <c r="W8549" s="82" t="str">
        <f t="shared" si="935"/>
        <v/>
      </c>
      <c r="AB8549" s="60">
        <f t="shared" si="937"/>
        <v>90</v>
      </c>
      <c r="AC8549" s="49">
        <f t="shared" si="938"/>
        <v>353</v>
      </c>
      <c r="AD8549" s="60">
        <f t="shared" si="936"/>
        <v>90353</v>
      </c>
    </row>
    <row r="8550" spans="1:30">
      <c r="A8550" s="82" t="str">
        <f t="shared" si="932"/>
        <v>100-5703blk</v>
      </c>
      <c r="B8550" s="120" t="str">
        <f t="shared" si="933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934"/>
        <v>100-5703</v>
      </c>
      <c r="W8550" s="82" t="str">
        <f t="shared" si="935"/>
        <v/>
      </c>
      <c r="AB8550" s="60">
        <f t="shared" si="937"/>
        <v>90</v>
      </c>
      <c r="AC8550" s="49">
        <f t="shared" si="938"/>
        <v>935</v>
      </c>
      <c r="AD8550" s="60">
        <f t="shared" si="936"/>
        <v>90935</v>
      </c>
    </row>
    <row r="8551" spans="1:30">
      <c r="A8551" s="82" t="str">
        <f t="shared" si="932"/>
        <v>100-5703blk</v>
      </c>
      <c r="B8551" s="120" t="str">
        <f t="shared" si="933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934"/>
        <v>100-5703</v>
      </c>
      <c r="W8551" s="82" t="str">
        <f t="shared" si="935"/>
        <v/>
      </c>
      <c r="AB8551" s="60">
        <f t="shared" si="937"/>
        <v>90</v>
      </c>
      <c r="AC8551" s="49">
        <f t="shared" si="938"/>
        <v>935</v>
      </c>
      <c r="AD8551" s="60">
        <f t="shared" si="936"/>
        <v>90935</v>
      </c>
    </row>
    <row r="8552" spans="1:30">
      <c r="A8552" s="82" t="str">
        <f t="shared" si="932"/>
        <v>100-5703blk</v>
      </c>
      <c r="B8552" s="120" t="str">
        <f t="shared" si="933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934"/>
        <v>100-5703</v>
      </c>
      <c r="W8552" s="82" t="str">
        <f t="shared" si="935"/>
        <v/>
      </c>
      <c r="AB8552" s="60">
        <f t="shared" si="937"/>
        <v>90</v>
      </c>
      <c r="AC8552" s="49">
        <f t="shared" si="938"/>
        <v>935</v>
      </c>
      <c r="AD8552" s="60">
        <f t="shared" si="936"/>
        <v>90935</v>
      </c>
    </row>
    <row r="8553" spans="1:30">
      <c r="A8553" s="82" t="str">
        <f t="shared" si="932"/>
        <v>100-5703blk</v>
      </c>
      <c r="B8553" s="120" t="str">
        <f t="shared" si="933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934"/>
        <v>100-5703</v>
      </c>
      <c r="W8553" s="82" t="str">
        <f t="shared" si="935"/>
        <v/>
      </c>
      <c r="AB8553" s="60">
        <f t="shared" si="937"/>
        <v>90</v>
      </c>
      <c r="AC8553" s="49">
        <f t="shared" si="938"/>
        <v>935</v>
      </c>
      <c r="AD8553" s="60">
        <f t="shared" si="936"/>
        <v>90935</v>
      </c>
    </row>
    <row r="8554" spans="1:30">
      <c r="A8554" s="82" t="str">
        <f t="shared" si="932"/>
        <v>100-2446blk</v>
      </c>
      <c r="B8554" s="120" t="str">
        <f t="shared" si="933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934"/>
        <v>100-2446</v>
      </c>
      <c r="W8554" s="82" t="str">
        <f t="shared" si="935"/>
        <v/>
      </c>
      <c r="AB8554" s="60">
        <f t="shared" si="937"/>
        <v>90</v>
      </c>
      <c r="AC8554" s="49">
        <f t="shared" si="938"/>
        <v>233</v>
      </c>
      <c r="AD8554" s="60">
        <f t="shared" si="936"/>
        <v>90233</v>
      </c>
    </row>
    <row r="8555" spans="1:30">
      <c r="A8555" s="82" t="str">
        <f t="shared" si="932"/>
        <v>100-2446blk</v>
      </c>
      <c r="B8555" s="120" t="str">
        <f t="shared" si="933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934"/>
        <v>100-2446</v>
      </c>
      <c r="W8555" s="82" t="str">
        <f t="shared" si="935"/>
        <v/>
      </c>
      <c r="AB8555" s="60">
        <f t="shared" si="937"/>
        <v>90</v>
      </c>
      <c r="AC8555" s="49">
        <f t="shared" si="938"/>
        <v>233</v>
      </c>
      <c r="AD8555" s="60">
        <f t="shared" si="936"/>
        <v>90233</v>
      </c>
    </row>
    <row r="8556" spans="1:30">
      <c r="A8556" s="82" t="str">
        <f t="shared" si="932"/>
        <v>100-2446blk</v>
      </c>
      <c r="B8556" s="120" t="str">
        <f t="shared" si="933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934"/>
        <v>100-2446</v>
      </c>
      <c r="W8556" s="82" t="str">
        <f t="shared" si="935"/>
        <v/>
      </c>
      <c r="AB8556" s="60">
        <f t="shared" si="937"/>
        <v>90</v>
      </c>
      <c r="AC8556" s="49">
        <f t="shared" si="938"/>
        <v>233</v>
      </c>
      <c r="AD8556" s="60">
        <f t="shared" si="936"/>
        <v>90233</v>
      </c>
    </row>
    <row r="8557" spans="1:30">
      <c r="A8557" s="82" t="str">
        <f t="shared" si="932"/>
        <v>100-2446blk</v>
      </c>
      <c r="B8557" s="120" t="str">
        <f t="shared" si="933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934"/>
        <v>100-2446</v>
      </c>
      <c r="W8557" s="82" t="str">
        <f t="shared" si="935"/>
        <v/>
      </c>
      <c r="AB8557" s="60">
        <f t="shared" si="937"/>
        <v>90</v>
      </c>
      <c r="AC8557" s="49">
        <f t="shared" si="938"/>
        <v>233</v>
      </c>
      <c r="AD8557" s="60">
        <f t="shared" si="936"/>
        <v>90233</v>
      </c>
    </row>
    <row r="8558" spans="1:30">
      <c r="A8558" s="82" t="str">
        <f t="shared" si="932"/>
        <v>100-2446gry</v>
      </c>
      <c r="B8558" s="120" t="str">
        <f t="shared" si="933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934"/>
        <v>100-2446</v>
      </c>
      <c r="W8558" s="82" t="str">
        <f t="shared" si="935"/>
        <v/>
      </c>
      <c r="AB8558" s="60">
        <f t="shared" si="937"/>
        <v>90</v>
      </c>
      <c r="AC8558" s="49">
        <f t="shared" si="938"/>
        <v>233</v>
      </c>
      <c r="AD8558" s="60">
        <f t="shared" si="936"/>
        <v>90233</v>
      </c>
    </row>
    <row r="8559" spans="1:30">
      <c r="A8559" s="82" t="str">
        <f t="shared" si="932"/>
        <v>100-2446gry</v>
      </c>
      <c r="B8559" s="120" t="str">
        <f t="shared" si="933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934"/>
        <v>100-2446</v>
      </c>
      <c r="W8559" s="82" t="str">
        <f t="shared" si="935"/>
        <v/>
      </c>
      <c r="AB8559" s="60">
        <f t="shared" si="937"/>
        <v>90</v>
      </c>
      <c r="AC8559" s="49">
        <f t="shared" si="938"/>
        <v>233</v>
      </c>
      <c r="AD8559" s="60">
        <f t="shared" si="936"/>
        <v>90233</v>
      </c>
    </row>
    <row r="8560" spans="1:30">
      <c r="A8560" s="82" t="str">
        <f t="shared" si="932"/>
        <v>100-2446gry</v>
      </c>
      <c r="B8560" s="120" t="str">
        <f t="shared" si="933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934"/>
        <v>100-2446</v>
      </c>
      <c r="W8560" s="82" t="str">
        <f t="shared" si="935"/>
        <v/>
      </c>
      <c r="AB8560" s="60">
        <f t="shared" si="937"/>
        <v>90</v>
      </c>
      <c r="AC8560" s="49">
        <f t="shared" si="938"/>
        <v>233</v>
      </c>
      <c r="AD8560" s="60">
        <f t="shared" si="936"/>
        <v>90233</v>
      </c>
    </row>
    <row r="8561" spans="1:30">
      <c r="A8561" s="82" t="str">
        <f t="shared" ref="A8561:A8624" si="939">IF(G8561&amp;Q8561&lt;&gt;"",V8561&amp;Q8561,"")</f>
        <v>100-2446gry</v>
      </c>
      <c r="B8561" s="120" t="str">
        <f t="shared" ref="B8561:B8624" si="940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ref="V8561:V8624" si="941">IF(G8561&lt;&gt;"",IF(StyleSpaceSplit,IFERROR(IF(FIND(" ",G8561)&gt;=1,MID(G8561,1,FIND(" ",G8561)-1),G8561),G8561),G8561),"")</f>
        <v>100-2446</v>
      </c>
      <c r="W8561" s="82" t="str">
        <f t="shared" ref="W8561:W8624" si="942">IF(A8561&lt;&gt;"",IFERROR(IF(FIND(" ",G8561)&gt;=1,MID(G8561,FIND(" ",G8561)+1,LEN(G8561)),""),""),"")</f>
        <v/>
      </c>
      <c r="AB8561" s="60">
        <f t="shared" si="937"/>
        <v>90</v>
      </c>
      <c r="AC8561" s="49">
        <f t="shared" si="938"/>
        <v>233</v>
      </c>
      <c r="AD8561" s="60">
        <f t="shared" ref="AD8561:AD8624" si="943">VALUE(RIGHT("00"&amp;AB8561,2)&amp;RIGHT("000"&amp;AC8561,3))</f>
        <v>90233</v>
      </c>
    </row>
    <row r="8562" spans="1:30">
      <c r="A8562" s="82" t="str">
        <f t="shared" si="939"/>
        <v>100-2446whi</v>
      </c>
      <c r="B8562" s="120" t="str">
        <f t="shared" si="940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941"/>
        <v>100-2446</v>
      </c>
      <c r="W8562" s="82" t="str">
        <f t="shared" si="942"/>
        <v/>
      </c>
      <c r="AB8562" s="60">
        <f t="shared" si="937"/>
        <v>90</v>
      </c>
      <c r="AC8562" s="49">
        <f t="shared" si="938"/>
        <v>233</v>
      </c>
      <c r="AD8562" s="60">
        <f t="shared" si="943"/>
        <v>90233</v>
      </c>
    </row>
    <row r="8563" spans="1:30">
      <c r="A8563" s="82" t="str">
        <f t="shared" si="939"/>
        <v>100-2446whi</v>
      </c>
      <c r="B8563" s="120" t="str">
        <f t="shared" si="940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941"/>
        <v>100-2446</v>
      </c>
      <c r="W8563" s="82" t="str">
        <f t="shared" si="942"/>
        <v/>
      </c>
      <c r="AB8563" s="60">
        <f t="shared" si="937"/>
        <v>90</v>
      </c>
      <c r="AC8563" s="49">
        <f t="shared" si="938"/>
        <v>233</v>
      </c>
      <c r="AD8563" s="60">
        <f t="shared" si="943"/>
        <v>90233</v>
      </c>
    </row>
    <row r="8564" spans="1:30">
      <c r="A8564" s="82" t="str">
        <f t="shared" si="939"/>
        <v>100-2446whi</v>
      </c>
      <c r="B8564" s="120" t="str">
        <f t="shared" si="940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941"/>
        <v>100-2446</v>
      </c>
      <c r="W8564" s="82" t="str">
        <f t="shared" si="942"/>
        <v/>
      </c>
      <c r="AB8564" s="60">
        <f t="shared" si="937"/>
        <v>90</v>
      </c>
      <c r="AC8564" s="49">
        <f t="shared" si="938"/>
        <v>233</v>
      </c>
      <c r="AD8564" s="60">
        <f t="shared" si="943"/>
        <v>90233</v>
      </c>
    </row>
    <row r="8565" spans="1:30">
      <c r="A8565" s="82" t="str">
        <f t="shared" si="939"/>
        <v>100-2446whi</v>
      </c>
      <c r="B8565" s="120" t="str">
        <f t="shared" si="940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941"/>
        <v>100-2446</v>
      </c>
      <c r="W8565" s="82" t="str">
        <f t="shared" si="942"/>
        <v/>
      </c>
      <c r="AB8565" s="60">
        <f t="shared" si="937"/>
        <v>90</v>
      </c>
      <c r="AC8565" s="49">
        <f t="shared" si="938"/>
        <v>233</v>
      </c>
      <c r="AD8565" s="60">
        <f t="shared" si="943"/>
        <v>90233</v>
      </c>
    </row>
    <row r="8566" spans="1:30">
      <c r="A8566" s="82" t="str">
        <f t="shared" si="939"/>
        <v>100-5226whi</v>
      </c>
      <c r="B8566" s="120" t="str">
        <f t="shared" si="940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941"/>
        <v>100-5226</v>
      </c>
      <c r="W8566" s="82" t="str">
        <f t="shared" si="942"/>
        <v/>
      </c>
      <c r="AB8566" s="60">
        <f t="shared" si="937"/>
        <v>90</v>
      </c>
      <c r="AC8566" s="49">
        <f t="shared" si="938"/>
        <v>234</v>
      </c>
      <c r="AD8566" s="60">
        <f t="shared" si="943"/>
        <v>90234</v>
      </c>
    </row>
    <row r="8567" spans="1:30">
      <c r="A8567" s="82" t="str">
        <f t="shared" si="939"/>
        <v>100-5226whi</v>
      </c>
      <c r="B8567" s="120" t="str">
        <f t="shared" si="940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941"/>
        <v>100-5226</v>
      </c>
      <c r="W8567" s="82" t="str">
        <f t="shared" si="942"/>
        <v/>
      </c>
      <c r="AB8567" s="60">
        <f t="shared" si="937"/>
        <v>90</v>
      </c>
      <c r="AC8567" s="49">
        <f t="shared" si="938"/>
        <v>234</v>
      </c>
      <c r="AD8567" s="60">
        <f t="shared" si="943"/>
        <v>90234</v>
      </c>
    </row>
    <row r="8568" spans="1:30">
      <c r="A8568" s="82" t="str">
        <f t="shared" si="939"/>
        <v>100-5226whi</v>
      </c>
      <c r="B8568" s="120" t="str">
        <f t="shared" si="940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941"/>
        <v>100-5226</v>
      </c>
      <c r="W8568" s="82" t="str">
        <f t="shared" si="942"/>
        <v/>
      </c>
      <c r="AB8568" s="60">
        <f t="shared" si="937"/>
        <v>90</v>
      </c>
      <c r="AC8568" s="49">
        <f t="shared" si="938"/>
        <v>234</v>
      </c>
      <c r="AD8568" s="60">
        <f t="shared" si="943"/>
        <v>90234</v>
      </c>
    </row>
    <row r="8569" spans="1:30">
      <c r="A8569" s="82" t="str">
        <f t="shared" si="939"/>
        <v>100-5226whi</v>
      </c>
      <c r="B8569" s="120" t="str">
        <f t="shared" si="940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941"/>
        <v>100-5226</v>
      </c>
      <c r="W8569" s="82" t="str">
        <f t="shared" si="942"/>
        <v/>
      </c>
      <c r="AB8569" s="60">
        <f t="shared" si="937"/>
        <v>90</v>
      </c>
      <c r="AC8569" s="49">
        <f t="shared" si="938"/>
        <v>234</v>
      </c>
      <c r="AD8569" s="60">
        <f t="shared" si="943"/>
        <v>90234</v>
      </c>
    </row>
    <row r="8570" spans="1:30">
      <c r="A8570" s="82" t="str">
        <f t="shared" si="939"/>
        <v>100-5523blk</v>
      </c>
      <c r="B8570" s="120" t="str">
        <f t="shared" si="940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941"/>
        <v>100-5523</v>
      </c>
      <c r="W8570" s="82" t="str">
        <f t="shared" si="942"/>
        <v/>
      </c>
      <c r="AB8570" s="60">
        <f t="shared" si="937"/>
        <v>90</v>
      </c>
      <c r="AC8570" s="49">
        <f t="shared" si="938"/>
        <v>235</v>
      </c>
      <c r="AD8570" s="60">
        <f t="shared" si="943"/>
        <v>90235</v>
      </c>
    </row>
    <row r="8571" spans="1:30">
      <c r="A8571" s="82" t="str">
        <f t="shared" si="939"/>
        <v>100-5523blk</v>
      </c>
      <c r="B8571" s="120" t="str">
        <f t="shared" si="940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941"/>
        <v>100-5523</v>
      </c>
      <c r="W8571" s="82" t="str">
        <f t="shared" si="942"/>
        <v/>
      </c>
      <c r="AB8571" s="60">
        <f t="shared" si="937"/>
        <v>90</v>
      </c>
      <c r="AC8571" s="49">
        <f t="shared" si="938"/>
        <v>235</v>
      </c>
      <c r="AD8571" s="60">
        <f t="shared" si="943"/>
        <v>90235</v>
      </c>
    </row>
    <row r="8572" spans="1:30">
      <c r="A8572" s="82" t="str">
        <f t="shared" si="939"/>
        <v>100-5523blk</v>
      </c>
      <c r="B8572" s="120" t="str">
        <f t="shared" si="940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941"/>
        <v>100-5523</v>
      </c>
      <c r="W8572" s="82" t="str">
        <f t="shared" si="942"/>
        <v/>
      </c>
      <c r="AB8572" s="60">
        <f t="shared" si="937"/>
        <v>90</v>
      </c>
      <c r="AC8572" s="49">
        <f t="shared" si="938"/>
        <v>235</v>
      </c>
      <c r="AD8572" s="60">
        <f t="shared" si="943"/>
        <v>90235</v>
      </c>
    </row>
    <row r="8573" spans="1:30">
      <c r="A8573" s="82" t="str">
        <f t="shared" si="939"/>
        <v>100-5523blk</v>
      </c>
      <c r="B8573" s="120" t="str">
        <f t="shared" si="940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941"/>
        <v>100-5523</v>
      </c>
      <c r="W8573" s="82" t="str">
        <f t="shared" si="942"/>
        <v/>
      </c>
      <c r="AB8573" s="60">
        <f t="shared" si="937"/>
        <v>90</v>
      </c>
      <c r="AC8573" s="49">
        <f t="shared" si="938"/>
        <v>235</v>
      </c>
      <c r="AD8573" s="60">
        <f t="shared" si="943"/>
        <v>90235</v>
      </c>
    </row>
    <row r="8574" spans="1:30">
      <c r="A8574" s="82" t="str">
        <f t="shared" si="939"/>
        <v>100-5524gry</v>
      </c>
      <c r="B8574" s="120" t="str">
        <f t="shared" si="940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941"/>
        <v>100-5524</v>
      </c>
      <c r="W8574" s="82" t="str">
        <f t="shared" si="942"/>
        <v/>
      </c>
      <c r="AB8574" s="60">
        <f t="shared" si="937"/>
        <v>90</v>
      </c>
      <c r="AC8574" s="49">
        <f t="shared" si="938"/>
        <v>236</v>
      </c>
      <c r="AD8574" s="60">
        <f t="shared" si="943"/>
        <v>90236</v>
      </c>
    </row>
    <row r="8575" spans="1:30">
      <c r="A8575" s="82" t="str">
        <f t="shared" si="939"/>
        <v>100-5524gry</v>
      </c>
      <c r="B8575" s="120" t="str">
        <f t="shared" si="940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941"/>
        <v>100-5524</v>
      </c>
      <c r="W8575" s="82" t="str">
        <f t="shared" si="942"/>
        <v/>
      </c>
      <c r="AB8575" s="60">
        <f t="shared" si="937"/>
        <v>90</v>
      </c>
      <c r="AC8575" s="49">
        <f t="shared" si="938"/>
        <v>236</v>
      </c>
      <c r="AD8575" s="60">
        <f t="shared" si="943"/>
        <v>90236</v>
      </c>
    </row>
    <row r="8576" spans="1:30">
      <c r="A8576" s="82" t="str">
        <f t="shared" si="939"/>
        <v>100-5524gry</v>
      </c>
      <c r="B8576" s="120" t="str">
        <f t="shared" si="940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941"/>
        <v>100-5524</v>
      </c>
      <c r="W8576" s="82" t="str">
        <f t="shared" si="942"/>
        <v/>
      </c>
      <c r="AB8576" s="60">
        <f t="shared" si="937"/>
        <v>90</v>
      </c>
      <c r="AC8576" s="49">
        <f t="shared" si="938"/>
        <v>236</v>
      </c>
      <c r="AD8576" s="60">
        <f t="shared" si="943"/>
        <v>90236</v>
      </c>
    </row>
    <row r="8577" spans="1:30">
      <c r="A8577" s="82" t="str">
        <f t="shared" si="939"/>
        <v>100-5524gry</v>
      </c>
      <c r="B8577" s="120" t="str">
        <f t="shared" si="940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941"/>
        <v>100-5524</v>
      </c>
      <c r="W8577" s="82" t="str">
        <f t="shared" si="942"/>
        <v/>
      </c>
      <c r="AB8577" s="60">
        <f t="shared" si="937"/>
        <v>90</v>
      </c>
      <c r="AC8577" s="49">
        <f t="shared" si="938"/>
        <v>236</v>
      </c>
      <c r="AD8577" s="60">
        <f t="shared" si="943"/>
        <v>90236</v>
      </c>
    </row>
    <row r="8578" spans="1:30">
      <c r="A8578" s="82" t="str">
        <f t="shared" si="939"/>
        <v>100-5563bro</v>
      </c>
      <c r="B8578" s="120" t="str">
        <f t="shared" si="940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941"/>
        <v>100-5563</v>
      </c>
      <c r="W8578" s="82" t="str">
        <f t="shared" si="942"/>
        <v/>
      </c>
      <c r="AB8578" s="60">
        <f t="shared" si="937"/>
        <v>90</v>
      </c>
      <c r="AC8578" s="49">
        <f t="shared" si="938"/>
        <v>237</v>
      </c>
      <c r="AD8578" s="60">
        <f t="shared" si="943"/>
        <v>90237</v>
      </c>
    </row>
    <row r="8579" spans="1:30">
      <c r="A8579" s="82" t="str">
        <f t="shared" si="939"/>
        <v>100-5563bro</v>
      </c>
      <c r="B8579" s="120" t="str">
        <f t="shared" si="940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si="941"/>
        <v>100-5563</v>
      </c>
      <c r="W8579" s="82" t="str">
        <f t="shared" si="942"/>
        <v/>
      </c>
      <c r="AB8579" s="60">
        <f t="shared" ref="AB8579:AB8642" si="944">IFERROR(VALUE(MID($C8579,1,2)),0)</f>
        <v>90</v>
      </c>
      <c r="AC8579" s="49">
        <f t="shared" ref="AC8579:AC8642" si="945">IFERROR(VALUE(MID($C8579,4,3)),0)</f>
        <v>237</v>
      </c>
      <c r="AD8579" s="60">
        <f t="shared" si="943"/>
        <v>90237</v>
      </c>
    </row>
    <row r="8580" spans="1:30">
      <c r="A8580" s="82" t="str">
        <f t="shared" si="939"/>
        <v>100-5563bro</v>
      </c>
      <c r="B8580" s="120" t="str">
        <f t="shared" si="940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941"/>
        <v>100-5563</v>
      </c>
      <c r="W8580" s="82" t="str">
        <f t="shared" si="942"/>
        <v/>
      </c>
      <c r="AB8580" s="60">
        <f t="shared" si="944"/>
        <v>90</v>
      </c>
      <c r="AC8580" s="49">
        <f t="shared" si="945"/>
        <v>237</v>
      </c>
      <c r="AD8580" s="60">
        <f t="shared" si="943"/>
        <v>90237</v>
      </c>
    </row>
    <row r="8581" spans="1:30">
      <c r="A8581" s="82" t="str">
        <f t="shared" si="939"/>
        <v>100-5563bro</v>
      </c>
      <c r="B8581" s="120" t="str">
        <f t="shared" si="940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941"/>
        <v>100-5563</v>
      </c>
      <c r="W8581" s="82" t="str">
        <f t="shared" si="942"/>
        <v/>
      </c>
      <c r="AB8581" s="60">
        <f t="shared" si="944"/>
        <v>90</v>
      </c>
      <c r="AC8581" s="49">
        <f t="shared" si="945"/>
        <v>237</v>
      </c>
      <c r="AD8581" s="60">
        <f t="shared" si="943"/>
        <v>90237</v>
      </c>
    </row>
    <row r="8582" spans="1:30">
      <c r="A8582" s="82" t="str">
        <f t="shared" si="939"/>
        <v>100-5571blk</v>
      </c>
      <c r="B8582" s="120" t="str">
        <f t="shared" si="940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941"/>
        <v>100-5571</v>
      </c>
      <c r="W8582" s="82" t="str">
        <f t="shared" si="942"/>
        <v/>
      </c>
      <c r="AB8582" s="60">
        <f t="shared" si="944"/>
        <v>90</v>
      </c>
      <c r="AC8582" s="49">
        <f t="shared" si="945"/>
        <v>238</v>
      </c>
      <c r="AD8582" s="60">
        <f t="shared" si="943"/>
        <v>90238</v>
      </c>
    </row>
    <row r="8583" spans="1:30">
      <c r="A8583" s="82" t="str">
        <f t="shared" si="939"/>
        <v>100-5571blk</v>
      </c>
      <c r="B8583" s="120" t="str">
        <f t="shared" si="940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941"/>
        <v>100-5571</v>
      </c>
      <c r="W8583" s="82" t="str">
        <f t="shared" si="942"/>
        <v/>
      </c>
      <c r="AB8583" s="60">
        <f t="shared" si="944"/>
        <v>90</v>
      </c>
      <c r="AC8583" s="49">
        <f t="shared" si="945"/>
        <v>238</v>
      </c>
      <c r="AD8583" s="60">
        <f t="shared" si="943"/>
        <v>90238</v>
      </c>
    </row>
    <row r="8584" spans="1:30">
      <c r="A8584" s="82" t="str">
        <f t="shared" si="939"/>
        <v>100-5571blk</v>
      </c>
      <c r="B8584" s="120" t="str">
        <f t="shared" si="940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941"/>
        <v>100-5571</v>
      </c>
      <c r="W8584" s="82" t="str">
        <f t="shared" si="942"/>
        <v/>
      </c>
      <c r="AB8584" s="60">
        <f t="shared" si="944"/>
        <v>90</v>
      </c>
      <c r="AC8584" s="49">
        <f t="shared" si="945"/>
        <v>238</v>
      </c>
      <c r="AD8584" s="60">
        <f t="shared" si="943"/>
        <v>90238</v>
      </c>
    </row>
    <row r="8585" spans="1:30">
      <c r="A8585" s="82" t="str">
        <f t="shared" si="939"/>
        <v>100-5571blk</v>
      </c>
      <c r="B8585" s="120" t="str">
        <f t="shared" si="940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941"/>
        <v>100-5571</v>
      </c>
      <c r="W8585" s="82" t="str">
        <f t="shared" si="942"/>
        <v/>
      </c>
      <c r="AB8585" s="60">
        <f t="shared" si="944"/>
        <v>90</v>
      </c>
      <c r="AC8585" s="49">
        <f t="shared" si="945"/>
        <v>238</v>
      </c>
      <c r="AD8585" s="60">
        <f t="shared" si="943"/>
        <v>90238</v>
      </c>
    </row>
    <row r="8586" spans="1:30">
      <c r="A8586" s="82" t="str">
        <f t="shared" si="939"/>
        <v>100-5579bro</v>
      </c>
      <c r="B8586" s="120" t="str">
        <f t="shared" si="940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941"/>
        <v>100-5579</v>
      </c>
      <c r="W8586" s="82" t="str">
        <f t="shared" si="942"/>
        <v/>
      </c>
      <c r="AB8586" s="60">
        <f t="shared" si="944"/>
        <v>90</v>
      </c>
      <c r="AC8586" s="49">
        <f t="shared" si="945"/>
        <v>239</v>
      </c>
      <c r="AD8586" s="60">
        <f t="shared" si="943"/>
        <v>90239</v>
      </c>
    </row>
    <row r="8587" spans="1:30">
      <c r="A8587" s="82" t="str">
        <f t="shared" si="939"/>
        <v>100-5579bro</v>
      </c>
      <c r="B8587" s="120" t="str">
        <f t="shared" si="940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941"/>
        <v>100-5579</v>
      </c>
      <c r="W8587" s="82" t="str">
        <f t="shared" si="942"/>
        <v/>
      </c>
      <c r="AB8587" s="60">
        <f t="shared" si="944"/>
        <v>90</v>
      </c>
      <c r="AC8587" s="49">
        <f t="shared" si="945"/>
        <v>239</v>
      </c>
      <c r="AD8587" s="60">
        <f t="shared" si="943"/>
        <v>90239</v>
      </c>
    </row>
    <row r="8588" spans="1:30">
      <c r="A8588" s="82" t="str">
        <f t="shared" si="939"/>
        <v>100-5579bro</v>
      </c>
      <c r="B8588" s="120" t="str">
        <f t="shared" si="940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941"/>
        <v>100-5579</v>
      </c>
      <c r="W8588" s="82" t="str">
        <f t="shared" si="942"/>
        <v/>
      </c>
      <c r="AB8588" s="60">
        <f t="shared" si="944"/>
        <v>90</v>
      </c>
      <c r="AC8588" s="49">
        <f t="shared" si="945"/>
        <v>239</v>
      </c>
      <c r="AD8588" s="60">
        <f t="shared" si="943"/>
        <v>90239</v>
      </c>
    </row>
    <row r="8589" spans="1:30">
      <c r="A8589" s="82" t="str">
        <f t="shared" si="939"/>
        <v>100-5579bro</v>
      </c>
      <c r="B8589" s="120" t="str">
        <f t="shared" si="940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941"/>
        <v>100-5579</v>
      </c>
      <c r="W8589" s="82" t="str">
        <f t="shared" si="942"/>
        <v/>
      </c>
      <c r="AB8589" s="60">
        <f t="shared" si="944"/>
        <v>90</v>
      </c>
      <c r="AC8589" s="49">
        <f t="shared" si="945"/>
        <v>239</v>
      </c>
      <c r="AD8589" s="60">
        <f t="shared" si="943"/>
        <v>90239</v>
      </c>
    </row>
    <row r="8590" spans="1:30">
      <c r="A8590" s="82" t="str">
        <f t="shared" si="939"/>
        <v>100-5585blk</v>
      </c>
      <c r="B8590" s="120" t="str">
        <f t="shared" si="940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941"/>
        <v>100-5585</v>
      </c>
      <c r="W8590" s="82" t="str">
        <f t="shared" si="942"/>
        <v/>
      </c>
      <c r="AB8590" s="60">
        <f t="shared" si="944"/>
        <v>90</v>
      </c>
      <c r="AC8590" s="49">
        <f t="shared" si="945"/>
        <v>240</v>
      </c>
      <c r="AD8590" s="60">
        <f t="shared" si="943"/>
        <v>90240</v>
      </c>
    </row>
    <row r="8591" spans="1:30">
      <c r="A8591" s="82" t="str">
        <f t="shared" si="939"/>
        <v>100-5585blk</v>
      </c>
      <c r="B8591" s="120" t="str">
        <f t="shared" si="940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941"/>
        <v>100-5585</v>
      </c>
      <c r="W8591" s="82" t="str">
        <f t="shared" si="942"/>
        <v/>
      </c>
      <c r="AB8591" s="60">
        <f t="shared" si="944"/>
        <v>90</v>
      </c>
      <c r="AC8591" s="49">
        <f t="shared" si="945"/>
        <v>240</v>
      </c>
      <c r="AD8591" s="60">
        <f t="shared" si="943"/>
        <v>90240</v>
      </c>
    </row>
    <row r="8592" spans="1:30">
      <c r="A8592" s="82" t="str">
        <f t="shared" si="939"/>
        <v>100-5585blk</v>
      </c>
      <c r="B8592" s="120" t="str">
        <f t="shared" si="940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941"/>
        <v>100-5585</v>
      </c>
      <c r="W8592" s="82" t="str">
        <f t="shared" si="942"/>
        <v/>
      </c>
      <c r="AB8592" s="60">
        <f t="shared" si="944"/>
        <v>90</v>
      </c>
      <c r="AC8592" s="49">
        <f t="shared" si="945"/>
        <v>240</v>
      </c>
      <c r="AD8592" s="60">
        <f t="shared" si="943"/>
        <v>90240</v>
      </c>
    </row>
    <row r="8593" spans="1:30">
      <c r="A8593" s="82" t="str">
        <f t="shared" si="939"/>
        <v>100-5585blk</v>
      </c>
      <c r="B8593" s="120" t="str">
        <f t="shared" si="940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941"/>
        <v>100-5585</v>
      </c>
      <c r="W8593" s="82" t="str">
        <f t="shared" si="942"/>
        <v/>
      </c>
      <c r="AB8593" s="60">
        <f t="shared" si="944"/>
        <v>90</v>
      </c>
      <c r="AC8593" s="49">
        <f t="shared" si="945"/>
        <v>240</v>
      </c>
      <c r="AD8593" s="60">
        <f t="shared" si="943"/>
        <v>90240</v>
      </c>
    </row>
    <row r="8594" spans="1:30">
      <c r="A8594" s="82" t="str">
        <f t="shared" si="939"/>
        <v>100-5588cha</v>
      </c>
      <c r="B8594" s="120" t="str">
        <f t="shared" si="940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941"/>
        <v>100-5588</v>
      </c>
      <c r="W8594" s="82" t="str">
        <f t="shared" si="942"/>
        <v/>
      </c>
      <c r="AB8594" s="60">
        <f t="shared" si="944"/>
        <v>90</v>
      </c>
      <c r="AC8594" s="49">
        <f t="shared" si="945"/>
        <v>241</v>
      </c>
      <c r="AD8594" s="60">
        <f t="shared" si="943"/>
        <v>90241</v>
      </c>
    </row>
    <row r="8595" spans="1:30">
      <c r="A8595" s="82" t="str">
        <f t="shared" si="939"/>
        <v>100-5588cha</v>
      </c>
      <c r="B8595" s="120" t="str">
        <f t="shared" si="940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941"/>
        <v>100-5588</v>
      </c>
      <c r="W8595" s="82" t="str">
        <f t="shared" si="942"/>
        <v/>
      </c>
      <c r="AB8595" s="60">
        <f t="shared" si="944"/>
        <v>90</v>
      </c>
      <c r="AC8595" s="49">
        <f t="shared" si="945"/>
        <v>241</v>
      </c>
      <c r="AD8595" s="60">
        <f t="shared" si="943"/>
        <v>90241</v>
      </c>
    </row>
    <row r="8596" spans="1:30">
      <c r="A8596" s="82" t="str">
        <f t="shared" si="939"/>
        <v>100-5588cha</v>
      </c>
      <c r="B8596" s="120" t="str">
        <f t="shared" si="940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941"/>
        <v>100-5588</v>
      </c>
      <c r="W8596" s="82" t="str">
        <f t="shared" si="942"/>
        <v/>
      </c>
      <c r="AB8596" s="60">
        <f t="shared" si="944"/>
        <v>90</v>
      </c>
      <c r="AC8596" s="49">
        <f t="shared" si="945"/>
        <v>241</v>
      </c>
      <c r="AD8596" s="60">
        <f t="shared" si="943"/>
        <v>90241</v>
      </c>
    </row>
    <row r="8597" spans="1:30">
      <c r="A8597" s="82" t="str">
        <f t="shared" si="939"/>
        <v>100-5588cha</v>
      </c>
      <c r="B8597" s="120" t="str">
        <f t="shared" si="940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941"/>
        <v>100-5588</v>
      </c>
      <c r="W8597" s="82" t="str">
        <f t="shared" si="942"/>
        <v/>
      </c>
      <c r="AB8597" s="60">
        <f t="shared" si="944"/>
        <v>90</v>
      </c>
      <c r="AC8597" s="49">
        <f t="shared" si="945"/>
        <v>241</v>
      </c>
      <c r="AD8597" s="60">
        <f t="shared" si="943"/>
        <v>90241</v>
      </c>
    </row>
    <row r="8598" spans="1:30">
      <c r="A8598" s="82" t="str">
        <f t="shared" si="939"/>
        <v>100-5623bro</v>
      </c>
      <c r="B8598" s="120" t="str">
        <f t="shared" si="940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941"/>
        <v>100-5623</v>
      </c>
      <c r="W8598" s="82" t="str">
        <f t="shared" si="942"/>
        <v/>
      </c>
      <c r="AB8598" s="60">
        <f t="shared" si="944"/>
        <v>90</v>
      </c>
      <c r="AC8598" s="49">
        <f t="shared" si="945"/>
        <v>242</v>
      </c>
      <c r="AD8598" s="60">
        <f t="shared" si="943"/>
        <v>90242</v>
      </c>
    </row>
    <row r="8599" spans="1:30">
      <c r="A8599" s="82" t="str">
        <f t="shared" si="939"/>
        <v>100-5623bro</v>
      </c>
      <c r="B8599" s="120" t="str">
        <f t="shared" si="940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941"/>
        <v>100-5623</v>
      </c>
      <c r="W8599" s="82" t="str">
        <f t="shared" si="942"/>
        <v/>
      </c>
      <c r="AB8599" s="60">
        <f t="shared" si="944"/>
        <v>90</v>
      </c>
      <c r="AC8599" s="49">
        <f t="shared" si="945"/>
        <v>242</v>
      </c>
      <c r="AD8599" s="60">
        <f t="shared" si="943"/>
        <v>90242</v>
      </c>
    </row>
    <row r="8600" spans="1:30">
      <c r="A8600" s="82" t="str">
        <f t="shared" si="939"/>
        <v>100-5623bro</v>
      </c>
      <c r="B8600" s="120" t="str">
        <f t="shared" si="940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941"/>
        <v>100-5623</v>
      </c>
      <c r="W8600" s="82" t="str">
        <f t="shared" si="942"/>
        <v/>
      </c>
      <c r="AB8600" s="60">
        <f t="shared" si="944"/>
        <v>90</v>
      </c>
      <c r="AC8600" s="49">
        <f t="shared" si="945"/>
        <v>242</v>
      </c>
      <c r="AD8600" s="60">
        <f t="shared" si="943"/>
        <v>90242</v>
      </c>
    </row>
    <row r="8601" spans="1:30">
      <c r="A8601" s="82" t="str">
        <f t="shared" si="939"/>
        <v>100-5624bro</v>
      </c>
      <c r="B8601" s="120" t="str">
        <f t="shared" si="940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941"/>
        <v>100-5624</v>
      </c>
      <c r="W8601" s="82" t="str">
        <f t="shared" si="942"/>
        <v/>
      </c>
      <c r="AB8601" s="60">
        <f t="shared" si="944"/>
        <v>90</v>
      </c>
      <c r="AC8601" s="49">
        <f t="shared" si="945"/>
        <v>243</v>
      </c>
      <c r="AD8601" s="60">
        <f t="shared" si="943"/>
        <v>90243</v>
      </c>
    </row>
    <row r="8602" spans="1:30">
      <c r="A8602" s="82" t="str">
        <f t="shared" si="939"/>
        <v>100-5624bro</v>
      </c>
      <c r="B8602" s="120" t="str">
        <f t="shared" si="940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941"/>
        <v>100-5624</v>
      </c>
      <c r="W8602" s="82" t="str">
        <f t="shared" si="942"/>
        <v/>
      </c>
      <c r="AB8602" s="60">
        <f t="shared" si="944"/>
        <v>90</v>
      </c>
      <c r="AC8602" s="49">
        <f t="shared" si="945"/>
        <v>243</v>
      </c>
      <c r="AD8602" s="60">
        <f t="shared" si="943"/>
        <v>90243</v>
      </c>
    </row>
    <row r="8603" spans="1:30">
      <c r="A8603" s="82" t="str">
        <f t="shared" si="939"/>
        <v>100-5624bro</v>
      </c>
      <c r="B8603" s="120" t="str">
        <f t="shared" si="940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941"/>
        <v>100-5624</v>
      </c>
      <c r="W8603" s="82" t="str">
        <f t="shared" si="942"/>
        <v/>
      </c>
      <c r="AB8603" s="60">
        <f t="shared" si="944"/>
        <v>90</v>
      </c>
      <c r="AC8603" s="49">
        <f t="shared" si="945"/>
        <v>243</v>
      </c>
      <c r="AD8603" s="60">
        <f t="shared" si="943"/>
        <v>90243</v>
      </c>
    </row>
    <row r="8604" spans="1:30">
      <c r="A8604" s="82" t="str">
        <f t="shared" si="939"/>
        <v>100-5624bro</v>
      </c>
      <c r="B8604" s="120" t="str">
        <f t="shared" si="940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941"/>
        <v>100-5624</v>
      </c>
      <c r="W8604" s="82" t="str">
        <f t="shared" si="942"/>
        <v/>
      </c>
      <c r="AB8604" s="60">
        <f t="shared" si="944"/>
        <v>90</v>
      </c>
      <c r="AC8604" s="49">
        <f t="shared" si="945"/>
        <v>243</v>
      </c>
      <c r="AD8604" s="60">
        <f t="shared" si="943"/>
        <v>90243</v>
      </c>
    </row>
    <row r="8605" spans="1:30">
      <c r="A8605" s="82" t="str">
        <f t="shared" si="939"/>
        <v>100-5625bro</v>
      </c>
      <c r="B8605" s="120" t="str">
        <f t="shared" si="940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941"/>
        <v>100-5625</v>
      </c>
      <c r="W8605" s="82" t="str">
        <f t="shared" si="942"/>
        <v/>
      </c>
      <c r="AB8605" s="60">
        <f t="shared" si="944"/>
        <v>90</v>
      </c>
      <c r="AC8605" s="49">
        <f t="shared" si="945"/>
        <v>244</v>
      </c>
      <c r="AD8605" s="60">
        <f t="shared" si="943"/>
        <v>90244</v>
      </c>
    </row>
    <row r="8606" spans="1:30">
      <c r="A8606" s="82" t="str">
        <f t="shared" si="939"/>
        <v>100-5625bro</v>
      </c>
      <c r="B8606" s="120" t="str">
        <f t="shared" si="940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941"/>
        <v>100-5625</v>
      </c>
      <c r="W8606" s="82" t="str">
        <f t="shared" si="942"/>
        <v/>
      </c>
      <c r="AB8606" s="60">
        <f t="shared" si="944"/>
        <v>90</v>
      </c>
      <c r="AC8606" s="49">
        <f t="shared" si="945"/>
        <v>244</v>
      </c>
      <c r="AD8606" s="60">
        <f t="shared" si="943"/>
        <v>90244</v>
      </c>
    </row>
    <row r="8607" spans="1:30">
      <c r="A8607" s="82" t="str">
        <f t="shared" si="939"/>
        <v>100-5625bro</v>
      </c>
      <c r="B8607" s="120" t="str">
        <f t="shared" si="940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941"/>
        <v>100-5625</v>
      </c>
      <c r="W8607" s="82" t="str">
        <f t="shared" si="942"/>
        <v/>
      </c>
      <c r="AB8607" s="60">
        <f t="shared" si="944"/>
        <v>90</v>
      </c>
      <c r="AC8607" s="49">
        <f t="shared" si="945"/>
        <v>244</v>
      </c>
      <c r="AD8607" s="60">
        <f t="shared" si="943"/>
        <v>90244</v>
      </c>
    </row>
    <row r="8608" spans="1:30">
      <c r="A8608" s="82" t="str">
        <f t="shared" si="939"/>
        <v>100-5625bro</v>
      </c>
      <c r="B8608" s="120" t="str">
        <f t="shared" si="940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941"/>
        <v>100-5625</v>
      </c>
      <c r="W8608" s="82" t="str">
        <f t="shared" si="942"/>
        <v/>
      </c>
      <c r="AB8608" s="60">
        <f t="shared" si="944"/>
        <v>90</v>
      </c>
      <c r="AC8608" s="49">
        <f t="shared" si="945"/>
        <v>244</v>
      </c>
      <c r="AD8608" s="60">
        <f t="shared" si="943"/>
        <v>90244</v>
      </c>
    </row>
    <row r="8609" spans="1:30">
      <c r="A8609" s="82" t="str">
        <f t="shared" si="939"/>
        <v>100-5667cha</v>
      </c>
      <c r="B8609" s="120" t="str">
        <f t="shared" si="940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941"/>
        <v>100-5667</v>
      </c>
      <c r="W8609" s="82" t="str">
        <f t="shared" si="942"/>
        <v/>
      </c>
      <c r="AB8609" s="60">
        <f t="shared" si="944"/>
        <v>90</v>
      </c>
      <c r="AC8609" s="49">
        <f t="shared" si="945"/>
        <v>245</v>
      </c>
      <c r="AD8609" s="60">
        <f t="shared" si="943"/>
        <v>90245</v>
      </c>
    </row>
    <row r="8610" spans="1:30">
      <c r="A8610" s="82" t="str">
        <f t="shared" si="939"/>
        <v>100-5667cha</v>
      </c>
      <c r="B8610" s="120" t="str">
        <f t="shared" si="940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941"/>
        <v>100-5667</v>
      </c>
      <c r="W8610" s="82" t="str">
        <f t="shared" si="942"/>
        <v/>
      </c>
      <c r="AB8610" s="60">
        <f t="shared" si="944"/>
        <v>90</v>
      </c>
      <c r="AC8610" s="49">
        <f t="shared" si="945"/>
        <v>245</v>
      </c>
      <c r="AD8610" s="60">
        <f t="shared" si="943"/>
        <v>90245</v>
      </c>
    </row>
    <row r="8611" spans="1:30">
      <c r="A8611" s="82" t="str">
        <f t="shared" si="939"/>
        <v>100-5667cha</v>
      </c>
      <c r="B8611" s="120" t="str">
        <f t="shared" si="940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941"/>
        <v>100-5667</v>
      </c>
      <c r="W8611" s="82" t="str">
        <f t="shared" si="942"/>
        <v/>
      </c>
      <c r="AB8611" s="60">
        <f t="shared" si="944"/>
        <v>90</v>
      </c>
      <c r="AC8611" s="49">
        <f t="shared" si="945"/>
        <v>245</v>
      </c>
      <c r="AD8611" s="60">
        <f t="shared" si="943"/>
        <v>90245</v>
      </c>
    </row>
    <row r="8612" spans="1:30">
      <c r="A8612" s="82" t="str">
        <f t="shared" si="939"/>
        <v>100-5667cha</v>
      </c>
      <c r="B8612" s="120" t="str">
        <f t="shared" si="940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941"/>
        <v>100-5667</v>
      </c>
      <c r="W8612" s="82" t="str">
        <f t="shared" si="942"/>
        <v/>
      </c>
      <c r="AB8612" s="60">
        <f t="shared" si="944"/>
        <v>90</v>
      </c>
      <c r="AC8612" s="49">
        <f t="shared" si="945"/>
        <v>245</v>
      </c>
      <c r="AD8612" s="60">
        <f t="shared" si="943"/>
        <v>90245</v>
      </c>
    </row>
    <row r="8613" spans="1:30">
      <c r="A8613" s="82" t="str">
        <f t="shared" si="939"/>
        <v>100-5799blk</v>
      </c>
      <c r="B8613" s="120" t="str">
        <f t="shared" si="940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941"/>
        <v>100-5799</v>
      </c>
      <c r="W8613" s="82" t="str">
        <f t="shared" si="942"/>
        <v/>
      </c>
      <c r="AB8613" s="60">
        <f t="shared" si="944"/>
        <v>90</v>
      </c>
      <c r="AC8613" s="49">
        <f t="shared" si="945"/>
        <v>246</v>
      </c>
      <c r="AD8613" s="60">
        <f t="shared" si="943"/>
        <v>90246</v>
      </c>
    </row>
    <row r="8614" spans="1:30">
      <c r="A8614" s="82" t="str">
        <f t="shared" si="939"/>
        <v>100-5799blk</v>
      </c>
      <c r="B8614" s="120" t="str">
        <f t="shared" si="940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941"/>
        <v>100-5799</v>
      </c>
      <c r="W8614" s="82" t="str">
        <f t="shared" si="942"/>
        <v/>
      </c>
      <c r="AB8614" s="60">
        <f t="shared" si="944"/>
        <v>90</v>
      </c>
      <c r="AC8614" s="49">
        <f t="shared" si="945"/>
        <v>246</v>
      </c>
      <c r="AD8614" s="60">
        <f t="shared" si="943"/>
        <v>90246</v>
      </c>
    </row>
    <row r="8615" spans="1:30">
      <c r="A8615" s="82" t="str">
        <f t="shared" si="939"/>
        <v>100-5799blk</v>
      </c>
      <c r="B8615" s="120" t="str">
        <f t="shared" si="940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941"/>
        <v>100-5799</v>
      </c>
      <c r="W8615" s="82" t="str">
        <f t="shared" si="942"/>
        <v/>
      </c>
      <c r="AB8615" s="60">
        <f t="shared" si="944"/>
        <v>90</v>
      </c>
      <c r="AC8615" s="49">
        <f t="shared" si="945"/>
        <v>246</v>
      </c>
      <c r="AD8615" s="60">
        <f t="shared" si="943"/>
        <v>90246</v>
      </c>
    </row>
    <row r="8616" spans="1:30">
      <c r="A8616" s="82" t="str">
        <f t="shared" si="939"/>
        <v>100-5799blk</v>
      </c>
      <c r="B8616" s="120" t="str">
        <f t="shared" si="940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941"/>
        <v>100-5799</v>
      </c>
      <c r="W8616" s="82" t="str">
        <f t="shared" si="942"/>
        <v/>
      </c>
      <c r="AB8616" s="60">
        <f t="shared" si="944"/>
        <v>90</v>
      </c>
      <c r="AC8616" s="49">
        <f t="shared" si="945"/>
        <v>246</v>
      </c>
      <c r="AD8616" s="60">
        <f t="shared" si="943"/>
        <v>90246</v>
      </c>
    </row>
    <row r="8617" spans="1:30">
      <c r="A8617" s="82" t="str">
        <f t="shared" si="939"/>
        <v>100-5799gre</v>
      </c>
      <c r="B8617" s="120" t="str">
        <f t="shared" si="940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941"/>
        <v>100-5799</v>
      </c>
      <c r="W8617" s="82" t="str">
        <f t="shared" si="942"/>
        <v/>
      </c>
      <c r="AB8617" s="60">
        <f t="shared" si="944"/>
        <v>90</v>
      </c>
      <c r="AC8617" s="49">
        <f t="shared" si="945"/>
        <v>246</v>
      </c>
      <c r="AD8617" s="60">
        <f t="shared" si="943"/>
        <v>90246</v>
      </c>
    </row>
    <row r="8618" spans="1:30">
      <c r="A8618" s="82" t="str">
        <f t="shared" si="939"/>
        <v>100-5799gre</v>
      </c>
      <c r="B8618" s="120" t="str">
        <f t="shared" si="940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941"/>
        <v>100-5799</v>
      </c>
      <c r="W8618" s="82" t="str">
        <f t="shared" si="942"/>
        <v/>
      </c>
      <c r="AB8618" s="60">
        <f t="shared" si="944"/>
        <v>90</v>
      </c>
      <c r="AC8618" s="49">
        <f t="shared" si="945"/>
        <v>246</v>
      </c>
      <c r="AD8618" s="60">
        <f t="shared" si="943"/>
        <v>90246</v>
      </c>
    </row>
    <row r="8619" spans="1:30">
      <c r="A8619" s="82" t="str">
        <f t="shared" si="939"/>
        <v>100-5799gre</v>
      </c>
      <c r="B8619" s="120" t="str">
        <f t="shared" si="940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941"/>
        <v>100-5799</v>
      </c>
      <c r="W8619" s="82" t="str">
        <f t="shared" si="942"/>
        <v/>
      </c>
      <c r="AB8619" s="60">
        <f t="shared" si="944"/>
        <v>90</v>
      </c>
      <c r="AC8619" s="49">
        <f t="shared" si="945"/>
        <v>246</v>
      </c>
      <c r="AD8619" s="60">
        <f t="shared" si="943"/>
        <v>90246</v>
      </c>
    </row>
    <row r="8620" spans="1:30">
      <c r="A8620" s="82" t="str">
        <f t="shared" si="939"/>
        <v>100-5799gre</v>
      </c>
      <c r="B8620" s="120" t="str">
        <f t="shared" si="940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941"/>
        <v>100-5799</v>
      </c>
      <c r="W8620" s="82" t="str">
        <f t="shared" si="942"/>
        <v/>
      </c>
      <c r="AB8620" s="60">
        <f t="shared" si="944"/>
        <v>90</v>
      </c>
      <c r="AC8620" s="49">
        <f t="shared" si="945"/>
        <v>246</v>
      </c>
      <c r="AD8620" s="60">
        <f t="shared" si="943"/>
        <v>90246</v>
      </c>
    </row>
    <row r="8621" spans="1:30">
      <c r="A8621" s="82" t="str">
        <f t="shared" si="939"/>
        <v>100-5799gry</v>
      </c>
      <c r="B8621" s="120" t="str">
        <f t="shared" si="940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941"/>
        <v>100-5799</v>
      </c>
      <c r="W8621" s="82" t="str">
        <f t="shared" si="942"/>
        <v/>
      </c>
      <c r="AB8621" s="60">
        <f t="shared" si="944"/>
        <v>90</v>
      </c>
      <c r="AC8621" s="49">
        <f t="shared" si="945"/>
        <v>246</v>
      </c>
      <c r="AD8621" s="60">
        <f t="shared" si="943"/>
        <v>90246</v>
      </c>
    </row>
    <row r="8622" spans="1:30">
      <c r="A8622" s="82" t="str">
        <f t="shared" si="939"/>
        <v>100-5799gry</v>
      </c>
      <c r="B8622" s="120" t="str">
        <f t="shared" si="940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941"/>
        <v>100-5799</v>
      </c>
      <c r="W8622" s="82" t="str">
        <f t="shared" si="942"/>
        <v/>
      </c>
      <c r="AB8622" s="60">
        <f t="shared" si="944"/>
        <v>90</v>
      </c>
      <c r="AC8622" s="49">
        <f t="shared" si="945"/>
        <v>246</v>
      </c>
      <c r="AD8622" s="60">
        <f t="shared" si="943"/>
        <v>90246</v>
      </c>
    </row>
    <row r="8623" spans="1:30">
      <c r="A8623" s="82" t="str">
        <f t="shared" si="939"/>
        <v>100-5799gry</v>
      </c>
      <c r="B8623" s="120" t="str">
        <f t="shared" si="940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941"/>
        <v>100-5799</v>
      </c>
      <c r="W8623" s="82" t="str">
        <f t="shared" si="942"/>
        <v/>
      </c>
      <c r="AB8623" s="60">
        <f t="shared" si="944"/>
        <v>90</v>
      </c>
      <c r="AC8623" s="49">
        <f t="shared" si="945"/>
        <v>246</v>
      </c>
      <c r="AD8623" s="60">
        <f t="shared" si="943"/>
        <v>90246</v>
      </c>
    </row>
    <row r="8624" spans="1:30">
      <c r="A8624" s="82" t="str">
        <f t="shared" si="939"/>
        <v>100-5799gry</v>
      </c>
      <c r="B8624" s="120" t="str">
        <f t="shared" si="940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941"/>
        <v>100-5799</v>
      </c>
      <c r="W8624" s="82" t="str">
        <f t="shared" si="942"/>
        <v/>
      </c>
      <c r="AB8624" s="60">
        <f t="shared" si="944"/>
        <v>90</v>
      </c>
      <c r="AC8624" s="49">
        <f t="shared" si="945"/>
        <v>246</v>
      </c>
      <c r="AD8624" s="60">
        <f t="shared" si="943"/>
        <v>90246</v>
      </c>
    </row>
    <row r="8625" spans="1:30">
      <c r="A8625" s="82" t="str">
        <f t="shared" ref="A8625:A8688" si="946">IF(G8625&amp;Q8625&lt;&gt;"",V8625&amp;Q8625,"")</f>
        <v>100-5799pur</v>
      </c>
      <c r="B8625" s="120" t="str">
        <f t="shared" ref="B8625:B8688" si="947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ref="V8625:V8688" si="948">IF(G8625&lt;&gt;"",IF(StyleSpaceSplit,IFERROR(IF(FIND(" ",G8625)&gt;=1,MID(G8625,1,FIND(" ",G8625)-1),G8625),G8625),G8625),"")</f>
        <v>100-5799</v>
      </c>
      <c r="W8625" s="82" t="str">
        <f t="shared" ref="W8625:W8688" si="949">IF(A8625&lt;&gt;"",IFERROR(IF(FIND(" ",G8625)&gt;=1,MID(G8625,FIND(" ",G8625)+1,LEN(G8625)),""),""),"")</f>
        <v/>
      </c>
      <c r="AB8625" s="60">
        <f t="shared" si="944"/>
        <v>90</v>
      </c>
      <c r="AC8625" s="49">
        <f t="shared" si="945"/>
        <v>246</v>
      </c>
      <c r="AD8625" s="60">
        <f t="shared" ref="AD8625:AD8688" si="950">VALUE(RIGHT("00"&amp;AB8625,2)&amp;RIGHT("000"&amp;AC8625,3))</f>
        <v>90246</v>
      </c>
    </row>
    <row r="8626" spans="1:30">
      <c r="A8626" s="82" t="str">
        <f t="shared" si="946"/>
        <v>100-5799pur</v>
      </c>
      <c r="B8626" s="120" t="str">
        <f t="shared" si="947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948"/>
        <v>100-5799</v>
      </c>
      <c r="W8626" s="82" t="str">
        <f t="shared" si="949"/>
        <v/>
      </c>
      <c r="AB8626" s="60">
        <f t="shared" si="944"/>
        <v>90</v>
      </c>
      <c r="AC8626" s="49">
        <f t="shared" si="945"/>
        <v>246</v>
      </c>
      <c r="AD8626" s="60">
        <f t="shared" si="950"/>
        <v>90246</v>
      </c>
    </row>
    <row r="8627" spans="1:30">
      <c r="A8627" s="82" t="str">
        <f t="shared" si="946"/>
        <v>100-5799pur</v>
      </c>
      <c r="B8627" s="120" t="str">
        <f t="shared" si="947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948"/>
        <v>100-5799</v>
      </c>
      <c r="W8627" s="82" t="str">
        <f t="shared" si="949"/>
        <v/>
      </c>
      <c r="AB8627" s="60">
        <f t="shared" si="944"/>
        <v>90</v>
      </c>
      <c r="AC8627" s="49">
        <f t="shared" si="945"/>
        <v>246</v>
      </c>
      <c r="AD8627" s="60">
        <f t="shared" si="950"/>
        <v>90246</v>
      </c>
    </row>
    <row r="8628" spans="1:30">
      <c r="A8628" s="82" t="str">
        <f t="shared" si="946"/>
        <v>100-5799pur</v>
      </c>
      <c r="B8628" s="120" t="str">
        <f t="shared" si="947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948"/>
        <v>100-5799</v>
      </c>
      <c r="W8628" s="82" t="str">
        <f t="shared" si="949"/>
        <v/>
      </c>
      <c r="AB8628" s="60">
        <f t="shared" si="944"/>
        <v>90</v>
      </c>
      <c r="AC8628" s="49">
        <f t="shared" si="945"/>
        <v>246</v>
      </c>
      <c r="AD8628" s="60">
        <f t="shared" si="950"/>
        <v>90246</v>
      </c>
    </row>
    <row r="8629" spans="1:30">
      <c r="A8629" s="82" t="str">
        <f t="shared" si="946"/>
        <v>100-5801tan</v>
      </c>
      <c r="B8629" s="120" t="str">
        <f t="shared" si="947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948"/>
        <v>100-5801</v>
      </c>
      <c r="W8629" s="82" t="str">
        <f t="shared" si="949"/>
        <v/>
      </c>
      <c r="AB8629" s="60">
        <f t="shared" si="944"/>
        <v>90</v>
      </c>
      <c r="AC8629" s="49">
        <f t="shared" si="945"/>
        <v>247</v>
      </c>
      <c r="AD8629" s="60">
        <f t="shared" si="950"/>
        <v>90247</v>
      </c>
    </row>
    <row r="8630" spans="1:30">
      <c r="A8630" s="82" t="str">
        <f t="shared" si="946"/>
        <v>100-5801tan</v>
      </c>
      <c r="B8630" s="120" t="str">
        <f t="shared" si="947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948"/>
        <v>100-5801</v>
      </c>
      <c r="W8630" s="82" t="str">
        <f t="shared" si="949"/>
        <v/>
      </c>
      <c r="AB8630" s="60">
        <f t="shared" si="944"/>
        <v>90</v>
      </c>
      <c r="AC8630" s="49">
        <f t="shared" si="945"/>
        <v>247</v>
      </c>
      <c r="AD8630" s="60">
        <f t="shared" si="950"/>
        <v>90247</v>
      </c>
    </row>
    <row r="8631" spans="1:30">
      <c r="A8631" s="82" t="str">
        <f t="shared" si="946"/>
        <v>100-5801tan</v>
      </c>
      <c r="B8631" s="120" t="str">
        <f t="shared" si="947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948"/>
        <v>100-5801</v>
      </c>
      <c r="W8631" s="82" t="str">
        <f t="shared" si="949"/>
        <v/>
      </c>
      <c r="AB8631" s="60">
        <f t="shared" si="944"/>
        <v>90</v>
      </c>
      <c r="AC8631" s="49">
        <f t="shared" si="945"/>
        <v>247</v>
      </c>
      <c r="AD8631" s="60">
        <f t="shared" si="950"/>
        <v>90247</v>
      </c>
    </row>
    <row r="8632" spans="1:30">
      <c r="A8632" s="82" t="str">
        <f t="shared" si="946"/>
        <v>100-5801tan</v>
      </c>
      <c r="B8632" s="120" t="str">
        <f t="shared" si="947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948"/>
        <v>100-5801</v>
      </c>
      <c r="W8632" s="82" t="str">
        <f t="shared" si="949"/>
        <v/>
      </c>
      <c r="AB8632" s="60">
        <f t="shared" si="944"/>
        <v>90</v>
      </c>
      <c r="AC8632" s="49">
        <f t="shared" si="945"/>
        <v>247</v>
      </c>
      <c r="AD8632" s="60">
        <f t="shared" si="950"/>
        <v>90247</v>
      </c>
    </row>
    <row r="8633" spans="1:30">
      <c r="A8633" s="82" t="str">
        <f t="shared" si="946"/>
        <v>100-5802mus</v>
      </c>
      <c r="B8633" s="120" t="str">
        <f t="shared" si="947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948"/>
        <v>100-5802</v>
      </c>
      <c r="W8633" s="82" t="str">
        <f t="shared" si="949"/>
        <v/>
      </c>
      <c r="AB8633" s="60">
        <f t="shared" si="944"/>
        <v>90</v>
      </c>
      <c r="AC8633" s="49">
        <f t="shared" si="945"/>
        <v>248</v>
      </c>
      <c r="AD8633" s="60">
        <f t="shared" si="950"/>
        <v>90248</v>
      </c>
    </row>
    <row r="8634" spans="1:30">
      <c r="A8634" s="82" t="str">
        <f t="shared" si="946"/>
        <v>100-5802mus</v>
      </c>
      <c r="B8634" s="120" t="str">
        <f t="shared" si="947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948"/>
        <v>100-5802</v>
      </c>
      <c r="W8634" s="82" t="str">
        <f t="shared" si="949"/>
        <v/>
      </c>
      <c r="AB8634" s="60">
        <f t="shared" si="944"/>
        <v>90</v>
      </c>
      <c r="AC8634" s="49">
        <f t="shared" si="945"/>
        <v>248</v>
      </c>
      <c r="AD8634" s="60">
        <f t="shared" si="950"/>
        <v>90248</v>
      </c>
    </row>
    <row r="8635" spans="1:30">
      <c r="A8635" s="82" t="str">
        <f t="shared" si="946"/>
        <v>100-5802mus</v>
      </c>
      <c r="B8635" s="120" t="str">
        <f t="shared" si="947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948"/>
        <v>100-5802</v>
      </c>
      <c r="W8635" s="82" t="str">
        <f t="shared" si="949"/>
        <v/>
      </c>
      <c r="AB8635" s="60">
        <f t="shared" si="944"/>
        <v>90</v>
      </c>
      <c r="AC8635" s="49">
        <f t="shared" si="945"/>
        <v>248</v>
      </c>
      <c r="AD8635" s="60">
        <f t="shared" si="950"/>
        <v>90248</v>
      </c>
    </row>
    <row r="8636" spans="1:30">
      <c r="A8636" s="82" t="str">
        <f t="shared" si="946"/>
        <v>100-5803pur</v>
      </c>
      <c r="B8636" s="120" t="str">
        <f t="shared" si="947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948"/>
        <v>100-5803</v>
      </c>
      <c r="W8636" s="82" t="str">
        <f t="shared" si="949"/>
        <v/>
      </c>
      <c r="AB8636" s="60">
        <f t="shared" si="944"/>
        <v>90</v>
      </c>
      <c r="AC8636" s="49">
        <f t="shared" si="945"/>
        <v>249</v>
      </c>
      <c r="AD8636" s="60">
        <f t="shared" si="950"/>
        <v>90249</v>
      </c>
    </row>
    <row r="8637" spans="1:30">
      <c r="A8637" s="82" t="str">
        <f t="shared" si="946"/>
        <v>100-5803pur</v>
      </c>
      <c r="B8637" s="120" t="str">
        <f t="shared" si="947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948"/>
        <v>100-5803</v>
      </c>
      <c r="W8637" s="82" t="str">
        <f t="shared" si="949"/>
        <v/>
      </c>
      <c r="AB8637" s="60">
        <f t="shared" si="944"/>
        <v>90</v>
      </c>
      <c r="AC8637" s="49">
        <f t="shared" si="945"/>
        <v>249</v>
      </c>
      <c r="AD8637" s="60">
        <f t="shared" si="950"/>
        <v>90249</v>
      </c>
    </row>
    <row r="8638" spans="1:30">
      <c r="A8638" s="82" t="str">
        <f t="shared" si="946"/>
        <v>100-5803pur</v>
      </c>
      <c r="B8638" s="120" t="str">
        <f t="shared" si="947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948"/>
        <v>100-5803</v>
      </c>
      <c r="W8638" s="82" t="str">
        <f t="shared" si="949"/>
        <v/>
      </c>
      <c r="AB8638" s="60">
        <f t="shared" si="944"/>
        <v>90</v>
      </c>
      <c r="AC8638" s="49">
        <f t="shared" si="945"/>
        <v>249</v>
      </c>
      <c r="AD8638" s="60">
        <f t="shared" si="950"/>
        <v>90249</v>
      </c>
    </row>
    <row r="8639" spans="1:30">
      <c r="A8639" s="82" t="str">
        <f t="shared" si="946"/>
        <v>100-5803pur</v>
      </c>
      <c r="B8639" s="120" t="str">
        <f t="shared" si="947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948"/>
        <v>100-5803</v>
      </c>
      <c r="W8639" s="82" t="str">
        <f t="shared" si="949"/>
        <v/>
      </c>
      <c r="AB8639" s="60">
        <f t="shared" si="944"/>
        <v>90</v>
      </c>
      <c r="AC8639" s="49">
        <f t="shared" si="945"/>
        <v>249</v>
      </c>
      <c r="AD8639" s="60">
        <f t="shared" si="950"/>
        <v>90249</v>
      </c>
    </row>
    <row r="8640" spans="1:30">
      <c r="A8640" s="82" t="str">
        <f t="shared" si="946"/>
        <v>100-5805cha</v>
      </c>
      <c r="B8640" s="120" t="str">
        <f t="shared" si="947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948"/>
        <v>100-5805</v>
      </c>
      <c r="W8640" s="82" t="str">
        <f t="shared" si="949"/>
        <v/>
      </c>
      <c r="AB8640" s="60">
        <f t="shared" si="944"/>
        <v>90</v>
      </c>
      <c r="AC8640" s="49">
        <f t="shared" si="945"/>
        <v>250</v>
      </c>
      <c r="AD8640" s="60">
        <f t="shared" si="950"/>
        <v>90250</v>
      </c>
    </row>
    <row r="8641" spans="1:30">
      <c r="A8641" s="82" t="str">
        <f t="shared" si="946"/>
        <v>100-5805cha</v>
      </c>
      <c r="B8641" s="120" t="str">
        <f t="shared" si="947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948"/>
        <v>100-5805</v>
      </c>
      <c r="W8641" s="82" t="str">
        <f t="shared" si="949"/>
        <v/>
      </c>
      <c r="AB8641" s="60">
        <f t="shared" si="944"/>
        <v>90</v>
      </c>
      <c r="AC8641" s="49">
        <f t="shared" si="945"/>
        <v>250</v>
      </c>
      <c r="AD8641" s="60">
        <f t="shared" si="950"/>
        <v>90250</v>
      </c>
    </row>
    <row r="8642" spans="1:30">
      <c r="A8642" s="82" t="str">
        <f t="shared" si="946"/>
        <v>100-5805cha</v>
      </c>
      <c r="B8642" s="120" t="str">
        <f t="shared" si="947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948"/>
        <v>100-5805</v>
      </c>
      <c r="W8642" s="82" t="str">
        <f t="shared" si="949"/>
        <v/>
      </c>
      <c r="AB8642" s="60">
        <f t="shared" si="944"/>
        <v>90</v>
      </c>
      <c r="AC8642" s="49">
        <f t="shared" si="945"/>
        <v>250</v>
      </c>
      <c r="AD8642" s="60">
        <f t="shared" si="950"/>
        <v>90250</v>
      </c>
    </row>
    <row r="8643" spans="1:30">
      <c r="A8643" s="82" t="str">
        <f t="shared" si="946"/>
        <v>100-5805cha</v>
      </c>
      <c r="B8643" s="120" t="str">
        <f t="shared" si="947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si="948"/>
        <v>100-5805</v>
      </c>
      <c r="W8643" s="82" t="str">
        <f t="shared" si="949"/>
        <v/>
      </c>
      <c r="AB8643" s="60">
        <f t="shared" ref="AB8643:AB8706" si="951">IFERROR(VALUE(MID($C8643,1,2)),0)</f>
        <v>90</v>
      </c>
      <c r="AC8643" s="49">
        <f t="shared" ref="AC8643:AC8706" si="952">IFERROR(VALUE(MID($C8643,4,3)),0)</f>
        <v>250</v>
      </c>
      <c r="AD8643" s="60">
        <f t="shared" si="950"/>
        <v>90250</v>
      </c>
    </row>
    <row r="8644" spans="1:30">
      <c r="A8644" s="82" t="str">
        <f t="shared" si="946"/>
        <v>100-5806cha</v>
      </c>
      <c r="B8644" s="120" t="str">
        <f t="shared" si="947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948"/>
        <v>100-5806</v>
      </c>
      <c r="W8644" s="82" t="str">
        <f t="shared" si="949"/>
        <v/>
      </c>
      <c r="AB8644" s="60">
        <f t="shared" si="951"/>
        <v>90</v>
      </c>
      <c r="AC8644" s="49">
        <f t="shared" si="952"/>
        <v>251</v>
      </c>
      <c r="AD8644" s="60">
        <f t="shared" si="950"/>
        <v>90251</v>
      </c>
    </row>
    <row r="8645" spans="1:30">
      <c r="A8645" s="82" t="str">
        <f t="shared" si="946"/>
        <v>100-5806cha</v>
      </c>
      <c r="B8645" s="120" t="str">
        <f t="shared" si="947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948"/>
        <v>100-5806</v>
      </c>
      <c r="W8645" s="82" t="str">
        <f t="shared" si="949"/>
        <v/>
      </c>
      <c r="AB8645" s="60">
        <f t="shared" si="951"/>
        <v>90</v>
      </c>
      <c r="AC8645" s="49">
        <f t="shared" si="952"/>
        <v>251</v>
      </c>
      <c r="AD8645" s="60">
        <f t="shared" si="950"/>
        <v>90251</v>
      </c>
    </row>
    <row r="8646" spans="1:30">
      <c r="A8646" s="82" t="str">
        <f t="shared" si="946"/>
        <v>100-5806cha</v>
      </c>
      <c r="B8646" s="120" t="str">
        <f t="shared" si="947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948"/>
        <v>100-5806</v>
      </c>
      <c r="W8646" s="82" t="str">
        <f t="shared" si="949"/>
        <v/>
      </c>
      <c r="AB8646" s="60">
        <f t="shared" si="951"/>
        <v>90</v>
      </c>
      <c r="AC8646" s="49">
        <f t="shared" si="952"/>
        <v>251</v>
      </c>
      <c r="AD8646" s="60">
        <f t="shared" si="950"/>
        <v>90251</v>
      </c>
    </row>
    <row r="8647" spans="1:30">
      <c r="A8647" s="82" t="str">
        <f t="shared" si="946"/>
        <v>100-5806cha</v>
      </c>
      <c r="B8647" s="120" t="str">
        <f t="shared" si="947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948"/>
        <v>100-5806</v>
      </c>
      <c r="W8647" s="82" t="str">
        <f t="shared" si="949"/>
        <v/>
      </c>
      <c r="AB8647" s="60">
        <f t="shared" si="951"/>
        <v>90</v>
      </c>
      <c r="AC8647" s="49">
        <f t="shared" si="952"/>
        <v>251</v>
      </c>
      <c r="AD8647" s="60">
        <f t="shared" si="950"/>
        <v>90251</v>
      </c>
    </row>
    <row r="8648" spans="1:30">
      <c r="A8648" s="82" t="str">
        <f t="shared" si="946"/>
        <v>100-5810pur</v>
      </c>
      <c r="B8648" s="120" t="str">
        <f t="shared" si="947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948"/>
        <v>100-5810</v>
      </c>
      <c r="W8648" s="82" t="str">
        <f t="shared" si="949"/>
        <v/>
      </c>
      <c r="AB8648" s="60">
        <f t="shared" si="951"/>
        <v>90</v>
      </c>
      <c r="AC8648" s="49">
        <f t="shared" si="952"/>
        <v>252</v>
      </c>
      <c r="AD8648" s="60">
        <f t="shared" si="950"/>
        <v>90252</v>
      </c>
    </row>
    <row r="8649" spans="1:30">
      <c r="A8649" s="82" t="str">
        <f t="shared" si="946"/>
        <v>100-5810pur</v>
      </c>
      <c r="B8649" s="120" t="str">
        <f t="shared" si="947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948"/>
        <v>100-5810</v>
      </c>
      <c r="W8649" s="82" t="str">
        <f t="shared" si="949"/>
        <v/>
      </c>
      <c r="AB8649" s="60">
        <f t="shared" si="951"/>
        <v>90</v>
      </c>
      <c r="AC8649" s="49">
        <f t="shared" si="952"/>
        <v>252</v>
      </c>
      <c r="AD8649" s="60">
        <f t="shared" si="950"/>
        <v>90252</v>
      </c>
    </row>
    <row r="8650" spans="1:30">
      <c r="A8650" s="82" t="str">
        <f t="shared" si="946"/>
        <v>100-5810pur</v>
      </c>
      <c r="B8650" s="120" t="str">
        <f t="shared" si="947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948"/>
        <v>100-5810</v>
      </c>
      <c r="W8650" s="82" t="str">
        <f t="shared" si="949"/>
        <v/>
      </c>
      <c r="AB8650" s="60">
        <f t="shared" si="951"/>
        <v>90</v>
      </c>
      <c r="AC8650" s="49">
        <f t="shared" si="952"/>
        <v>252</v>
      </c>
      <c r="AD8650" s="60">
        <f t="shared" si="950"/>
        <v>90252</v>
      </c>
    </row>
    <row r="8651" spans="1:30">
      <c r="A8651" s="82" t="str">
        <f t="shared" si="946"/>
        <v>100-5810pur</v>
      </c>
      <c r="B8651" s="120" t="str">
        <f t="shared" si="947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948"/>
        <v>100-5810</v>
      </c>
      <c r="W8651" s="82" t="str">
        <f t="shared" si="949"/>
        <v/>
      </c>
      <c r="AB8651" s="60">
        <f t="shared" si="951"/>
        <v>90</v>
      </c>
      <c r="AC8651" s="49">
        <f t="shared" si="952"/>
        <v>252</v>
      </c>
      <c r="AD8651" s="60">
        <f t="shared" si="950"/>
        <v>90252</v>
      </c>
    </row>
    <row r="8652" spans="1:30">
      <c r="A8652" s="82" t="str">
        <f t="shared" si="946"/>
        <v>100-5851cha</v>
      </c>
      <c r="B8652" s="120" t="str">
        <f t="shared" si="947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948"/>
        <v>100-5851</v>
      </c>
      <c r="W8652" s="82" t="str">
        <f t="shared" si="949"/>
        <v/>
      </c>
      <c r="AB8652" s="60">
        <f t="shared" si="951"/>
        <v>90</v>
      </c>
      <c r="AC8652" s="49">
        <f t="shared" si="952"/>
        <v>253</v>
      </c>
      <c r="AD8652" s="60">
        <f t="shared" si="950"/>
        <v>90253</v>
      </c>
    </row>
    <row r="8653" spans="1:30">
      <c r="A8653" s="82" t="str">
        <f t="shared" si="946"/>
        <v>100-5851cha</v>
      </c>
      <c r="B8653" s="120" t="str">
        <f t="shared" si="947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948"/>
        <v>100-5851</v>
      </c>
      <c r="W8653" s="82" t="str">
        <f t="shared" si="949"/>
        <v/>
      </c>
      <c r="AB8653" s="60">
        <f t="shared" si="951"/>
        <v>90</v>
      </c>
      <c r="AC8653" s="49">
        <f t="shared" si="952"/>
        <v>253</v>
      </c>
      <c r="AD8653" s="60">
        <f t="shared" si="950"/>
        <v>90253</v>
      </c>
    </row>
    <row r="8654" spans="1:30">
      <c r="A8654" s="82" t="str">
        <f t="shared" si="946"/>
        <v>100-5851cha</v>
      </c>
      <c r="B8654" s="120" t="str">
        <f t="shared" si="947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948"/>
        <v>100-5851</v>
      </c>
      <c r="W8654" s="82" t="str">
        <f t="shared" si="949"/>
        <v/>
      </c>
      <c r="AB8654" s="60">
        <f t="shared" si="951"/>
        <v>90</v>
      </c>
      <c r="AC8654" s="49">
        <f t="shared" si="952"/>
        <v>253</v>
      </c>
      <c r="AD8654" s="60">
        <f t="shared" si="950"/>
        <v>90253</v>
      </c>
    </row>
    <row r="8655" spans="1:30">
      <c r="A8655" s="82" t="str">
        <f t="shared" si="946"/>
        <v>100-5851cha</v>
      </c>
      <c r="B8655" s="120" t="str">
        <f t="shared" si="947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948"/>
        <v>100-5851</v>
      </c>
      <c r="W8655" s="82" t="str">
        <f t="shared" si="949"/>
        <v/>
      </c>
      <c r="AB8655" s="60">
        <f t="shared" si="951"/>
        <v>90</v>
      </c>
      <c r="AC8655" s="49">
        <f t="shared" si="952"/>
        <v>253</v>
      </c>
      <c r="AD8655" s="60">
        <f t="shared" si="950"/>
        <v>90253</v>
      </c>
    </row>
    <row r="8656" spans="1:30">
      <c r="A8656" s="82" t="str">
        <f t="shared" si="946"/>
        <v>100-5851kha</v>
      </c>
      <c r="B8656" s="120" t="str">
        <f t="shared" si="947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948"/>
        <v>100-5851</v>
      </c>
      <c r="W8656" s="82" t="str">
        <f t="shared" si="949"/>
        <v/>
      </c>
      <c r="AB8656" s="60">
        <f t="shared" si="951"/>
        <v>90</v>
      </c>
      <c r="AC8656" s="49">
        <f t="shared" si="952"/>
        <v>253</v>
      </c>
      <c r="AD8656" s="60">
        <f t="shared" si="950"/>
        <v>90253</v>
      </c>
    </row>
    <row r="8657" spans="1:30">
      <c r="A8657" s="82" t="str">
        <f t="shared" si="946"/>
        <v>100-5851kha</v>
      </c>
      <c r="B8657" s="120" t="str">
        <f t="shared" si="947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948"/>
        <v>100-5851</v>
      </c>
      <c r="W8657" s="82" t="str">
        <f t="shared" si="949"/>
        <v/>
      </c>
      <c r="AB8657" s="60">
        <f t="shared" si="951"/>
        <v>90</v>
      </c>
      <c r="AC8657" s="49">
        <f t="shared" si="952"/>
        <v>253</v>
      </c>
      <c r="AD8657" s="60">
        <f t="shared" si="950"/>
        <v>90253</v>
      </c>
    </row>
    <row r="8658" spans="1:30">
      <c r="A8658" s="82" t="str">
        <f t="shared" si="946"/>
        <v>100-5851kha</v>
      </c>
      <c r="B8658" s="120" t="str">
        <f t="shared" si="947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948"/>
        <v>100-5851</v>
      </c>
      <c r="W8658" s="82" t="str">
        <f t="shared" si="949"/>
        <v/>
      </c>
      <c r="AB8658" s="60">
        <f t="shared" si="951"/>
        <v>90</v>
      </c>
      <c r="AC8658" s="49">
        <f t="shared" si="952"/>
        <v>253</v>
      </c>
      <c r="AD8658" s="60">
        <f t="shared" si="950"/>
        <v>90253</v>
      </c>
    </row>
    <row r="8659" spans="1:30">
      <c r="A8659" s="82" t="str">
        <f t="shared" si="946"/>
        <v>100-5851kha</v>
      </c>
      <c r="B8659" s="120" t="str">
        <f t="shared" si="947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948"/>
        <v>100-5851</v>
      </c>
      <c r="W8659" s="82" t="str">
        <f t="shared" si="949"/>
        <v/>
      </c>
      <c r="AB8659" s="60">
        <f t="shared" si="951"/>
        <v>90</v>
      </c>
      <c r="AC8659" s="49">
        <f t="shared" si="952"/>
        <v>253</v>
      </c>
      <c r="AD8659" s="60">
        <f t="shared" si="950"/>
        <v>90253</v>
      </c>
    </row>
    <row r="8660" spans="1:30">
      <c r="A8660" s="82" t="str">
        <f t="shared" si="946"/>
        <v>100-5851oli</v>
      </c>
      <c r="B8660" s="120" t="str">
        <f t="shared" si="947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948"/>
        <v>100-5851</v>
      </c>
      <c r="W8660" s="82" t="str">
        <f t="shared" si="949"/>
        <v/>
      </c>
      <c r="AB8660" s="60">
        <f t="shared" si="951"/>
        <v>90</v>
      </c>
      <c r="AC8660" s="49">
        <f t="shared" si="952"/>
        <v>253</v>
      </c>
      <c r="AD8660" s="60">
        <f t="shared" si="950"/>
        <v>90253</v>
      </c>
    </row>
    <row r="8661" spans="1:30">
      <c r="A8661" s="82" t="str">
        <f t="shared" si="946"/>
        <v>100-5851oli</v>
      </c>
      <c r="B8661" s="120" t="str">
        <f t="shared" si="947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948"/>
        <v>100-5851</v>
      </c>
      <c r="W8661" s="82" t="str">
        <f t="shared" si="949"/>
        <v/>
      </c>
      <c r="AB8661" s="60">
        <f t="shared" si="951"/>
        <v>90</v>
      </c>
      <c r="AC8661" s="49">
        <f t="shared" si="952"/>
        <v>253</v>
      </c>
      <c r="AD8661" s="60">
        <f t="shared" si="950"/>
        <v>90253</v>
      </c>
    </row>
    <row r="8662" spans="1:30">
      <c r="A8662" s="82" t="str">
        <f t="shared" si="946"/>
        <v>100-5851oli</v>
      </c>
      <c r="B8662" s="120" t="str">
        <f t="shared" si="947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948"/>
        <v>100-5851</v>
      </c>
      <c r="W8662" s="82" t="str">
        <f t="shared" si="949"/>
        <v/>
      </c>
      <c r="AB8662" s="60">
        <f t="shared" si="951"/>
        <v>90</v>
      </c>
      <c r="AC8662" s="49">
        <f t="shared" si="952"/>
        <v>253</v>
      </c>
      <c r="AD8662" s="60">
        <f t="shared" si="950"/>
        <v>90253</v>
      </c>
    </row>
    <row r="8663" spans="1:30">
      <c r="A8663" s="82" t="str">
        <f t="shared" si="946"/>
        <v>100-5851oli</v>
      </c>
      <c r="B8663" s="120" t="str">
        <f t="shared" si="947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948"/>
        <v>100-5851</v>
      </c>
      <c r="W8663" s="82" t="str">
        <f t="shared" si="949"/>
        <v/>
      </c>
      <c r="AB8663" s="60">
        <f t="shared" si="951"/>
        <v>90</v>
      </c>
      <c r="AC8663" s="49">
        <f t="shared" si="952"/>
        <v>253</v>
      </c>
      <c r="AD8663" s="60">
        <f t="shared" si="950"/>
        <v>90253</v>
      </c>
    </row>
    <row r="8664" spans="1:30">
      <c r="A8664" s="82" t="str">
        <f t="shared" si="946"/>
        <v>100-5854bro</v>
      </c>
      <c r="B8664" s="120" t="str">
        <f t="shared" si="947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948"/>
        <v>100-5854</v>
      </c>
      <c r="W8664" s="82" t="str">
        <f t="shared" si="949"/>
        <v/>
      </c>
      <c r="AB8664" s="60">
        <f t="shared" si="951"/>
        <v>90</v>
      </c>
      <c r="AC8664" s="49">
        <f t="shared" si="952"/>
        <v>254</v>
      </c>
      <c r="AD8664" s="60">
        <f t="shared" si="950"/>
        <v>90254</v>
      </c>
    </row>
    <row r="8665" spans="1:30">
      <c r="A8665" s="82" t="str">
        <f t="shared" si="946"/>
        <v>100-5854gry</v>
      </c>
      <c r="B8665" s="120" t="str">
        <f t="shared" si="947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948"/>
        <v>100-5854</v>
      </c>
      <c r="W8665" s="82" t="str">
        <f t="shared" si="949"/>
        <v/>
      </c>
      <c r="AB8665" s="60">
        <f t="shared" si="951"/>
        <v>90</v>
      </c>
      <c r="AC8665" s="49">
        <f t="shared" si="952"/>
        <v>254</v>
      </c>
      <c r="AD8665" s="60">
        <f t="shared" si="950"/>
        <v>90254</v>
      </c>
    </row>
    <row r="8666" spans="1:30">
      <c r="A8666" s="82" t="str">
        <f t="shared" si="946"/>
        <v>100-5854gry</v>
      </c>
      <c r="B8666" s="120" t="str">
        <f t="shared" si="947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948"/>
        <v>100-5854</v>
      </c>
      <c r="W8666" s="82" t="str">
        <f t="shared" si="949"/>
        <v/>
      </c>
      <c r="AB8666" s="60">
        <f t="shared" si="951"/>
        <v>90</v>
      </c>
      <c r="AC8666" s="49">
        <f t="shared" si="952"/>
        <v>254</v>
      </c>
      <c r="AD8666" s="60">
        <f t="shared" si="950"/>
        <v>90254</v>
      </c>
    </row>
    <row r="8667" spans="1:30">
      <c r="A8667" s="82" t="str">
        <f t="shared" si="946"/>
        <v>100-5854gry</v>
      </c>
      <c r="B8667" s="120" t="str">
        <f t="shared" si="947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948"/>
        <v>100-5854</v>
      </c>
      <c r="W8667" s="82" t="str">
        <f t="shared" si="949"/>
        <v/>
      </c>
      <c r="AB8667" s="60">
        <f t="shared" si="951"/>
        <v>90</v>
      </c>
      <c r="AC8667" s="49">
        <f t="shared" si="952"/>
        <v>254</v>
      </c>
      <c r="AD8667" s="60">
        <f t="shared" si="950"/>
        <v>90254</v>
      </c>
    </row>
    <row r="8668" spans="1:30">
      <c r="A8668" s="82" t="str">
        <f t="shared" si="946"/>
        <v>100-5854gry</v>
      </c>
      <c r="B8668" s="120" t="str">
        <f t="shared" si="947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948"/>
        <v>100-5854</v>
      </c>
      <c r="W8668" s="82" t="str">
        <f t="shared" si="949"/>
        <v/>
      </c>
      <c r="AB8668" s="60">
        <f t="shared" si="951"/>
        <v>90</v>
      </c>
      <c r="AC8668" s="49">
        <f t="shared" si="952"/>
        <v>254</v>
      </c>
      <c r="AD8668" s="60">
        <f t="shared" si="950"/>
        <v>90254</v>
      </c>
    </row>
    <row r="8669" spans="1:30">
      <c r="A8669" s="82" t="str">
        <f t="shared" si="946"/>
        <v>100-5858blk</v>
      </c>
      <c r="B8669" s="120" t="str">
        <f t="shared" si="947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948"/>
        <v>100-5858</v>
      </c>
      <c r="W8669" s="82" t="str">
        <f t="shared" si="949"/>
        <v/>
      </c>
      <c r="AB8669" s="60">
        <f t="shared" si="951"/>
        <v>90</v>
      </c>
      <c r="AC8669" s="49">
        <f t="shared" si="952"/>
        <v>255</v>
      </c>
      <c r="AD8669" s="60">
        <f t="shared" si="950"/>
        <v>90255</v>
      </c>
    </row>
    <row r="8670" spans="1:30">
      <c r="A8670" s="82" t="str">
        <f t="shared" si="946"/>
        <v>100-5858blk</v>
      </c>
      <c r="B8670" s="120" t="str">
        <f t="shared" si="947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948"/>
        <v>100-5858</v>
      </c>
      <c r="W8670" s="82" t="str">
        <f t="shared" si="949"/>
        <v/>
      </c>
      <c r="AB8670" s="60">
        <f t="shared" si="951"/>
        <v>90</v>
      </c>
      <c r="AC8670" s="49">
        <f t="shared" si="952"/>
        <v>255</v>
      </c>
      <c r="AD8670" s="60">
        <f t="shared" si="950"/>
        <v>90255</v>
      </c>
    </row>
    <row r="8671" spans="1:30">
      <c r="A8671" s="82" t="str">
        <f t="shared" si="946"/>
        <v>100-5858blk</v>
      </c>
      <c r="B8671" s="120" t="str">
        <f t="shared" si="947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948"/>
        <v>100-5858</v>
      </c>
      <c r="W8671" s="82" t="str">
        <f t="shared" si="949"/>
        <v/>
      </c>
      <c r="AB8671" s="60">
        <f t="shared" si="951"/>
        <v>90</v>
      </c>
      <c r="AC8671" s="49">
        <f t="shared" si="952"/>
        <v>255</v>
      </c>
      <c r="AD8671" s="60">
        <f t="shared" si="950"/>
        <v>90255</v>
      </c>
    </row>
    <row r="8672" spans="1:30">
      <c r="A8672" s="82" t="str">
        <f t="shared" si="946"/>
        <v>100-5858blk</v>
      </c>
      <c r="B8672" s="120" t="str">
        <f t="shared" si="947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948"/>
        <v>100-5858</v>
      </c>
      <c r="W8672" s="82" t="str">
        <f t="shared" si="949"/>
        <v/>
      </c>
      <c r="AB8672" s="60">
        <f t="shared" si="951"/>
        <v>90</v>
      </c>
      <c r="AC8672" s="49">
        <f t="shared" si="952"/>
        <v>255</v>
      </c>
      <c r="AD8672" s="60">
        <f t="shared" si="950"/>
        <v>90255</v>
      </c>
    </row>
    <row r="8673" spans="1:30">
      <c r="A8673" s="82" t="str">
        <f t="shared" si="946"/>
        <v>100-5863cha</v>
      </c>
      <c r="B8673" s="120" t="str">
        <f t="shared" si="947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948"/>
        <v>100-5863</v>
      </c>
      <c r="W8673" s="82" t="str">
        <f t="shared" si="949"/>
        <v/>
      </c>
      <c r="AB8673" s="60">
        <f t="shared" si="951"/>
        <v>90</v>
      </c>
      <c r="AC8673" s="49">
        <f t="shared" si="952"/>
        <v>256</v>
      </c>
      <c r="AD8673" s="60">
        <f t="shared" si="950"/>
        <v>90256</v>
      </c>
    </row>
    <row r="8674" spans="1:30">
      <c r="A8674" s="82" t="str">
        <f t="shared" si="946"/>
        <v>100-5915gry</v>
      </c>
      <c r="B8674" s="120" t="str">
        <f t="shared" si="947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948"/>
        <v>100-5915</v>
      </c>
      <c r="W8674" s="82" t="str">
        <f t="shared" si="949"/>
        <v/>
      </c>
      <c r="AB8674" s="60">
        <f t="shared" si="951"/>
        <v>90</v>
      </c>
      <c r="AC8674" s="49">
        <f t="shared" si="952"/>
        <v>257</v>
      </c>
      <c r="AD8674" s="60">
        <f t="shared" si="950"/>
        <v>90257</v>
      </c>
    </row>
    <row r="8675" spans="1:30">
      <c r="A8675" s="82" t="str">
        <f t="shared" si="946"/>
        <v>100-5915gry</v>
      </c>
      <c r="B8675" s="120" t="str">
        <f t="shared" si="947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948"/>
        <v>100-5915</v>
      </c>
      <c r="W8675" s="82" t="str">
        <f t="shared" si="949"/>
        <v/>
      </c>
      <c r="AB8675" s="60">
        <f t="shared" si="951"/>
        <v>90</v>
      </c>
      <c r="AC8675" s="49">
        <f t="shared" si="952"/>
        <v>257</v>
      </c>
      <c r="AD8675" s="60">
        <f t="shared" si="950"/>
        <v>90257</v>
      </c>
    </row>
    <row r="8676" spans="1:30">
      <c r="A8676" s="82" t="str">
        <f t="shared" si="946"/>
        <v>100-5915gry</v>
      </c>
      <c r="B8676" s="120" t="str">
        <f t="shared" si="947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948"/>
        <v>100-5915</v>
      </c>
      <c r="W8676" s="82" t="str">
        <f t="shared" si="949"/>
        <v/>
      </c>
      <c r="AB8676" s="60">
        <f t="shared" si="951"/>
        <v>90</v>
      </c>
      <c r="AC8676" s="49">
        <f t="shared" si="952"/>
        <v>257</v>
      </c>
      <c r="AD8676" s="60">
        <f t="shared" si="950"/>
        <v>90257</v>
      </c>
    </row>
    <row r="8677" spans="1:30">
      <c r="A8677" s="82" t="str">
        <f t="shared" si="946"/>
        <v>100-5915gry</v>
      </c>
      <c r="B8677" s="120" t="str">
        <f t="shared" si="947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948"/>
        <v>100-5915</v>
      </c>
      <c r="W8677" s="82" t="str">
        <f t="shared" si="949"/>
        <v/>
      </c>
      <c r="AB8677" s="60">
        <f t="shared" si="951"/>
        <v>90</v>
      </c>
      <c r="AC8677" s="49">
        <f t="shared" si="952"/>
        <v>257</v>
      </c>
      <c r="AD8677" s="60">
        <f t="shared" si="950"/>
        <v>90257</v>
      </c>
    </row>
    <row r="8678" spans="1:30">
      <c r="A8678" s="82" t="str">
        <f t="shared" si="946"/>
        <v>100-5916tan</v>
      </c>
      <c r="B8678" s="120" t="str">
        <f t="shared" si="947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948"/>
        <v>100-5916</v>
      </c>
      <c r="W8678" s="82" t="str">
        <f t="shared" si="949"/>
        <v/>
      </c>
      <c r="AB8678" s="60">
        <f t="shared" si="951"/>
        <v>90</v>
      </c>
      <c r="AC8678" s="49">
        <f t="shared" si="952"/>
        <v>258</v>
      </c>
      <c r="AD8678" s="60">
        <f t="shared" si="950"/>
        <v>90258</v>
      </c>
    </row>
    <row r="8679" spans="1:30">
      <c r="A8679" s="82" t="str">
        <f t="shared" si="946"/>
        <v>101-5318tan</v>
      </c>
      <c r="B8679" s="120" t="str">
        <f t="shared" si="947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948"/>
        <v>101-5318</v>
      </c>
      <c r="W8679" s="82" t="str">
        <f t="shared" si="949"/>
        <v/>
      </c>
      <c r="AB8679" s="60">
        <f t="shared" si="951"/>
        <v>90</v>
      </c>
      <c r="AC8679" s="49">
        <f t="shared" si="952"/>
        <v>164</v>
      </c>
      <c r="AD8679" s="60">
        <f t="shared" si="950"/>
        <v>90164</v>
      </c>
    </row>
    <row r="8680" spans="1:30">
      <c r="A8680" s="82" t="str">
        <f t="shared" si="946"/>
        <v>101-5857blk</v>
      </c>
      <c r="B8680" s="120" t="str">
        <f t="shared" si="947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948"/>
        <v>101-5857</v>
      </c>
      <c r="W8680" s="82" t="str">
        <f t="shared" si="949"/>
        <v/>
      </c>
      <c r="AB8680" s="60">
        <f t="shared" si="951"/>
        <v>90</v>
      </c>
      <c r="AC8680" s="49">
        <f t="shared" si="952"/>
        <v>259</v>
      </c>
      <c r="AD8680" s="60">
        <f t="shared" si="950"/>
        <v>90259</v>
      </c>
    </row>
    <row r="8681" spans="1:30">
      <c r="A8681" s="82" t="str">
        <f t="shared" si="946"/>
        <v>101-5857gry</v>
      </c>
      <c r="B8681" s="120" t="str">
        <f t="shared" si="947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948"/>
        <v>101-5857</v>
      </c>
      <c r="W8681" s="82" t="str">
        <f t="shared" si="949"/>
        <v/>
      </c>
      <c r="AB8681" s="60">
        <f t="shared" si="951"/>
        <v>90</v>
      </c>
      <c r="AC8681" s="49">
        <f t="shared" si="952"/>
        <v>259</v>
      </c>
      <c r="AD8681" s="60">
        <f t="shared" si="950"/>
        <v>90259</v>
      </c>
    </row>
    <row r="8682" spans="1:30">
      <c r="A8682" s="82" t="str">
        <f t="shared" si="946"/>
        <v>101-5913gry</v>
      </c>
      <c r="B8682" s="120" t="str">
        <f t="shared" si="947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948"/>
        <v>101-5913</v>
      </c>
      <c r="W8682" s="82" t="str">
        <f t="shared" si="949"/>
        <v/>
      </c>
      <c r="AB8682" s="60">
        <f t="shared" si="951"/>
        <v>90</v>
      </c>
      <c r="AC8682" s="49">
        <f t="shared" si="952"/>
        <v>260</v>
      </c>
      <c r="AD8682" s="60">
        <f t="shared" si="950"/>
        <v>90260</v>
      </c>
    </row>
    <row r="8683" spans="1:30">
      <c r="A8683" s="82" t="str">
        <f t="shared" si="946"/>
        <v>101-5914bro</v>
      </c>
      <c r="B8683" s="120" t="str">
        <f t="shared" si="947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948"/>
        <v>101-5914</v>
      </c>
      <c r="W8683" s="82" t="str">
        <f t="shared" si="949"/>
        <v/>
      </c>
      <c r="AB8683" s="60">
        <f t="shared" si="951"/>
        <v>90</v>
      </c>
      <c r="AC8683" s="49">
        <f t="shared" si="952"/>
        <v>261</v>
      </c>
      <c r="AD8683" s="60">
        <f t="shared" si="950"/>
        <v>90261</v>
      </c>
    </row>
    <row r="8684" spans="1:30">
      <c r="A8684" s="82" t="str">
        <f t="shared" si="946"/>
        <v>101-5937blk</v>
      </c>
      <c r="B8684" s="120" t="str">
        <f t="shared" si="947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948"/>
        <v>101-5937</v>
      </c>
      <c r="W8684" s="82" t="str">
        <f t="shared" si="949"/>
        <v/>
      </c>
      <c r="AB8684" s="60">
        <f t="shared" si="951"/>
        <v>90</v>
      </c>
      <c r="AC8684" s="49">
        <f t="shared" si="952"/>
        <v>262</v>
      </c>
      <c r="AD8684" s="60">
        <f t="shared" si="950"/>
        <v>90262</v>
      </c>
    </row>
    <row r="8685" spans="1:30">
      <c r="A8685" s="82" t="str">
        <f t="shared" si="946"/>
        <v>101-5938tan</v>
      </c>
      <c r="B8685" s="120" t="str">
        <f t="shared" si="947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948"/>
        <v>101-5938</v>
      </c>
      <c r="W8685" s="82" t="str">
        <f t="shared" si="949"/>
        <v/>
      </c>
      <c r="AB8685" s="60">
        <f t="shared" si="951"/>
        <v>90</v>
      </c>
      <c r="AC8685" s="49">
        <f t="shared" si="952"/>
        <v>263</v>
      </c>
      <c r="AD8685" s="60">
        <f t="shared" si="950"/>
        <v>90263</v>
      </c>
    </row>
    <row r="8686" spans="1:30">
      <c r="A8686" s="82" t="str">
        <f t="shared" si="946"/>
        <v>101-5939red</v>
      </c>
      <c r="B8686" s="120" t="str">
        <f t="shared" si="947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948"/>
        <v>101-5939</v>
      </c>
      <c r="W8686" s="82" t="str">
        <f t="shared" si="949"/>
        <v/>
      </c>
      <c r="AB8686" s="60">
        <f t="shared" si="951"/>
        <v>90</v>
      </c>
      <c r="AC8686" s="49">
        <f t="shared" si="952"/>
        <v>264</v>
      </c>
      <c r="AD8686" s="60">
        <f t="shared" si="950"/>
        <v>90264</v>
      </c>
    </row>
    <row r="8687" spans="1:30">
      <c r="A8687" s="82" t="str">
        <f t="shared" si="946"/>
        <v>101-5940nvy</v>
      </c>
      <c r="B8687" s="120" t="str">
        <f t="shared" si="947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948"/>
        <v>101-5940</v>
      </c>
      <c r="W8687" s="82" t="str">
        <f t="shared" si="949"/>
        <v/>
      </c>
      <c r="AB8687" s="60">
        <f t="shared" si="951"/>
        <v>90</v>
      </c>
      <c r="AC8687" s="49">
        <f t="shared" si="952"/>
        <v>265</v>
      </c>
      <c r="AD8687" s="60">
        <f t="shared" si="950"/>
        <v>90265</v>
      </c>
    </row>
    <row r="8688" spans="1:30">
      <c r="A8688" s="82" t="str">
        <f t="shared" si="946"/>
        <v>101-5941gre</v>
      </c>
      <c r="B8688" s="120" t="str">
        <f t="shared" si="947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948"/>
        <v>101-5941</v>
      </c>
      <c r="W8688" s="82" t="str">
        <f t="shared" si="949"/>
        <v/>
      </c>
      <c r="AB8688" s="60">
        <f t="shared" si="951"/>
        <v>90</v>
      </c>
      <c r="AC8688" s="49">
        <f t="shared" si="952"/>
        <v>266</v>
      </c>
      <c r="AD8688" s="60">
        <f t="shared" si="950"/>
        <v>90266</v>
      </c>
    </row>
    <row r="8689" spans="1:30">
      <c r="A8689" s="82" t="str">
        <f t="shared" ref="A8689:A8752" si="953">IF(G8689&amp;Q8689&lt;&gt;"",V8689&amp;Q8689,"")</f>
        <v>101-5986cha</v>
      </c>
      <c r="B8689" s="120" t="str">
        <f t="shared" ref="B8689:B8752" si="954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ref="V8689:V8752" si="955">IF(G8689&lt;&gt;"",IF(StyleSpaceSplit,IFERROR(IF(FIND(" ",G8689)&gt;=1,MID(G8689,1,FIND(" ",G8689)-1),G8689),G8689),G8689),"")</f>
        <v>101-5986</v>
      </c>
      <c r="W8689" s="82" t="str">
        <f t="shared" ref="W8689:W8752" si="956">IF(A8689&lt;&gt;"",IFERROR(IF(FIND(" ",G8689)&gt;=1,MID(G8689,FIND(" ",G8689)+1,LEN(G8689)),""),""),"")</f>
        <v/>
      </c>
      <c r="AB8689" s="60">
        <f t="shared" si="951"/>
        <v>90</v>
      </c>
      <c r="AC8689" s="49">
        <f t="shared" si="952"/>
        <v>267</v>
      </c>
      <c r="AD8689" s="60">
        <f t="shared" ref="AD8689:AD8752" si="957">VALUE(RIGHT("00"&amp;AB8689,2)&amp;RIGHT("000"&amp;AC8689,3))</f>
        <v>90267</v>
      </c>
    </row>
    <row r="8690" spans="1:30">
      <c r="A8690" s="82" t="str">
        <f t="shared" si="953"/>
        <v>101-5987nvy</v>
      </c>
      <c r="B8690" s="120" t="str">
        <f t="shared" si="954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955"/>
        <v>101-5987</v>
      </c>
      <c r="W8690" s="82" t="str">
        <f t="shared" si="956"/>
        <v/>
      </c>
      <c r="AB8690" s="60">
        <f t="shared" si="951"/>
        <v>90</v>
      </c>
      <c r="AC8690" s="49">
        <f t="shared" si="952"/>
        <v>268</v>
      </c>
      <c r="AD8690" s="60">
        <f t="shared" si="957"/>
        <v>90268</v>
      </c>
    </row>
    <row r="8691" spans="1:30">
      <c r="A8691" s="82" t="str">
        <f t="shared" si="953"/>
        <v>101-5988blk</v>
      </c>
      <c r="B8691" s="120" t="str">
        <f t="shared" si="954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955"/>
        <v>101-5988</v>
      </c>
      <c r="W8691" s="82" t="str">
        <f t="shared" si="956"/>
        <v/>
      </c>
      <c r="AB8691" s="60">
        <f t="shared" si="951"/>
        <v>90</v>
      </c>
      <c r="AC8691" s="49">
        <f t="shared" si="952"/>
        <v>269</v>
      </c>
      <c r="AD8691" s="60">
        <f t="shared" si="957"/>
        <v>90269</v>
      </c>
    </row>
    <row r="8692" spans="1:30">
      <c r="A8692" s="82" t="str">
        <f t="shared" si="953"/>
        <v>101-5989blu</v>
      </c>
      <c r="B8692" s="120" t="str">
        <f t="shared" si="954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955"/>
        <v>101-5989</v>
      </c>
      <c r="W8692" s="82" t="str">
        <f t="shared" si="956"/>
        <v/>
      </c>
      <c r="AB8692" s="60">
        <f t="shared" si="951"/>
        <v>90</v>
      </c>
      <c r="AC8692" s="49">
        <f t="shared" si="952"/>
        <v>270</v>
      </c>
      <c r="AD8692" s="60">
        <f t="shared" si="957"/>
        <v>90270</v>
      </c>
    </row>
    <row r="8693" spans="1:30">
      <c r="A8693" s="82" t="str">
        <f t="shared" si="953"/>
        <v>101-6026blk</v>
      </c>
      <c r="B8693" s="120" t="str">
        <f t="shared" si="954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955"/>
        <v>101-6026</v>
      </c>
      <c r="W8693" s="82" t="str">
        <f t="shared" si="956"/>
        <v/>
      </c>
      <c r="AB8693" s="60">
        <f t="shared" si="951"/>
        <v>90</v>
      </c>
      <c r="AC8693" s="49">
        <f t="shared" si="952"/>
        <v>271</v>
      </c>
      <c r="AD8693" s="60">
        <f t="shared" si="957"/>
        <v>90271</v>
      </c>
    </row>
    <row r="8694" spans="1:30">
      <c r="A8694" s="82" t="str">
        <f t="shared" si="953"/>
        <v>101-6041blk</v>
      </c>
      <c r="B8694" s="120" t="str">
        <f t="shared" si="954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955"/>
        <v>101-6041</v>
      </c>
      <c r="W8694" s="82" t="str">
        <f t="shared" si="956"/>
        <v/>
      </c>
      <c r="AB8694" s="60">
        <f t="shared" si="951"/>
        <v>90</v>
      </c>
      <c r="AC8694" s="49">
        <f t="shared" si="952"/>
        <v>272</v>
      </c>
      <c r="AD8694" s="60">
        <f t="shared" si="957"/>
        <v>90272</v>
      </c>
    </row>
    <row r="8695" spans="1:30">
      <c r="A8695" s="82" t="str">
        <f t="shared" si="953"/>
        <v>101-6046blk</v>
      </c>
      <c r="B8695" s="120" t="str">
        <f t="shared" si="954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955"/>
        <v>101-6046</v>
      </c>
      <c r="W8695" s="82" t="str">
        <f t="shared" si="956"/>
        <v/>
      </c>
      <c r="AB8695" s="60">
        <f t="shared" si="951"/>
        <v>90</v>
      </c>
      <c r="AC8695" s="49">
        <f t="shared" si="952"/>
        <v>273</v>
      </c>
      <c r="AD8695" s="60">
        <f t="shared" si="957"/>
        <v>90273</v>
      </c>
    </row>
    <row r="8696" spans="1:30">
      <c r="A8696" s="82" t="str">
        <f t="shared" si="953"/>
        <v>101-6092cam</v>
      </c>
      <c r="B8696" s="120" t="str">
        <f t="shared" si="954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955"/>
        <v>101-6092</v>
      </c>
      <c r="W8696" s="82" t="str">
        <f t="shared" si="956"/>
        <v/>
      </c>
      <c r="AB8696" s="60">
        <f t="shared" si="951"/>
        <v>90</v>
      </c>
      <c r="AC8696" s="49">
        <f t="shared" si="952"/>
        <v>274</v>
      </c>
      <c r="AD8696" s="60">
        <f t="shared" si="957"/>
        <v>90274</v>
      </c>
    </row>
    <row r="8697" spans="1:30">
      <c r="A8697" s="82" t="str">
        <f t="shared" si="953"/>
        <v>101-6093nvy</v>
      </c>
      <c r="B8697" s="120" t="str">
        <f t="shared" si="954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955"/>
        <v>101-6093</v>
      </c>
      <c r="W8697" s="82" t="str">
        <f t="shared" si="956"/>
        <v/>
      </c>
      <c r="AB8697" s="60">
        <f t="shared" si="951"/>
        <v>90</v>
      </c>
      <c r="AC8697" s="49">
        <f t="shared" si="952"/>
        <v>275</v>
      </c>
      <c r="AD8697" s="60">
        <f t="shared" si="957"/>
        <v>90275</v>
      </c>
    </row>
    <row r="8698" spans="1:30">
      <c r="A8698" s="82" t="str">
        <f t="shared" si="953"/>
        <v>101-6093tan</v>
      </c>
      <c r="B8698" s="120" t="str">
        <f t="shared" si="954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955"/>
        <v>101-6093</v>
      </c>
      <c r="W8698" s="82" t="str">
        <f t="shared" si="956"/>
        <v/>
      </c>
      <c r="AB8698" s="60">
        <f t="shared" si="951"/>
        <v>90</v>
      </c>
      <c r="AC8698" s="49">
        <f t="shared" si="952"/>
        <v>275</v>
      </c>
      <c r="AD8698" s="60">
        <f t="shared" si="957"/>
        <v>90275</v>
      </c>
    </row>
    <row r="8699" spans="1:30">
      <c r="A8699" s="82" t="str">
        <f t="shared" si="953"/>
        <v>101-6094red</v>
      </c>
      <c r="B8699" s="120" t="str">
        <f t="shared" si="954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955"/>
        <v>101-6094</v>
      </c>
      <c r="W8699" s="82" t="str">
        <f t="shared" si="956"/>
        <v/>
      </c>
      <c r="AB8699" s="60">
        <f t="shared" si="951"/>
        <v>90</v>
      </c>
      <c r="AC8699" s="49">
        <f t="shared" si="952"/>
        <v>276</v>
      </c>
      <c r="AD8699" s="60">
        <f t="shared" si="957"/>
        <v>90276</v>
      </c>
    </row>
    <row r="8700" spans="1:30">
      <c r="A8700" s="82" t="str">
        <f t="shared" si="953"/>
        <v>101-6095bro</v>
      </c>
      <c r="B8700" s="120" t="str">
        <f t="shared" si="954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955"/>
        <v>101-6095</v>
      </c>
      <c r="W8700" s="82" t="str">
        <f t="shared" si="956"/>
        <v/>
      </c>
      <c r="AB8700" s="60">
        <f t="shared" si="951"/>
        <v>90</v>
      </c>
      <c r="AC8700" s="49">
        <f t="shared" si="952"/>
        <v>277</v>
      </c>
      <c r="AD8700" s="60">
        <f t="shared" si="957"/>
        <v>90277</v>
      </c>
    </row>
    <row r="8701" spans="1:30">
      <c r="A8701" s="82" t="str">
        <f t="shared" si="953"/>
        <v>101-6096red</v>
      </c>
      <c r="B8701" s="120" t="str">
        <f t="shared" si="954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955"/>
        <v>101-6096</v>
      </c>
      <c r="W8701" s="82" t="str">
        <f t="shared" si="956"/>
        <v/>
      </c>
      <c r="AB8701" s="60">
        <f t="shared" si="951"/>
        <v>90</v>
      </c>
      <c r="AC8701" s="49">
        <f t="shared" si="952"/>
        <v>278</v>
      </c>
      <c r="AD8701" s="60">
        <f t="shared" si="957"/>
        <v>90278</v>
      </c>
    </row>
    <row r="8702" spans="1:30">
      <c r="A8702" s="82" t="str">
        <f t="shared" si="953"/>
        <v>101-6099nvy</v>
      </c>
      <c r="B8702" s="120" t="str">
        <f t="shared" si="954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955"/>
        <v>101-6099</v>
      </c>
      <c r="W8702" s="82" t="str">
        <f t="shared" si="956"/>
        <v/>
      </c>
      <c r="AB8702" s="60">
        <f t="shared" si="951"/>
        <v>90</v>
      </c>
      <c r="AC8702" s="49">
        <f t="shared" si="952"/>
        <v>279</v>
      </c>
      <c r="AD8702" s="60">
        <f t="shared" si="957"/>
        <v>90279</v>
      </c>
    </row>
    <row r="8703" spans="1:30">
      <c r="A8703" s="82" t="str">
        <f t="shared" si="953"/>
        <v>101-6100blk</v>
      </c>
      <c r="B8703" s="120" t="str">
        <f t="shared" si="954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955"/>
        <v>101-6100</v>
      </c>
      <c r="W8703" s="82" t="str">
        <f t="shared" si="956"/>
        <v/>
      </c>
      <c r="AB8703" s="60">
        <f t="shared" si="951"/>
        <v>90</v>
      </c>
      <c r="AC8703" s="49">
        <f t="shared" si="952"/>
        <v>280</v>
      </c>
      <c r="AD8703" s="60">
        <f t="shared" si="957"/>
        <v>90280</v>
      </c>
    </row>
    <row r="8704" spans="1:30">
      <c r="A8704" s="82" t="str">
        <f t="shared" si="953"/>
        <v>101-6190bro</v>
      </c>
      <c r="B8704" s="120" t="str">
        <f t="shared" si="954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955"/>
        <v>101-6190</v>
      </c>
      <c r="W8704" s="82" t="str">
        <f t="shared" si="956"/>
        <v/>
      </c>
      <c r="AB8704" s="60">
        <f t="shared" si="951"/>
        <v>90</v>
      </c>
      <c r="AC8704" s="49">
        <f t="shared" si="952"/>
        <v>281</v>
      </c>
      <c r="AD8704" s="60">
        <f t="shared" si="957"/>
        <v>90281</v>
      </c>
    </row>
    <row r="8705" spans="1:30">
      <c r="A8705" s="82" t="str">
        <f t="shared" si="953"/>
        <v>101-6190gry</v>
      </c>
      <c r="B8705" s="120" t="str">
        <f t="shared" si="954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955"/>
        <v>101-6190</v>
      </c>
      <c r="W8705" s="82" t="str">
        <f t="shared" si="956"/>
        <v/>
      </c>
      <c r="AB8705" s="60">
        <f t="shared" si="951"/>
        <v>90</v>
      </c>
      <c r="AC8705" s="49">
        <f t="shared" si="952"/>
        <v>281</v>
      </c>
      <c r="AD8705" s="60">
        <f t="shared" si="957"/>
        <v>90281</v>
      </c>
    </row>
    <row r="8706" spans="1:30">
      <c r="A8706" s="82" t="str">
        <f t="shared" si="953"/>
        <v>102-5521nvy</v>
      </c>
      <c r="B8706" s="120" t="str">
        <f t="shared" si="954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955"/>
        <v>102-5521</v>
      </c>
      <c r="W8706" s="82" t="str">
        <f t="shared" si="956"/>
        <v/>
      </c>
      <c r="AB8706" s="60">
        <f t="shared" si="951"/>
        <v>90</v>
      </c>
      <c r="AC8706" s="49">
        <f t="shared" si="952"/>
        <v>282</v>
      </c>
      <c r="AD8706" s="60">
        <f t="shared" si="957"/>
        <v>90282</v>
      </c>
    </row>
    <row r="8707" spans="1:30">
      <c r="A8707" s="82" t="str">
        <f t="shared" si="953"/>
        <v>102-5521nvy</v>
      </c>
      <c r="B8707" s="120" t="str">
        <f t="shared" si="954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si="955"/>
        <v>102-5521</v>
      </c>
      <c r="W8707" s="82" t="str">
        <f t="shared" si="956"/>
        <v/>
      </c>
      <c r="AB8707" s="60">
        <f t="shared" ref="AB8707:AB8770" si="958">IFERROR(VALUE(MID($C8707,1,2)),0)</f>
        <v>90</v>
      </c>
      <c r="AC8707" s="49">
        <f t="shared" ref="AC8707:AC8770" si="959">IFERROR(VALUE(MID($C8707,4,3)),0)</f>
        <v>282</v>
      </c>
      <c r="AD8707" s="60">
        <f t="shared" si="957"/>
        <v>90282</v>
      </c>
    </row>
    <row r="8708" spans="1:30">
      <c r="A8708" s="82" t="str">
        <f t="shared" si="953"/>
        <v>102-5521nvy</v>
      </c>
      <c r="B8708" s="120" t="str">
        <f t="shared" si="954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955"/>
        <v>102-5521</v>
      </c>
      <c r="W8708" s="82" t="str">
        <f t="shared" si="956"/>
        <v/>
      </c>
      <c r="AB8708" s="60">
        <f t="shared" si="958"/>
        <v>90</v>
      </c>
      <c r="AC8708" s="49">
        <f t="shared" si="959"/>
        <v>282</v>
      </c>
      <c r="AD8708" s="60">
        <f t="shared" si="957"/>
        <v>90282</v>
      </c>
    </row>
    <row r="8709" spans="1:30">
      <c r="A8709" s="82" t="str">
        <f t="shared" si="953"/>
        <v>102-5521nvy</v>
      </c>
      <c r="B8709" s="120" t="str">
        <f t="shared" si="954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955"/>
        <v>102-5521</v>
      </c>
      <c r="W8709" s="82" t="str">
        <f t="shared" si="956"/>
        <v/>
      </c>
      <c r="AB8709" s="60">
        <f t="shared" si="958"/>
        <v>90</v>
      </c>
      <c r="AC8709" s="49">
        <f t="shared" si="959"/>
        <v>282</v>
      </c>
      <c r="AD8709" s="60">
        <f t="shared" si="957"/>
        <v>90282</v>
      </c>
    </row>
    <row r="8710" spans="1:30">
      <c r="A8710" s="82" t="str">
        <f t="shared" si="953"/>
        <v>102-5521oli</v>
      </c>
      <c r="B8710" s="120" t="str">
        <f t="shared" si="954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955"/>
        <v>102-5521</v>
      </c>
      <c r="W8710" s="82" t="str">
        <f t="shared" si="956"/>
        <v/>
      </c>
      <c r="AB8710" s="60">
        <f t="shared" si="958"/>
        <v>90</v>
      </c>
      <c r="AC8710" s="49">
        <f t="shared" si="959"/>
        <v>282</v>
      </c>
      <c r="AD8710" s="60">
        <f t="shared" si="957"/>
        <v>90282</v>
      </c>
    </row>
    <row r="8711" spans="1:30">
      <c r="A8711" s="82" t="str">
        <f t="shared" si="953"/>
        <v>102-5521oli</v>
      </c>
      <c r="B8711" s="120" t="str">
        <f t="shared" si="954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955"/>
        <v>102-5521</v>
      </c>
      <c r="W8711" s="82" t="str">
        <f t="shared" si="956"/>
        <v/>
      </c>
      <c r="AB8711" s="60">
        <f t="shared" si="958"/>
        <v>90</v>
      </c>
      <c r="AC8711" s="49">
        <f t="shared" si="959"/>
        <v>282</v>
      </c>
      <c r="AD8711" s="60">
        <f t="shared" si="957"/>
        <v>90282</v>
      </c>
    </row>
    <row r="8712" spans="1:30">
      <c r="A8712" s="82" t="str">
        <f t="shared" si="953"/>
        <v>102-5521oli</v>
      </c>
      <c r="B8712" s="120" t="str">
        <f t="shared" si="954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955"/>
        <v>102-5521</v>
      </c>
      <c r="W8712" s="82" t="str">
        <f t="shared" si="956"/>
        <v/>
      </c>
      <c r="AB8712" s="60">
        <f t="shared" si="958"/>
        <v>90</v>
      </c>
      <c r="AC8712" s="49">
        <f t="shared" si="959"/>
        <v>282</v>
      </c>
      <c r="AD8712" s="60">
        <f t="shared" si="957"/>
        <v>90282</v>
      </c>
    </row>
    <row r="8713" spans="1:30">
      <c r="A8713" s="82" t="str">
        <f t="shared" si="953"/>
        <v>102-5521oli</v>
      </c>
      <c r="B8713" s="120" t="str">
        <f t="shared" si="954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955"/>
        <v>102-5521</v>
      </c>
      <c r="W8713" s="82" t="str">
        <f t="shared" si="956"/>
        <v/>
      </c>
      <c r="AB8713" s="60">
        <f t="shared" si="958"/>
        <v>90</v>
      </c>
      <c r="AC8713" s="49">
        <f t="shared" si="959"/>
        <v>282</v>
      </c>
      <c r="AD8713" s="60">
        <f t="shared" si="957"/>
        <v>90282</v>
      </c>
    </row>
    <row r="8714" spans="1:30">
      <c r="A8714" s="82" t="str">
        <f t="shared" si="953"/>
        <v>102-5850cha</v>
      </c>
      <c r="B8714" s="120" t="str">
        <f t="shared" si="954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955"/>
        <v>102-5850</v>
      </c>
      <c r="W8714" s="82" t="str">
        <f t="shared" si="956"/>
        <v/>
      </c>
      <c r="AB8714" s="60">
        <f t="shared" si="958"/>
        <v>90</v>
      </c>
      <c r="AC8714" s="49">
        <f t="shared" si="959"/>
        <v>283</v>
      </c>
      <c r="AD8714" s="60">
        <f t="shared" si="957"/>
        <v>90283</v>
      </c>
    </row>
    <row r="8715" spans="1:30">
      <c r="A8715" s="82" t="str">
        <f t="shared" si="953"/>
        <v>102-5850cha</v>
      </c>
      <c r="B8715" s="120" t="str">
        <f t="shared" si="954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955"/>
        <v>102-5850</v>
      </c>
      <c r="W8715" s="82" t="str">
        <f t="shared" si="956"/>
        <v/>
      </c>
      <c r="AB8715" s="60">
        <f t="shared" si="958"/>
        <v>90</v>
      </c>
      <c r="AC8715" s="49">
        <f t="shared" si="959"/>
        <v>283</v>
      </c>
      <c r="AD8715" s="60">
        <f t="shared" si="957"/>
        <v>90283</v>
      </c>
    </row>
    <row r="8716" spans="1:30">
      <c r="A8716" s="82" t="str">
        <f t="shared" si="953"/>
        <v>102-5850cha</v>
      </c>
      <c r="B8716" s="120" t="str">
        <f t="shared" si="954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955"/>
        <v>102-5850</v>
      </c>
      <c r="W8716" s="82" t="str">
        <f t="shared" si="956"/>
        <v/>
      </c>
      <c r="AB8716" s="60">
        <f t="shared" si="958"/>
        <v>90</v>
      </c>
      <c r="AC8716" s="49">
        <f t="shared" si="959"/>
        <v>283</v>
      </c>
      <c r="AD8716" s="60">
        <f t="shared" si="957"/>
        <v>90283</v>
      </c>
    </row>
    <row r="8717" spans="1:30">
      <c r="A8717" s="82" t="str">
        <f t="shared" si="953"/>
        <v>102-5850cha</v>
      </c>
      <c r="B8717" s="120" t="str">
        <f t="shared" si="954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955"/>
        <v>102-5850</v>
      </c>
      <c r="W8717" s="82" t="str">
        <f t="shared" si="956"/>
        <v/>
      </c>
      <c r="AB8717" s="60">
        <f t="shared" si="958"/>
        <v>90</v>
      </c>
      <c r="AC8717" s="49">
        <f t="shared" si="959"/>
        <v>283</v>
      </c>
      <c r="AD8717" s="60">
        <f t="shared" si="957"/>
        <v>90283</v>
      </c>
    </row>
    <row r="8718" spans="1:30">
      <c r="A8718" s="82" t="str">
        <f t="shared" si="953"/>
        <v>102-5850oli</v>
      </c>
      <c r="B8718" s="120" t="str">
        <f t="shared" si="954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955"/>
        <v>102-5850</v>
      </c>
      <c r="W8718" s="82" t="str">
        <f t="shared" si="956"/>
        <v/>
      </c>
      <c r="AB8718" s="60">
        <f t="shared" si="958"/>
        <v>90</v>
      </c>
      <c r="AC8718" s="49">
        <f t="shared" si="959"/>
        <v>283</v>
      </c>
      <c r="AD8718" s="60">
        <f t="shared" si="957"/>
        <v>90283</v>
      </c>
    </row>
    <row r="8719" spans="1:30">
      <c r="A8719" s="82" t="str">
        <f t="shared" si="953"/>
        <v>102-5850oli</v>
      </c>
      <c r="B8719" s="120" t="str">
        <f t="shared" si="954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955"/>
        <v>102-5850</v>
      </c>
      <c r="W8719" s="82" t="str">
        <f t="shared" si="956"/>
        <v/>
      </c>
      <c r="AB8719" s="60">
        <f t="shared" si="958"/>
        <v>90</v>
      </c>
      <c r="AC8719" s="49">
        <f t="shared" si="959"/>
        <v>283</v>
      </c>
      <c r="AD8719" s="60">
        <f t="shared" si="957"/>
        <v>90283</v>
      </c>
    </row>
    <row r="8720" spans="1:30">
      <c r="A8720" s="82" t="str">
        <f t="shared" si="953"/>
        <v>102-5850oli</v>
      </c>
      <c r="B8720" s="120" t="str">
        <f t="shared" si="954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955"/>
        <v>102-5850</v>
      </c>
      <c r="W8720" s="82" t="str">
        <f t="shared" si="956"/>
        <v/>
      </c>
      <c r="AB8720" s="60">
        <f t="shared" si="958"/>
        <v>90</v>
      </c>
      <c r="AC8720" s="49">
        <f t="shared" si="959"/>
        <v>283</v>
      </c>
      <c r="AD8720" s="60">
        <f t="shared" si="957"/>
        <v>90283</v>
      </c>
    </row>
    <row r="8721" spans="1:30">
      <c r="A8721" s="82" t="str">
        <f t="shared" si="953"/>
        <v>102-5850oli</v>
      </c>
      <c r="B8721" s="120" t="str">
        <f t="shared" si="954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955"/>
        <v>102-5850</v>
      </c>
      <c r="W8721" s="82" t="str">
        <f t="shared" si="956"/>
        <v/>
      </c>
      <c r="AB8721" s="60">
        <f t="shared" si="958"/>
        <v>90</v>
      </c>
      <c r="AC8721" s="49">
        <f t="shared" si="959"/>
        <v>283</v>
      </c>
      <c r="AD8721" s="60">
        <f t="shared" si="957"/>
        <v>90283</v>
      </c>
    </row>
    <row r="8722" spans="1:30">
      <c r="A8722" s="82" t="str">
        <f t="shared" si="953"/>
        <v>102-5850tan</v>
      </c>
      <c r="B8722" s="120" t="str">
        <f t="shared" si="954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955"/>
        <v>102-5850</v>
      </c>
      <c r="W8722" s="82" t="str">
        <f t="shared" si="956"/>
        <v/>
      </c>
      <c r="AB8722" s="60">
        <f t="shared" si="958"/>
        <v>90</v>
      </c>
      <c r="AC8722" s="49">
        <f t="shared" si="959"/>
        <v>283</v>
      </c>
      <c r="AD8722" s="60">
        <f t="shared" si="957"/>
        <v>90283</v>
      </c>
    </row>
    <row r="8723" spans="1:30">
      <c r="A8723" s="82" t="str">
        <f t="shared" si="953"/>
        <v>102-5885blk</v>
      </c>
      <c r="B8723" s="120" t="str">
        <f t="shared" si="954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955"/>
        <v>102-5885</v>
      </c>
      <c r="W8723" s="82" t="str">
        <f t="shared" si="956"/>
        <v/>
      </c>
      <c r="AB8723" s="60">
        <f t="shared" si="958"/>
        <v>90</v>
      </c>
      <c r="AC8723" s="49">
        <f t="shared" si="959"/>
        <v>284</v>
      </c>
      <c r="AD8723" s="60">
        <f t="shared" si="957"/>
        <v>90284</v>
      </c>
    </row>
    <row r="8724" spans="1:30">
      <c r="A8724" s="82" t="str">
        <f t="shared" si="953"/>
        <v>102-6020bro</v>
      </c>
      <c r="B8724" s="120" t="str">
        <f t="shared" si="954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955"/>
        <v>102-6020</v>
      </c>
      <c r="W8724" s="82" t="str">
        <f t="shared" si="956"/>
        <v/>
      </c>
      <c r="AB8724" s="60">
        <f t="shared" si="958"/>
        <v>90</v>
      </c>
      <c r="AC8724" s="49">
        <f t="shared" si="959"/>
        <v>285</v>
      </c>
      <c r="AD8724" s="60">
        <f t="shared" si="957"/>
        <v>90285</v>
      </c>
    </row>
    <row r="8725" spans="1:30">
      <c r="A8725" s="82" t="str">
        <f t="shared" si="953"/>
        <v>102-6020bro</v>
      </c>
      <c r="B8725" s="120" t="str">
        <f t="shared" si="954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955"/>
        <v>102-6020</v>
      </c>
      <c r="W8725" s="82" t="str">
        <f t="shared" si="956"/>
        <v/>
      </c>
      <c r="AB8725" s="60">
        <f t="shared" si="958"/>
        <v>90</v>
      </c>
      <c r="AC8725" s="49">
        <f t="shared" si="959"/>
        <v>285</v>
      </c>
      <c r="AD8725" s="60">
        <f t="shared" si="957"/>
        <v>90285</v>
      </c>
    </row>
    <row r="8726" spans="1:30">
      <c r="A8726" s="82" t="str">
        <f t="shared" si="953"/>
        <v>102-6020bro</v>
      </c>
      <c r="B8726" s="120" t="str">
        <f t="shared" si="954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955"/>
        <v>102-6020</v>
      </c>
      <c r="W8726" s="82" t="str">
        <f t="shared" si="956"/>
        <v/>
      </c>
      <c r="AB8726" s="60">
        <f t="shared" si="958"/>
        <v>90</v>
      </c>
      <c r="AC8726" s="49">
        <f t="shared" si="959"/>
        <v>285</v>
      </c>
      <c r="AD8726" s="60">
        <f t="shared" si="957"/>
        <v>90285</v>
      </c>
    </row>
    <row r="8727" spans="1:30">
      <c r="A8727" s="82" t="str">
        <f t="shared" si="953"/>
        <v>102-6020bro</v>
      </c>
      <c r="B8727" s="120" t="str">
        <f t="shared" si="954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955"/>
        <v>102-6020</v>
      </c>
      <c r="W8727" s="82" t="str">
        <f t="shared" si="956"/>
        <v/>
      </c>
      <c r="AB8727" s="60">
        <f t="shared" si="958"/>
        <v>90</v>
      </c>
      <c r="AC8727" s="49">
        <f t="shared" si="959"/>
        <v>285</v>
      </c>
      <c r="AD8727" s="60">
        <f t="shared" si="957"/>
        <v>90285</v>
      </c>
    </row>
    <row r="8728" spans="1:30">
      <c r="A8728" s="82" t="str">
        <f t="shared" si="953"/>
        <v>102-6020gry</v>
      </c>
      <c r="B8728" s="120" t="str">
        <f t="shared" si="954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955"/>
        <v>102-6020</v>
      </c>
      <c r="W8728" s="82" t="str">
        <f t="shared" si="956"/>
        <v/>
      </c>
      <c r="AB8728" s="60">
        <f t="shared" si="958"/>
        <v>90</v>
      </c>
      <c r="AC8728" s="49">
        <f t="shared" si="959"/>
        <v>285</v>
      </c>
      <c r="AD8728" s="60">
        <f t="shared" si="957"/>
        <v>90285</v>
      </c>
    </row>
    <row r="8729" spans="1:30">
      <c r="A8729" s="82" t="str">
        <f t="shared" si="953"/>
        <v>102-6020gry</v>
      </c>
      <c r="B8729" s="120" t="str">
        <f t="shared" si="954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955"/>
        <v>102-6020</v>
      </c>
      <c r="W8729" s="82" t="str">
        <f t="shared" si="956"/>
        <v/>
      </c>
      <c r="AB8729" s="60">
        <f t="shared" si="958"/>
        <v>90</v>
      </c>
      <c r="AC8729" s="49">
        <f t="shared" si="959"/>
        <v>285</v>
      </c>
      <c r="AD8729" s="60">
        <f t="shared" si="957"/>
        <v>90285</v>
      </c>
    </row>
    <row r="8730" spans="1:30">
      <c r="A8730" s="82" t="str">
        <f t="shared" si="953"/>
        <v>102-6020gry</v>
      </c>
      <c r="B8730" s="120" t="str">
        <f t="shared" si="954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955"/>
        <v>102-6020</v>
      </c>
      <c r="W8730" s="82" t="str">
        <f t="shared" si="956"/>
        <v/>
      </c>
      <c r="AB8730" s="60">
        <f t="shared" si="958"/>
        <v>90</v>
      </c>
      <c r="AC8730" s="49">
        <f t="shared" si="959"/>
        <v>285</v>
      </c>
      <c r="AD8730" s="60">
        <f t="shared" si="957"/>
        <v>90285</v>
      </c>
    </row>
    <row r="8731" spans="1:30">
      <c r="A8731" s="82" t="str">
        <f t="shared" si="953"/>
        <v>102-6020gry</v>
      </c>
      <c r="B8731" s="120" t="str">
        <f t="shared" si="954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955"/>
        <v>102-6020</v>
      </c>
      <c r="W8731" s="82" t="str">
        <f t="shared" si="956"/>
        <v/>
      </c>
      <c r="AB8731" s="60">
        <f t="shared" si="958"/>
        <v>90</v>
      </c>
      <c r="AC8731" s="49">
        <f t="shared" si="959"/>
        <v>285</v>
      </c>
      <c r="AD8731" s="60">
        <f t="shared" si="957"/>
        <v>90285</v>
      </c>
    </row>
    <row r="8732" spans="1:30">
      <c r="A8732" s="82" t="str">
        <f t="shared" si="953"/>
        <v>102-6020red</v>
      </c>
      <c r="B8732" s="120" t="str">
        <f t="shared" si="954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955"/>
        <v>102-6020</v>
      </c>
      <c r="W8732" s="82" t="str">
        <f t="shared" si="956"/>
        <v/>
      </c>
      <c r="AB8732" s="60">
        <f t="shared" si="958"/>
        <v>90</v>
      </c>
      <c r="AC8732" s="49">
        <f t="shared" si="959"/>
        <v>285</v>
      </c>
      <c r="AD8732" s="60">
        <f t="shared" si="957"/>
        <v>90285</v>
      </c>
    </row>
    <row r="8733" spans="1:30">
      <c r="A8733" s="82" t="str">
        <f t="shared" si="953"/>
        <v>102-6020red</v>
      </c>
      <c r="B8733" s="120" t="str">
        <f t="shared" si="954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955"/>
        <v>102-6020</v>
      </c>
      <c r="W8733" s="82" t="str">
        <f t="shared" si="956"/>
        <v/>
      </c>
      <c r="AB8733" s="60">
        <f t="shared" si="958"/>
        <v>90</v>
      </c>
      <c r="AC8733" s="49">
        <f t="shared" si="959"/>
        <v>285</v>
      </c>
      <c r="AD8733" s="60">
        <f t="shared" si="957"/>
        <v>90285</v>
      </c>
    </row>
    <row r="8734" spans="1:30">
      <c r="A8734" s="82" t="str">
        <f t="shared" si="953"/>
        <v>102-6020red</v>
      </c>
      <c r="B8734" s="120" t="str">
        <f t="shared" si="954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955"/>
        <v>102-6020</v>
      </c>
      <c r="W8734" s="82" t="str">
        <f t="shared" si="956"/>
        <v/>
      </c>
      <c r="AB8734" s="60">
        <f t="shared" si="958"/>
        <v>90</v>
      </c>
      <c r="AC8734" s="49">
        <f t="shared" si="959"/>
        <v>285</v>
      </c>
      <c r="AD8734" s="60">
        <f t="shared" si="957"/>
        <v>90285</v>
      </c>
    </row>
    <row r="8735" spans="1:30">
      <c r="A8735" s="82" t="str">
        <f t="shared" si="953"/>
        <v>102-6020red</v>
      </c>
      <c r="B8735" s="120" t="str">
        <f t="shared" si="954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955"/>
        <v>102-6020</v>
      </c>
      <c r="W8735" s="82" t="str">
        <f t="shared" si="956"/>
        <v/>
      </c>
      <c r="AB8735" s="60">
        <f t="shared" si="958"/>
        <v>90</v>
      </c>
      <c r="AC8735" s="49">
        <f t="shared" si="959"/>
        <v>285</v>
      </c>
      <c r="AD8735" s="60">
        <f t="shared" si="957"/>
        <v>90285</v>
      </c>
    </row>
    <row r="8736" spans="1:30">
      <c r="A8736" s="82" t="str">
        <f t="shared" si="953"/>
        <v>103-3214blk</v>
      </c>
      <c r="B8736" s="120" t="str">
        <f t="shared" si="954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955"/>
        <v>103-3214</v>
      </c>
      <c r="W8736" s="82" t="str">
        <f t="shared" si="956"/>
        <v/>
      </c>
      <c r="AB8736" s="60">
        <f t="shared" si="958"/>
        <v>90</v>
      </c>
      <c r="AC8736" s="49">
        <f t="shared" si="959"/>
        <v>286</v>
      </c>
      <c r="AD8736" s="60">
        <f t="shared" si="957"/>
        <v>90286</v>
      </c>
    </row>
    <row r="8737" spans="1:30">
      <c r="A8737" s="82" t="str">
        <f t="shared" si="953"/>
        <v>103-3214blk</v>
      </c>
      <c r="B8737" s="120" t="str">
        <f t="shared" si="954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955"/>
        <v>103-3214</v>
      </c>
      <c r="W8737" s="82" t="str">
        <f t="shared" si="956"/>
        <v/>
      </c>
      <c r="AB8737" s="60">
        <f t="shared" si="958"/>
        <v>90</v>
      </c>
      <c r="AC8737" s="49">
        <f t="shared" si="959"/>
        <v>286</v>
      </c>
      <c r="AD8737" s="60">
        <f t="shared" si="957"/>
        <v>90286</v>
      </c>
    </row>
    <row r="8738" spans="1:30">
      <c r="A8738" s="82" t="str">
        <f t="shared" si="953"/>
        <v>103-3214bro</v>
      </c>
      <c r="B8738" s="120" t="str">
        <f t="shared" si="954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955"/>
        <v>103-3214</v>
      </c>
      <c r="W8738" s="82" t="str">
        <f t="shared" si="956"/>
        <v/>
      </c>
      <c r="AB8738" s="60">
        <f t="shared" si="958"/>
        <v>90</v>
      </c>
      <c r="AC8738" s="49">
        <f t="shared" si="959"/>
        <v>286</v>
      </c>
      <c r="AD8738" s="60">
        <f t="shared" si="957"/>
        <v>90286</v>
      </c>
    </row>
    <row r="8739" spans="1:30">
      <c r="A8739" s="82" t="str">
        <f t="shared" si="953"/>
        <v>103-3214bro</v>
      </c>
      <c r="B8739" s="120" t="str">
        <f t="shared" si="954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955"/>
        <v>103-3214</v>
      </c>
      <c r="W8739" s="82" t="str">
        <f t="shared" si="956"/>
        <v/>
      </c>
      <c r="AB8739" s="60">
        <f t="shared" si="958"/>
        <v>90</v>
      </c>
      <c r="AC8739" s="49">
        <f t="shared" si="959"/>
        <v>286</v>
      </c>
      <c r="AD8739" s="60">
        <f t="shared" si="957"/>
        <v>90286</v>
      </c>
    </row>
    <row r="8740" spans="1:30">
      <c r="A8740" s="82" t="str">
        <f t="shared" si="953"/>
        <v>103-3214bro</v>
      </c>
      <c r="B8740" s="120" t="str">
        <f t="shared" si="954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955"/>
        <v>103-3214</v>
      </c>
      <c r="W8740" s="82" t="str">
        <f t="shared" si="956"/>
        <v/>
      </c>
      <c r="AB8740" s="60">
        <f t="shared" si="958"/>
        <v>90</v>
      </c>
      <c r="AC8740" s="49">
        <f t="shared" si="959"/>
        <v>286</v>
      </c>
      <c r="AD8740" s="60">
        <f t="shared" si="957"/>
        <v>90286</v>
      </c>
    </row>
    <row r="8741" spans="1:30">
      <c r="A8741" s="82" t="str">
        <f t="shared" si="953"/>
        <v>103-3214bro</v>
      </c>
      <c r="B8741" s="120" t="str">
        <f t="shared" si="954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955"/>
        <v>103-3214</v>
      </c>
      <c r="W8741" s="82" t="str">
        <f t="shared" si="956"/>
        <v/>
      </c>
      <c r="AB8741" s="60">
        <f t="shared" si="958"/>
        <v>90</v>
      </c>
      <c r="AC8741" s="49">
        <f t="shared" si="959"/>
        <v>286</v>
      </c>
      <c r="AD8741" s="60">
        <f t="shared" si="957"/>
        <v>90286</v>
      </c>
    </row>
    <row r="8742" spans="1:30">
      <c r="A8742" s="82" t="str">
        <f t="shared" si="953"/>
        <v>103-3214cha</v>
      </c>
      <c r="B8742" s="120" t="str">
        <f t="shared" si="954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955"/>
        <v>103-3214</v>
      </c>
      <c r="W8742" s="82" t="str">
        <f t="shared" si="956"/>
        <v/>
      </c>
      <c r="AB8742" s="60">
        <f t="shared" si="958"/>
        <v>90</v>
      </c>
      <c r="AC8742" s="49">
        <f t="shared" si="959"/>
        <v>286</v>
      </c>
      <c r="AD8742" s="60">
        <f t="shared" si="957"/>
        <v>90286</v>
      </c>
    </row>
    <row r="8743" spans="1:30">
      <c r="A8743" s="82" t="str">
        <f t="shared" si="953"/>
        <v>103-3214cha</v>
      </c>
      <c r="B8743" s="120" t="str">
        <f t="shared" si="954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955"/>
        <v>103-3214</v>
      </c>
      <c r="W8743" s="82" t="str">
        <f t="shared" si="956"/>
        <v/>
      </c>
      <c r="AB8743" s="60">
        <f t="shared" si="958"/>
        <v>90</v>
      </c>
      <c r="AC8743" s="49">
        <f t="shared" si="959"/>
        <v>286</v>
      </c>
      <c r="AD8743" s="60">
        <f t="shared" si="957"/>
        <v>90286</v>
      </c>
    </row>
    <row r="8744" spans="1:30">
      <c r="A8744" s="82" t="str">
        <f t="shared" si="953"/>
        <v>103-3214cha</v>
      </c>
      <c r="B8744" s="120" t="str">
        <f t="shared" si="954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955"/>
        <v>103-3214</v>
      </c>
      <c r="W8744" s="82" t="str">
        <f t="shared" si="956"/>
        <v/>
      </c>
      <c r="AB8744" s="60">
        <f t="shared" si="958"/>
        <v>90</v>
      </c>
      <c r="AC8744" s="49">
        <f t="shared" si="959"/>
        <v>286</v>
      </c>
      <c r="AD8744" s="60">
        <f t="shared" si="957"/>
        <v>90286</v>
      </c>
    </row>
    <row r="8745" spans="1:30">
      <c r="A8745" s="82" t="str">
        <f t="shared" si="953"/>
        <v>103-3214cha</v>
      </c>
      <c r="B8745" s="120" t="str">
        <f t="shared" si="954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955"/>
        <v>103-3214</v>
      </c>
      <c r="W8745" s="82" t="str">
        <f t="shared" si="956"/>
        <v/>
      </c>
      <c r="AB8745" s="60">
        <f t="shared" si="958"/>
        <v>90</v>
      </c>
      <c r="AC8745" s="49">
        <f t="shared" si="959"/>
        <v>286</v>
      </c>
      <c r="AD8745" s="60">
        <f t="shared" si="957"/>
        <v>90286</v>
      </c>
    </row>
    <row r="8746" spans="1:30">
      <c r="A8746" s="82" t="str">
        <f t="shared" si="953"/>
        <v>103-5575bro</v>
      </c>
      <c r="B8746" s="120" t="str">
        <f t="shared" si="954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955"/>
        <v>103-5575</v>
      </c>
      <c r="W8746" s="82" t="str">
        <f t="shared" si="956"/>
        <v/>
      </c>
      <c r="AB8746" s="60">
        <f t="shared" si="958"/>
        <v>90</v>
      </c>
      <c r="AC8746" s="49">
        <f t="shared" si="959"/>
        <v>287</v>
      </c>
      <c r="AD8746" s="60">
        <f t="shared" si="957"/>
        <v>90287</v>
      </c>
    </row>
    <row r="8747" spans="1:30">
      <c r="A8747" s="82" t="str">
        <f t="shared" si="953"/>
        <v>103-5575bro</v>
      </c>
      <c r="B8747" s="120" t="str">
        <f t="shared" si="954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955"/>
        <v>103-5575</v>
      </c>
      <c r="W8747" s="82" t="str">
        <f t="shared" si="956"/>
        <v/>
      </c>
      <c r="AB8747" s="60">
        <f t="shared" si="958"/>
        <v>90</v>
      </c>
      <c r="AC8747" s="49">
        <f t="shared" si="959"/>
        <v>287</v>
      </c>
      <c r="AD8747" s="60">
        <f t="shared" si="957"/>
        <v>90287</v>
      </c>
    </row>
    <row r="8748" spans="1:30">
      <c r="A8748" s="82" t="str">
        <f t="shared" si="953"/>
        <v>103-5575bro</v>
      </c>
      <c r="B8748" s="120" t="str">
        <f t="shared" si="954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955"/>
        <v>103-5575</v>
      </c>
      <c r="W8748" s="82" t="str">
        <f t="shared" si="956"/>
        <v/>
      </c>
      <c r="AB8748" s="60">
        <f t="shared" si="958"/>
        <v>90</v>
      </c>
      <c r="AC8748" s="49">
        <f t="shared" si="959"/>
        <v>287</v>
      </c>
      <c r="AD8748" s="60">
        <f t="shared" si="957"/>
        <v>90287</v>
      </c>
    </row>
    <row r="8749" spans="1:30">
      <c r="A8749" s="82" t="str">
        <f t="shared" si="953"/>
        <v>103-5575bro</v>
      </c>
      <c r="B8749" s="120" t="str">
        <f t="shared" si="954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955"/>
        <v>103-5575</v>
      </c>
      <c r="W8749" s="82" t="str">
        <f t="shared" si="956"/>
        <v/>
      </c>
      <c r="AB8749" s="60">
        <f t="shared" si="958"/>
        <v>90</v>
      </c>
      <c r="AC8749" s="49">
        <f t="shared" si="959"/>
        <v>287</v>
      </c>
      <c r="AD8749" s="60">
        <f t="shared" si="957"/>
        <v>90287</v>
      </c>
    </row>
    <row r="8750" spans="1:30">
      <c r="A8750" s="82" t="str">
        <f t="shared" si="953"/>
        <v>103-5577bro</v>
      </c>
      <c r="B8750" s="120" t="str">
        <f t="shared" si="954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955"/>
        <v>103-5577</v>
      </c>
      <c r="W8750" s="82" t="str">
        <f t="shared" si="956"/>
        <v/>
      </c>
      <c r="AB8750" s="60">
        <f t="shared" si="958"/>
        <v>90</v>
      </c>
      <c r="AC8750" s="49">
        <f t="shared" si="959"/>
        <v>288</v>
      </c>
      <c r="AD8750" s="60">
        <f t="shared" si="957"/>
        <v>90288</v>
      </c>
    </row>
    <row r="8751" spans="1:30">
      <c r="A8751" s="82" t="str">
        <f t="shared" si="953"/>
        <v>103-5577bro</v>
      </c>
      <c r="B8751" s="120" t="str">
        <f t="shared" si="954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955"/>
        <v>103-5577</v>
      </c>
      <c r="W8751" s="82" t="str">
        <f t="shared" si="956"/>
        <v/>
      </c>
      <c r="AB8751" s="60">
        <f t="shared" si="958"/>
        <v>90</v>
      </c>
      <c r="AC8751" s="49">
        <f t="shared" si="959"/>
        <v>288</v>
      </c>
      <c r="AD8751" s="60">
        <f t="shared" si="957"/>
        <v>90288</v>
      </c>
    </row>
    <row r="8752" spans="1:30">
      <c r="A8752" s="82" t="str">
        <f t="shared" si="953"/>
        <v>103-5577bro</v>
      </c>
      <c r="B8752" s="120" t="str">
        <f t="shared" si="954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955"/>
        <v>103-5577</v>
      </c>
      <c r="W8752" s="82" t="str">
        <f t="shared" si="956"/>
        <v/>
      </c>
      <c r="AB8752" s="60">
        <f t="shared" si="958"/>
        <v>90</v>
      </c>
      <c r="AC8752" s="49">
        <f t="shared" si="959"/>
        <v>288</v>
      </c>
      <c r="AD8752" s="60">
        <f t="shared" si="957"/>
        <v>90288</v>
      </c>
    </row>
    <row r="8753" spans="1:30">
      <c r="A8753" s="82" t="str">
        <f t="shared" ref="A8753:A8816" si="960">IF(G8753&amp;Q8753&lt;&gt;"",V8753&amp;Q8753,"")</f>
        <v>103-5577bro</v>
      </c>
      <c r="B8753" s="120" t="str">
        <f t="shared" ref="B8753:B8816" si="961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ref="V8753:V8816" si="962">IF(G8753&lt;&gt;"",IF(StyleSpaceSplit,IFERROR(IF(FIND(" ",G8753)&gt;=1,MID(G8753,1,FIND(" ",G8753)-1),G8753),G8753),G8753),"")</f>
        <v>103-5577</v>
      </c>
      <c r="W8753" s="82" t="str">
        <f t="shared" ref="W8753:W8816" si="963">IF(A8753&lt;&gt;"",IFERROR(IF(FIND(" ",G8753)&gt;=1,MID(G8753,FIND(" ",G8753)+1,LEN(G8753)),""),""),"")</f>
        <v/>
      </c>
      <c r="AB8753" s="60">
        <f t="shared" si="958"/>
        <v>90</v>
      </c>
      <c r="AC8753" s="49">
        <f t="shared" si="959"/>
        <v>288</v>
      </c>
      <c r="AD8753" s="60">
        <f t="shared" ref="AD8753:AD8816" si="964">VALUE(RIGHT("00"&amp;AB8753,2)&amp;RIGHT("000"&amp;AC8753,3))</f>
        <v>90288</v>
      </c>
    </row>
    <row r="8754" spans="1:30">
      <c r="A8754" s="82" t="str">
        <f t="shared" si="960"/>
        <v>103-5578bro</v>
      </c>
      <c r="B8754" s="120" t="str">
        <f t="shared" si="961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962"/>
        <v>103-5578</v>
      </c>
      <c r="W8754" s="82" t="str">
        <f t="shared" si="963"/>
        <v/>
      </c>
      <c r="AB8754" s="60">
        <f t="shared" si="958"/>
        <v>90</v>
      </c>
      <c r="AC8754" s="49">
        <f t="shared" si="959"/>
        <v>289</v>
      </c>
      <c r="AD8754" s="60">
        <f t="shared" si="964"/>
        <v>90289</v>
      </c>
    </row>
    <row r="8755" spans="1:30">
      <c r="A8755" s="82" t="str">
        <f t="shared" si="960"/>
        <v>103-5578bro</v>
      </c>
      <c r="B8755" s="120" t="str">
        <f t="shared" si="961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962"/>
        <v>103-5578</v>
      </c>
      <c r="W8755" s="82" t="str">
        <f t="shared" si="963"/>
        <v/>
      </c>
      <c r="AB8755" s="60">
        <f t="shared" si="958"/>
        <v>90</v>
      </c>
      <c r="AC8755" s="49">
        <f t="shared" si="959"/>
        <v>289</v>
      </c>
      <c r="AD8755" s="60">
        <f t="shared" si="964"/>
        <v>90289</v>
      </c>
    </row>
    <row r="8756" spans="1:30">
      <c r="A8756" s="82" t="str">
        <f t="shared" si="960"/>
        <v>103-5578bro</v>
      </c>
      <c r="B8756" s="120" t="str">
        <f t="shared" si="961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962"/>
        <v>103-5578</v>
      </c>
      <c r="W8756" s="82" t="str">
        <f t="shared" si="963"/>
        <v/>
      </c>
      <c r="AB8756" s="60">
        <f t="shared" si="958"/>
        <v>90</v>
      </c>
      <c r="AC8756" s="49">
        <f t="shared" si="959"/>
        <v>289</v>
      </c>
      <c r="AD8756" s="60">
        <f t="shared" si="964"/>
        <v>90289</v>
      </c>
    </row>
    <row r="8757" spans="1:30">
      <c r="A8757" s="82" t="str">
        <f t="shared" si="960"/>
        <v>103-5578bro</v>
      </c>
      <c r="B8757" s="120" t="str">
        <f t="shared" si="961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962"/>
        <v>103-5578</v>
      </c>
      <c r="W8757" s="82" t="str">
        <f t="shared" si="963"/>
        <v/>
      </c>
      <c r="AB8757" s="60">
        <f t="shared" si="958"/>
        <v>90</v>
      </c>
      <c r="AC8757" s="49">
        <f t="shared" si="959"/>
        <v>289</v>
      </c>
      <c r="AD8757" s="60">
        <f t="shared" si="964"/>
        <v>90289</v>
      </c>
    </row>
    <row r="8758" spans="1:30">
      <c r="A8758" s="82" t="str">
        <f t="shared" si="960"/>
        <v>103-5627bro</v>
      </c>
      <c r="B8758" s="120" t="str">
        <f t="shared" si="961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962"/>
        <v>103-5627</v>
      </c>
      <c r="W8758" s="82" t="str">
        <f t="shared" si="963"/>
        <v/>
      </c>
      <c r="AB8758" s="60">
        <f t="shared" si="958"/>
        <v>90</v>
      </c>
      <c r="AC8758" s="49">
        <f t="shared" si="959"/>
        <v>290</v>
      </c>
      <c r="AD8758" s="60">
        <f t="shared" si="964"/>
        <v>90290</v>
      </c>
    </row>
    <row r="8759" spans="1:30">
      <c r="A8759" s="82" t="str">
        <f t="shared" si="960"/>
        <v>103-5627bro</v>
      </c>
      <c r="B8759" s="120" t="str">
        <f t="shared" si="961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962"/>
        <v>103-5627</v>
      </c>
      <c r="W8759" s="82" t="str">
        <f t="shared" si="963"/>
        <v/>
      </c>
      <c r="AB8759" s="60">
        <f t="shared" si="958"/>
        <v>90</v>
      </c>
      <c r="AC8759" s="49">
        <f t="shared" si="959"/>
        <v>290</v>
      </c>
      <c r="AD8759" s="60">
        <f t="shared" si="964"/>
        <v>90290</v>
      </c>
    </row>
    <row r="8760" spans="1:30">
      <c r="A8760" s="82" t="str">
        <f t="shared" si="960"/>
        <v>103-5627bro</v>
      </c>
      <c r="B8760" s="120" t="str">
        <f t="shared" si="961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962"/>
        <v>103-5627</v>
      </c>
      <c r="W8760" s="82" t="str">
        <f t="shared" si="963"/>
        <v/>
      </c>
      <c r="AB8760" s="60">
        <f t="shared" si="958"/>
        <v>90</v>
      </c>
      <c r="AC8760" s="49">
        <f t="shared" si="959"/>
        <v>290</v>
      </c>
      <c r="AD8760" s="60">
        <f t="shared" si="964"/>
        <v>90290</v>
      </c>
    </row>
    <row r="8761" spans="1:30">
      <c r="A8761" s="82" t="str">
        <f t="shared" si="960"/>
        <v>103-5627bro</v>
      </c>
      <c r="B8761" s="120" t="str">
        <f t="shared" si="961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962"/>
        <v>103-5627</v>
      </c>
      <c r="W8761" s="82" t="str">
        <f t="shared" si="963"/>
        <v/>
      </c>
      <c r="AB8761" s="60">
        <f t="shared" si="958"/>
        <v>90</v>
      </c>
      <c r="AC8761" s="49">
        <f t="shared" si="959"/>
        <v>290</v>
      </c>
      <c r="AD8761" s="60">
        <f t="shared" si="964"/>
        <v>90290</v>
      </c>
    </row>
    <row r="8762" spans="1:30">
      <c r="A8762" s="82" t="str">
        <f t="shared" si="960"/>
        <v>103-5629bro</v>
      </c>
      <c r="B8762" s="120" t="str">
        <f t="shared" si="961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962"/>
        <v>103-5629</v>
      </c>
      <c r="W8762" s="82" t="str">
        <f t="shared" si="963"/>
        <v/>
      </c>
      <c r="AB8762" s="60">
        <f t="shared" si="958"/>
        <v>90</v>
      </c>
      <c r="AC8762" s="49">
        <f t="shared" si="959"/>
        <v>291</v>
      </c>
      <c r="AD8762" s="60">
        <f t="shared" si="964"/>
        <v>90291</v>
      </c>
    </row>
    <row r="8763" spans="1:30">
      <c r="A8763" s="82" t="str">
        <f t="shared" si="960"/>
        <v>103-5629bro</v>
      </c>
      <c r="B8763" s="120" t="str">
        <f t="shared" si="961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962"/>
        <v>103-5629</v>
      </c>
      <c r="W8763" s="82" t="str">
        <f t="shared" si="963"/>
        <v/>
      </c>
      <c r="AB8763" s="60">
        <f t="shared" si="958"/>
        <v>90</v>
      </c>
      <c r="AC8763" s="49">
        <f t="shared" si="959"/>
        <v>291</v>
      </c>
      <c r="AD8763" s="60">
        <f t="shared" si="964"/>
        <v>90291</v>
      </c>
    </row>
    <row r="8764" spans="1:30">
      <c r="A8764" s="82" t="str">
        <f t="shared" si="960"/>
        <v>103-5665blk</v>
      </c>
      <c r="B8764" s="120" t="str">
        <f t="shared" si="961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962"/>
        <v>103-5665</v>
      </c>
      <c r="W8764" s="82" t="str">
        <f t="shared" si="963"/>
        <v/>
      </c>
      <c r="AB8764" s="60">
        <f t="shared" si="958"/>
        <v>90</v>
      </c>
      <c r="AC8764" s="49">
        <f t="shared" si="959"/>
        <v>292</v>
      </c>
      <c r="AD8764" s="60">
        <f t="shared" si="964"/>
        <v>90292</v>
      </c>
    </row>
    <row r="8765" spans="1:30">
      <c r="A8765" s="82" t="str">
        <f t="shared" si="960"/>
        <v>103-5665blk</v>
      </c>
      <c r="B8765" s="120" t="str">
        <f t="shared" si="961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962"/>
        <v>103-5665</v>
      </c>
      <c r="W8765" s="82" t="str">
        <f t="shared" si="963"/>
        <v/>
      </c>
      <c r="AB8765" s="60">
        <f t="shared" si="958"/>
        <v>90</v>
      </c>
      <c r="AC8765" s="49">
        <f t="shared" si="959"/>
        <v>292</v>
      </c>
      <c r="AD8765" s="60">
        <f t="shared" si="964"/>
        <v>90292</v>
      </c>
    </row>
    <row r="8766" spans="1:30">
      <c r="A8766" s="82" t="str">
        <f t="shared" si="960"/>
        <v>103-5665blk</v>
      </c>
      <c r="B8766" s="120" t="str">
        <f t="shared" si="961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962"/>
        <v>103-5665</v>
      </c>
      <c r="W8766" s="82" t="str">
        <f t="shared" si="963"/>
        <v/>
      </c>
      <c r="AB8766" s="60">
        <f t="shared" si="958"/>
        <v>90</v>
      </c>
      <c r="AC8766" s="49">
        <f t="shared" si="959"/>
        <v>292</v>
      </c>
      <c r="AD8766" s="60">
        <f t="shared" si="964"/>
        <v>90292</v>
      </c>
    </row>
    <row r="8767" spans="1:30">
      <c r="A8767" s="82" t="str">
        <f t="shared" si="960"/>
        <v>103-5665blk</v>
      </c>
      <c r="B8767" s="120" t="str">
        <f t="shared" si="961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962"/>
        <v>103-5665</v>
      </c>
      <c r="W8767" s="82" t="str">
        <f t="shared" si="963"/>
        <v/>
      </c>
      <c r="AB8767" s="60">
        <f t="shared" si="958"/>
        <v>90</v>
      </c>
      <c r="AC8767" s="49">
        <f t="shared" si="959"/>
        <v>292</v>
      </c>
      <c r="AD8767" s="60">
        <f t="shared" si="964"/>
        <v>90292</v>
      </c>
    </row>
    <row r="8768" spans="1:30">
      <c r="A8768" s="82" t="str">
        <f t="shared" si="960"/>
        <v>103-5665gry</v>
      </c>
      <c r="B8768" s="120" t="str">
        <f t="shared" si="961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962"/>
        <v>103-5665</v>
      </c>
      <c r="W8768" s="82" t="str">
        <f t="shared" si="963"/>
        <v/>
      </c>
      <c r="AB8768" s="60">
        <f t="shared" si="958"/>
        <v>90</v>
      </c>
      <c r="AC8768" s="49">
        <f t="shared" si="959"/>
        <v>292</v>
      </c>
      <c r="AD8768" s="60">
        <f t="shared" si="964"/>
        <v>90292</v>
      </c>
    </row>
    <row r="8769" spans="1:30">
      <c r="A8769" s="82" t="str">
        <f t="shared" si="960"/>
        <v>103-5665gry</v>
      </c>
      <c r="B8769" s="120" t="str">
        <f t="shared" si="961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962"/>
        <v>103-5665</v>
      </c>
      <c r="W8769" s="82" t="str">
        <f t="shared" si="963"/>
        <v/>
      </c>
      <c r="AB8769" s="60">
        <f t="shared" si="958"/>
        <v>90</v>
      </c>
      <c r="AC8769" s="49">
        <f t="shared" si="959"/>
        <v>292</v>
      </c>
      <c r="AD8769" s="60">
        <f t="shared" si="964"/>
        <v>90292</v>
      </c>
    </row>
    <row r="8770" spans="1:30">
      <c r="A8770" s="82" t="str">
        <f t="shared" si="960"/>
        <v>103-5665gry</v>
      </c>
      <c r="B8770" s="120" t="str">
        <f t="shared" si="961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962"/>
        <v>103-5665</v>
      </c>
      <c r="W8770" s="82" t="str">
        <f t="shared" si="963"/>
        <v/>
      </c>
      <c r="AB8770" s="60">
        <f t="shared" si="958"/>
        <v>90</v>
      </c>
      <c r="AC8770" s="49">
        <f t="shared" si="959"/>
        <v>292</v>
      </c>
      <c r="AD8770" s="60">
        <f t="shared" si="964"/>
        <v>90292</v>
      </c>
    </row>
    <row r="8771" spans="1:30">
      <c r="A8771" s="82" t="str">
        <f t="shared" si="960"/>
        <v>103-5665gry</v>
      </c>
      <c r="B8771" s="120" t="str">
        <f t="shared" si="961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si="962"/>
        <v>103-5665</v>
      </c>
      <c r="W8771" s="82" t="str">
        <f t="shared" si="963"/>
        <v/>
      </c>
      <c r="AB8771" s="60">
        <f t="shared" ref="AB8771:AB8834" si="965">IFERROR(VALUE(MID($C8771,1,2)),0)</f>
        <v>90</v>
      </c>
      <c r="AC8771" s="49">
        <f t="shared" ref="AC8771:AC8834" si="966">IFERROR(VALUE(MID($C8771,4,3)),0)</f>
        <v>292</v>
      </c>
      <c r="AD8771" s="60">
        <f t="shared" si="964"/>
        <v>90292</v>
      </c>
    </row>
    <row r="8772" spans="1:30">
      <c r="A8772" s="82" t="str">
        <f t="shared" si="960"/>
        <v>103-5849cha</v>
      </c>
      <c r="B8772" s="120" t="str">
        <f t="shared" si="961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962"/>
        <v>103-5849</v>
      </c>
      <c r="W8772" s="82" t="str">
        <f t="shared" si="963"/>
        <v/>
      </c>
      <c r="AB8772" s="60">
        <f t="shared" si="965"/>
        <v>90</v>
      </c>
      <c r="AC8772" s="49">
        <f t="shared" si="966"/>
        <v>293</v>
      </c>
      <c r="AD8772" s="60">
        <f t="shared" si="964"/>
        <v>90293</v>
      </c>
    </row>
    <row r="8773" spans="1:30">
      <c r="A8773" s="82" t="str">
        <f t="shared" si="960"/>
        <v>103-5849cha</v>
      </c>
      <c r="B8773" s="120" t="str">
        <f t="shared" si="961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962"/>
        <v>103-5849</v>
      </c>
      <c r="W8773" s="82" t="str">
        <f t="shared" si="963"/>
        <v/>
      </c>
      <c r="AB8773" s="60">
        <f t="shared" si="965"/>
        <v>90</v>
      </c>
      <c r="AC8773" s="49">
        <f t="shared" si="966"/>
        <v>293</v>
      </c>
      <c r="AD8773" s="60">
        <f t="shared" si="964"/>
        <v>90293</v>
      </c>
    </row>
    <row r="8774" spans="1:30">
      <c r="A8774" s="82" t="str">
        <f t="shared" si="960"/>
        <v>103-5849cha</v>
      </c>
      <c r="B8774" s="120" t="str">
        <f t="shared" si="961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962"/>
        <v>103-5849</v>
      </c>
      <c r="W8774" s="82" t="str">
        <f t="shared" si="963"/>
        <v/>
      </c>
      <c r="AB8774" s="60">
        <f t="shared" si="965"/>
        <v>90</v>
      </c>
      <c r="AC8774" s="49">
        <f t="shared" si="966"/>
        <v>293</v>
      </c>
      <c r="AD8774" s="60">
        <f t="shared" si="964"/>
        <v>90293</v>
      </c>
    </row>
    <row r="8775" spans="1:30">
      <c r="A8775" s="82" t="str">
        <f t="shared" si="960"/>
        <v>103-5849cha</v>
      </c>
      <c r="B8775" s="120" t="str">
        <f t="shared" si="961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962"/>
        <v>103-5849</v>
      </c>
      <c r="W8775" s="82" t="str">
        <f t="shared" si="963"/>
        <v/>
      </c>
      <c r="AB8775" s="60">
        <f t="shared" si="965"/>
        <v>90</v>
      </c>
      <c r="AC8775" s="49">
        <f t="shared" si="966"/>
        <v>293</v>
      </c>
      <c r="AD8775" s="60">
        <f t="shared" si="964"/>
        <v>90293</v>
      </c>
    </row>
    <row r="8776" spans="1:30">
      <c r="A8776" s="82" t="str">
        <f t="shared" si="960"/>
        <v>103-5849oli</v>
      </c>
      <c r="B8776" s="120" t="str">
        <f t="shared" si="961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962"/>
        <v>103-5849</v>
      </c>
      <c r="W8776" s="82" t="str">
        <f t="shared" si="963"/>
        <v/>
      </c>
      <c r="AB8776" s="60">
        <f t="shared" si="965"/>
        <v>90</v>
      </c>
      <c r="AC8776" s="49">
        <f t="shared" si="966"/>
        <v>293</v>
      </c>
      <c r="AD8776" s="60">
        <f t="shared" si="964"/>
        <v>90293</v>
      </c>
    </row>
    <row r="8777" spans="1:30">
      <c r="A8777" s="82" t="str">
        <f t="shared" si="960"/>
        <v>103-5849oli</v>
      </c>
      <c r="B8777" s="120" t="str">
        <f t="shared" si="961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962"/>
        <v>103-5849</v>
      </c>
      <c r="W8777" s="82" t="str">
        <f t="shared" si="963"/>
        <v/>
      </c>
      <c r="AB8777" s="60">
        <f t="shared" si="965"/>
        <v>90</v>
      </c>
      <c r="AC8777" s="49">
        <f t="shared" si="966"/>
        <v>293</v>
      </c>
      <c r="AD8777" s="60">
        <f t="shared" si="964"/>
        <v>90293</v>
      </c>
    </row>
    <row r="8778" spans="1:30">
      <c r="A8778" s="82" t="str">
        <f t="shared" si="960"/>
        <v>103-5849oli</v>
      </c>
      <c r="B8778" s="120" t="str">
        <f t="shared" si="961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962"/>
        <v>103-5849</v>
      </c>
      <c r="W8778" s="82" t="str">
        <f t="shared" si="963"/>
        <v/>
      </c>
      <c r="AB8778" s="60">
        <f t="shared" si="965"/>
        <v>90</v>
      </c>
      <c r="AC8778" s="49">
        <f t="shared" si="966"/>
        <v>293</v>
      </c>
      <c r="AD8778" s="60">
        <f t="shared" si="964"/>
        <v>90293</v>
      </c>
    </row>
    <row r="8779" spans="1:30">
      <c r="A8779" s="82" t="str">
        <f t="shared" si="960"/>
        <v>103-5849oli</v>
      </c>
      <c r="B8779" s="120" t="str">
        <f t="shared" si="961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962"/>
        <v>103-5849</v>
      </c>
      <c r="W8779" s="82" t="str">
        <f t="shared" si="963"/>
        <v/>
      </c>
      <c r="AB8779" s="60">
        <f t="shared" si="965"/>
        <v>90</v>
      </c>
      <c r="AC8779" s="49">
        <f t="shared" si="966"/>
        <v>293</v>
      </c>
      <c r="AD8779" s="60">
        <f t="shared" si="964"/>
        <v>90293</v>
      </c>
    </row>
    <row r="8780" spans="1:30">
      <c r="A8780" s="82" t="str">
        <f t="shared" si="960"/>
        <v>103-5849tan</v>
      </c>
      <c r="B8780" s="120" t="str">
        <f t="shared" si="961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962"/>
        <v>103-5849</v>
      </c>
      <c r="W8780" s="82" t="str">
        <f t="shared" si="963"/>
        <v/>
      </c>
      <c r="AB8780" s="60">
        <f t="shared" si="965"/>
        <v>90</v>
      </c>
      <c r="AC8780" s="49">
        <f t="shared" si="966"/>
        <v>293</v>
      </c>
      <c r="AD8780" s="60">
        <f t="shared" si="964"/>
        <v>90293</v>
      </c>
    </row>
    <row r="8781" spans="1:30">
      <c r="A8781" s="82" t="str">
        <f t="shared" si="960"/>
        <v>103-5849tan</v>
      </c>
      <c r="B8781" s="120" t="str">
        <f t="shared" si="961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962"/>
        <v>103-5849</v>
      </c>
      <c r="W8781" s="82" t="str">
        <f t="shared" si="963"/>
        <v/>
      </c>
      <c r="AB8781" s="60">
        <f t="shared" si="965"/>
        <v>90</v>
      </c>
      <c r="AC8781" s="49">
        <f t="shared" si="966"/>
        <v>293</v>
      </c>
      <c r="AD8781" s="60">
        <f t="shared" si="964"/>
        <v>90293</v>
      </c>
    </row>
    <row r="8782" spans="1:30">
      <c r="A8782" s="82" t="str">
        <f t="shared" si="960"/>
        <v>103-5849tan</v>
      </c>
      <c r="B8782" s="120" t="str">
        <f t="shared" si="961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962"/>
        <v>103-5849</v>
      </c>
      <c r="W8782" s="82" t="str">
        <f t="shared" si="963"/>
        <v/>
      </c>
      <c r="AB8782" s="60">
        <f t="shared" si="965"/>
        <v>90</v>
      </c>
      <c r="AC8782" s="49">
        <f t="shared" si="966"/>
        <v>293</v>
      </c>
      <c r="AD8782" s="60">
        <f t="shared" si="964"/>
        <v>90293</v>
      </c>
    </row>
    <row r="8783" spans="1:30">
      <c r="A8783" s="82" t="str">
        <f t="shared" si="960"/>
        <v>103-5849tan</v>
      </c>
      <c r="B8783" s="120" t="str">
        <f t="shared" si="961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962"/>
        <v>103-5849</v>
      </c>
      <c r="W8783" s="82" t="str">
        <f t="shared" si="963"/>
        <v/>
      </c>
      <c r="AB8783" s="60">
        <f t="shared" si="965"/>
        <v>90</v>
      </c>
      <c r="AC8783" s="49">
        <f t="shared" si="966"/>
        <v>293</v>
      </c>
      <c r="AD8783" s="60">
        <f t="shared" si="964"/>
        <v>90293</v>
      </c>
    </row>
    <row r="8784" spans="1:30">
      <c r="A8784" s="82" t="str">
        <f t="shared" si="960"/>
        <v>103-5852cha</v>
      </c>
      <c r="B8784" s="120" t="str">
        <f t="shared" si="961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962"/>
        <v>103-5852</v>
      </c>
      <c r="W8784" s="82" t="str">
        <f t="shared" si="963"/>
        <v/>
      </c>
      <c r="AB8784" s="60">
        <f t="shared" si="965"/>
        <v>90</v>
      </c>
      <c r="AC8784" s="49">
        <f t="shared" si="966"/>
        <v>294</v>
      </c>
      <c r="AD8784" s="60">
        <f t="shared" si="964"/>
        <v>90294</v>
      </c>
    </row>
    <row r="8785" spans="1:30">
      <c r="A8785" s="82" t="str">
        <f t="shared" si="960"/>
        <v>103-5852cha</v>
      </c>
      <c r="B8785" s="120" t="str">
        <f t="shared" si="961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962"/>
        <v>103-5852</v>
      </c>
      <c r="W8785" s="82" t="str">
        <f t="shared" si="963"/>
        <v/>
      </c>
      <c r="AB8785" s="60">
        <f t="shared" si="965"/>
        <v>90</v>
      </c>
      <c r="AC8785" s="49">
        <f t="shared" si="966"/>
        <v>294</v>
      </c>
      <c r="AD8785" s="60">
        <f t="shared" si="964"/>
        <v>90294</v>
      </c>
    </row>
    <row r="8786" spans="1:30">
      <c r="A8786" s="82" t="str">
        <f t="shared" si="960"/>
        <v>103-5852cha</v>
      </c>
      <c r="B8786" s="120" t="str">
        <f t="shared" si="961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962"/>
        <v>103-5852</v>
      </c>
      <c r="W8786" s="82" t="str">
        <f t="shared" si="963"/>
        <v/>
      </c>
      <c r="AB8786" s="60">
        <f t="shared" si="965"/>
        <v>90</v>
      </c>
      <c r="AC8786" s="49">
        <f t="shared" si="966"/>
        <v>294</v>
      </c>
      <c r="AD8786" s="60">
        <f t="shared" si="964"/>
        <v>90294</v>
      </c>
    </row>
    <row r="8787" spans="1:30">
      <c r="A8787" s="82" t="str">
        <f t="shared" si="960"/>
        <v>103-5852cha</v>
      </c>
      <c r="B8787" s="120" t="str">
        <f t="shared" si="961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962"/>
        <v>103-5852</v>
      </c>
      <c r="W8787" s="82" t="str">
        <f t="shared" si="963"/>
        <v/>
      </c>
      <c r="AB8787" s="60">
        <f t="shared" si="965"/>
        <v>90</v>
      </c>
      <c r="AC8787" s="49">
        <f t="shared" si="966"/>
        <v>294</v>
      </c>
      <c r="AD8787" s="60">
        <f t="shared" si="964"/>
        <v>90294</v>
      </c>
    </row>
    <row r="8788" spans="1:30">
      <c r="A8788" s="82" t="str">
        <f t="shared" si="960"/>
        <v>103-5852gry</v>
      </c>
      <c r="B8788" s="120" t="str">
        <f t="shared" si="961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962"/>
        <v>103-5852</v>
      </c>
      <c r="W8788" s="82" t="str">
        <f t="shared" si="963"/>
        <v/>
      </c>
      <c r="AB8788" s="60">
        <f t="shared" si="965"/>
        <v>90</v>
      </c>
      <c r="AC8788" s="49">
        <f t="shared" si="966"/>
        <v>294</v>
      </c>
      <c r="AD8788" s="60">
        <f t="shared" si="964"/>
        <v>90294</v>
      </c>
    </row>
    <row r="8789" spans="1:30">
      <c r="A8789" s="82" t="str">
        <f t="shared" si="960"/>
        <v>103-5852gry</v>
      </c>
      <c r="B8789" s="120" t="str">
        <f t="shared" si="961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962"/>
        <v>103-5852</v>
      </c>
      <c r="W8789" s="82" t="str">
        <f t="shared" si="963"/>
        <v/>
      </c>
      <c r="AB8789" s="60">
        <f t="shared" si="965"/>
        <v>90</v>
      </c>
      <c r="AC8789" s="49">
        <f t="shared" si="966"/>
        <v>294</v>
      </c>
      <c r="AD8789" s="60">
        <f t="shared" si="964"/>
        <v>90294</v>
      </c>
    </row>
    <row r="8790" spans="1:30">
      <c r="A8790" s="82" t="str">
        <f t="shared" si="960"/>
        <v>103-5852gry</v>
      </c>
      <c r="B8790" s="120" t="str">
        <f t="shared" si="961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962"/>
        <v>103-5852</v>
      </c>
      <c r="W8790" s="82" t="str">
        <f t="shared" si="963"/>
        <v/>
      </c>
      <c r="AB8790" s="60">
        <f t="shared" si="965"/>
        <v>90</v>
      </c>
      <c r="AC8790" s="49">
        <f t="shared" si="966"/>
        <v>294</v>
      </c>
      <c r="AD8790" s="60">
        <f t="shared" si="964"/>
        <v>90294</v>
      </c>
    </row>
    <row r="8791" spans="1:30">
      <c r="A8791" s="82" t="str">
        <f t="shared" si="960"/>
        <v>103-5852gry</v>
      </c>
      <c r="B8791" s="120" t="str">
        <f t="shared" si="961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962"/>
        <v>103-5852</v>
      </c>
      <c r="W8791" s="82" t="str">
        <f t="shared" si="963"/>
        <v/>
      </c>
      <c r="AB8791" s="60">
        <f t="shared" si="965"/>
        <v>90</v>
      </c>
      <c r="AC8791" s="49">
        <f t="shared" si="966"/>
        <v>294</v>
      </c>
      <c r="AD8791" s="60">
        <f t="shared" si="964"/>
        <v>90294</v>
      </c>
    </row>
    <row r="8792" spans="1:30">
      <c r="A8792" s="82" t="str">
        <f t="shared" si="960"/>
        <v>103-5853gry</v>
      </c>
      <c r="B8792" s="120" t="str">
        <f t="shared" si="961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962"/>
        <v>103-5853</v>
      </c>
      <c r="W8792" s="82" t="str">
        <f t="shared" si="963"/>
        <v/>
      </c>
      <c r="AB8792" s="60">
        <f t="shared" si="965"/>
        <v>90</v>
      </c>
      <c r="AC8792" s="49">
        <f t="shared" si="966"/>
        <v>295</v>
      </c>
      <c r="AD8792" s="60">
        <f t="shared" si="964"/>
        <v>90295</v>
      </c>
    </row>
    <row r="8793" spans="1:30">
      <c r="A8793" s="82" t="str">
        <f t="shared" si="960"/>
        <v>103-5853gry</v>
      </c>
      <c r="B8793" s="120" t="str">
        <f t="shared" si="961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962"/>
        <v>103-5853</v>
      </c>
      <c r="W8793" s="82" t="str">
        <f t="shared" si="963"/>
        <v/>
      </c>
      <c r="AB8793" s="60">
        <f t="shared" si="965"/>
        <v>90</v>
      </c>
      <c r="AC8793" s="49">
        <f t="shared" si="966"/>
        <v>295</v>
      </c>
      <c r="AD8793" s="60">
        <f t="shared" si="964"/>
        <v>90295</v>
      </c>
    </row>
    <row r="8794" spans="1:30">
      <c r="A8794" s="82" t="str">
        <f t="shared" si="960"/>
        <v>103-5853gry</v>
      </c>
      <c r="B8794" s="120" t="str">
        <f t="shared" si="961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962"/>
        <v>103-5853</v>
      </c>
      <c r="W8794" s="82" t="str">
        <f t="shared" si="963"/>
        <v/>
      </c>
      <c r="AB8794" s="60">
        <f t="shared" si="965"/>
        <v>90</v>
      </c>
      <c r="AC8794" s="49">
        <f t="shared" si="966"/>
        <v>295</v>
      </c>
      <c r="AD8794" s="60">
        <f t="shared" si="964"/>
        <v>90295</v>
      </c>
    </row>
    <row r="8795" spans="1:30">
      <c r="A8795" s="82" t="str">
        <f t="shared" si="960"/>
        <v>103-5853gry</v>
      </c>
      <c r="B8795" s="120" t="str">
        <f t="shared" si="961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962"/>
        <v>103-5853</v>
      </c>
      <c r="W8795" s="82" t="str">
        <f t="shared" si="963"/>
        <v/>
      </c>
      <c r="AB8795" s="60">
        <f t="shared" si="965"/>
        <v>90</v>
      </c>
      <c r="AC8795" s="49">
        <f t="shared" si="966"/>
        <v>295</v>
      </c>
      <c r="AD8795" s="60">
        <f t="shared" si="964"/>
        <v>90295</v>
      </c>
    </row>
    <row r="8796" spans="1:30">
      <c r="A8796" s="82" t="str">
        <f t="shared" si="960"/>
        <v>103-5853tan</v>
      </c>
      <c r="B8796" s="120" t="str">
        <f t="shared" si="961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962"/>
        <v>103-5853</v>
      </c>
      <c r="W8796" s="82" t="str">
        <f t="shared" si="963"/>
        <v/>
      </c>
      <c r="AB8796" s="60">
        <f t="shared" si="965"/>
        <v>90</v>
      </c>
      <c r="AC8796" s="49">
        <f t="shared" si="966"/>
        <v>295</v>
      </c>
      <c r="AD8796" s="60">
        <f t="shared" si="964"/>
        <v>90295</v>
      </c>
    </row>
    <row r="8797" spans="1:30">
      <c r="A8797" s="82" t="str">
        <f t="shared" si="960"/>
        <v>103-5853tan</v>
      </c>
      <c r="B8797" s="120" t="str">
        <f t="shared" si="961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962"/>
        <v>103-5853</v>
      </c>
      <c r="W8797" s="82" t="str">
        <f t="shared" si="963"/>
        <v/>
      </c>
      <c r="AB8797" s="60">
        <f t="shared" si="965"/>
        <v>90</v>
      </c>
      <c r="AC8797" s="49">
        <f t="shared" si="966"/>
        <v>295</v>
      </c>
      <c r="AD8797" s="60">
        <f t="shared" si="964"/>
        <v>90295</v>
      </c>
    </row>
    <row r="8798" spans="1:30">
      <c r="A8798" s="82" t="str">
        <f t="shared" si="960"/>
        <v>103-5853tan</v>
      </c>
      <c r="B8798" s="120" t="str">
        <f t="shared" si="961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962"/>
        <v>103-5853</v>
      </c>
      <c r="W8798" s="82" t="str">
        <f t="shared" si="963"/>
        <v/>
      </c>
      <c r="AB8798" s="60">
        <f t="shared" si="965"/>
        <v>90</v>
      </c>
      <c r="AC8798" s="49">
        <f t="shared" si="966"/>
        <v>295</v>
      </c>
      <c r="AD8798" s="60">
        <f t="shared" si="964"/>
        <v>90295</v>
      </c>
    </row>
    <row r="8799" spans="1:30">
      <c r="A8799" s="82" t="str">
        <f t="shared" si="960"/>
        <v>103-5853tan</v>
      </c>
      <c r="B8799" s="120" t="str">
        <f t="shared" si="961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962"/>
        <v>103-5853</v>
      </c>
      <c r="W8799" s="82" t="str">
        <f t="shared" si="963"/>
        <v/>
      </c>
      <c r="AB8799" s="60">
        <f t="shared" si="965"/>
        <v>90</v>
      </c>
      <c r="AC8799" s="49">
        <f t="shared" si="966"/>
        <v>295</v>
      </c>
      <c r="AD8799" s="60">
        <f t="shared" si="964"/>
        <v>90295</v>
      </c>
    </row>
    <row r="8800" spans="1:30">
      <c r="A8800" s="82" t="str">
        <f t="shared" si="960"/>
        <v>103-5856blk</v>
      </c>
      <c r="B8800" s="120" t="str">
        <f t="shared" si="961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962"/>
        <v>103-5856</v>
      </c>
      <c r="W8800" s="82" t="str">
        <f t="shared" si="963"/>
        <v/>
      </c>
      <c r="AB8800" s="60">
        <f t="shared" si="965"/>
        <v>90</v>
      </c>
      <c r="AC8800" s="49">
        <f t="shared" si="966"/>
        <v>296</v>
      </c>
      <c r="AD8800" s="60">
        <f t="shared" si="964"/>
        <v>90296</v>
      </c>
    </row>
    <row r="8801" spans="1:30">
      <c r="A8801" s="82" t="str">
        <f t="shared" si="960"/>
        <v>103-5856blk</v>
      </c>
      <c r="B8801" s="120" t="str">
        <f t="shared" si="961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962"/>
        <v>103-5856</v>
      </c>
      <c r="W8801" s="82" t="str">
        <f t="shared" si="963"/>
        <v/>
      </c>
      <c r="AB8801" s="60">
        <f t="shared" si="965"/>
        <v>90</v>
      </c>
      <c r="AC8801" s="49">
        <f t="shared" si="966"/>
        <v>296</v>
      </c>
      <c r="AD8801" s="60">
        <f t="shared" si="964"/>
        <v>90296</v>
      </c>
    </row>
    <row r="8802" spans="1:30">
      <c r="A8802" s="82" t="str">
        <f t="shared" si="960"/>
        <v>103-5856blk</v>
      </c>
      <c r="B8802" s="120" t="str">
        <f t="shared" si="961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962"/>
        <v>103-5856</v>
      </c>
      <c r="W8802" s="82" t="str">
        <f t="shared" si="963"/>
        <v/>
      </c>
      <c r="AB8802" s="60">
        <f t="shared" si="965"/>
        <v>90</v>
      </c>
      <c r="AC8802" s="49">
        <f t="shared" si="966"/>
        <v>296</v>
      </c>
      <c r="AD8802" s="60">
        <f t="shared" si="964"/>
        <v>90296</v>
      </c>
    </row>
    <row r="8803" spans="1:30">
      <c r="A8803" s="82" t="str">
        <f t="shared" si="960"/>
        <v>103-5856blk</v>
      </c>
      <c r="B8803" s="120" t="str">
        <f t="shared" si="961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962"/>
        <v>103-5856</v>
      </c>
      <c r="W8803" s="82" t="str">
        <f t="shared" si="963"/>
        <v/>
      </c>
      <c r="AB8803" s="60">
        <f t="shared" si="965"/>
        <v>90</v>
      </c>
      <c r="AC8803" s="49">
        <f t="shared" si="966"/>
        <v>296</v>
      </c>
      <c r="AD8803" s="60">
        <f t="shared" si="964"/>
        <v>90296</v>
      </c>
    </row>
    <row r="8804" spans="1:30">
      <c r="A8804" s="82" t="str">
        <f t="shared" si="960"/>
        <v>103-5856gry</v>
      </c>
      <c r="B8804" s="120" t="str">
        <f t="shared" si="961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962"/>
        <v>103-5856</v>
      </c>
      <c r="W8804" s="82" t="str">
        <f t="shared" si="963"/>
        <v/>
      </c>
      <c r="AB8804" s="60">
        <f t="shared" si="965"/>
        <v>90</v>
      </c>
      <c r="AC8804" s="49">
        <f t="shared" si="966"/>
        <v>296</v>
      </c>
      <c r="AD8804" s="60">
        <f t="shared" si="964"/>
        <v>90296</v>
      </c>
    </row>
    <row r="8805" spans="1:30">
      <c r="A8805" s="82" t="str">
        <f t="shared" si="960"/>
        <v>103-5856gry</v>
      </c>
      <c r="B8805" s="120" t="str">
        <f t="shared" si="961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962"/>
        <v>103-5856</v>
      </c>
      <c r="W8805" s="82" t="str">
        <f t="shared" si="963"/>
        <v/>
      </c>
      <c r="AB8805" s="60">
        <f t="shared" si="965"/>
        <v>90</v>
      </c>
      <c r="AC8805" s="49">
        <f t="shared" si="966"/>
        <v>296</v>
      </c>
      <c r="AD8805" s="60">
        <f t="shared" si="964"/>
        <v>90296</v>
      </c>
    </row>
    <row r="8806" spans="1:30">
      <c r="A8806" s="82" t="str">
        <f t="shared" si="960"/>
        <v>103-5856gry</v>
      </c>
      <c r="B8806" s="120" t="str">
        <f t="shared" si="961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962"/>
        <v>103-5856</v>
      </c>
      <c r="W8806" s="82" t="str">
        <f t="shared" si="963"/>
        <v/>
      </c>
      <c r="AB8806" s="60">
        <f t="shared" si="965"/>
        <v>90</v>
      </c>
      <c r="AC8806" s="49">
        <f t="shared" si="966"/>
        <v>296</v>
      </c>
      <c r="AD8806" s="60">
        <f t="shared" si="964"/>
        <v>90296</v>
      </c>
    </row>
    <row r="8807" spans="1:30">
      <c r="A8807" s="82" t="str">
        <f t="shared" si="960"/>
        <v>103-5856gry</v>
      </c>
      <c r="B8807" s="120" t="str">
        <f t="shared" si="961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962"/>
        <v>103-5856</v>
      </c>
      <c r="W8807" s="82" t="str">
        <f t="shared" si="963"/>
        <v/>
      </c>
      <c r="AB8807" s="60">
        <f t="shared" si="965"/>
        <v>90</v>
      </c>
      <c r="AC8807" s="49">
        <f t="shared" si="966"/>
        <v>296</v>
      </c>
      <c r="AD8807" s="60">
        <f t="shared" si="964"/>
        <v>90296</v>
      </c>
    </row>
    <row r="8808" spans="1:30">
      <c r="A8808" s="82" t="str">
        <f t="shared" si="960"/>
        <v>103-5866cha</v>
      </c>
      <c r="B8808" s="120" t="str">
        <f t="shared" si="961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962"/>
        <v>103-5866</v>
      </c>
      <c r="W8808" s="82" t="str">
        <f t="shared" si="963"/>
        <v/>
      </c>
      <c r="AB8808" s="60">
        <f t="shared" si="965"/>
        <v>90</v>
      </c>
      <c r="AC8808" s="49">
        <f t="shared" si="966"/>
        <v>297</v>
      </c>
      <c r="AD8808" s="60">
        <f t="shared" si="964"/>
        <v>90297</v>
      </c>
    </row>
    <row r="8809" spans="1:30">
      <c r="A8809" s="82" t="str">
        <f t="shared" si="960"/>
        <v>103-5866cha</v>
      </c>
      <c r="B8809" s="120" t="str">
        <f t="shared" si="961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962"/>
        <v>103-5866</v>
      </c>
      <c r="W8809" s="82" t="str">
        <f t="shared" si="963"/>
        <v/>
      </c>
      <c r="AB8809" s="60">
        <f t="shared" si="965"/>
        <v>90</v>
      </c>
      <c r="AC8809" s="49">
        <f t="shared" si="966"/>
        <v>297</v>
      </c>
      <c r="AD8809" s="60">
        <f t="shared" si="964"/>
        <v>90297</v>
      </c>
    </row>
    <row r="8810" spans="1:30">
      <c r="A8810" s="82" t="str">
        <f t="shared" si="960"/>
        <v>103-5866cha</v>
      </c>
      <c r="B8810" s="120" t="str">
        <f t="shared" si="961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962"/>
        <v>103-5866</v>
      </c>
      <c r="W8810" s="82" t="str">
        <f t="shared" si="963"/>
        <v/>
      </c>
      <c r="AB8810" s="60">
        <f t="shared" si="965"/>
        <v>90</v>
      </c>
      <c r="AC8810" s="49">
        <f t="shared" si="966"/>
        <v>297</v>
      </c>
      <c r="AD8810" s="60">
        <f t="shared" si="964"/>
        <v>90297</v>
      </c>
    </row>
    <row r="8811" spans="1:30">
      <c r="A8811" s="82" t="str">
        <f t="shared" si="960"/>
        <v>103-5866cha</v>
      </c>
      <c r="B8811" s="120" t="str">
        <f t="shared" si="961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962"/>
        <v>103-5866</v>
      </c>
      <c r="W8811" s="82" t="str">
        <f t="shared" si="963"/>
        <v/>
      </c>
      <c r="AB8811" s="60">
        <f t="shared" si="965"/>
        <v>90</v>
      </c>
      <c r="AC8811" s="49">
        <f t="shared" si="966"/>
        <v>297</v>
      </c>
      <c r="AD8811" s="60">
        <f t="shared" si="964"/>
        <v>90297</v>
      </c>
    </row>
    <row r="8812" spans="1:30">
      <c r="A8812" s="82" t="str">
        <f t="shared" si="960"/>
        <v>103-5867cha</v>
      </c>
      <c r="B8812" s="120" t="str">
        <f t="shared" si="961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962"/>
        <v>103-5867</v>
      </c>
      <c r="W8812" s="82" t="str">
        <f t="shared" si="963"/>
        <v/>
      </c>
      <c r="AB8812" s="60">
        <f t="shared" si="965"/>
        <v>90</v>
      </c>
      <c r="AC8812" s="49">
        <f t="shared" si="966"/>
        <v>298</v>
      </c>
      <c r="AD8812" s="60">
        <f t="shared" si="964"/>
        <v>90298</v>
      </c>
    </row>
    <row r="8813" spans="1:30">
      <c r="A8813" s="82" t="str">
        <f t="shared" si="960"/>
        <v>103-5867cha</v>
      </c>
      <c r="B8813" s="120" t="str">
        <f t="shared" si="961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962"/>
        <v>103-5867</v>
      </c>
      <c r="W8813" s="82" t="str">
        <f t="shared" si="963"/>
        <v/>
      </c>
      <c r="AB8813" s="60">
        <f t="shared" si="965"/>
        <v>90</v>
      </c>
      <c r="AC8813" s="49">
        <f t="shared" si="966"/>
        <v>298</v>
      </c>
      <c r="AD8813" s="60">
        <f t="shared" si="964"/>
        <v>90298</v>
      </c>
    </row>
    <row r="8814" spans="1:30">
      <c r="A8814" s="82" t="str">
        <f t="shared" si="960"/>
        <v>103-5867cha</v>
      </c>
      <c r="B8814" s="120" t="str">
        <f t="shared" si="961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962"/>
        <v>103-5867</v>
      </c>
      <c r="W8814" s="82" t="str">
        <f t="shared" si="963"/>
        <v/>
      </c>
      <c r="AB8814" s="60">
        <f t="shared" si="965"/>
        <v>90</v>
      </c>
      <c r="AC8814" s="49">
        <f t="shared" si="966"/>
        <v>298</v>
      </c>
      <c r="AD8814" s="60">
        <f t="shared" si="964"/>
        <v>90298</v>
      </c>
    </row>
    <row r="8815" spans="1:30">
      <c r="A8815" s="82" t="str">
        <f t="shared" si="960"/>
        <v>103-5867cha</v>
      </c>
      <c r="B8815" s="120" t="str">
        <f t="shared" si="961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962"/>
        <v>103-5867</v>
      </c>
      <c r="W8815" s="82" t="str">
        <f t="shared" si="963"/>
        <v/>
      </c>
      <c r="AB8815" s="60">
        <f t="shared" si="965"/>
        <v>90</v>
      </c>
      <c r="AC8815" s="49">
        <f t="shared" si="966"/>
        <v>298</v>
      </c>
      <c r="AD8815" s="60">
        <f t="shared" si="964"/>
        <v>90298</v>
      </c>
    </row>
    <row r="8816" spans="1:30">
      <c r="A8816" s="82" t="str">
        <f t="shared" si="960"/>
        <v>103-5882bro</v>
      </c>
      <c r="B8816" s="120" t="str">
        <f t="shared" si="961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962"/>
        <v>103-5882</v>
      </c>
      <c r="W8816" s="82" t="str">
        <f t="shared" si="963"/>
        <v/>
      </c>
      <c r="AB8816" s="60">
        <f t="shared" si="965"/>
        <v>90</v>
      </c>
      <c r="AC8816" s="49">
        <f t="shared" si="966"/>
        <v>299</v>
      </c>
      <c r="AD8816" s="60">
        <f t="shared" si="964"/>
        <v>90299</v>
      </c>
    </row>
    <row r="8817" spans="1:30">
      <c r="A8817" s="82" t="str">
        <f t="shared" ref="A8817:A8880" si="967">IF(G8817&amp;Q8817&lt;&gt;"",V8817&amp;Q8817,"")</f>
        <v>103-5882cha</v>
      </c>
      <c r="B8817" s="120" t="str">
        <f t="shared" ref="B8817:B8880" si="968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ref="V8817:V8880" si="969">IF(G8817&lt;&gt;"",IF(StyleSpaceSplit,IFERROR(IF(FIND(" ",G8817)&gt;=1,MID(G8817,1,FIND(" ",G8817)-1),G8817),G8817),G8817),"")</f>
        <v>103-5882</v>
      </c>
      <c r="W8817" s="82" t="str">
        <f t="shared" ref="W8817:W8880" si="970">IF(A8817&lt;&gt;"",IFERROR(IF(FIND(" ",G8817)&gt;=1,MID(G8817,FIND(" ",G8817)+1,LEN(G8817)),""),""),"")</f>
        <v/>
      </c>
      <c r="AB8817" s="60">
        <f t="shared" si="965"/>
        <v>90</v>
      </c>
      <c r="AC8817" s="49">
        <f t="shared" si="966"/>
        <v>299</v>
      </c>
      <c r="AD8817" s="60">
        <f t="shared" ref="AD8817:AD8880" si="971">VALUE(RIGHT("00"&amp;AB8817,2)&amp;RIGHT("000"&amp;AC8817,3))</f>
        <v>90299</v>
      </c>
    </row>
    <row r="8818" spans="1:30">
      <c r="A8818" s="82" t="str">
        <f t="shared" si="967"/>
        <v>103-5882cha</v>
      </c>
      <c r="B8818" s="120" t="str">
        <f t="shared" si="968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969"/>
        <v>103-5882</v>
      </c>
      <c r="W8818" s="82" t="str">
        <f t="shared" si="970"/>
        <v/>
      </c>
      <c r="AB8818" s="60">
        <f t="shared" si="965"/>
        <v>90</v>
      </c>
      <c r="AC8818" s="49">
        <f t="shared" si="966"/>
        <v>299</v>
      </c>
      <c r="AD8818" s="60">
        <f t="shared" si="971"/>
        <v>90299</v>
      </c>
    </row>
    <row r="8819" spans="1:30">
      <c r="A8819" s="82" t="str">
        <f t="shared" si="967"/>
        <v>103-5882cha</v>
      </c>
      <c r="B8819" s="120" t="str">
        <f t="shared" si="968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969"/>
        <v>103-5882</v>
      </c>
      <c r="W8819" s="82" t="str">
        <f t="shared" si="970"/>
        <v/>
      </c>
      <c r="AB8819" s="60">
        <f t="shared" si="965"/>
        <v>90</v>
      </c>
      <c r="AC8819" s="49">
        <f t="shared" si="966"/>
        <v>299</v>
      </c>
      <c r="AD8819" s="60">
        <f t="shared" si="971"/>
        <v>90299</v>
      </c>
    </row>
    <row r="8820" spans="1:30">
      <c r="A8820" s="82" t="str">
        <f t="shared" si="967"/>
        <v>103-5882cha</v>
      </c>
      <c r="B8820" s="120" t="str">
        <f t="shared" si="968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969"/>
        <v>103-5882</v>
      </c>
      <c r="W8820" s="82" t="str">
        <f t="shared" si="970"/>
        <v/>
      </c>
      <c r="AB8820" s="60">
        <f t="shared" si="965"/>
        <v>90</v>
      </c>
      <c r="AC8820" s="49">
        <f t="shared" si="966"/>
        <v>299</v>
      </c>
      <c r="AD8820" s="60">
        <f t="shared" si="971"/>
        <v>90299</v>
      </c>
    </row>
    <row r="8821" spans="1:30">
      <c r="A8821" s="82" t="str">
        <f t="shared" si="967"/>
        <v>103-5917gry</v>
      </c>
      <c r="B8821" s="120" t="str">
        <f t="shared" si="968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969"/>
        <v>103-5917</v>
      </c>
      <c r="W8821" s="82" t="str">
        <f t="shared" si="970"/>
        <v/>
      </c>
      <c r="AB8821" s="60">
        <f t="shared" si="965"/>
        <v>90</v>
      </c>
      <c r="AC8821" s="49">
        <f t="shared" si="966"/>
        <v>300</v>
      </c>
      <c r="AD8821" s="60">
        <f t="shared" si="971"/>
        <v>90300</v>
      </c>
    </row>
    <row r="8822" spans="1:30">
      <c r="A8822" s="82" t="str">
        <f t="shared" si="967"/>
        <v>103-5918tan</v>
      </c>
      <c r="B8822" s="120" t="str">
        <f t="shared" si="968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969"/>
        <v>103-5918</v>
      </c>
      <c r="W8822" s="82" t="str">
        <f t="shared" si="970"/>
        <v/>
      </c>
      <c r="AB8822" s="60">
        <f t="shared" si="965"/>
        <v>90</v>
      </c>
      <c r="AC8822" s="49">
        <f t="shared" si="966"/>
        <v>301</v>
      </c>
      <c r="AD8822" s="60">
        <f t="shared" si="971"/>
        <v>90301</v>
      </c>
    </row>
    <row r="8823" spans="1:30">
      <c r="A8823" s="82" t="str">
        <f t="shared" si="967"/>
        <v>103-6021gry</v>
      </c>
      <c r="B8823" s="120" t="str">
        <f t="shared" si="968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969"/>
        <v>103-6021</v>
      </c>
      <c r="W8823" s="82" t="str">
        <f t="shared" si="970"/>
        <v/>
      </c>
      <c r="AB8823" s="60">
        <f t="shared" si="965"/>
        <v>90</v>
      </c>
      <c r="AC8823" s="49">
        <f t="shared" si="966"/>
        <v>302</v>
      </c>
      <c r="AD8823" s="60">
        <f t="shared" si="971"/>
        <v>90302</v>
      </c>
    </row>
    <row r="8824" spans="1:30">
      <c r="A8824" s="82" t="str">
        <f t="shared" si="967"/>
        <v>103-6021oli</v>
      </c>
      <c r="B8824" s="120" t="str">
        <f t="shared" si="968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969"/>
        <v>103-6021</v>
      </c>
      <c r="W8824" s="82" t="str">
        <f t="shared" si="970"/>
        <v/>
      </c>
      <c r="AB8824" s="60">
        <f t="shared" si="965"/>
        <v>90</v>
      </c>
      <c r="AC8824" s="49">
        <f t="shared" si="966"/>
        <v>302</v>
      </c>
      <c r="AD8824" s="60">
        <f t="shared" si="971"/>
        <v>90302</v>
      </c>
    </row>
    <row r="8825" spans="1:30">
      <c r="A8825" s="82" t="str">
        <f t="shared" si="967"/>
        <v>103-6021oli</v>
      </c>
      <c r="B8825" s="120" t="str">
        <f t="shared" si="968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969"/>
        <v>103-6021</v>
      </c>
      <c r="W8825" s="82" t="str">
        <f t="shared" si="970"/>
        <v/>
      </c>
      <c r="AB8825" s="60">
        <f t="shared" si="965"/>
        <v>90</v>
      </c>
      <c r="AC8825" s="49">
        <f t="shared" si="966"/>
        <v>302</v>
      </c>
      <c r="AD8825" s="60">
        <f t="shared" si="971"/>
        <v>90302</v>
      </c>
    </row>
    <row r="8826" spans="1:30">
      <c r="A8826" s="82" t="str">
        <f t="shared" si="967"/>
        <v>103-6021oli</v>
      </c>
      <c r="B8826" s="120" t="str">
        <f t="shared" si="968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969"/>
        <v>103-6021</v>
      </c>
      <c r="W8826" s="82" t="str">
        <f t="shared" si="970"/>
        <v/>
      </c>
      <c r="AB8826" s="60">
        <f t="shared" si="965"/>
        <v>90</v>
      </c>
      <c r="AC8826" s="49">
        <f t="shared" si="966"/>
        <v>302</v>
      </c>
      <c r="AD8826" s="60">
        <f t="shared" si="971"/>
        <v>90302</v>
      </c>
    </row>
    <row r="8827" spans="1:30">
      <c r="A8827" s="82" t="str">
        <f t="shared" si="967"/>
        <v>103-6021oli</v>
      </c>
      <c r="B8827" s="120" t="str">
        <f t="shared" si="968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969"/>
        <v>103-6021</v>
      </c>
      <c r="W8827" s="82" t="str">
        <f t="shared" si="970"/>
        <v/>
      </c>
      <c r="AB8827" s="60">
        <f t="shared" si="965"/>
        <v>90</v>
      </c>
      <c r="AC8827" s="49">
        <f t="shared" si="966"/>
        <v>302</v>
      </c>
      <c r="AD8827" s="60">
        <f t="shared" si="971"/>
        <v>90302</v>
      </c>
    </row>
    <row r="8828" spans="1:30">
      <c r="A8828" s="82" t="str">
        <f t="shared" si="967"/>
        <v>103-6021red</v>
      </c>
      <c r="B8828" s="120" t="str">
        <f t="shared" si="968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969"/>
        <v>103-6021</v>
      </c>
      <c r="W8828" s="82" t="str">
        <f t="shared" si="970"/>
        <v/>
      </c>
      <c r="AB8828" s="60">
        <f t="shared" si="965"/>
        <v>90</v>
      </c>
      <c r="AC8828" s="49">
        <f t="shared" si="966"/>
        <v>302</v>
      </c>
      <c r="AD8828" s="60">
        <f t="shared" si="971"/>
        <v>90302</v>
      </c>
    </row>
    <row r="8829" spans="1:30">
      <c r="A8829" s="82" t="str">
        <f t="shared" si="967"/>
        <v>103-6023blk</v>
      </c>
      <c r="B8829" s="120" t="str">
        <f t="shared" si="968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969"/>
        <v>103-6023</v>
      </c>
      <c r="W8829" s="82" t="str">
        <f t="shared" si="970"/>
        <v/>
      </c>
      <c r="AB8829" s="60">
        <f t="shared" si="965"/>
        <v>90</v>
      </c>
      <c r="AC8829" s="49">
        <f t="shared" si="966"/>
        <v>303</v>
      </c>
      <c r="AD8829" s="60">
        <f t="shared" si="971"/>
        <v>90303</v>
      </c>
    </row>
    <row r="8830" spans="1:30">
      <c r="A8830" s="82" t="str">
        <f t="shared" si="967"/>
        <v>103-6023blk</v>
      </c>
      <c r="B8830" s="120" t="str">
        <f t="shared" si="968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969"/>
        <v>103-6023</v>
      </c>
      <c r="W8830" s="82" t="str">
        <f t="shared" si="970"/>
        <v/>
      </c>
      <c r="AB8830" s="60">
        <f t="shared" si="965"/>
        <v>90</v>
      </c>
      <c r="AC8830" s="49">
        <f t="shared" si="966"/>
        <v>303</v>
      </c>
      <c r="AD8830" s="60">
        <f t="shared" si="971"/>
        <v>90303</v>
      </c>
    </row>
    <row r="8831" spans="1:30">
      <c r="A8831" s="82" t="str">
        <f t="shared" si="967"/>
        <v>103-6023blk</v>
      </c>
      <c r="B8831" s="120" t="str">
        <f t="shared" si="968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969"/>
        <v>103-6023</v>
      </c>
      <c r="W8831" s="82" t="str">
        <f t="shared" si="970"/>
        <v/>
      </c>
      <c r="AB8831" s="60">
        <f t="shared" si="965"/>
        <v>90</v>
      </c>
      <c r="AC8831" s="49">
        <f t="shared" si="966"/>
        <v>303</v>
      </c>
      <c r="AD8831" s="60">
        <f t="shared" si="971"/>
        <v>90303</v>
      </c>
    </row>
    <row r="8832" spans="1:30">
      <c r="A8832" s="82" t="str">
        <f t="shared" si="967"/>
        <v>103-6023blk</v>
      </c>
      <c r="B8832" s="120" t="str">
        <f t="shared" si="968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969"/>
        <v>103-6023</v>
      </c>
      <c r="W8832" s="82" t="str">
        <f t="shared" si="970"/>
        <v/>
      </c>
      <c r="AB8832" s="60">
        <f t="shared" si="965"/>
        <v>90</v>
      </c>
      <c r="AC8832" s="49">
        <f t="shared" si="966"/>
        <v>303</v>
      </c>
      <c r="AD8832" s="60">
        <f t="shared" si="971"/>
        <v>90303</v>
      </c>
    </row>
    <row r="8833" spans="1:30">
      <c r="A8833" s="82" t="str">
        <f t="shared" si="967"/>
        <v>103-6023oli</v>
      </c>
      <c r="B8833" s="120" t="str">
        <f t="shared" si="968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969"/>
        <v>103-6023</v>
      </c>
      <c r="W8833" s="82" t="str">
        <f t="shared" si="970"/>
        <v/>
      </c>
      <c r="AB8833" s="60">
        <f t="shared" si="965"/>
        <v>90</v>
      </c>
      <c r="AC8833" s="49">
        <f t="shared" si="966"/>
        <v>303</v>
      </c>
      <c r="AD8833" s="60">
        <f t="shared" si="971"/>
        <v>90303</v>
      </c>
    </row>
    <row r="8834" spans="1:30">
      <c r="A8834" s="82" t="str">
        <f t="shared" si="967"/>
        <v>103-6023oli</v>
      </c>
      <c r="B8834" s="120" t="str">
        <f t="shared" si="968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969"/>
        <v>103-6023</v>
      </c>
      <c r="W8834" s="82" t="str">
        <f t="shared" si="970"/>
        <v/>
      </c>
      <c r="AB8834" s="60">
        <f t="shared" si="965"/>
        <v>90</v>
      </c>
      <c r="AC8834" s="49">
        <f t="shared" si="966"/>
        <v>303</v>
      </c>
      <c r="AD8834" s="60">
        <f t="shared" si="971"/>
        <v>90303</v>
      </c>
    </row>
    <row r="8835" spans="1:30">
      <c r="A8835" s="82" t="str">
        <f t="shared" si="967"/>
        <v>103-6023oli</v>
      </c>
      <c r="B8835" s="120" t="str">
        <f t="shared" si="968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si="969"/>
        <v>103-6023</v>
      </c>
      <c r="W8835" s="82" t="str">
        <f t="shared" si="970"/>
        <v/>
      </c>
      <c r="AB8835" s="60">
        <f t="shared" ref="AB8835:AB8898" si="972">IFERROR(VALUE(MID($C8835,1,2)),0)</f>
        <v>90</v>
      </c>
      <c r="AC8835" s="49">
        <f t="shared" ref="AC8835:AC8898" si="973">IFERROR(VALUE(MID($C8835,4,3)),0)</f>
        <v>303</v>
      </c>
      <c r="AD8835" s="60">
        <f t="shared" si="971"/>
        <v>90303</v>
      </c>
    </row>
    <row r="8836" spans="1:30">
      <c r="A8836" s="82" t="str">
        <f t="shared" si="967"/>
        <v>103-6023oli</v>
      </c>
      <c r="B8836" s="120" t="str">
        <f t="shared" si="968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969"/>
        <v>103-6023</v>
      </c>
      <c r="W8836" s="82" t="str">
        <f t="shared" si="970"/>
        <v/>
      </c>
      <c r="AB8836" s="60">
        <f t="shared" si="972"/>
        <v>90</v>
      </c>
      <c r="AC8836" s="49">
        <f t="shared" si="973"/>
        <v>303</v>
      </c>
      <c r="AD8836" s="60">
        <f t="shared" si="971"/>
        <v>90303</v>
      </c>
    </row>
    <row r="8837" spans="1:30">
      <c r="A8837" s="82" t="str">
        <f t="shared" si="967"/>
        <v>103-6024blk</v>
      </c>
      <c r="B8837" s="120" t="str">
        <f t="shared" si="968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969"/>
        <v>103-6024</v>
      </c>
      <c r="W8837" s="82" t="str">
        <f t="shared" si="970"/>
        <v/>
      </c>
      <c r="AB8837" s="60">
        <f t="shared" si="972"/>
        <v>90</v>
      </c>
      <c r="AC8837" s="49">
        <f t="shared" si="973"/>
        <v>304</v>
      </c>
      <c r="AD8837" s="60">
        <f t="shared" si="971"/>
        <v>90304</v>
      </c>
    </row>
    <row r="8838" spans="1:30">
      <c r="A8838" s="82" t="str">
        <f t="shared" si="967"/>
        <v>103-6024blk</v>
      </c>
      <c r="B8838" s="120" t="str">
        <f t="shared" si="968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969"/>
        <v>103-6024</v>
      </c>
      <c r="W8838" s="82" t="str">
        <f t="shared" si="970"/>
        <v/>
      </c>
      <c r="AB8838" s="60">
        <f t="shared" si="972"/>
        <v>90</v>
      </c>
      <c r="AC8838" s="49">
        <f t="shared" si="973"/>
        <v>304</v>
      </c>
      <c r="AD8838" s="60">
        <f t="shared" si="971"/>
        <v>90304</v>
      </c>
    </row>
    <row r="8839" spans="1:30">
      <c r="A8839" s="82" t="str">
        <f t="shared" si="967"/>
        <v>103-6024blk</v>
      </c>
      <c r="B8839" s="120" t="str">
        <f t="shared" si="968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969"/>
        <v>103-6024</v>
      </c>
      <c r="W8839" s="82" t="str">
        <f t="shared" si="970"/>
        <v/>
      </c>
      <c r="AB8839" s="60">
        <f t="shared" si="972"/>
        <v>90</v>
      </c>
      <c r="AC8839" s="49">
        <f t="shared" si="973"/>
        <v>304</v>
      </c>
      <c r="AD8839" s="60">
        <f t="shared" si="971"/>
        <v>90304</v>
      </c>
    </row>
    <row r="8840" spans="1:30">
      <c r="A8840" s="82" t="str">
        <f t="shared" si="967"/>
        <v>103-6024blk</v>
      </c>
      <c r="B8840" s="120" t="str">
        <f t="shared" si="968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969"/>
        <v>103-6024</v>
      </c>
      <c r="W8840" s="82" t="str">
        <f t="shared" si="970"/>
        <v/>
      </c>
      <c r="AB8840" s="60">
        <f t="shared" si="972"/>
        <v>90</v>
      </c>
      <c r="AC8840" s="49">
        <f t="shared" si="973"/>
        <v>304</v>
      </c>
      <c r="AD8840" s="60">
        <f t="shared" si="971"/>
        <v>90304</v>
      </c>
    </row>
    <row r="8841" spans="1:30">
      <c r="A8841" s="82" t="str">
        <f t="shared" si="967"/>
        <v>103-6024bro</v>
      </c>
      <c r="B8841" s="120" t="str">
        <f t="shared" si="968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969"/>
        <v>103-6024</v>
      </c>
      <c r="W8841" s="82" t="str">
        <f t="shared" si="970"/>
        <v/>
      </c>
      <c r="AB8841" s="60">
        <f t="shared" si="972"/>
        <v>90</v>
      </c>
      <c r="AC8841" s="49">
        <f t="shared" si="973"/>
        <v>304</v>
      </c>
      <c r="AD8841" s="60">
        <f t="shared" si="971"/>
        <v>90304</v>
      </c>
    </row>
    <row r="8842" spans="1:30">
      <c r="A8842" s="82" t="str">
        <f t="shared" si="967"/>
        <v>103-6024bro</v>
      </c>
      <c r="B8842" s="120" t="str">
        <f t="shared" si="968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969"/>
        <v>103-6024</v>
      </c>
      <c r="W8842" s="82" t="str">
        <f t="shared" si="970"/>
        <v/>
      </c>
      <c r="AB8842" s="60">
        <f t="shared" si="972"/>
        <v>90</v>
      </c>
      <c r="AC8842" s="49">
        <f t="shared" si="973"/>
        <v>304</v>
      </c>
      <c r="AD8842" s="60">
        <f t="shared" si="971"/>
        <v>90304</v>
      </c>
    </row>
    <row r="8843" spans="1:30">
      <c r="A8843" s="82" t="str">
        <f t="shared" si="967"/>
        <v>103-6024bro</v>
      </c>
      <c r="B8843" s="120" t="str">
        <f t="shared" si="968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969"/>
        <v>103-6024</v>
      </c>
      <c r="W8843" s="82" t="str">
        <f t="shared" si="970"/>
        <v/>
      </c>
      <c r="AB8843" s="60">
        <f t="shared" si="972"/>
        <v>90</v>
      </c>
      <c r="AC8843" s="49">
        <f t="shared" si="973"/>
        <v>304</v>
      </c>
      <c r="AD8843" s="60">
        <f t="shared" si="971"/>
        <v>90304</v>
      </c>
    </row>
    <row r="8844" spans="1:30">
      <c r="A8844" s="82" t="str">
        <f t="shared" si="967"/>
        <v>103-6024bro</v>
      </c>
      <c r="B8844" s="120" t="str">
        <f t="shared" si="968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969"/>
        <v>103-6024</v>
      </c>
      <c r="W8844" s="82" t="str">
        <f t="shared" si="970"/>
        <v/>
      </c>
      <c r="AB8844" s="60">
        <f t="shared" si="972"/>
        <v>90</v>
      </c>
      <c r="AC8844" s="49">
        <f t="shared" si="973"/>
        <v>304</v>
      </c>
      <c r="AD8844" s="60">
        <f t="shared" si="971"/>
        <v>90304</v>
      </c>
    </row>
    <row r="8845" spans="1:30">
      <c r="A8845" s="82" t="str">
        <f t="shared" si="967"/>
        <v>104-5573blk</v>
      </c>
      <c r="B8845" s="120" t="str">
        <f t="shared" si="968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969"/>
        <v>104-5573</v>
      </c>
      <c r="W8845" s="82" t="str">
        <f t="shared" si="970"/>
        <v/>
      </c>
      <c r="AB8845" s="60">
        <f t="shared" si="972"/>
        <v>90</v>
      </c>
      <c r="AC8845" s="49">
        <f t="shared" si="973"/>
        <v>305</v>
      </c>
      <c r="AD8845" s="60">
        <f t="shared" si="971"/>
        <v>90305</v>
      </c>
    </row>
    <row r="8846" spans="1:30">
      <c r="A8846" s="82" t="str">
        <f t="shared" si="967"/>
        <v>104-5573blk</v>
      </c>
      <c r="B8846" s="120" t="str">
        <f t="shared" si="968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969"/>
        <v>104-5573</v>
      </c>
      <c r="W8846" s="82" t="str">
        <f t="shared" si="970"/>
        <v/>
      </c>
      <c r="AB8846" s="60">
        <f t="shared" si="972"/>
        <v>90</v>
      </c>
      <c r="AC8846" s="49">
        <f t="shared" si="973"/>
        <v>305</v>
      </c>
      <c r="AD8846" s="60">
        <f t="shared" si="971"/>
        <v>90305</v>
      </c>
    </row>
    <row r="8847" spans="1:30">
      <c r="A8847" s="82" t="str">
        <f t="shared" si="967"/>
        <v>104-5573blk</v>
      </c>
      <c r="B8847" s="120" t="str">
        <f t="shared" si="968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969"/>
        <v>104-5573</v>
      </c>
      <c r="W8847" s="82" t="str">
        <f t="shared" si="970"/>
        <v/>
      </c>
      <c r="AB8847" s="60">
        <f t="shared" si="972"/>
        <v>90</v>
      </c>
      <c r="AC8847" s="49">
        <f t="shared" si="973"/>
        <v>305</v>
      </c>
      <c r="AD8847" s="60">
        <f t="shared" si="971"/>
        <v>90305</v>
      </c>
    </row>
    <row r="8848" spans="1:30">
      <c r="A8848" s="82" t="str">
        <f t="shared" si="967"/>
        <v>104-5576bro</v>
      </c>
      <c r="B8848" s="120" t="str">
        <f t="shared" si="968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969"/>
        <v>104-5576</v>
      </c>
      <c r="W8848" s="82" t="str">
        <f t="shared" si="970"/>
        <v/>
      </c>
      <c r="AB8848" s="60">
        <f t="shared" si="972"/>
        <v>90</v>
      </c>
      <c r="AC8848" s="49">
        <f t="shared" si="973"/>
        <v>306</v>
      </c>
      <c r="AD8848" s="60">
        <f t="shared" si="971"/>
        <v>90306</v>
      </c>
    </row>
    <row r="8849" spans="1:30">
      <c r="A8849" s="82" t="str">
        <f t="shared" si="967"/>
        <v>104-5576bro</v>
      </c>
      <c r="B8849" s="120" t="str">
        <f t="shared" si="968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969"/>
        <v>104-5576</v>
      </c>
      <c r="W8849" s="82" t="str">
        <f t="shared" si="970"/>
        <v/>
      </c>
      <c r="AB8849" s="60">
        <f t="shared" si="972"/>
        <v>90</v>
      </c>
      <c r="AC8849" s="49">
        <f t="shared" si="973"/>
        <v>306</v>
      </c>
      <c r="AD8849" s="60">
        <f t="shared" si="971"/>
        <v>90306</v>
      </c>
    </row>
    <row r="8850" spans="1:30">
      <c r="A8850" s="82" t="str">
        <f t="shared" si="967"/>
        <v>104-5576bro</v>
      </c>
      <c r="B8850" s="120" t="str">
        <f t="shared" si="968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969"/>
        <v>104-5576</v>
      </c>
      <c r="W8850" s="82" t="str">
        <f t="shared" si="970"/>
        <v/>
      </c>
      <c r="AB8850" s="60">
        <f t="shared" si="972"/>
        <v>90</v>
      </c>
      <c r="AC8850" s="49">
        <f t="shared" si="973"/>
        <v>306</v>
      </c>
      <c r="AD8850" s="60">
        <f t="shared" si="971"/>
        <v>90306</v>
      </c>
    </row>
    <row r="8851" spans="1:30">
      <c r="A8851" s="82" t="str">
        <f t="shared" si="967"/>
        <v>104-5630bro</v>
      </c>
      <c r="B8851" s="120" t="str">
        <f t="shared" si="968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969"/>
        <v>104-5630</v>
      </c>
      <c r="W8851" s="82" t="str">
        <f t="shared" si="970"/>
        <v/>
      </c>
      <c r="AB8851" s="60">
        <f t="shared" si="972"/>
        <v>90</v>
      </c>
      <c r="AC8851" s="49">
        <f t="shared" si="973"/>
        <v>307</v>
      </c>
      <c r="AD8851" s="60">
        <f t="shared" si="971"/>
        <v>90307</v>
      </c>
    </row>
    <row r="8852" spans="1:30">
      <c r="A8852" s="82" t="str">
        <f t="shared" si="967"/>
        <v>104-5860blk</v>
      </c>
      <c r="B8852" s="120" t="str">
        <f t="shared" si="968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969"/>
        <v>104-5860</v>
      </c>
      <c r="W8852" s="82" t="str">
        <f t="shared" si="970"/>
        <v/>
      </c>
      <c r="AB8852" s="60">
        <f t="shared" si="972"/>
        <v>90</v>
      </c>
      <c r="AC8852" s="49">
        <f t="shared" si="973"/>
        <v>308</v>
      </c>
      <c r="AD8852" s="60">
        <f t="shared" si="971"/>
        <v>90308</v>
      </c>
    </row>
    <row r="8853" spans="1:30">
      <c r="A8853" s="82" t="str">
        <f t="shared" si="967"/>
        <v>104-5860blk</v>
      </c>
      <c r="B8853" s="120" t="str">
        <f t="shared" si="968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969"/>
        <v>104-5860</v>
      </c>
      <c r="W8853" s="82" t="str">
        <f t="shared" si="970"/>
        <v/>
      </c>
      <c r="AB8853" s="60">
        <f t="shared" si="972"/>
        <v>90</v>
      </c>
      <c r="AC8853" s="49">
        <f t="shared" si="973"/>
        <v>308</v>
      </c>
      <c r="AD8853" s="60">
        <f t="shared" si="971"/>
        <v>90308</v>
      </c>
    </row>
    <row r="8854" spans="1:30">
      <c r="A8854" s="82" t="str">
        <f t="shared" si="967"/>
        <v>104-5860blk</v>
      </c>
      <c r="B8854" s="120" t="str">
        <f t="shared" si="968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969"/>
        <v>104-5860</v>
      </c>
      <c r="W8854" s="82" t="str">
        <f t="shared" si="970"/>
        <v/>
      </c>
      <c r="AB8854" s="60">
        <f t="shared" si="972"/>
        <v>90</v>
      </c>
      <c r="AC8854" s="49">
        <f t="shared" si="973"/>
        <v>308</v>
      </c>
      <c r="AD8854" s="60">
        <f t="shared" si="971"/>
        <v>90308</v>
      </c>
    </row>
    <row r="8855" spans="1:30">
      <c r="A8855" s="82" t="str">
        <f t="shared" si="967"/>
        <v>104-5860gry</v>
      </c>
      <c r="B8855" s="120" t="str">
        <f t="shared" si="968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969"/>
        <v>104-5860</v>
      </c>
      <c r="W8855" s="82" t="str">
        <f t="shared" si="970"/>
        <v/>
      </c>
      <c r="AB8855" s="60">
        <f t="shared" si="972"/>
        <v>90</v>
      </c>
      <c r="AC8855" s="49">
        <f t="shared" si="973"/>
        <v>308</v>
      </c>
      <c r="AD8855" s="60">
        <f t="shared" si="971"/>
        <v>90308</v>
      </c>
    </row>
    <row r="8856" spans="1:30">
      <c r="A8856" s="82" t="str">
        <f t="shared" si="967"/>
        <v>104-5860gry</v>
      </c>
      <c r="B8856" s="120" t="str">
        <f t="shared" si="968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969"/>
        <v>104-5860</v>
      </c>
      <c r="W8856" s="82" t="str">
        <f t="shared" si="970"/>
        <v/>
      </c>
      <c r="AB8856" s="60">
        <f t="shared" si="972"/>
        <v>90</v>
      </c>
      <c r="AC8856" s="49">
        <f t="shared" si="973"/>
        <v>308</v>
      </c>
      <c r="AD8856" s="60">
        <f t="shared" si="971"/>
        <v>90308</v>
      </c>
    </row>
    <row r="8857" spans="1:30">
      <c r="A8857" s="82" t="str">
        <f t="shared" si="967"/>
        <v>104-5860gry</v>
      </c>
      <c r="B8857" s="120" t="str">
        <f t="shared" si="968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969"/>
        <v>104-5860</v>
      </c>
      <c r="W8857" s="82" t="str">
        <f t="shared" si="970"/>
        <v/>
      </c>
      <c r="AB8857" s="60">
        <f t="shared" si="972"/>
        <v>90</v>
      </c>
      <c r="AC8857" s="49">
        <f t="shared" si="973"/>
        <v>308</v>
      </c>
      <c r="AD8857" s="60">
        <f t="shared" si="971"/>
        <v>90308</v>
      </c>
    </row>
    <row r="8858" spans="1:30">
      <c r="A8858" s="82" t="str">
        <f t="shared" si="967"/>
        <v>104-6191bro</v>
      </c>
      <c r="B8858" s="120" t="str">
        <f t="shared" si="968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969"/>
        <v>104-6191</v>
      </c>
      <c r="W8858" s="82" t="str">
        <f t="shared" si="970"/>
        <v/>
      </c>
      <c r="AB8858" s="60">
        <f t="shared" si="972"/>
        <v>90</v>
      </c>
      <c r="AC8858" s="49">
        <f t="shared" si="973"/>
        <v>309</v>
      </c>
      <c r="AD8858" s="60">
        <f t="shared" si="971"/>
        <v>90309</v>
      </c>
    </row>
    <row r="8859" spans="1:30">
      <c r="A8859" s="82" t="str">
        <f t="shared" si="967"/>
        <v>104-6191bro</v>
      </c>
      <c r="B8859" s="120" t="str">
        <f t="shared" si="968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969"/>
        <v>104-6191</v>
      </c>
      <c r="W8859" s="82" t="str">
        <f t="shared" si="970"/>
        <v/>
      </c>
      <c r="AB8859" s="60">
        <f t="shared" si="972"/>
        <v>90</v>
      </c>
      <c r="AC8859" s="49">
        <f t="shared" si="973"/>
        <v>309</v>
      </c>
      <c r="AD8859" s="60">
        <f t="shared" si="971"/>
        <v>90309</v>
      </c>
    </row>
    <row r="8860" spans="1:30">
      <c r="A8860" s="82" t="str">
        <f t="shared" si="967"/>
        <v>104-6191bro</v>
      </c>
      <c r="B8860" s="120" t="str">
        <f t="shared" si="968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969"/>
        <v>104-6191</v>
      </c>
      <c r="W8860" s="82" t="str">
        <f t="shared" si="970"/>
        <v/>
      </c>
      <c r="AB8860" s="60">
        <f t="shared" si="972"/>
        <v>90</v>
      </c>
      <c r="AC8860" s="49">
        <f t="shared" si="973"/>
        <v>309</v>
      </c>
      <c r="AD8860" s="60">
        <f t="shared" si="971"/>
        <v>90309</v>
      </c>
    </row>
    <row r="8861" spans="1:30">
      <c r="A8861" s="82" t="str">
        <f t="shared" si="967"/>
        <v>104-6191gry</v>
      </c>
      <c r="B8861" s="120" t="str">
        <f t="shared" si="968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969"/>
        <v>104-6191</v>
      </c>
      <c r="W8861" s="82" t="str">
        <f t="shared" si="970"/>
        <v/>
      </c>
      <c r="AB8861" s="60">
        <f t="shared" si="972"/>
        <v>90</v>
      </c>
      <c r="AC8861" s="49">
        <f t="shared" si="973"/>
        <v>309</v>
      </c>
      <c r="AD8861" s="60">
        <f t="shared" si="971"/>
        <v>90309</v>
      </c>
    </row>
    <row r="8862" spans="1:30">
      <c r="A8862" s="82" t="str">
        <f t="shared" si="967"/>
        <v>104-6191gry</v>
      </c>
      <c r="B8862" s="120" t="str">
        <f t="shared" si="968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969"/>
        <v>104-6191</v>
      </c>
      <c r="W8862" s="82" t="str">
        <f t="shared" si="970"/>
        <v/>
      </c>
      <c r="AB8862" s="60">
        <f t="shared" si="972"/>
        <v>90</v>
      </c>
      <c r="AC8862" s="49">
        <f t="shared" si="973"/>
        <v>309</v>
      </c>
      <c r="AD8862" s="60">
        <f t="shared" si="971"/>
        <v>90309</v>
      </c>
    </row>
    <row r="8863" spans="1:30">
      <c r="A8863" s="82" t="str">
        <f t="shared" si="967"/>
        <v>104-6191gry</v>
      </c>
      <c r="B8863" s="120" t="str">
        <f t="shared" si="968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969"/>
        <v>104-6191</v>
      </c>
      <c r="W8863" s="82" t="str">
        <f t="shared" si="970"/>
        <v/>
      </c>
      <c r="AB8863" s="60">
        <f t="shared" si="972"/>
        <v>90</v>
      </c>
      <c r="AC8863" s="49">
        <f t="shared" si="973"/>
        <v>309</v>
      </c>
      <c r="AD8863" s="60">
        <f t="shared" si="971"/>
        <v>90309</v>
      </c>
    </row>
    <row r="8864" spans="1:30">
      <c r="A8864" s="82" t="str">
        <f t="shared" si="967"/>
        <v>105-4664blk</v>
      </c>
      <c r="B8864" s="120" t="str">
        <f t="shared" si="968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969"/>
        <v>105-4664</v>
      </c>
      <c r="W8864" s="82" t="str">
        <f t="shared" si="970"/>
        <v/>
      </c>
      <c r="AB8864" s="60">
        <f t="shared" si="972"/>
        <v>90</v>
      </c>
      <c r="AC8864" s="49">
        <f t="shared" si="973"/>
        <v>310</v>
      </c>
      <c r="AD8864" s="60">
        <f t="shared" si="971"/>
        <v>90310</v>
      </c>
    </row>
    <row r="8865" spans="1:30">
      <c r="A8865" s="82" t="str">
        <f t="shared" si="967"/>
        <v>105-4664blk</v>
      </c>
      <c r="B8865" s="120" t="str">
        <f t="shared" si="968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969"/>
        <v>105-4664</v>
      </c>
      <c r="W8865" s="82" t="str">
        <f t="shared" si="970"/>
        <v/>
      </c>
      <c r="AB8865" s="60">
        <f t="shared" si="972"/>
        <v>90</v>
      </c>
      <c r="AC8865" s="49">
        <f t="shared" si="973"/>
        <v>310</v>
      </c>
      <c r="AD8865" s="60">
        <f t="shared" si="971"/>
        <v>90310</v>
      </c>
    </row>
    <row r="8866" spans="1:30">
      <c r="A8866" s="82" t="str">
        <f t="shared" si="967"/>
        <v>105-4664blk</v>
      </c>
      <c r="B8866" s="120" t="str">
        <f t="shared" si="968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969"/>
        <v>105-4664</v>
      </c>
      <c r="W8866" s="82" t="str">
        <f t="shared" si="970"/>
        <v/>
      </c>
      <c r="AB8866" s="60">
        <f t="shared" si="972"/>
        <v>90</v>
      </c>
      <c r="AC8866" s="49">
        <f t="shared" si="973"/>
        <v>310</v>
      </c>
      <c r="AD8866" s="60">
        <f t="shared" si="971"/>
        <v>90310</v>
      </c>
    </row>
    <row r="8867" spans="1:30">
      <c r="A8867" s="82" t="str">
        <f t="shared" si="967"/>
        <v>105-4664tea</v>
      </c>
      <c r="B8867" s="120" t="str">
        <f t="shared" si="968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969"/>
        <v>105-4664</v>
      </c>
      <c r="W8867" s="82" t="str">
        <f t="shared" si="970"/>
        <v/>
      </c>
      <c r="AB8867" s="60">
        <f t="shared" si="972"/>
        <v>90</v>
      </c>
      <c r="AC8867" s="49">
        <f t="shared" si="973"/>
        <v>310</v>
      </c>
      <c r="AD8867" s="60">
        <f t="shared" si="971"/>
        <v>90310</v>
      </c>
    </row>
    <row r="8868" spans="1:30">
      <c r="A8868" s="82" t="str">
        <f t="shared" si="967"/>
        <v>105-4664tea</v>
      </c>
      <c r="B8868" s="120" t="str">
        <f t="shared" si="968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969"/>
        <v>105-4664</v>
      </c>
      <c r="W8868" s="82" t="str">
        <f t="shared" si="970"/>
        <v/>
      </c>
      <c r="AB8868" s="60">
        <f t="shared" si="972"/>
        <v>90</v>
      </c>
      <c r="AC8868" s="49">
        <f t="shared" si="973"/>
        <v>310</v>
      </c>
      <c r="AD8868" s="60">
        <f t="shared" si="971"/>
        <v>90310</v>
      </c>
    </row>
    <row r="8869" spans="1:30">
      <c r="A8869" s="82" t="str">
        <f t="shared" si="967"/>
        <v>105-4664tea</v>
      </c>
      <c r="B8869" s="120" t="str">
        <f t="shared" si="968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969"/>
        <v>105-4664</v>
      </c>
      <c r="W8869" s="82" t="str">
        <f t="shared" si="970"/>
        <v/>
      </c>
      <c r="AB8869" s="60">
        <f t="shared" si="972"/>
        <v>90</v>
      </c>
      <c r="AC8869" s="49">
        <f t="shared" si="973"/>
        <v>310</v>
      </c>
      <c r="AD8869" s="60">
        <f t="shared" si="971"/>
        <v>90310</v>
      </c>
    </row>
    <row r="8870" spans="1:30">
      <c r="A8870" s="82" t="str">
        <f t="shared" si="967"/>
        <v>105-5333nat</v>
      </c>
      <c r="B8870" s="120" t="str">
        <f t="shared" si="968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969"/>
        <v>105-5333</v>
      </c>
      <c r="W8870" s="82" t="str">
        <f t="shared" si="970"/>
        <v/>
      </c>
      <c r="AB8870" s="60">
        <f t="shared" si="972"/>
        <v>90</v>
      </c>
      <c r="AC8870" s="49">
        <f t="shared" si="973"/>
        <v>311</v>
      </c>
      <c r="AD8870" s="60">
        <f t="shared" si="971"/>
        <v>90311</v>
      </c>
    </row>
    <row r="8871" spans="1:30">
      <c r="A8871" s="82" t="str">
        <f t="shared" si="967"/>
        <v>105-5333nat</v>
      </c>
      <c r="B8871" s="120" t="str">
        <f t="shared" si="968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969"/>
        <v>105-5333</v>
      </c>
      <c r="W8871" s="82" t="str">
        <f t="shared" si="970"/>
        <v/>
      </c>
      <c r="AB8871" s="60">
        <f t="shared" si="972"/>
        <v>90</v>
      </c>
      <c r="AC8871" s="49">
        <f t="shared" si="973"/>
        <v>311</v>
      </c>
      <c r="AD8871" s="60">
        <f t="shared" si="971"/>
        <v>90311</v>
      </c>
    </row>
    <row r="8872" spans="1:30">
      <c r="A8872" s="82" t="str">
        <f t="shared" si="967"/>
        <v>105-5333nat</v>
      </c>
      <c r="B8872" s="120" t="str">
        <f t="shared" si="968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969"/>
        <v>105-5333</v>
      </c>
      <c r="W8872" s="82" t="str">
        <f t="shared" si="970"/>
        <v/>
      </c>
      <c r="AB8872" s="60">
        <f t="shared" si="972"/>
        <v>90</v>
      </c>
      <c r="AC8872" s="49">
        <f t="shared" si="973"/>
        <v>311</v>
      </c>
      <c r="AD8872" s="60">
        <f t="shared" si="971"/>
        <v>90311</v>
      </c>
    </row>
    <row r="8873" spans="1:30">
      <c r="A8873" s="82" t="str">
        <f t="shared" si="967"/>
        <v>105-5569tea</v>
      </c>
      <c r="B8873" s="120" t="str">
        <f t="shared" si="968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969"/>
        <v>105-5569</v>
      </c>
      <c r="W8873" s="82" t="str">
        <f t="shared" si="970"/>
        <v/>
      </c>
      <c r="AB8873" s="60">
        <f t="shared" si="972"/>
        <v>90</v>
      </c>
      <c r="AC8873" s="49">
        <f t="shared" si="973"/>
        <v>312</v>
      </c>
      <c r="AD8873" s="60">
        <f t="shared" si="971"/>
        <v>90312</v>
      </c>
    </row>
    <row r="8874" spans="1:30">
      <c r="A8874" s="82" t="str">
        <f t="shared" si="967"/>
        <v>105-5569tea</v>
      </c>
      <c r="B8874" s="120" t="str">
        <f t="shared" si="968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969"/>
        <v>105-5569</v>
      </c>
      <c r="W8874" s="82" t="str">
        <f t="shared" si="970"/>
        <v/>
      </c>
      <c r="AB8874" s="60">
        <f t="shared" si="972"/>
        <v>90</v>
      </c>
      <c r="AC8874" s="49">
        <f t="shared" si="973"/>
        <v>312</v>
      </c>
      <c r="AD8874" s="60">
        <f t="shared" si="971"/>
        <v>90312</v>
      </c>
    </row>
    <row r="8875" spans="1:30">
      <c r="A8875" s="82" t="str">
        <f t="shared" si="967"/>
        <v>105-5569tea</v>
      </c>
      <c r="B8875" s="120" t="str">
        <f t="shared" si="968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969"/>
        <v>105-5569</v>
      </c>
      <c r="W8875" s="82" t="str">
        <f t="shared" si="970"/>
        <v/>
      </c>
      <c r="AB8875" s="60">
        <f t="shared" si="972"/>
        <v>90</v>
      </c>
      <c r="AC8875" s="49">
        <f t="shared" si="973"/>
        <v>312</v>
      </c>
      <c r="AD8875" s="60">
        <f t="shared" si="971"/>
        <v>90312</v>
      </c>
    </row>
    <row r="8876" spans="1:30">
      <c r="A8876" s="82" t="str">
        <f t="shared" si="967"/>
        <v>105-5587red</v>
      </c>
      <c r="B8876" s="120" t="str">
        <f t="shared" si="968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969"/>
        <v>105-5587</v>
      </c>
      <c r="W8876" s="82" t="str">
        <f t="shared" si="970"/>
        <v/>
      </c>
      <c r="AB8876" s="60">
        <f t="shared" si="972"/>
        <v>90</v>
      </c>
      <c r="AC8876" s="49">
        <f t="shared" si="973"/>
        <v>313</v>
      </c>
      <c r="AD8876" s="60">
        <f t="shared" si="971"/>
        <v>90313</v>
      </c>
    </row>
    <row r="8877" spans="1:30">
      <c r="A8877" s="82" t="str">
        <f t="shared" si="967"/>
        <v>105-5587red</v>
      </c>
      <c r="B8877" s="120" t="str">
        <f t="shared" si="968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969"/>
        <v>105-5587</v>
      </c>
      <c r="W8877" s="82" t="str">
        <f t="shared" si="970"/>
        <v/>
      </c>
      <c r="AB8877" s="60">
        <f t="shared" si="972"/>
        <v>90</v>
      </c>
      <c r="AC8877" s="49">
        <f t="shared" si="973"/>
        <v>313</v>
      </c>
      <c r="AD8877" s="60">
        <f t="shared" si="971"/>
        <v>90313</v>
      </c>
    </row>
    <row r="8878" spans="1:30">
      <c r="A8878" s="82" t="str">
        <f t="shared" si="967"/>
        <v>105-5587red</v>
      </c>
      <c r="B8878" s="120" t="str">
        <f t="shared" si="968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969"/>
        <v>105-5587</v>
      </c>
      <c r="W8878" s="82" t="str">
        <f t="shared" si="970"/>
        <v/>
      </c>
      <c r="AB8878" s="60">
        <f t="shared" si="972"/>
        <v>90</v>
      </c>
      <c r="AC8878" s="49">
        <f t="shared" si="973"/>
        <v>313</v>
      </c>
      <c r="AD8878" s="60">
        <f t="shared" si="971"/>
        <v>90313</v>
      </c>
    </row>
    <row r="8879" spans="1:30">
      <c r="A8879" s="82" t="str">
        <f t="shared" si="967"/>
        <v>105-5587sage</v>
      </c>
      <c r="B8879" s="120" t="str">
        <f t="shared" si="968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969"/>
        <v>105-5587</v>
      </c>
      <c r="W8879" s="82" t="str">
        <f t="shared" si="970"/>
        <v/>
      </c>
      <c r="AB8879" s="60">
        <f t="shared" si="972"/>
        <v>90</v>
      </c>
      <c r="AC8879" s="49">
        <f t="shared" si="973"/>
        <v>313</v>
      </c>
      <c r="AD8879" s="60">
        <f t="shared" si="971"/>
        <v>90313</v>
      </c>
    </row>
    <row r="8880" spans="1:30">
      <c r="A8880" s="82" t="str">
        <f t="shared" si="967"/>
        <v>105-5587sage</v>
      </c>
      <c r="B8880" s="120" t="str">
        <f t="shared" si="968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969"/>
        <v>105-5587</v>
      </c>
      <c r="W8880" s="82" t="str">
        <f t="shared" si="970"/>
        <v/>
      </c>
      <c r="AB8880" s="60">
        <f t="shared" si="972"/>
        <v>90</v>
      </c>
      <c r="AC8880" s="49">
        <f t="shared" si="973"/>
        <v>313</v>
      </c>
      <c r="AD8880" s="60">
        <f t="shared" si="971"/>
        <v>90313</v>
      </c>
    </row>
    <row r="8881" spans="1:30">
      <c r="A8881" s="82" t="str">
        <f t="shared" ref="A8881:A8944" si="974">IF(G8881&amp;Q8881&lt;&gt;"",V8881&amp;Q8881,"")</f>
        <v>105-5587sage</v>
      </c>
      <c r="B8881" s="120" t="str">
        <f t="shared" ref="B8881:B8944" si="975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ref="V8881:V8944" si="976">IF(G8881&lt;&gt;"",IF(StyleSpaceSplit,IFERROR(IF(FIND(" ",G8881)&gt;=1,MID(G8881,1,FIND(" ",G8881)-1),G8881),G8881),G8881),"")</f>
        <v>105-5587</v>
      </c>
      <c r="W8881" s="82" t="str">
        <f t="shared" ref="W8881:W8944" si="977">IF(A8881&lt;&gt;"",IFERROR(IF(FIND(" ",G8881)&gt;=1,MID(G8881,FIND(" ",G8881)+1,LEN(G8881)),""),""),"")</f>
        <v/>
      </c>
      <c r="AB8881" s="60">
        <f t="shared" si="972"/>
        <v>90</v>
      </c>
      <c r="AC8881" s="49">
        <f t="shared" si="973"/>
        <v>313</v>
      </c>
      <c r="AD8881" s="60">
        <f t="shared" ref="AD8881:AD8944" si="978">VALUE(RIGHT("00"&amp;AB8881,2)&amp;RIGHT("000"&amp;AC8881,3))</f>
        <v>90313</v>
      </c>
    </row>
    <row r="8882" spans="1:30">
      <c r="A8882" s="82" t="str">
        <f t="shared" si="974"/>
        <v>105-5807red</v>
      </c>
      <c r="B8882" s="120" t="str">
        <f t="shared" si="975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976"/>
        <v>105-5807</v>
      </c>
      <c r="W8882" s="82" t="str">
        <f t="shared" si="977"/>
        <v/>
      </c>
      <c r="AB8882" s="60">
        <f t="shared" si="972"/>
        <v>90</v>
      </c>
      <c r="AC8882" s="49">
        <f t="shared" si="973"/>
        <v>314</v>
      </c>
      <c r="AD8882" s="60">
        <f t="shared" si="978"/>
        <v>90314</v>
      </c>
    </row>
    <row r="8883" spans="1:30">
      <c r="A8883" s="82" t="str">
        <f t="shared" si="974"/>
        <v>105-5807red</v>
      </c>
      <c r="B8883" s="120" t="str">
        <f t="shared" si="975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976"/>
        <v>105-5807</v>
      </c>
      <c r="W8883" s="82" t="str">
        <f t="shared" si="977"/>
        <v/>
      </c>
      <c r="AB8883" s="60">
        <f t="shared" si="972"/>
        <v>90</v>
      </c>
      <c r="AC8883" s="49">
        <f t="shared" si="973"/>
        <v>314</v>
      </c>
      <c r="AD8883" s="60">
        <f t="shared" si="978"/>
        <v>90314</v>
      </c>
    </row>
    <row r="8884" spans="1:30">
      <c r="A8884" s="82" t="str">
        <f t="shared" si="974"/>
        <v>105-5807red</v>
      </c>
      <c r="B8884" s="120" t="str">
        <f t="shared" si="975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976"/>
        <v>105-5807</v>
      </c>
      <c r="W8884" s="82" t="str">
        <f t="shared" si="977"/>
        <v/>
      </c>
      <c r="AB8884" s="60">
        <f t="shared" si="972"/>
        <v>90</v>
      </c>
      <c r="AC8884" s="49">
        <f t="shared" si="973"/>
        <v>314</v>
      </c>
      <c r="AD8884" s="60">
        <f t="shared" si="978"/>
        <v>90314</v>
      </c>
    </row>
    <row r="8885" spans="1:30">
      <c r="A8885" s="82" t="str">
        <f t="shared" si="974"/>
        <v>106-5522oli</v>
      </c>
      <c r="B8885" s="120" t="str">
        <f t="shared" si="975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976"/>
        <v>106-5522</v>
      </c>
      <c r="W8885" s="82" t="str">
        <f t="shared" si="977"/>
        <v/>
      </c>
      <c r="AB8885" s="60">
        <f t="shared" si="972"/>
        <v>90</v>
      </c>
      <c r="AC8885" s="49">
        <f t="shared" si="973"/>
        <v>315</v>
      </c>
      <c r="AD8885" s="60">
        <f t="shared" si="978"/>
        <v>90315</v>
      </c>
    </row>
    <row r="8886" spans="1:30">
      <c r="A8886" s="82" t="str">
        <f t="shared" si="974"/>
        <v>106-5522oli</v>
      </c>
      <c r="B8886" s="120" t="str">
        <f t="shared" si="975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976"/>
        <v>106-5522</v>
      </c>
      <c r="W8886" s="82" t="str">
        <f t="shared" si="977"/>
        <v/>
      </c>
      <c r="AB8886" s="60">
        <f t="shared" si="972"/>
        <v>90</v>
      </c>
      <c r="AC8886" s="49">
        <f t="shared" si="973"/>
        <v>315</v>
      </c>
      <c r="AD8886" s="60">
        <f t="shared" si="978"/>
        <v>90315</v>
      </c>
    </row>
    <row r="8887" spans="1:30">
      <c r="A8887" s="82" t="str">
        <f t="shared" si="974"/>
        <v>106-5522oli</v>
      </c>
      <c r="B8887" s="120" t="str">
        <f t="shared" si="975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976"/>
        <v>106-5522</v>
      </c>
      <c r="W8887" s="82" t="str">
        <f t="shared" si="977"/>
        <v/>
      </c>
      <c r="AB8887" s="60">
        <f t="shared" si="972"/>
        <v>90</v>
      </c>
      <c r="AC8887" s="49">
        <f t="shared" si="973"/>
        <v>315</v>
      </c>
      <c r="AD8887" s="60">
        <f t="shared" si="978"/>
        <v>90315</v>
      </c>
    </row>
    <row r="8888" spans="1:30">
      <c r="A8888" s="82" t="str">
        <f t="shared" si="974"/>
        <v>106-5522oli</v>
      </c>
      <c r="B8888" s="120" t="str">
        <f t="shared" si="975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976"/>
        <v>106-5522</v>
      </c>
      <c r="W8888" s="82" t="str">
        <f t="shared" si="977"/>
        <v/>
      </c>
      <c r="AB8888" s="60">
        <f t="shared" si="972"/>
        <v>90</v>
      </c>
      <c r="AC8888" s="49">
        <f t="shared" si="973"/>
        <v>315</v>
      </c>
      <c r="AD8888" s="60">
        <f t="shared" si="978"/>
        <v>90315</v>
      </c>
    </row>
    <row r="8889" spans="1:30">
      <c r="A8889" s="82" t="str">
        <f t="shared" si="974"/>
        <v>107-5661bro</v>
      </c>
      <c r="B8889" s="120" t="str">
        <f t="shared" si="975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976"/>
        <v>107-5661</v>
      </c>
      <c r="W8889" s="82" t="str">
        <f t="shared" si="977"/>
        <v/>
      </c>
      <c r="AB8889" s="60">
        <f t="shared" si="972"/>
        <v>90</v>
      </c>
      <c r="AC8889" s="49">
        <f t="shared" si="973"/>
        <v>316</v>
      </c>
      <c r="AD8889" s="60">
        <f t="shared" si="978"/>
        <v>90316</v>
      </c>
    </row>
    <row r="8890" spans="1:30">
      <c r="A8890" s="82" t="str">
        <f t="shared" si="974"/>
        <v>107-5661gry</v>
      </c>
      <c r="B8890" s="120" t="str">
        <f t="shared" si="975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976"/>
        <v>107-5661</v>
      </c>
      <c r="W8890" s="82" t="str">
        <f t="shared" si="977"/>
        <v/>
      </c>
      <c r="AB8890" s="60">
        <f t="shared" si="972"/>
        <v>90</v>
      </c>
      <c r="AC8890" s="49">
        <f t="shared" si="973"/>
        <v>316</v>
      </c>
      <c r="AD8890" s="60">
        <f t="shared" si="978"/>
        <v>90316</v>
      </c>
    </row>
    <row r="8891" spans="1:30">
      <c r="A8891" s="82" t="str">
        <f t="shared" si="974"/>
        <v>107-5661red</v>
      </c>
      <c r="B8891" s="120" t="str">
        <f t="shared" si="975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976"/>
        <v>107-5661</v>
      </c>
      <c r="W8891" s="82" t="str">
        <f t="shared" si="977"/>
        <v/>
      </c>
      <c r="AB8891" s="60">
        <f t="shared" si="972"/>
        <v>90</v>
      </c>
      <c r="AC8891" s="49">
        <f t="shared" si="973"/>
        <v>316</v>
      </c>
      <c r="AD8891" s="60">
        <f t="shared" si="978"/>
        <v>90316</v>
      </c>
    </row>
    <row r="8892" spans="1:30">
      <c r="A8892" s="82" t="str">
        <f t="shared" si="974"/>
        <v>107-6052blk</v>
      </c>
      <c r="B8892" s="120" t="str">
        <f t="shared" si="975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976"/>
        <v>107-6052</v>
      </c>
      <c r="W8892" s="82" t="str">
        <f t="shared" si="977"/>
        <v/>
      </c>
      <c r="AB8892" s="60">
        <f t="shared" si="972"/>
        <v>90</v>
      </c>
      <c r="AC8892" s="49">
        <f t="shared" si="973"/>
        <v>317</v>
      </c>
      <c r="AD8892" s="60">
        <f t="shared" si="978"/>
        <v>90317</v>
      </c>
    </row>
    <row r="8893" spans="1:30">
      <c r="A8893" s="82" t="str">
        <f t="shared" si="974"/>
        <v>900-2725blk</v>
      </c>
      <c r="B8893" s="120" t="str">
        <f t="shared" si="975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976"/>
        <v>900-2725</v>
      </c>
      <c r="W8893" s="82" t="str">
        <f t="shared" si="977"/>
        <v/>
      </c>
      <c r="AB8893" s="60">
        <f t="shared" si="972"/>
        <v>90</v>
      </c>
      <c r="AC8893" s="49">
        <f t="shared" si="973"/>
        <v>318</v>
      </c>
      <c r="AD8893" s="60">
        <f t="shared" si="978"/>
        <v>90318</v>
      </c>
    </row>
    <row r="8894" spans="1:30">
      <c r="A8894" s="82" t="str">
        <f t="shared" si="974"/>
        <v>900-2725blk</v>
      </c>
      <c r="B8894" s="120" t="str">
        <f t="shared" si="975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976"/>
        <v>900-2725</v>
      </c>
      <c r="W8894" s="82" t="str">
        <f t="shared" si="977"/>
        <v/>
      </c>
      <c r="AB8894" s="60">
        <f t="shared" si="972"/>
        <v>90</v>
      </c>
      <c r="AC8894" s="49">
        <f t="shared" si="973"/>
        <v>318</v>
      </c>
      <c r="AD8894" s="60">
        <f t="shared" si="978"/>
        <v>90318</v>
      </c>
    </row>
    <row r="8895" spans="1:30">
      <c r="A8895" s="82" t="str">
        <f t="shared" si="974"/>
        <v>900-2725blk</v>
      </c>
      <c r="B8895" s="120" t="str">
        <f t="shared" si="975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976"/>
        <v>900-2725</v>
      </c>
      <c r="W8895" s="82" t="str">
        <f t="shared" si="977"/>
        <v/>
      </c>
      <c r="AB8895" s="60">
        <f t="shared" si="972"/>
        <v>90</v>
      </c>
      <c r="AC8895" s="49">
        <f t="shared" si="973"/>
        <v>318</v>
      </c>
      <c r="AD8895" s="60">
        <f t="shared" si="978"/>
        <v>90318</v>
      </c>
    </row>
    <row r="8896" spans="1:30">
      <c r="A8896" s="82" t="str">
        <f t="shared" si="974"/>
        <v>903-2664red</v>
      </c>
      <c r="B8896" s="120" t="str">
        <f t="shared" si="975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976"/>
        <v>903-2664</v>
      </c>
      <c r="W8896" s="82" t="str">
        <f t="shared" si="977"/>
        <v/>
      </c>
      <c r="AB8896" s="60">
        <f t="shared" si="972"/>
        <v>90</v>
      </c>
      <c r="AC8896" s="49">
        <f t="shared" si="973"/>
        <v>319</v>
      </c>
      <c r="AD8896" s="60">
        <f t="shared" si="978"/>
        <v>90319</v>
      </c>
    </row>
    <row r="8897" spans="1:30">
      <c r="A8897" s="82" t="str">
        <f t="shared" si="974"/>
        <v>903-2667yel</v>
      </c>
      <c r="B8897" s="120" t="str">
        <f t="shared" si="975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976"/>
        <v>903-2667</v>
      </c>
      <c r="W8897" s="82" t="str">
        <f t="shared" si="977"/>
        <v/>
      </c>
      <c r="AB8897" s="60">
        <f t="shared" si="972"/>
        <v>90</v>
      </c>
      <c r="AC8897" s="49">
        <f t="shared" si="973"/>
        <v>320</v>
      </c>
      <c r="AD8897" s="60">
        <f t="shared" si="978"/>
        <v>90320</v>
      </c>
    </row>
    <row r="8898" spans="1:30">
      <c r="A8898" s="82" t="str">
        <f t="shared" si="974"/>
        <v>903-2668bro</v>
      </c>
      <c r="B8898" s="120" t="str">
        <f t="shared" si="975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976"/>
        <v>903-2668</v>
      </c>
      <c r="W8898" s="82" t="str">
        <f t="shared" si="977"/>
        <v/>
      </c>
      <c r="AB8898" s="60">
        <f t="shared" si="972"/>
        <v>90</v>
      </c>
      <c r="AC8898" s="49">
        <f t="shared" si="973"/>
        <v>321</v>
      </c>
      <c r="AD8898" s="60">
        <f t="shared" si="978"/>
        <v>90321</v>
      </c>
    </row>
    <row r="8899" spans="1:30">
      <c r="A8899" s="82" t="str">
        <f t="shared" si="974"/>
        <v>903-2671blk</v>
      </c>
      <c r="B8899" s="120" t="str">
        <f t="shared" si="975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si="976"/>
        <v>903-2671</v>
      </c>
      <c r="W8899" s="82" t="str">
        <f t="shared" si="977"/>
        <v/>
      </c>
      <c r="AB8899" s="60">
        <f t="shared" ref="AB8899:AB8962" si="979">IFERROR(VALUE(MID($C8899,1,2)),0)</f>
        <v>90</v>
      </c>
      <c r="AC8899" s="49">
        <f t="shared" ref="AC8899:AC8962" si="980">IFERROR(VALUE(MID($C8899,4,3)),0)</f>
        <v>322</v>
      </c>
      <c r="AD8899" s="60">
        <f t="shared" si="978"/>
        <v>90322</v>
      </c>
    </row>
    <row r="8900" spans="1:30">
      <c r="A8900" s="82" t="str">
        <f t="shared" si="974"/>
        <v>903-2672blk</v>
      </c>
      <c r="B8900" s="120" t="str">
        <f t="shared" si="975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976"/>
        <v>903-2672</v>
      </c>
      <c r="W8900" s="82" t="str">
        <f t="shared" si="977"/>
        <v/>
      </c>
      <c r="AB8900" s="60">
        <f t="shared" si="979"/>
        <v>90</v>
      </c>
      <c r="AC8900" s="49">
        <f t="shared" si="980"/>
        <v>323</v>
      </c>
      <c r="AD8900" s="60">
        <f t="shared" si="978"/>
        <v>90323</v>
      </c>
    </row>
    <row r="8901" spans="1:30">
      <c r="A8901" s="82" t="str">
        <f t="shared" si="974"/>
        <v>204-1127cha</v>
      </c>
      <c r="B8901" s="120" t="str">
        <f t="shared" si="975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976"/>
        <v>204-1127</v>
      </c>
      <c r="W8901" s="82" t="str">
        <f t="shared" si="977"/>
        <v/>
      </c>
      <c r="AB8901" s="60">
        <f t="shared" si="979"/>
        <v>91</v>
      </c>
      <c r="AC8901" s="49">
        <f t="shared" si="980"/>
        <v>166</v>
      </c>
      <c r="AD8901" s="60">
        <f t="shared" si="978"/>
        <v>91166</v>
      </c>
    </row>
    <row r="8902" spans="1:30">
      <c r="A8902" s="82" t="str">
        <f t="shared" si="974"/>
        <v>204-1127cha</v>
      </c>
      <c r="B8902" s="120" t="str">
        <f t="shared" si="975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976"/>
        <v>204-1127</v>
      </c>
      <c r="W8902" s="82" t="str">
        <f t="shared" si="977"/>
        <v/>
      </c>
      <c r="AB8902" s="60">
        <f t="shared" si="979"/>
        <v>91</v>
      </c>
      <c r="AC8902" s="49">
        <f t="shared" si="980"/>
        <v>166</v>
      </c>
      <c r="AD8902" s="60">
        <f t="shared" si="978"/>
        <v>91166</v>
      </c>
    </row>
    <row r="8903" spans="1:30">
      <c r="A8903" s="82" t="str">
        <f t="shared" si="974"/>
        <v>204-1127cha</v>
      </c>
      <c r="B8903" s="120" t="str">
        <f t="shared" si="975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976"/>
        <v>204-1127</v>
      </c>
      <c r="W8903" s="82" t="str">
        <f t="shared" si="977"/>
        <v/>
      </c>
      <c r="AB8903" s="60">
        <f t="shared" si="979"/>
        <v>91</v>
      </c>
      <c r="AC8903" s="49">
        <f t="shared" si="980"/>
        <v>166</v>
      </c>
      <c r="AD8903" s="60">
        <f t="shared" si="978"/>
        <v>91166</v>
      </c>
    </row>
    <row r="8904" spans="1:30">
      <c r="A8904" s="82" t="str">
        <f t="shared" si="974"/>
        <v>204-1127cha</v>
      </c>
      <c r="B8904" s="120" t="str">
        <f t="shared" si="975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976"/>
        <v>204-1127</v>
      </c>
      <c r="W8904" s="82" t="str">
        <f t="shared" si="977"/>
        <v/>
      </c>
      <c r="AB8904" s="60">
        <f t="shared" si="979"/>
        <v>91</v>
      </c>
      <c r="AC8904" s="49">
        <f t="shared" si="980"/>
        <v>166</v>
      </c>
      <c r="AD8904" s="60">
        <f t="shared" si="978"/>
        <v>91166</v>
      </c>
    </row>
    <row r="8905" spans="1:30">
      <c r="A8905" s="82" t="str">
        <f t="shared" si="974"/>
        <v>204-1127blk</v>
      </c>
      <c r="B8905" s="120" t="str">
        <f t="shared" si="975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976"/>
        <v>204-1127</v>
      </c>
      <c r="W8905" s="82" t="str">
        <f t="shared" si="977"/>
        <v/>
      </c>
      <c r="AB8905" s="60">
        <f t="shared" si="979"/>
        <v>91</v>
      </c>
      <c r="AC8905" s="49">
        <f t="shared" si="980"/>
        <v>166</v>
      </c>
      <c r="AD8905" s="60">
        <f t="shared" si="978"/>
        <v>91166</v>
      </c>
    </row>
    <row r="8906" spans="1:30">
      <c r="A8906" s="82" t="str">
        <f t="shared" si="974"/>
        <v>204-1127blk</v>
      </c>
      <c r="B8906" s="120" t="str">
        <f t="shared" si="975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976"/>
        <v>204-1127</v>
      </c>
      <c r="W8906" s="82" t="str">
        <f t="shared" si="977"/>
        <v/>
      </c>
      <c r="AB8906" s="60">
        <f t="shared" si="979"/>
        <v>91</v>
      </c>
      <c r="AC8906" s="49">
        <f t="shared" si="980"/>
        <v>166</v>
      </c>
      <c r="AD8906" s="60">
        <f t="shared" si="978"/>
        <v>91166</v>
      </c>
    </row>
    <row r="8907" spans="1:30">
      <c r="A8907" s="82" t="str">
        <f t="shared" si="974"/>
        <v>204-1127blk</v>
      </c>
      <c r="B8907" s="120" t="str">
        <f t="shared" si="975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976"/>
        <v>204-1127</v>
      </c>
      <c r="W8907" s="82" t="str">
        <f t="shared" si="977"/>
        <v/>
      </c>
      <c r="AB8907" s="60">
        <f t="shared" si="979"/>
        <v>91</v>
      </c>
      <c r="AC8907" s="49">
        <f t="shared" si="980"/>
        <v>166</v>
      </c>
      <c r="AD8907" s="60">
        <f t="shared" si="978"/>
        <v>91166</v>
      </c>
    </row>
    <row r="8908" spans="1:30">
      <c r="A8908" s="82" t="str">
        <f t="shared" si="974"/>
        <v>204-1127blk</v>
      </c>
      <c r="B8908" s="120" t="str">
        <f t="shared" si="975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976"/>
        <v>204-1127</v>
      </c>
      <c r="W8908" s="82" t="str">
        <f t="shared" si="977"/>
        <v/>
      </c>
      <c r="AB8908" s="60">
        <f t="shared" si="979"/>
        <v>91</v>
      </c>
      <c r="AC8908" s="49">
        <f t="shared" si="980"/>
        <v>166</v>
      </c>
      <c r="AD8908" s="60">
        <f t="shared" si="978"/>
        <v>91166</v>
      </c>
    </row>
    <row r="8909" spans="1:30">
      <c r="A8909" s="82" t="str">
        <f t="shared" si="974"/>
        <v>206-3200bro</v>
      </c>
      <c r="B8909" s="120" t="str">
        <f t="shared" si="975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976"/>
        <v>206-3200</v>
      </c>
      <c r="W8909" s="82" t="str">
        <f t="shared" si="977"/>
        <v/>
      </c>
      <c r="AB8909" s="60">
        <f t="shared" si="979"/>
        <v>91</v>
      </c>
      <c r="AC8909" s="49">
        <f t="shared" si="980"/>
        <v>167</v>
      </c>
      <c r="AD8909" s="60">
        <f t="shared" si="978"/>
        <v>91167</v>
      </c>
    </row>
    <row r="8910" spans="1:30">
      <c r="A8910" s="82" t="str">
        <f t="shared" si="974"/>
        <v>206-5681bro</v>
      </c>
      <c r="B8910" s="120" t="str">
        <f t="shared" si="975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976"/>
        <v>206-5681</v>
      </c>
      <c r="W8910" s="82" t="str">
        <f t="shared" si="977"/>
        <v/>
      </c>
      <c r="AB8910" s="60">
        <f t="shared" si="979"/>
        <v>91</v>
      </c>
      <c r="AC8910" s="49">
        <f t="shared" si="980"/>
        <v>168</v>
      </c>
      <c r="AD8910" s="60">
        <f t="shared" si="978"/>
        <v>91168</v>
      </c>
    </row>
    <row r="8911" spans="1:30">
      <c r="A8911" s="82" t="str">
        <f t="shared" si="974"/>
        <v>207-1090red</v>
      </c>
      <c r="B8911" s="120" t="str">
        <f t="shared" si="975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976"/>
        <v>207-1090</v>
      </c>
      <c r="W8911" s="82" t="str">
        <f t="shared" si="977"/>
        <v/>
      </c>
      <c r="AB8911" s="60">
        <f t="shared" si="979"/>
        <v>91</v>
      </c>
      <c r="AC8911" s="49">
        <f t="shared" si="980"/>
        <v>169</v>
      </c>
      <c r="AD8911" s="60">
        <f t="shared" si="978"/>
        <v>91169</v>
      </c>
    </row>
    <row r="8912" spans="1:30">
      <c r="A8912" s="82" t="str">
        <f t="shared" si="974"/>
        <v>207-1090blk</v>
      </c>
      <c r="B8912" s="120" t="str">
        <f t="shared" si="975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976"/>
        <v>207-1090</v>
      </c>
      <c r="W8912" s="82" t="str">
        <f t="shared" si="977"/>
        <v/>
      </c>
      <c r="AB8912" s="60">
        <f t="shared" si="979"/>
        <v>91</v>
      </c>
      <c r="AC8912" s="49">
        <f t="shared" si="980"/>
        <v>169</v>
      </c>
      <c r="AD8912" s="60">
        <f t="shared" si="978"/>
        <v>91169</v>
      </c>
    </row>
    <row r="8913" spans="1:30">
      <c r="A8913" s="82" t="str">
        <f t="shared" si="974"/>
        <v>207-1090nvy</v>
      </c>
      <c r="B8913" s="120" t="str">
        <f t="shared" si="975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976"/>
        <v>207-1090</v>
      </c>
      <c r="W8913" s="82" t="str">
        <f t="shared" si="977"/>
        <v/>
      </c>
      <c r="AB8913" s="60">
        <f t="shared" si="979"/>
        <v>91</v>
      </c>
      <c r="AC8913" s="49">
        <f t="shared" si="980"/>
        <v>169</v>
      </c>
      <c r="AD8913" s="60">
        <f t="shared" si="978"/>
        <v>91169</v>
      </c>
    </row>
    <row r="8914" spans="1:30">
      <c r="A8914" s="82" t="str">
        <f t="shared" si="974"/>
        <v>200-5232blk</v>
      </c>
      <c r="B8914" s="120" t="str">
        <f t="shared" si="975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976"/>
        <v>200-5232</v>
      </c>
      <c r="W8914" s="82" t="str">
        <f t="shared" si="977"/>
        <v/>
      </c>
      <c r="AB8914" s="60">
        <f t="shared" si="979"/>
        <v>91</v>
      </c>
      <c r="AC8914" s="49">
        <f t="shared" si="980"/>
        <v>170</v>
      </c>
      <c r="AD8914" s="60">
        <f t="shared" si="978"/>
        <v>91170</v>
      </c>
    </row>
    <row r="8915" spans="1:30">
      <c r="A8915" s="82" t="str">
        <f t="shared" si="974"/>
        <v>200-5232blk</v>
      </c>
      <c r="B8915" s="120" t="str">
        <f t="shared" si="975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976"/>
        <v>200-5232</v>
      </c>
      <c r="W8915" s="82" t="str">
        <f t="shared" si="977"/>
        <v/>
      </c>
      <c r="AB8915" s="60">
        <f t="shared" si="979"/>
        <v>91</v>
      </c>
      <c r="AC8915" s="49">
        <f t="shared" si="980"/>
        <v>170</v>
      </c>
      <c r="AD8915" s="60">
        <f t="shared" si="978"/>
        <v>91170</v>
      </c>
    </row>
    <row r="8916" spans="1:30">
      <c r="A8916" s="82" t="str">
        <f t="shared" si="974"/>
        <v>200-5232blk</v>
      </c>
      <c r="B8916" s="120" t="str">
        <f t="shared" si="975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976"/>
        <v>200-5232</v>
      </c>
      <c r="W8916" s="82" t="str">
        <f t="shared" si="977"/>
        <v/>
      </c>
      <c r="AB8916" s="60">
        <f t="shared" si="979"/>
        <v>91</v>
      </c>
      <c r="AC8916" s="49">
        <f t="shared" si="980"/>
        <v>170</v>
      </c>
      <c r="AD8916" s="60">
        <f t="shared" si="978"/>
        <v>91170</v>
      </c>
    </row>
    <row r="8917" spans="1:30">
      <c r="A8917" s="82" t="str">
        <f t="shared" si="974"/>
        <v>200-5232blk</v>
      </c>
      <c r="B8917" s="120" t="str">
        <f t="shared" si="975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976"/>
        <v>200-5232</v>
      </c>
      <c r="W8917" s="82" t="str">
        <f t="shared" si="977"/>
        <v/>
      </c>
      <c r="AB8917" s="60">
        <f t="shared" si="979"/>
        <v>91</v>
      </c>
      <c r="AC8917" s="49">
        <f t="shared" si="980"/>
        <v>170</v>
      </c>
      <c r="AD8917" s="60">
        <f t="shared" si="978"/>
        <v>91170</v>
      </c>
    </row>
    <row r="8918" spans="1:30">
      <c r="A8918" s="82" t="str">
        <f t="shared" si="974"/>
        <v>100-4576nat</v>
      </c>
      <c r="B8918" s="120" t="str">
        <f t="shared" si="975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976"/>
        <v>100-4576</v>
      </c>
      <c r="W8918" s="82" t="str">
        <f t="shared" si="977"/>
        <v/>
      </c>
      <c r="AB8918" s="60">
        <f t="shared" si="979"/>
        <v>91</v>
      </c>
      <c r="AC8918" s="49">
        <f t="shared" si="980"/>
        <v>125</v>
      </c>
      <c r="AD8918" s="60">
        <f t="shared" si="978"/>
        <v>91125</v>
      </c>
    </row>
    <row r="8919" spans="1:30">
      <c r="A8919" s="82" t="str">
        <f t="shared" si="974"/>
        <v>100-4576nat</v>
      </c>
      <c r="B8919" s="120" t="str">
        <f t="shared" si="975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976"/>
        <v>100-4576</v>
      </c>
      <c r="W8919" s="82" t="str">
        <f t="shared" si="977"/>
        <v/>
      </c>
      <c r="AB8919" s="60">
        <f t="shared" si="979"/>
        <v>91</v>
      </c>
      <c r="AC8919" s="49">
        <f t="shared" si="980"/>
        <v>125</v>
      </c>
      <c r="AD8919" s="60">
        <f t="shared" si="978"/>
        <v>91125</v>
      </c>
    </row>
    <row r="8920" spans="1:30">
      <c r="A8920" s="82" t="str">
        <f t="shared" si="974"/>
        <v>100-4576nat</v>
      </c>
      <c r="B8920" s="120" t="str">
        <f t="shared" si="975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976"/>
        <v>100-4576</v>
      </c>
      <c r="W8920" s="82" t="str">
        <f t="shared" si="977"/>
        <v/>
      </c>
      <c r="AB8920" s="60">
        <f t="shared" si="979"/>
        <v>91</v>
      </c>
      <c r="AC8920" s="49">
        <f t="shared" si="980"/>
        <v>125</v>
      </c>
      <c r="AD8920" s="60">
        <f t="shared" si="978"/>
        <v>91125</v>
      </c>
    </row>
    <row r="8921" spans="1:30">
      <c r="A8921" s="82" t="str">
        <f t="shared" si="974"/>
        <v>100-5757whi</v>
      </c>
      <c r="B8921" s="120" t="str">
        <f t="shared" si="975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976"/>
        <v>100-5757</v>
      </c>
      <c r="W8921" s="82" t="str">
        <f t="shared" si="977"/>
        <v/>
      </c>
      <c r="AB8921" s="60">
        <f t="shared" si="979"/>
        <v>90</v>
      </c>
      <c r="AC8921" s="49">
        <f t="shared" si="980"/>
        <v>964</v>
      </c>
      <c r="AD8921" s="60">
        <f t="shared" si="978"/>
        <v>90964</v>
      </c>
    </row>
    <row r="8922" spans="1:30">
      <c r="A8922" s="82" t="str">
        <f t="shared" si="974"/>
        <v>100-5757whi</v>
      </c>
      <c r="B8922" s="120" t="str">
        <f t="shared" si="975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976"/>
        <v>100-5757</v>
      </c>
      <c r="W8922" s="82" t="str">
        <f t="shared" si="977"/>
        <v/>
      </c>
      <c r="AB8922" s="60">
        <f t="shared" si="979"/>
        <v>90</v>
      </c>
      <c r="AC8922" s="49">
        <f t="shared" si="980"/>
        <v>964</v>
      </c>
      <c r="AD8922" s="60">
        <f t="shared" si="978"/>
        <v>90964</v>
      </c>
    </row>
    <row r="8923" spans="1:30">
      <c r="A8923" s="82" t="str">
        <f t="shared" si="974"/>
        <v>100-5757whi</v>
      </c>
      <c r="B8923" s="120" t="str">
        <f t="shared" si="975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976"/>
        <v>100-5757</v>
      </c>
      <c r="W8923" s="82" t="str">
        <f t="shared" si="977"/>
        <v/>
      </c>
      <c r="AB8923" s="60">
        <f t="shared" si="979"/>
        <v>90</v>
      </c>
      <c r="AC8923" s="49">
        <f t="shared" si="980"/>
        <v>964</v>
      </c>
      <c r="AD8923" s="60">
        <f t="shared" si="978"/>
        <v>90964</v>
      </c>
    </row>
    <row r="8924" spans="1:30">
      <c r="A8924" s="82" t="str">
        <f t="shared" si="974"/>
        <v>100-5757whi</v>
      </c>
      <c r="B8924" s="120" t="str">
        <f t="shared" si="975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976"/>
        <v>100-5757</v>
      </c>
      <c r="W8924" s="82" t="str">
        <f t="shared" si="977"/>
        <v/>
      </c>
      <c r="AB8924" s="60">
        <f t="shared" si="979"/>
        <v>90</v>
      </c>
      <c r="AC8924" s="49">
        <f t="shared" si="980"/>
        <v>964</v>
      </c>
      <c r="AD8924" s="60">
        <f t="shared" si="978"/>
        <v>90964</v>
      </c>
    </row>
    <row r="8925" spans="1:30">
      <c r="A8925" s="82" t="str">
        <f t="shared" si="974"/>
        <v>100-6635bro</v>
      </c>
      <c r="B8925" s="120" t="str">
        <f t="shared" si="975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976"/>
        <v>100-6635</v>
      </c>
      <c r="W8925" s="82" t="str">
        <f t="shared" si="977"/>
        <v/>
      </c>
      <c r="AB8925" s="60">
        <f t="shared" si="979"/>
        <v>91</v>
      </c>
      <c r="AC8925" s="49">
        <f t="shared" si="980"/>
        <v>126</v>
      </c>
      <c r="AD8925" s="60">
        <f t="shared" si="978"/>
        <v>91126</v>
      </c>
    </row>
    <row r="8926" spans="1:30">
      <c r="A8926" s="82" t="str">
        <f t="shared" si="974"/>
        <v>100-6635bro</v>
      </c>
      <c r="B8926" s="120" t="str">
        <f t="shared" si="975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976"/>
        <v>100-6635</v>
      </c>
      <c r="W8926" s="82" t="str">
        <f t="shared" si="977"/>
        <v/>
      </c>
      <c r="AB8926" s="60">
        <f t="shared" si="979"/>
        <v>91</v>
      </c>
      <c r="AC8926" s="49">
        <f t="shared" si="980"/>
        <v>126</v>
      </c>
      <c r="AD8926" s="60">
        <f t="shared" si="978"/>
        <v>91126</v>
      </c>
    </row>
    <row r="8927" spans="1:30">
      <c r="A8927" s="82" t="str">
        <f t="shared" si="974"/>
        <v>100-6635bro</v>
      </c>
      <c r="B8927" s="120" t="str">
        <f t="shared" si="975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976"/>
        <v>100-6635</v>
      </c>
      <c r="W8927" s="82" t="str">
        <f t="shared" si="977"/>
        <v/>
      </c>
      <c r="AB8927" s="60">
        <f t="shared" si="979"/>
        <v>91</v>
      </c>
      <c r="AC8927" s="49">
        <f t="shared" si="980"/>
        <v>126</v>
      </c>
      <c r="AD8927" s="60">
        <f t="shared" si="978"/>
        <v>91126</v>
      </c>
    </row>
    <row r="8928" spans="1:30">
      <c r="A8928" s="82" t="str">
        <f t="shared" si="974"/>
        <v>100-6635bro</v>
      </c>
      <c r="B8928" s="120" t="str">
        <f t="shared" si="975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976"/>
        <v>100-6635</v>
      </c>
      <c r="W8928" s="82" t="str">
        <f t="shared" si="977"/>
        <v/>
      </c>
      <c r="AB8928" s="60">
        <f t="shared" si="979"/>
        <v>91</v>
      </c>
      <c r="AC8928" s="49">
        <f t="shared" si="980"/>
        <v>126</v>
      </c>
      <c r="AD8928" s="60">
        <f t="shared" si="978"/>
        <v>91126</v>
      </c>
    </row>
    <row r="8929" spans="1:30">
      <c r="A8929" s="82" t="str">
        <f t="shared" si="974"/>
        <v>100-6637cml</v>
      </c>
      <c r="B8929" s="120" t="str">
        <f t="shared" si="975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976"/>
        <v>100-6637</v>
      </c>
      <c r="W8929" s="82" t="str">
        <f t="shared" si="977"/>
        <v/>
      </c>
      <c r="AB8929" s="60">
        <f t="shared" si="979"/>
        <v>91</v>
      </c>
      <c r="AC8929" s="49">
        <f t="shared" si="980"/>
        <v>127</v>
      </c>
      <c r="AD8929" s="60">
        <f t="shared" si="978"/>
        <v>91127</v>
      </c>
    </row>
    <row r="8930" spans="1:30">
      <c r="A8930" s="82" t="str">
        <f t="shared" si="974"/>
        <v>100-6637cml</v>
      </c>
      <c r="B8930" s="120" t="str">
        <f t="shared" si="975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976"/>
        <v>100-6637</v>
      </c>
      <c r="W8930" s="82" t="str">
        <f t="shared" si="977"/>
        <v/>
      </c>
      <c r="AB8930" s="60">
        <f t="shared" si="979"/>
        <v>91</v>
      </c>
      <c r="AC8930" s="49">
        <f t="shared" si="980"/>
        <v>127</v>
      </c>
      <c r="AD8930" s="60">
        <f t="shared" si="978"/>
        <v>91127</v>
      </c>
    </row>
    <row r="8931" spans="1:30">
      <c r="A8931" s="82" t="str">
        <f t="shared" si="974"/>
        <v>100-6637cml</v>
      </c>
      <c r="B8931" s="120" t="str">
        <f t="shared" si="975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976"/>
        <v>100-6637</v>
      </c>
      <c r="W8931" s="82" t="str">
        <f t="shared" si="977"/>
        <v/>
      </c>
      <c r="AB8931" s="60">
        <f t="shared" si="979"/>
        <v>91</v>
      </c>
      <c r="AC8931" s="49">
        <f t="shared" si="980"/>
        <v>127</v>
      </c>
      <c r="AD8931" s="60">
        <f t="shared" si="978"/>
        <v>91127</v>
      </c>
    </row>
    <row r="8932" spans="1:30">
      <c r="A8932" s="82" t="str">
        <f t="shared" si="974"/>
        <v>100-6639gry</v>
      </c>
      <c r="B8932" s="120" t="str">
        <f t="shared" si="975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976"/>
        <v>100-6639</v>
      </c>
      <c r="W8932" s="82" t="str">
        <f t="shared" si="977"/>
        <v/>
      </c>
      <c r="AB8932" s="60">
        <f t="shared" si="979"/>
        <v>91</v>
      </c>
      <c r="AC8932" s="49">
        <f t="shared" si="980"/>
        <v>128</v>
      </c>
      <c r="AD8932" s="60">
        <f t="shared" si="978"/>
        <v>91128</v>
      </c>
    </row>
    <row r="8933" spans="1:30">
      <c r="A8933" s="82" t="str">
        <f t="shared" si="974"/>
        <v>100-6639gry</v>
      </c>
      <c r="B8933" s="120" t="str">
        <f t="shared" si="975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976"/>
        <v>100-6639</v>
      </c>
      <c r="W8933" s="82" t="str">
        <f t="shared" si="977"/>
        <v/>
      </c>
      <c r="AB8933" s="60">
        <f t="shared" si="979"/>
        <v>91</v>
      </c>
      <c r="AC8933" s="49">
        <f t="shared" si="980"/>
        <v>128</v>
      </c>
      <c r="AD8933" s="60">
        <f t="shared" si="978"/>
        <v>91128</v>
      </c>
    </row>
    <row r="8934" spans="1:30">
      <c r="A8934" s="82" t="str">
        <f t="shared" si="974"/>
        <v>100-6639gry</v>
      </c>
      <c r="B8934" s="120" t="str">
        <f t="shared" si="975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976"/>
        <v>100-6639</v>
      </c>
      <c r="W8934" s="82" t="str">
        <f t="shared" si="977"/>
        <v/>
      </c>
      <c r="AB8934" s="60">
        <f t="shared" si="979"/>
        <v>91</v>
      </c>
      <c r="AC8934" s="49">
        <f t="shared" si="980"/>
        <v>128</v>
      </c>
      <c r="AD8934" s="60">
        <f t="shared" si="978"/>
        <v>91128</v>
      </c>
    </row>
    <row r="8935" spans="1:30">
      <c r="A8935" s="82" t="str">
        <f t="shared" si="974"/>
        <v>100-6639gry</v>
      </c>
      <c r="B8935" s="120" t="str">
        <f t="shared" si="975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976"/>
        <v>100-6639</v>
      </c>
      <c r="W8935" s="82" t="str">
        <f t="shared" si="977"/>
        <v/>
      </c>
      <c r="AB8935" s="60">
        <f t="shared" si="979"/>
        <v>91</v>
      </c>
      <c r="AC8935" s="49">
        <f t="shared" si="980"/>
        <v>128</v>
      </c>
      <c r="AD8935" s="60">
        <f t="shared" si="978"/>
        <v>91128</v>
      </c>
    </row>
    <row r="8936" spans="1:30">
      <c r="A8936" s="82" t="str">
        <f t="shared" si="974"/>
        <v>100-8942whi</v>
      </c>
      <c r="B8936" s="120" t="str">
        <f t="shared" si="975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976"/>
        <v>100-8942</v>
      </c>
      <c r="W8936" s="82" t="str">
        <f t="shared" si="977"/>
        <v/>
      </c>
      <c r="AB8936" s="60">
        <f t="shared" si="979"/>
        <v>91</v>
      </c>
      <c r="AC8936" s="49">
        <f t="shared" si="980"/>
        <v>129</v>
      </c>
      <c r="AD8936" s="60">
        <f t="shared" si="978"/>
        <v>91129</v>
      </c>
    </row>
    <row r="8937" spans="1:30">
      <c r="A8937" s="82" t="str">
        <f t="shared" si="974"/>
        <v>100-8942whi</v>
      </c>
      <c r="B8937" s="120" t="str">
        <f t="shared" si="975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976"/>
        <v>100-8942</v>
      </c>
      <c r="W8937" s="82" t="str">
        <f t="shared" si="977"/>
        <v/>
      </c>
      <c r="AB8937" s="60">
        <f t="shared" si="979"/>
        <v>91</v>
      </c>
      <c r="AC8937" s="49">
        <f t="shared" si="980"/>
        <v>129</v>
      </c>
      <c r="AD8937" s="60">
        <f t="shared" si="978"/>
        <v>91129</v>
      </c>
    </row>
    <row r="8938" spans="1:30">
      <c r="A8938" s="82" t="str">
        <f t="shared" si="974"/>
        <v>100-8942whi</v>
      </c>
      <c r="B8938" s="120" t="str">
        <f t="shared" si="975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976"/>
        <v>100-8942</v>
      </c>
      <c r="W8938" s="82" t="str">
        <f t="shared" si="977"/>
        <v/>
      </c>
      <c r="AB8938" s="60">
        <f t="shared" si="979"/>
        <v>91</v>
      </c>
      <c r="AC8938" s="49">
        <f t="shared" si="980"/>
        <v>129</v>
      </c>
      <c r="AD8938" s="60">
        <f t="shared" si="978"/>
        <v>91129</v>
      </c>
    </row>
    <row r="8939" spans="1:30">
      <c r="A8939" s="82" t="str">
        <f t="shared" si="974"/>
        <v>100-8942whi</v>
      </c>
      <c r="B8939" s="120" t="str">
        <f t="shared" si="975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976"/>
        <v>100-8942</v>
      </c>
      <c r="W8939" s="82" t="str">
        <f t="shared" si="977"/>
        <v/>
      </c>
      <c r="AB8939" s="60">
        <f t="shared" si="979"/>
        <v>91</v>
      </c>
      <c r="AC8939" s="49">
        <f t="shared" si="980"/>
        <v>129</v>
      </c>
      <c r="AD8939" s="60">
        <f t="shared" si="978"/>
        <v>91129</v>
      </c>
    </row>
    <row r="8940" spans="1:30">
      <c r="A8940" s="82" t="str">
        <f t="shared" si="974"/>
        <v>100-9217blk</v>
      </c>
      <c r="B8940" s="120" t="str">
        <f t="shared" si="975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976"/>
        <v>100-9217</v>
      </c>
      <c r="W8940" s="82" t="str">
        <f t="shared" si="977"/>
        <v/>
      </c>
      <c r="AB8940" s="60">
        <f t="shared" si="979"/>
        <v>91</v>
      </c>
      <c r="AC8940" s="49">
        <f t="shared" si="980"/>
        <v>130</v>
      </c>
      <c r="AD8940" s="60">
        <f t="shared" si="978"/>
        <v>91130</v>
      </c>
    </row>
    <row r="8941" spans="1:30">
      <c r="A8941" s="82" t="str">
        <f t="shared" si="974"/>
        <v>100-9217blk</v>
      </c>
      <c r="B8941" s="120" t="str">
        <f t="shared" si="975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976"/>
        <v>100-9217</v>
      </c>
      <c r="W8941" s="82" t="str">
        <f t="shared" si="977"/>
        <v/>
      </c>
      <c r="AB8941" s="60">
        <f t="shared" si="979"/>
        <v>91</v>
      </c>
      <c r="AC8941" s="49">
        <f t="shared" si="980"/>
        <v>130</v>
      </c>
      <c r="AD8941" s="60">
        <f t="shared" si="978"/>
        <v>91130</v>
      </c>
    </row>
    <row r="8942" spans="1:30">
      <c r="A8942" s="82" t="str">
        <f t="shared" si="974"/>
        <v>100-9217blk</v>
      </c>
      <c r="B8942" s="120" t="str">
        <f t="shared" si="975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976"/>
        <v>100-9217</v>
      </c>
      <c r="W8942" s="82" t="str">
        <f t="shared" si="977"/>
        <v/>
      </c>
      <c r="AB8942" s="60">
        <f t="shared" si="979"/>
        <v>91</v>
      </c>
      <c r="AC8942" s="49">
        <f t="shared" si="980"/>
        <v>130</v>
      </c>
      <c r="AD8942" s="60">
        <f t="shared" si="978"/>
        <v>91130</v>
      </c>
    </row>
    <row r="8943" spans="1:30">
      <c r="A8943" s="82" t="str">
        <f t="shared" si="974"/>
        <v>100-9217red</v>
      </c>
      <c r="B8943" s="120" t="str">
        <f t="shared" si="975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976"/>
        <v>100-9217</v>
      </c>
      <c r="W8943" s="82" t="str">
        <f t="shared" si="977"/>
        <v/>
      </c>
      <c r="AB8943" s="60">
        <f t="shared" si="979"/>
        <v>91</v>
      </c>
      <c r="AC8943" s="49">
        <f t="shared" si="980"/>
        <v>130</v>
      </c>
      <c r="AD8943" s="60">
        <f t="shared" si="978"/>
        <v>91130</v>
      </c>
    </row>
    <row r="8944" spans="1:30">
      <c r="A8944" s="82" t="str">
        <f t="shared" si="974"/>
        <v>100-9217red</v>
      </c>
      <c r="B8944" s="120" t="str">
        <f t="shared" si="975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976"/>
        <v>100-9217</v>
      </c>
      <c r="W8944" s="82" t="str">
        <f t="shared" si="977"/>
        <v/>
      </c>
      <c r="AB8944" s="60">
        <f t="shared" si="979"/>
        <v>91</v>
      </c>
      <c r="AC8944" s="49">
        <f t="shared" si="980"/>
        <v>130</v>
      </c>
      <c r="AD8944" s="60">
        <f t="shared" si="978"/>
        <v>91130</v>
      </c>
    </row>
    <row r="8945" spans="1:30">
      <c r="A8945" s="82" t="str">
        <f t="shared" ref="A8945:A9008" si="981">IF(G8945&amp;Q8945&lt;&gt;"",V8945&amp;Q8945,"")</f>
        <v>100-9217red</v>
      </c>
      <c r="B8945" s="120" t="str">
        <f t="shared" ref="B8945:B9008" si="98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ref="V8945:V9008" si="983">IF(G8945&lt;&gt;"",IF(StyleSpaceSplit,IFERROR(IF(FIND(" ",G8945)&gt;=1,MID(G8945,1,FIND(" ",G8945)-1),G8945),G8945),G8945),"")</f>
        <v>100-9217</v>
      </c>
      <c r="W8945" s="82" t="str">
        <f t="shared" ref="W8945:W9008" si="984">IF(A8945&lt;&gt;"",IFERROR(IF(FIND(" ",G8945)&gt;=1,MID(G8945,FIND(" ",G8945)+1,LEN(G8945)),""),""),"")</f>
        <v/>
      </c>
      <c r="AB8945" s="60">
        <f t="shared" si="979"/>
        <v>91</v>
      </c>
      <c r="AC8945" s="49">
        <f t="shared" si="980"/>
        <v>130</v>
      </c>
      <c r="AD8945" s="60">
        <f t="shared" ref="AD8945:AD9008" si="985">VALUE(RIGHT("00"&amp;AB8945,2)&amp;RIGHT("000"&amp;AC8945,3))</f>
        <v>91130</v>
      </c>
    </row>
    <row r="8946" spans="1:30">
      <c r="A8946" s="82" t="str">
        <f t="shared" si="981"/>
        <v>100-9227nvy</v>
      </c>
      <c r="B8946" s="120" t="str">
        <f t="shared" si="98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983"/>
        <v>100-9227</v>
      </c>
      <c r="W8946" s="82" t="str">
        <f t="shared" si="984"/>
        <v/>
      </c>
      <c r="AB8946" s="60">
        <f t="shared" si="979"/>
        <v>91</v>
      </c>
      <c r="AC8946" s="49">
        <f t="shared" si="980"/>
        <v>131</v>
      </c>
      <c r="AD8946" s="60">
        <f t="shared" si="985"/>
        <v>91131</v>
      </c>
    </row>
    <row r="8947" spans="1:30">
      <c r="A8947" s="82" t="str">
        <f t="shared" si="981"/>
        <v>100-9227nvy</v>
      </c>
      <c r="B8947" s="120" t="str">
        <f t="shared" si="98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983"/>
        <v>100-9227</v>
      </c>
      <c r="W8947" s="82" t="str">
        <f t="shared" si="984"/>
        <v/>
      </c>
      <c r="AB8947" s="60">
        <f t="shared" si="979"/>
        <v>91</v>
      </c>
      <c r="AC8947" s="49">
        <f t="shared" si="980"/>
        <v>131</v>
      </c>
      <c r="AD8947" s="60">
        <f t="shared" si="985"/>
        <v>91131</v>
      </c>
    </row>
    <row r="8948" spans="1:30">
      <c r="A8948" s="82" t="str">
        <f t="shared" si="981"/>
        <v>100-9227nvy</v>
      </c>
      <c r="B8948" s="120" t="str">
        <f t="shared" si="98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983"/>
        <v>100-9227</v>
      </c>
      <c r="W8948" s="82" t="str">
        <f t="shared" si="984"/>
        <v/>
      </c>
      <c r="AB8948" s="60">
        <f t="shared" si="979"/>
        <v>91</v>
      </c>
      <c r="AC8948" s="49">
        <f t="shared" si="980"/>
        <v>131</v>
      </c>
      <c r="AD8948" s="60">
        <f t="shared" si="985"/>
        <v>91131</v>
      </c>
    </row>
    <row r="8949" spans="1:30">
      <c r="A8949" s="82" t="str">
        <f t="shared" si="981"/>
        <v>100-9227nvy</v>
      </c>
      <c r="B8949" s="120" t="str">
        <f t="shared" si="98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983"/>
        <v>100-9227</v>
      </c>
      <c r="W8949" s="82" t="str">
        <f t="shared" si="984"/>
        <v/>
      </c>
      <c r="AB8949" s="60">
        <f t="shared" si="979"/>
        <v>91</v>
      </c>
      <c r="AC8949" s="49">
        <f t="shared" si="980"/>
        <v>131</v>
      </c>
      <c r="AD8949" s="60">
        <f t="shared" si="985"/>
        <v>91131</v>
      </c>
    </row>
    <row r="8950" spans="1:30">
      <c r="A8950" s="82" t="str">
        <f t="shared" si="981"/>
        <v>103-4560nvy</v>
      </c>
      <c r="B8950" s="120" t="str">
        <f t="shared" si="98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983"/>
        <v>103-4560</v>
      </c>
      <c r="W8950" s="82" t="str">
        <f t="shared" si="984"/>
        <v/>
      </c>
      <c r="AB8950" s="60">
        <f t="shared" si="979"/>
        <v>91</v>
      </c>
      <c r="AC8950" s="49">
        <f t="shared" si="980"/>
        <v>13</v>
      </c>
      <c r="AD8950" s="60">
        <f t="shared" si="985"/>
        <v>91013</v>
      </c>
    </row>
    <row r="8951" spans="1:30">
      <c r="A8951" s="82" t="str">
        <f t="shared" si="981"/>
        <v>103-4560nvy</v>
      </c>
      <c r="B8951" s="120" t="str">
        <f t="shared" si="98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983"/>
        <v>103-4560</v>
      </c>
      <c r="W8951" s="82" t="str">
        <f t="shared" si="984"/>
        <v/>
      </c>
      <c r="AB8951" s="60">
        <f t="shared" si="979"/>
        <v>91</v>
      </c>
      <c r="AC8951" s="49">
        <f t="shared" si="980"/>
        <v>13</v>
      </c>
      <c r="AD8951" s="60">
        <f t="shared" si="985"/>
        <v>91013</v>
      </c>
    </row>
    <row r="8952" spans="1:30">
      <c r="A8952" s="82" t="str">
        <f t="shared" si="981"/>
        <v>201-3001blu</v>
      </c>
      <c r="B8952" s="120" t="str">
        <f t="shared" si="98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983"/>
        <v>201-3001</v>
      </c>
      <c r="W8952" s="82" t="str">
        <f t="shared" si="984"/>
        <v/>
      </c>
      <c r="AB8952" s="60">
        <f t="shared" si="979"/>
        <v>91</v>
      </c>
      <c r="AC8952" s="49">
        <f t="shared" si="980"/>
        <v>132</v>
      </c>
      <c r="AD8952" s="60">
        <f t="shared" si="985"/>
        <v>91132</v>
      </c>
    </row>
    <row r="8953" spans="1:30">
      <c r="A8953" s="82" t="str">
        <f t="shared" si="981"/>
        <v>201-3002pin</v>
      </c>
      <c r="B8953" s="120" t="str">
        <f t="shared" si="98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983"/>
        <v>201-3002</v>
      </c>
      <c r="W8953" s="82" t="str">
        <f t="shared" si="984"/>
        <v/>
      </c>
      <c r="AB8953" s="60">
        <f t="shared" si="979"/>
        <v>91</v>
      </c>
      <c r="AC8953" s="49">
        <f t="shared" si="980"/>
        <v>133</v>
      </c>
      <c r="AD8953" s="60">
        <f t="shared" si="985"/>
        <v>91133</v>
      </c>
    </row>
    <row r="8954" spans="1:30">
      <c r="A8954" s="82" t="str">
        <f t="shared" si="981"/>
        <v>600-9021nvy</v>
      </c>
      <c r="B8954" s="120" t="str">
        <f t="shared" si="98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983"/>
        <v>600-9021</v>
      </c>
      <c r="W8954" s="82" t="str">
        <f t="shared" si="984"/>
        <v/>
      </c>
      <c r="AB8954" s="60">
        <f t="shared" si="979"/>
        <v>91</v>
      </c>
      <c r="AC8954" s="49">
        <f t="shared" si="980"/>
        <v>104</v>
      </c>
      <c r="AD8954" s="60">
        <f t="shared" si="985"/>
        <v>91104</v>
      </c>
    </row>
    <row r="8955" spans="1:30">
      <c r="A8955" s="82" t="str">
        <f t="shared" si="981"/>
        <v>600-9021nvy</v>
      </c>
      <c r="B8955" s="120" t="str">
        <f t="shared" si="98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983"/>
        <v>600-9021</v>
      </c>
      <c r="W8955" s="82" t="str">
        <f t="shared" si="984"/>
        <v/>
      </c>
      <c r="AB8955" s="60">
        <f t="shared" si="979"/>
        <v>91</v>
      </c>
      <c r="AC8955" s="49">
        <f t="shared" si="980"/>
        <v>104</v>
      </c>
      <c r="AD8955" s="60">
        <f t="shared" si="985"/>
        <v>91104</v>
      </c>
    </row>
    <row r="8956" spans="1:30">
      <c r="A8956" s="82" t="str">
        <f t="shared" si="981"/>
        <v>600-9604sea</v>
      </c>
      <c r="B8956" s="120" t="str">
        <f t="shared" si="98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983"/>
        <v>600-9604</v>
      </c>
      <c r="W8956" s="82" t="str">
        <f t="shared" si="984"/>
        <v/>
      </c>
      <c r="AB8956" s="60">
        <f t="shared" si="979"/>
        <v>91</v>
      </c>
      <c r="AC8956" s="49">
        <f t="shared" si="980"/>
        <v>134</v>
      </c>
      <c r="AD8956" s="60">
        <f t="shared" si="985"/>
        <v>91134</v>
      </c>
    </row>
    <row r="8957" spans="1:30">
      <c r="A8957" s="82" t="str">
        <f t="shared" si="981"/>
        <v>600-9604sea</v>
      </c>
      <c r="B8957" s="120" t="str">
        <f t="shared" si="98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983"/>
        <v>600-9604</v>
      </c>
      <c r="W8957" s="82" t="str">
        <f t="shared" si="984"/>
        <v/>
      </c>
      <c r="AB8957" s="60">
        <f t="shared" si="979"/>
        <v>91</v>
      </c>
      <c r="AC8957" s="49">
        <f t="shared" si="980"/>
        <v>134</v>
      </c>
      <c r="AD8957" s="60">
        <f t="shared" si="985"/>
        <v>91134</v>
      </c>
    </row>
    <row r="8958" spans="1:30">
      <c r="A8958" s="82" t="str">
        <f t="shared" si="981"/>
        <v>600-9604sea</v>
      </c>
      <c r="B8958" s="120" t="str">
        <f t="shared" si="98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983"/>
        <v>600-9604</v>
      </c>
      <c r="W8958" s="82" t="str">
        <f t="shared" si="984"/>
        <v/>
      </c>
      <c r="AB8958" s="60">
        <f t="shared" si="979"/>
        <v>91</v>
      </c>
      <c r="AC8958" s="49">
        <f t="shared" si="980"/>
        <v>134</v>
      </c>
      <c r="AD8958" s="60">
        <f t="shared" si="985"/>
        <v>91134</v>
      </c>
    </row>
    <row r="8959" spans="1:30">
      <c r="A8959" s="82" t="str">
        <f t="shared" si="981"/>
        <v>600-9604sea</v>
      </c>
      <c r="B8959" s="120" t="str">
        <f t="shared" si="98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983"/>
        <v>600-9604</v>
      </c>
      <c r="W8959" s="82" t="str">
        <f t="shared" si="984"/>
        <v/>
      </c>
      <c r="AB8959" s="60">
        <f t="shared" si="979"/>
        <v>91</v>
      </c>
      <c r="AC8959" s="49">
        <f t="shared" si="980"/>
        <v>134</v>
      </c>
      <c r="AD8959" s="60">
        <f t="shared" si="985"/>
        <v>91134</v>
      </c>
    </row>
    <row r="8960" spans="1:30">
      <c r="A8960" s="82" t="str">
        <f t="shared" si="981"/>
        <v>600-9660nat</v>
      </c>
      <c r="B8960" s="120" t="str">
        <f t="shared" si="98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983"/>
        <v>600-9660</v>
      </c>
      <c r="W8960" s="82" t="str">
        <f t="shared" si="984"/>
        <v/>
      </c>
      <c r="AB8960" s="60">
        <f t="shared" si="979"/>
        <v>91</v>
      </c>
      <c r="AC8960" s="49">
        <f t="shared" si="980"/>
        <v>135</v>
      </c>
      <c r="AD8960" s="60">
        <f t="shared" si="985"/>
        <v>91135</v>
      </c>
    </row>
    <row r="8961" spans="1:30">
      <c r="A8961" s="82" t="str">
        <f t="shared" si="981"/>
        <v>600-9660nat</v>
      </c>
      <c r="B8961" s="120" t="str">
        <f t="shared" si="98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983"/>
        <v>600-9660</v>
      </c>
      <c r="W8961" s="82" t="str">
        <f t="shared" si="984"/>
        <v/>
      </c>
      <c r="AB8961" s="60">
        <f t="shared" si="979"/>
        <v>91</v>
      </c>
      <c r="AC8961" s="49">
        <f t="shared" si="980"/>
        <v>135</v>
      </c>
      <c r="AD8961" s="60">
        <f t="shared" si="985"/>
        <v>91135</v>
      </c>
    </row>
    <row r="8962" spans="1:30">
      <c r="A8962" s="82" t="str">
        <f t="shared" si="981"/>
        <v>600-9660nat</v>
      </c>
      <c r="B8962" s="120" t="str">
        <f t="shared" si="98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983"/>
        <v>600-9660</v>
      </c>
      <c r="W8962" s="82" t="str">
        <f t="shared" si="984"/>
        <v/>
      </c>
      <c r="AB8962" s="60">
        <f t="shared" si="979"/>
        <v>91</v>
      </c>
      <c r="AC8962" s="49">
        <f t="shared" si="980"/>
        <v>135</v>
      </c>
      <c r="AD8962" s="60">
        <f t="shared" si="985"/>
        <v>91135</v>
      </c>
    </row>
    <row r="8963" spans="1:30">
      <c r="A8963" s="82" t="str">
        <f t="shared" si="981"/>
        <v>600-9660nat</v>
      </c>
      <c r="B8963" s="120" t="str">
        <f t="shared" si="98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si="983"/>
        <v>600-9660</v>
      </c>
      <c r="W8963" s="82" t="str">
        <f t="shared" si="984"/>
        <v/>
      </c>
      <c r="AB8963" s="60">
        <f t="shared" ref="AB8963:AB9026" si="986">IFERROR(VALUE(MID($C8963,1,2)),0)</f>
        <v>91</v>
      </c>
      <c r="AC8963" s="49">
        <f t="shared" ref="AC8963:AC9026" si="987">IFERROR(VALUE(MID($C8963,4,3)),0)</f>
        <v>135</v>
      </c>
      <c r="AD8963" s="60">
        <f t="shared" si="985"/>
        <v>91135</v>
      </c>
    </row>
    <row r="8964" spans="1:30">
      <c r="A8964" s="82" t="str">
        <f t="shared" si="981"/>
        <v>600-9661ora</v>
      </c>
      <c r="B8964" s="120" t="str">
        <f t="shared" si="98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983"/>
        <v>600-9661</v>
      </c>
      <c r="W8964" s="82" t="str">
        <f t="shared" si="984"/>
        <v/>
      </c>
      <c r="AB8964" s="60">
        <f t="shared" si="986"/>
        <v>91</v>
      </c>
      <c r="AC8964" s="49">
        <f t="shared" si="987"/>
        <v>136</v>
      </c>
      <c r="AD8964" s="60">
        <f t="shared" si="985"/>
        <v>91136</v>
      </c>
    </row>
    <row r="8965" spans="1:30">
      <c r="A8965" s="82" t="str">
        <f t="shared" si="981"/>
        <v>600-9661ora</v>
      </c>
      <c r="B8965" s="120" t="str">
        <f t="shared" si="98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983"/>
        <v>600-9661</v>
      </c>
      <c r="W8965" s="82" t="str">
        <f t="shared" si="984"/>
        <v/>
      </c>
      <c r="AB8965" s="60">
        <f t="shared" si="986"/>
        <v>91</v>
      </c>
      <c r="AC8965" s="49">
        <f t="shared" si="987"/>
        <v>136</v>
      </c>
      <c r="AD8965" s="60">
        <f t="shared" si="985"/>
        <v>91136</v>
      </c>
    </row>
    <row r="8966" spans="1:30">
      <c r="A8966" s="82" t="str">
        <f t="shared" si="981"/>
        <v>600-9661ora</v>
      </c>
      <c r="B8966" s="120" t="str">
        <f t="shared" si="98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983"/>
        <v>600-9661</v>
      </c>
      <c r="W8966" s="82" t="str">
        <f t="shared" si="984"/>
        <v/>
      </c>
      <c r="AB8966" s="60">
        <f t="shared" si="986"/>
        <v>91</v>
      </c>
      <c r="AC8966" s="49">
        <f t="shared" si="987"/>
        <v>136</v>
      </c>
      <c r="AD8966" s="60">
        <f t="shared" si="985"/>
        <v>91136</v>
      </c>
    </row>
    <row r="8967" spans="1:30">
      <c r="A8967" s="82" t="str">
        <f t="shared" si="981"/>
        <v>600-9661ora</v>
      </c>
      <c r="B8967" s="120" t="str">
        <f t="shared" si="98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983"/>
        <v>600-9661</v>
      </c>
      <c r="W8967" s="82" t="str">
        <f t="shared" si="984"/>
        <v/>
      </c>
      <c r="AB8967" s="60">
        <f t="shared" si="986"/>
        <v>91</v>
      </c>
      <c r="AC8967" s="49">
        <f t="shared" si="987"/>
        <v>136</v>
      </c>
      <c r="AD8967" s="60">
        <f t="shared" si="985"/>
        <v>91136</v>
      </c>
    </row>
    <row r="8968" spans="1:30">
      <c r="A8968" s="82" t="str">
        <f t="shared" si="981"/>
        <v>600-9663cml</v>
      </c>
      <c r="B8968" s="120" t="str">
        <f t="shared" si="98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983"/>
        <v>600-9663</v>
      </c>
      <c r="W8968" s="82" t="str">
        <f t="shared" si="984"/>
        <v/>
      </c>
      <c r="AB8968" s="60">
        <f t="shared" si="986"/>
        <v>91</v>
      </c>
      <c r="AC8968" s="49">
        <f t="shared" si="987"/>
        <v>137</v>
      </c>
      <c r="AD8968" s="60">
        <f t="shared" si="985"/>
        <v>91137</v>
      </c>
    </row>
    <row r="8969" spans="1:30">
      <c r="A8969" s="82" t="str">
        <f t="shared" si="981"/>
        <v>600-9663cml</v>
      </c>
      <c r="B8969" s="120" t="str">
        <f t="shared" si="98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983"/>
        <v>600-9663</v>
      </c>
      <c r="W8969" s="82" t="str">
        <f t="shared" si="984"/>
        <v/>
      </c>
      <c r="AB8969" s="60">
        <f t="shared" si="986"/>
        <v>91</v>
      </c>
      <c r="AC8969" s="49">
        <f t="shared" si="987"/>
        <v>137</v>
      </c>
      <c r="AD8969" s="60">
        <f t="shared" si="985"/>
        <v>91137</v>
      </c>
    </row>
    <row r="8970" spans="1:30">
      <c r="A8970" s="82" t="str">
        <f t="shared" si="981"/>
        <v>600-9663cml</v>
      </c>
      <c r="B8970" s="120" t="str">
        <f t="shared" si="98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983"/>
        <v>600-9663</v>
      </c>
      <c r="W8970" s="82" t="str">
        <f t="shared" si="984"/>
        <v/>
      </c>
      <c r="AB8970" s="60">
        <f t="shared" si="986"/>
        <v>91</v>
      </c>
      <c r="AC8970" s="49">
        <f t="shared" si="987"/>
        <v>137</v>
      </c>
      <c r="AD8970" s="60">
        <f t="shared" si="985"/>
        <v>91137</v>
      </c>
    </row>
    <row r="8971" spans="1:30">
      <c r="A8971" s="82" t="str">
        <f t="shared" si="981"/>
        <v>600-9663cml</v>
      </c>
      <c r="B8971" s="120" t="str">
        <f t="shared" si="98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983"/>
        <v>600-9663</v>
      </c>
      <c r="W8971" s="82" t="str">
        <f t="shared" si="984"/>
        <v/>
      </c>
      <c r="AB8971" s="60">
        <f t="shared" si="986"/>
        <v>91</v>
      </c>
      <c r="AC8971" s="49">
        <f t="shared" si="987"/>
        <v>137</v>
      </c>
      <c r="AD8971" s="60">
        <f t="shared" si="985"/>
        <v>91137</v>
      </c>
    </row>
    <row r="8972" spans="1:30">
      <c r="A8972" s="82" t="str">
        <f t="shared" si="981"/>
        <v>600-9663nat</v>
      </c>
      <c r="B8972" s="120" t="str">
        <f t="shared" si="98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983"/>
        <v>600-9663</v>
      </c>
      <c r="W8972" s="82" t="str">
        <f t="shared" si="984"/>
        <v/>
      </c>
      <c r="AB8972" s="60">
        <f t="shared" si="986"/>
        <v>91</v>
      </c>
      <c r="AC8972" s="49">
        <f t="shared" si="987"/>
        <v>137</v>
      </c>
      <c r="AD8972" s="60">
        <f t="shared" si="985"/>
        <v>91137</v>
      </c>
    </row>
    <row r="8973" spans="1:30">
      <c r="A8973" s="82" t="str">
        <f t="shared" si="981"/>
        <v>600-9663nat</v>
      </c>
      <c r="B8973" s="120" t="str">
        <f t="shared" si="98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983"/>
        <v>600-9663</v>
      </c>
      <c r="W8973" s="82" t="str">
        <f t="shared" si="984"/>
        <v/>
      </c>
      <c r="AB8973" s="60">
        <f t="shared" si="986"/>
        <v>91</v>
      </c>
      <c r="AC8973" s="49">
        <f t="shared" si="987"/>
        <v>137</v>
      </c>
      <c r="AD8973" s="60">
        <f t="shared" si="985"/>
        <v>91137</v>
      </c>
    </row>
    <row r="8974" spans="1:30">
      <c r="A8974" s="82" t="str">
        <f t="shared" si="981"/>
        <v>600-9664gry</v>
      </c>
      <c r="B8974" s="120" t="str">
        <f t="shared" si="98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983"/>
        <v>600-9664</v>
      </c>
      <c r="W8974" s="82" t="str">
        <f t="shared" si="984"/>
        <v/>
      </c>
      <c r="AB8974" s="60">
        <f t="shared" si="986"/>
        <v>91</v>
      </c>
      <c r="AC8974" s="49">
        <f t="shared" si="987"/>
        <v>138</v>
      </c>
      <c r="AD8974" s="60">
        <f t="shared" si="985"/>
        <v>91138</v>
      </c>
    </row>
    <row r="8975" spans="1:30">
      <c r="A8975" s="82" t="str">
        <f t="shared" si="981"/>
        <v>600-9664gry</v>
      </c>
      <c r="B8975" s="120" t="str">
        <f t="shared" si="98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983"/>
        <v>600-9664</v>
      </c>
      <c r="W8975" s="82" t="str">
        <f t="shared" si="984"/>
        <v/>
      </c>
      <c r="AB8975" s="60">
        <f t="shared" si="986"/>
        <v>91</v>
      </c>
      <c r="AC8975" s="49">
        <f t="shared" si="987"/>
        <v>138</v>
      </c>
      <c r="AD8975" s="60">
        <f t="shared" si="985"/>
        <v>91138</v>
      </c>
    </row>
    <row r="8976" spans="1:30">
      <c r="A8976" s="82" t="str">
        <f t="shared" si="981"/>
        <v>600-9664gry</v>
      </c>
      <c r="B8976" s="120" t="str">
        <f t="shared" si="98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983"/>
        <v>600-9664</v>
      </c>
      <c r="W8976" s="82" t="str">
        <f t="shared" si="984"/>
        <v/>
      </c>
      <c r="AB8976" s="60">
        <f t="shared" si="986"/>
        <v>91</v>
      </c>
      <c r="AC8976" s="49">
        <f t="shared" si="987"/>
        <v>138</v>
      </c>
      <c r="AD8976" s="60">
        <f t="shared" si="985"/>
        <v>91138</v>
      </c>
    </row>
    <row r="8977" spans="1:30">
      <c r="A8977" s="82" t="str">
        <f t="shared" si="981"/>
        <v>600-9669gry</v>
      </c>
      <c r="B8977" s="120" t="str">
        <f t="shared" si="98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983"/>
        <v>600-9669</v>
      </c>
      <c r="W8977" s="82" t="str">
        <f t="shared" si="984"/>
        <v/>
      </c>
      <c r="AB8977" s="60">
        <f t="shared" si="986"/>
        <v>91</v>
      </c>
      <c r="AC8977" s="49">
        <f t="shared" si="987"/>
        <v>139</v>
      </c>
      <c r="AD8977" s="60">
        <f t="shared" si="985"/>
        <v>91139</v>
      </c>
    </row>
    <row r="8978" spans="1:30">
      <c r="A8978" s="82" t="str">
        <f t="shared" si="981"/>
        <v>600-9669gry</v>
      </c>
      <c r="B8978" s="120" t="str">
        <f t="shared" si="98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983"/>
        <v>600-9669</v>
      </c>
      <c r="W8978" s="82" t="str">
        <f t="shared" si="984"/>
        <v/>
      </c>
      <c r="AB8978" s="60">
        <f t="shared" si="986"/>
        <v>91</v>
      </c>
      <c r="AC8978" s="49">
        <f t="shared" si="987"/>
        <v>139</v>
      </c>
      <c r="AD8978" s="60">
        <f t="shared" si="985"/>
        <v>91139</v>
      </c>
    </row>
    <row r="8979" spans="1:30">
      <c r="A8979" s="82" t="str">
        <f t="shared" si="981"/>
        <v>600-9669gry</v>
      </c>
      <c r="B8979" s="120" t="str">
        <f t="shared" si="98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983"/>
        <v>600-9669</v>
      </c>
      <c r="W8979" s="82" t="str">
        <f t="shared" si="984"/>
        <v/>
      </c>
      <c r="AB8979" s="60">
        <f t="shared" si="986"/>
        <v>91</v>
      </c>
      <c r="AC8979" s="49">
        <f t="shared" si="987"/>
        <v>139</v>
      </c>
      <c r="AD8979" s="60">
        <f t="shared" si="985"/>
        <v>91139</v>
      </c>
    </row>
    <row r="8980" spans="1:30">
      <c r="A8980" s="82" t="str">
        <f t="shared" si="981"/>
        <v>600-9669red</v>
      </c>
      <c r="B8980" s="120" t="str">
        <f t="shared" si="98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983"/>
        <v>600-9669</v>
      </c>
      <c r="W8980" s="82" t="str">
        <f t="shared" si="984"/>
        <v/>
      </c>
      <c r="AB8980" s="60">
        <f t="shared" si="986"/>
        <v>91</v>
      </c>
      <c r="AC8980" s="49">
        <f t="shared" si="987"/>
        <v>139</v>
      </c>
      <c r="AD8980" s="60">
        <f t="shared" si="985"/>
        <v>91139</v>
      </c>
    </row>
    <row r="8981" spans="1:30">
      <c r="A8981" s="82" t="str">
        <f t="shared" si="981"/>
        <v>600-9669red</v>
      </c>
      <c r="B8981" s="120" t="str">
        <f t="shared" si="98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983"/>
        <v>600-9669</v>
      </c>
      <c r="W8981" s="82" t="str">
        <f t="shared" si="984"/>
        <v/>
      </c>
      <c r="AB8981" s="60">
        <f t="shared" si="986"/>
        <v>91</v>
      </c>
      <c r="AC8981" s="49">
        <f t="shared" si="987"/>
        <v>139</v>
      </c>
      <c r="AD8981" s="60">
        <f t="shared" si="985"/>
        <v>91139</v>
      </c>
    </row>
    <row r="8982" spans="1:30">
      <c r="A8982" s="82" t="str">
        <f t="shared" si="981"/>
        <v>600-9669red</v>
      </c>
      <c r="B8982" s="120" t="str">
        <f t="shared" si="98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983"/>
        <v>600-9669</v>
      </c>
      <c r="W8982" s="82" t="str">
        <f t="shared" si="984"/>
        <v/>
      </c>
      <c r="AB8982" s="60">
        <f t="shared" si="986"/>
        <v>91</v>
      </c>
      <c r="AC8982" s="49">
        <f t="shared" si="987"/>
        <v>139</v>
      </c>
      <c r="AD8982" s="60">
        <f t="shared" si="985"/>
        <v>91139</v>
      </c>
    </row>
    <row r="8983" spans="1:30">
      <c r="A8983" s="82" t="str">
        <f t="shared" si="981"/>
        <v>600-9680cml</v>
      </c>
      <c r="B8983" s="120" t="str">
        <f t="shared" si="98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983"/>
        <v>600-9680</v>
      </c>
      <c r="W8983" s="82" t="str">
        <f t="shared" si="984"/>
        <v/>
      </c>
      <c r="AB8983" s="60">
        <f t="shared" si="986"/>
        <v>91</v>
      </c>
      <c r="AC8983" s="49">
        <f t="shared" si="987"/>
        <v>140</v>
      </c>
      <c r="AD8983" s="60">
        <f t="shared" si="985"/>
        <v>91140</v>
      </c>
    </row>
    <row r="8984" spans="1:30">
      <c r="A8984" s="82" t="str">
        <f t="shared" si="981"/>
        <v>600-9680cml</v>
      </c>
      <c r="B8984" s="120" t="str">
        <f t="shared" si="98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983"/>
        <v>600-9680</v>
      </c>
      <c r="W8984" s="82" t="str">
        <f t="shared" si="984"/>
        <v/>
      </c>
      <c r="AB8984" s="60">
        <f t="shared" si="986"/>
        <v>91</v>
      </c>
      <c r="AC8984" s="49">
        <f t="shared" si="987"/>
        <v>140</v>
      </c>
      <c r="AD8984" s="60">
        <f t="shared" si="985"/>
        <v>91140</v>
      </c>
    </row>
    <row r="8985" spans="1:30">
      <c r="A8985" s="82" t="str">
        <f t="shared" si="981"/>
        <v>600-9682nat</v>
      </c>
      <c r="B8985" s="120" t="str">
        <f t="shared" si="98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983"/>
        <v>600-9682</v>
      </c>
      <c r="W8985" s="82" t="str">
        <f t="shared" si="984"/>
        <v/>
      </c>
      <c r="AB8985" s="60">
        <f t="shared" si="986"/>
        <v>91</v>
      </c>
      <c r="AC8985" s="49">
        <f t="shared" si="987"/>
        <v>141</v>
      </c>
      <c r="AD8985" s="60">
        <f t="shared" si="985"/>
        <v>91141</v>
      </c>
    </row>
    <row r="8986" spans="1:30">
      <c r="A8986" s="82" t="str">
        <f t="shared" si="981"/>
        <v>600-9682nat</v>
      </c>
      <c r="B8986" s="120" t="str">
        <f t="shared" si="98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983"/>
        <v>600-9682</v>
      </c>
      <c r="W8986" s="82" t="str">
        <f t="shared" si="984"/>
        <v/>
      </c>
      <c r="AB8986" s="60">
        <f t="shared" si="986"/>
        <v>91</v>
      </c>
      <c r="AC8986" s="49">
        <f t="shared" si="987"/>
        <v>141</v>
      </c>
      <c r="AD8986" s="60">
        <f t="shared" si="985"/>
        <v>91141</v>
      </c>
    </row>
    <row r="8987" spans="1:30">
      <c r="A8987" s="82" t="str">
        <f t="shared" si="981"/>
        <v>600-9682nat</v>
      </c>
      <c r="B8987" s="120" t="str">
        <f t="shared" si="98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983"/>
        <v>600-9682</v>
      </c>
      <c r="W8987" s="82" t="str">
        <f t="shared" si="984"/>
        <v/>
      </c>
      <c r="AB8987" s="60">
        <f t="shared" si="986"/>
        <v>91</v>
      </c>
      <c r="AC8987" s="49">
        <f t="shared" si="987"/>
        <v>141</v>
      </c>
      <c r="AD8987" s="60">
        <f t="shared" si="985"/>
        <v>91141</v>
      </c>
    </row>
    <row r="8988" spans="1:30">
      <c r="A8988" s="82" t="str">
        <f t="shared" si="981"/>
        <v>600-9682nat</v>
      </c>
      <c r="B8988" s="120" t="str">
        <f t="shared" si="98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983"/>
        <v>600-9682</v>
      </c>
      <c r="W8988" s="82" t="str">
        <f t="shared" si="984"/>
        <v/>
      </c>
      <c r="AB8988" s="60">
        <f t="shared" si="986"/>
        <v>91</v>
      </c>
      <c r="AC8988" s="49">
        <f t="shared" si="987"/>
        <v>141</v>
      </c>
      <c r="AD8988" s="60">
        <f t="shared" si="985"/>
        <v>91141</v>
      </c>
    </row>
    <row r="8989" spans="1:30">
      <c r="A8989" s="82" t="str">
        <f t="shared" si="981"/>
        <v>600-9700nat</v>
      </c>
      <c r="B8989" s="120" t="str">
        <f t="shared" si="98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983"/>
        <v>600-9700</v>
      </c>
      <c r="W8989" s="82" t="str">
        <f t="shared" si="984"/>
        <v/>
      </c>
      <c r="AB8989" s="60">
        <f t="shared" si="986"/>
        <v>91</v>
      </c>
      <c r="AC8989" s="49">
        <f t="shared" si="987"/>
        <v>142</v>
      </c>
      <c r="AD8989" s="60">
        <f t="shared" si="985"/>
        <v>91142</v>
      </c>
    </row>
    <row r="8990" spans="1:30">
      <c r="A8990" s="82" t="str">
        <f t="shared" si="981"/>
        <v>600-9700nat</v>
      </c>
      <c r="B8990" s="120" t="str">
        <f t="shared" si="98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983"/>
        <v>600-9700</v>
      </c>
      <c r="W8990" s="82" t="str">
        <f t="shared" si="984"/>
        <v/>
      </c>
      <c r="AB8990" s="60">
        <f t="shared" si="986"/>
        <v>91</v>
      </c>
      <c r="AC8990" s="49">
        <f t="shared" si="987"/>
        <v>142</v>
      </c>
      <c r="AD8990" s="60">
        <f t="shared" si="985"/>
        <v>91142</v>
      </c>
    </row>
    <row r="8991" spans="1:30">
      <c r="A8991" s="82" t="str">
        <f t="shared" si="981"/>
        <v>600-9700nat</v>
      </c>
      <c r="B8991" s="120" t="str">
        <f t="shared" si="98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983"/>
        <v>600-9700</v>
      </c>
      <c r="W8991" s="82" t="str">
        <f t="shared" si="984"/>
        <v/>
      </c>
      <c r="AB8991" s="60">
        <f t="shared" si="986"/>
        <v>91</v>
      </c>
      <c r="AC8991" s="49">
        <f t="shared" si="987"/>
        <v>142</v>
      </c>
      <c r="AD8991" s="60">
        <f t="shared" si="985"/>
        <v>91142</v>
      </c>
    </row>
    <row r="8992" spans="1:30">
      <c r="A8992" s="82" t="str">
        <f t="shared" si="981"/>
        <v>600-9704whi</v>
      </c>
      <c r="B8992" s="120" t="str">
        <f t="shared" si="98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983"/>
        <v>600-9704</v>
      </c>
      <c r="W8992" s="82" t="str">
        <f t="shared" si="984"/>
        <v/>
      </c>
      <c r="AB8992" s="60">
        <f t="shared" si="986"/>
        <v>91</v>
      </c>
      <c r="AC8992" s="49">
        <f t="shared" si="987"/>
        <v>143</v>
      </c>
      <c r="AD8992" s="60">
        <f t="shared" si="985"/>
        <v>91143</v>
      </c>
    </row>
    <row r="8993" spans="1:30">
      <c r="A8993" s="82" t="str">
        <f t="shared" si="981"/>
        <v>600-9704whi</v>
      </c>
      <c r="B8993" s="120" t="str">
        <f t="shared" si="98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983"/>
        <v>600-9704</v>
      </c>
      <c r="W8993" s="82" t="str">
        <f t="shared" si="984"/>
        <v/>
      </c>
      <c r="AB8993" s="60">
        <f t="shared" si="986"/>
        <v>91</v>
      </c>
      <c r="AC8993" s="49">
        <f t="shared" si="987"/>
        <v>143</v>
      </c>
      <c r="AD8993" s="60">
        <f t="shared" si="985"/>
        <v>91143</v>
      </c>
    </row>
    <row r="8994" spans="1:30">
      <c r="A8994" s="82" t="str">
        <f t="shared" si="981"/>
        <v>600-9704whi</v>
      </c>
      <c r="B8994" s="120" t="str">
        <f t="shared" si="98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983"/>
        <v>600-9704</v>
      </c>
      <c r="W8994" s="82" t="str">
        <f t="shared" si="984"/>
        <v/>
      </c>
      <c r="AB8994" s="60">
        <f t="shared" si="986"/>
        <v>91</v>
      </c>
      <c r="AC8994" s="49">
        <f t="shared" si="987"/>
        <v>143</v>
      </c>
      <c r="AD8994" s="60">
        <f t="shared" si="985"/>
        <v>91143</v>
      </c>
    </row>
    <row r="8995" spans="1:30">
      <c r="A8995" s="82" t="str">
        <f t="shared" si="981"/>
        <v>600-9704whi</v>
      </c>
      <c r="B8995" s="120" t="str">
        <f t="shared" si="98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983"/>
        <v>600-9704</v>
      </c>
      <c r="W8995" s="82" t="str">
        <f t="shared" si="984"/>
        <v/>
      </c>
      <c r="AB8995" s="60">
        <f t="shared" si="986"/>
        <v>91</v>
      </c>
      <c r="AC8995" s="49">
        <f t="shared" si="987"/>
        <v>143</v>
      </c>
      <c r="AD8995" s="60">
        <f t="shared" si="985"/>
        <v>91143</v>
      </c>
    </row>
    <row r="8996" spans="1:30">
      <c r="A8996" s="82" t="str">
        <f t="shared" si="981"/>
        <v>600-9706cml</v>
      </c>
      <c r="B8996" s="120" t="str">
        <f t="shared" si="98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983"/>
        <v>600-9706</v>
      </c>
      <c r="W8996" s="82" t="str">
        <f t="shared" si="984"/>
        <v/>
      </c>
      <c r="AB8996" s="60">
        <f t="shared" si="986"/>
        <v>91</v>
      </c>
      <c r="AC8996" s="49">
        <f t="shared" si="987"/>
        <v>144</v>
      </c>
      <c r="AD8996" s="60">
        <f t="shared" si="985"/>
        <v>91144</v>
      </c>
    </row>
    <row r="8997" spans="1:30">
      <c r="A8997" s="82" t="str">
        <f t="shared" si="981"/>
        <v>600-9706cml</v>
      </c>
      <c r="B8997" s="120" t="str">
        <f t="shared" si="98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983"/>
        <v>600-9706</v>
      </c>
      <c r="W8997" s="82" t="str">
        <f t="shared" si="984"/>
        <v/>
      </c>
      <c r="AB8997" s="60">
        <f t="shared" si="986"/>
        <v>91</v>
      </c>
      <c r="AC8997" s="49">
        <f t="shared" si="987"/>
        <v>144</v>
      </c>
      <c r="AD8997" s="60">
        <f t="shared" si="985"/>
        <v>91144</v>
      </c>
    </row>
    <row r="8998" spans="1:30">
      <c r="A8998" s="82" t="str">
        <f t="shared" si="981"/>
        <v>600-9706cml</v>
      </c>
      <c r="B8998" s="120" t="str">
        <f t="shared" si="98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983"/>
        <v>600-9706</v>
      </c>
      <c r="W8998" s="82" t="str">
        <f t="shared" si="984"/>
        <v/>
      </c>
      <c r="AB8998" s="60">
        <f t="shared" si="986"/>
        <v>91</v>
      </c>
      <c r="AC8998" s="49">
        <f t="shared" si="987"/>
        <v>144</v>
      </c>
      <c r="AD8998" s="60">
        <f t="shared" si="985"/>
        <v>91144</v>
      </c>
    </row>
    <row r="8999" spans="1:30">
      <c r="A8999" s="82" t="str">
        <f t="shared" si="981"/>
        <v>600-9707nat</v>
      </c>
      <c r="B8999" s="120" t="str">
        <f t="shared" si="98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983"/>
        <v>600-9707</v>
      </c>
      <c r="W8999" s="82" t="str">
        <f t="shared" si="984"/>
        <v/>
      </c>
      <c r="AB8999" s="60">
        <f t="shared" si="986"/>
        <v>91</v>
      </c>
      <c r="AC8999" s="49">
        <f t="shared" si="987"/>
        <v>145</v>
      </c>
      <c r="AD8999" s="60">
        <f t="shared" si="985"/>
        <v>91145</v>
      </c>
    </row>
    <row r="9000" spans="1:30">
      <c r="A9000" s="82" t="str">
        <f t="shared" si="981"/>
        <v>600-9707nat</v>
      </c>
      <c r="B9000" s="120" t="str">
        <f t="shared" si="98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983"/>
        <v>600-9707</v>
      </c>
      <c r="W9000" s="82" t="str">
        <f t="shared" si="984"/>
        <v/>
      </c>
      <c r="AB9000" s="60">
        <f t="shared" si="986"/>
        <v>91</v>
      </c>
      <c r="AC9000" s="49">
        <f t="shared" si="987"/>
        <v>145</v>
      </c>
      <c r="AD9000" s="60">
        <f t="shared" si="985"/>
        <v>91145</v>
      </c>
    </row>
    <row r="9001" spans="1:30">
      <c r="A9001" s="82" t="str">
        <f t="shared" si="981"/>
        <v>600-9707nat</v>
      </c>
      <c r="B9001" s="120" t="str">
        <f t="shared" si="98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983"/>
        <v>600-9707</v>
      </c>
      <c r="W9001" s="82" t="str">
        <f t="shared" si="984"/>
        <v/>
      </c>
      <c r="AB9001" s="60">
        <f t="shared" si="986"/>
        <v>91</v>
      </c>
      <c r="AC9001" s="49">
        <f t="shared" si="987"/>
        <v>145</v>
      </c>
      <c r="AD9001" s="60">
        <f t="shared" si="985"/>
        <v>91145</v>
      </c>
    </row>
    <row r="9002" spans="1:30">
      <c r="A9002" s="82" t="str">
        <f t="shared" si="981"/>
        <v>600-9707nat</v>
      </c>
      <c r="B9002" s="120" t="str">
        <f t="shared" si="98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983"/>
        <v>600-9707</v>
      </c>
      <c r="W9002" s="82" t="str">
        <f t="shared" si="984"/>
        <v/>
      </c>
      <c r="AB9002" s="60">
        <f t="shared" si="986"/>
        <v>91</v>
      </c>
      <c r="AC9002" s="49">
        <f t="shared" si="987"/>
        <v>145</v>
      </c>
      <c r="AD9002" s="60">
        <f t="shared" si="985"/>
        <v>91145</v>
      </c>
    </row>
    <row r="9003" spans="1:30">
      <c r="A9003" s="82" t="str">
        <f t="shared" si="981"/>
        <v>600-9708cml</v>
      </c>
      <c r="B9003" s="120" t="str">
        <f t="shared" si="98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983"/>
        <v>600-9708</v>
      </c>
      <c r="W9003" s="82" t="str">
        <f t="shared" si="984"/>
        <v/>
      </c>
      <c r="AB9003" s="60">
        <f t="shared" si="986"/>
        <v>91</v>
      </c>
      <c r="AC9003" s="49">
        <f t="shared" si="987"/>
        <v>146</v>
      </c>
      <c r="AD9003" s="60">
        <f t="shared" si="985"/>
        <v>91146</v>
      </c>
    </row>
    <row r="9004" spans="1:30">
      <c r="A9004" s="82" t="str">
        <f t="shared" si="981"/>
        <v>600-9708cml</v>
      </c>
      <c r="B9004" s="120" t="str">
        <f t="shared" si="98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983"/>
        <v>600-9708</v>
      </c>
      <c r="W9004" s="82" t="str">
        <f t="shared" si="984"/>
        <v/>
      </c>
      <c r="AB9004" s="60">
        <f t="shared" si="986"/>
        <v>91</v>
      </c>
      <c r="AC9004" s="49">
        <f t="shared" si="987"/>
        <v>146</v>
      </c>
      <c r="AD9004" s="60">
        <f t="shared" si="985"/>
        <v>91146</v>
      </c>
    </row>
    <row r="9005" spans="1:30">
      <c r="A9005" s="82" t="str">
        <f t="shared" si="981"/>
        <v>600-9708cml</v>
      </c>
      <c r="B9005" s="120" t="str">
        <f t="shared" si="98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983"/>
        <v>600-9708</v>
      </c>
      <c r="W9005" s="82" t="str">
        <f t="shared" si="984"/>
        <v/>
      </c>
      <c r="AB9005" s="60">
        <f t="shared" si="986"/>
        <v>91</v>
      </c>
      <c r="AC9005" s="49">
        <f t="shared" si="987"/>
        <v>146</v>
      </c>
      <c r="AD9005" s="60">
        <f t="shared" si="985"/>
        <v>91146</v>
      </c>
    </row>
    <row r="9006" spans="1:30">
      <c r="A9006" s="82" t="str">
        <f t="shared" si="981"/>
        <v>605-9670sea</v>
      </c>
      <c r="B9006" s="120" t="str">
        <f t="shared" si="98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983"/>
        <v>605-9670</v>
      </c>
      <c r="W9006" s="82" t="str">
        <f t="shared" si="984"/>
        <v/>
      </c>
      <c r="AB9006" s="60">
        <f t="shared" si="986"/>
        <v>91</v>
      </c>
      <c r="AC9006" s="49">
        <f t="shared" si="987"/>
        <v>147</v>
      </c>
      <c r="AD9006" s="60">
        <f t="shared" si="985"/>
        <v>91147</v>
      </c>
    </row>
    <row r="9007" spans="1:30">
      <c r="A9007" s="82" t="str">
        <f t="shared" si="981"/>
        <v>605-9670sea</v>
      </c>
      <c r="B9007" s="120" t="str">
        <f t="shared" si="98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983"/>
        <v>605-9670</v>
      </c>
      <c r="W9007" s="82" t="str">
        <f t="shared" si="984"/>
        <v/>
      </c>
      <c r="AB9007" s="60">
        <f t="shared" si="986"/>
        <v>91</v>
      </c>
      <c r="AC9007" s="49">
        <f t="shared" si="987"/>
        <v>147</v>
      </c>
      <c r="AD9007" s="60">
        <f t="shared" si="985"/>
        <v>91147</v>
      </c>
    </row>
    <row r="9008" spans="1:30">
      <c r="A9008" s="82" t="str">
        <f t="shared" si="981"/>
        <v>605-9670sea</v>
      </c>
      <c r="B9008" s="120" t="str">
        <f t="shared" si="98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983"/>
        <v>605-9670</v>
      </c>
      <c r="W9008" s="82" t="str">
        <f t="shared" si="984"/>
        <v/>
      </c>
      <c r="AB9008" s="60">
        <f t="shared" si="986"/>
        <v>91</v>
      </c>
      <c r="AC9008" s="49">
        <f t="shared" si="987"/>
        <v>147</v>
      </c>
      <c r="AD9008" s="60">
        <f t="shared" si="985"/>
        <v>91147</v>
      </c>
    </row>
    <row r="9009" spans="1:30">
      <c r="A9009" s="82" t="str">
        <f t="shared" ref="A9009:A9072" si="988">IF(G9009&amp;Q9009&lt;&gt;"",V9009&amp;Q9009,"")</f>
        <v>605-9671cml</v>
      </c>
      <c r="B9009" s="120" t="str">
        <f t="shared" ref="B9009:B9072" si="989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ref="V9009:V9072" si="990">IF(G9009&lt;&gt;"",IF(StyleSpaceSplit,IFERROR(IF(FIND(" ",G9009)&gt;=1,MID(G9009,1,FIND(" ",G9009)-1),G9009),G9009),G9009),"")</f>
        <v>605-9671</v>
      </c>
      <c r="W9009" s="82" t="str">
        <f t="shared" ref="W9009:W9072" si="991">IF(A9009&lt;&gt;"",IFERROR(IF(FIND(" ",G9009)&gt;=1,MID(G9009,FIND(" ",G9009)+1,LEN(G9009)),""),""),"")</f>
        <v/>
      </c>
      <c r="AB9009" s="60">
        <f t="shared" si="986"/>
        <v>91</v>
      </c>
      <c r="AC9009" s="49">
        <f t="shared" si="987"/>
        <v>148</v>
      </c>
      <c r="AD9009" s="60">
        <f t="shared" ref="AD9009:AD9072" si="992">VALUE(RIGHT("00"&amp;AB9009,2)&amp;RIGHT("000"&amp;AC9009,3))</f>
        <v>91148</v>
      </c>
    </row>
    <row r="9010" spans="1:30">
      <c r="A9010" s="82" t="str">
        <f t="shared" si="988"/>
        <v>605-9671cml</v>
      </c>
      <c r="B9010" s="120" t="str">
        <f t="shared" si="989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990"/>
        <v>605-9671</v>
      </c>
      <c r="W9010" s="82" t="str">
        <f t="shared" si="991"/>
        <v/>
      </c>
      <c r="AB9010" s="60">
        <f t="shared" si="986"/>
        <v>91</v>
      </c>
      <c r="AC9010" s="49">
        <f t="shared" si="987"/>
        <v>148</v>
      </c>
      <c r="AD9010" s="60">
        <f t="shared" si="992"/>
        <v>91148</v>
      </c>
    </row>
    <row r="9011" spans="1:30">
      <c r="A9011" s="82" t="str">
        <f t="shared" si="988"/>
        <v>605-9671cml</v>
      </c>
      <c r="B9011" s="120" t="str">
        <f t="shared" si="989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990"/>
        <v>605-9671</v>
      </c>
      <c r="W9011" s="82" t="str">
        <f t="shared" si="991"/>
        <v/>
      </c>
      <c r="AB9011" s="60">
        <f t="shared" si="986"/>
        <v>91</v>
      </c>
      <c r="AC9011" s="49">
        <f t="shared" si="987"/>
        <v>148</v>
      </c>
      <c r="AD9011" s="60">
        <f t="shared" si="992"/>
        <v>91148</v>
      </c>
    </row>
    <row r="9012" spans="1:30">
      <c r="A9012" s="82" t="str">
        <f t="shared" si="988"/>
        <v>605-9671nat</v>
      </c>
      <c r="B9012" s="120" t="str">
        <f t="shared" si="989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990"/>
        <v>605-9671</v>
      </c>
      <c r="W9012" s="82" t="str">
        <f t="shared" si="991"/>
        <v/>
      </c>
      <c r="AB9012" s="60">
        <f t="shared" si="986"/>
        <v>91</v>
      </c>
      <c r="AC9012" s="49">
        <f t="shared" si="987"/>
        <v>148</v>
      </c>
      <c r="AD9012" s="60">
        <f t="shared" si="992"/>
        <v>91148</v>
      </c>
    </row>
    <row r="9013" spans="1:30">
      <c r="A9013" s="82" t="str">
        <f t="shared" si="988"/>
        <v>605-9671nat</v>
      </c>
      <c r="B9013" s="120" t="str">
        <f t="shared" si="989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990"/>
        <v>605-9671</v>
      </c>
      <c r="W9013" s="82" t="str">
        <f t="shared" si="991"/>
        <v/>
      </c>
      <c r="AB9013" s="60">
        <f t="shared" si="986"/>
        <v>91</v>
      </c>
      <c r="AC9013" s="49">
        <f t="shared" si="987"/>
        <v>148</v>
      </c>
      <c r="AD9013" s="60">
        <f t="shared" si="992"/>
        <v>91148</v>
      </c>
    </row>
    <row r="9014" spans="1:30">
      <c r="A9014" s="82" t="str">
        <f t="shared" si="988"/>
        <v>605-9671nat</v>
      </c>
      <c r="B9014" s="120" t="str">
        <f t="shared" si="989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990"/>
        <v>605-9671</v>
      </c>
      <c r="W9014" s="82" t="str">
        <f t="shared" si="991"/>
        <v/>
      </c>
      <c r="AB9014" s="60">
        <f t="shared" si="986"/>
        <v>91</v>
      </c>
      <c r="AC9014" s="49">
        <f t="shared" si="987"/>
        <v>148</v>
      </c>
      <c r="AD9014" s="60">
        <f t="shared" si="992"/>
        <v>91148</v>
      </c>
    </row>
    <row r="9015" spans="1:30">
      <c r="A9015" s="82" t="str">
        <f t="shared" si="988"/>
        <v>605-9672cml</v>
      </c>
      <c r="B9015" s="120" t="str">
        <f t="shared" si="989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990"/>
        <v>605-9672</v>
      </c>
      <c r="W9015" s="82" t="str">
        <f t="shared" si="991"/>
        <v/>
      </c>
      <c r="AB9015" s="60">
        <f t="shared" si="986"/>
        <v>91</v>
      </c>
      <c r="AC9015" s="49">
        <f t="shared" si="987"/>
        <v>149</v>
      </c>
      <c r="AD9015" s="60">
        <f t="shared" si="992"/>
        <v>91149</v>
      </c>
    </row>
    <row r="9016" spans="1:30">
      <c r="A9016" s="82" t="str">
        <f t="shared" si="988"/>
        <v>605-9672cml</v>
      </c>
      <c r="B9016" s="120" t="str">
        <f t="shared" si="989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990"/>
        <v>605-9672</v>
      </c>
      <c r="W9016" s="82" t="str">
        <f t="shared" si="991"/>
        <v/>
      </c>
      <c r="AB9016" s="60">
        <f t="shared" si="986"/>
        <v>91</v>
      </c>
      <c r="AC9016" s="49">
        <f t="shared" si="987"/>
        <v>149</v>
      </c>
      <c r="AD9016" s="60">
        <f t="shared" si="992"/>
        <v>91149</v>
      </c>
    </row>
    <row r="9017" spans="1:30">
      <c r="A9017" s="82" t="str">
        <f t="shared" si="988"/>
        <v>605-9672cml</v>
      </c>
      <c r="B9017" s="120" t="str">
        <f t="shared" si="989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990"/>
        <v>605-9672</v>
      </c>
      <c r="W9017" s="82" t="str">
        <f t="shared" si="991"/>
        <v/>
      </c>
      <c r="AB9017" s="60">
        <f t="shared" si="986"/>
        <v>91</v>
      </c>
      <c r="AC9017" s="49">
        <f t="shared" si="987"/>
        <v>149</v>
      </c>
      <c r="AD9017" s="60">
        <f t="shared" si="992"/>
        <v>91149</v>
      </c>
    </row>
    <row r="9018" spans="1:30">
      <c r="A9018" s="82" t="str">
        <f t="shared" si="988"/>
        <v>605-9701bro</v>
      </c>
      <c r="B9018" s="120" t="str">
        <f t="shared" si="989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990"/>
        <v>605-9701</v>
      </c>
      <c r="W9018" s="82" t="str">
        <f t="shared" si="991"/>
        <v/>
      </c>
      <c r="AB9018" s="60">
        <f t="shared" si="986"/>
        <v>91</v>
      </c>
      <c r="AC9018" s="49">
        <f t="shared" si="987"/>
        <v>150</v>
      </c>
      <c r="AD9018" s="60">
        <f t="shared" si="992"/>
        <v>91150</v>
      </c>
    </row>
    <row r="9019" spans="1:30">
      <c r="A9019" s="82" t="str">
        <f t="shared" si="988"/>
        <v>605-9701bro</v>
      </c>
      <c r="B9019" s="120" t="str">
        <f t="shared" si="989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990"/>
        <v>605-9701</v>
      </c>
      <c r="W9019" s="82" t="str">
        <f t="shared" si="991"/>
        <v/>
      </c>
      <c r="AB9019" s="60">
        <f t="shared" si="986"/>
        <v>91</v>
      </c>
      <c r="AC9019" s="49">
        <f t="shared" si="987"/>
        <v>150</v>
      </c>
      <c r="AD9019" s="60">
        <f t="shared" si="992"/>
        <v>91150</v>
      </c>
    </row>
    <row r="9020" spans="1:30">
      <c r="A9020" s="82" t="str">
        <f t="shared" si="988"/>
        <v>605-9701bro</v>
      </c>
      <c r="B9020" s="120" t="str">
        <f t="shared" si="989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990"/>
        <v>605-9701</v>
      </c>
      <c r="W9020" s="82" t="str">
        <f t="shared" si="991"/>
        <v/>
      </c>
      <c r="AB9020" s="60">
        <f t="shared" si="986"/>
        <v>91</v>
      </c>
      <c r="AC9020" s="49">
        <f t="shared" si="987"/>
        <v>150</v>
      </c>
      <c r="AD9020" s="60">
        <f t="shared" si="992"/>
        <v>91150</v>
      </c>
    </row>
    <row r="9021" spans="1:30">
      <c r="A9021" s="82" t="str">
        <f t="shared" si="988"/>
        <v>605-9701bro</v>
      </c>
      <c r="B9021" s="120" t="str">
        <f t="shared" si="989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990"/>
        <v>605-9701</v>
      </c>
      <c r="W9021" s="82" t="str">
        <f t="shared" si="991"/>
        <v/>
      </c>
      <c r="AB9021" s="60">
        <f t="shared" si="986"/>
        <v>91</v>
      </c>
      <c r="AC9021" s="49">
        <f t="shared" si="987"/>
        <v>150</v>
      </c>
      <c r="AD9021" s="60">
        <f t="shared" si="992"/>
        <v>91150</v>
      </c>
    </row>
    <row r="9022" spans="1:30">
      <c r="A9022" s="82" t="str">
        <f t="shared" si="988"/>
        <v>605-9701nat</v>
      </c>
      <c r="B9022" s="120" t="str">
        <f t="shared" si="989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990"/>
        <v>605-9701</v>
      </c>
      <c r="W9022" s="82" t="str">
        <f t="shared" si="991"/>
        <v/>
      </c>
      <c r="AB9022" s="60">
        <f t="shared" si="986"/>
        <v>91</v>
      </c>
      <c r="AC9022" s="49">
        <f t="shared" si="987"/>
        <v>150</v>
      </c>
      <c r="AD9022" s="60">
        <f t="shared" si="992"/>
        <v>91150</v>
      </c>
    </row>
    <row r="9023" spans="1:30">
      <c r="A9023" s="82" t="str">
        <f t="shared" si="988"/>
        <v>605-9701nat</v>
      </c>
      <c r="B9023" s="120" t="str">
        <f t="shared" si="989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990"/>
        <v>605-9701</v>
      </c>
      <c r="W9023" s="82" t="str">
        <f t="shared" si="991"/>
        <v/>
      </c>
      <c r="AB9023" s="60">
        <f t="shared" si="986"/>
        <v>91</v>
      </c>
      <c r="AC9023" s="49">
        <f t="shared" si="987"/>
        <v>150</v>
      </c>
      <c r="AD9023" s="60">
        <f t="shared" si="992"/>
        <v>91150</v>
      </c>
    </row>
    <row r="9024" spans="1:30">
      <c r="A9024" s="82" t="str">
        <f t="shared" si="988"/>
        <v>605-9701nat</v>
      </c>
      <c r="B9024" s="120" t="str">
        <f t="shared" si="989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990"/>
        <v>605-9701</v>
      </c>
      <c r="W9024" s="82" t="str">
        <f t="shared" si="991"/>
        <v/>
      </c>
      <c r="AB9024" s="60">
        <f t="shared" si="986"/>
        <v>91</v>
      </c>
      <c r="AC9024" s="49">
        <f t="shared" si="987"/>
        <v>150</v>
      </c>
      <c r="AD9024" s="60">
        <f t="shared" si="992"/>
        <v>91150</v>
      </c>
    </row>
    <row r="9025" spans="1:30">
      <c r="A9025" s="82" t="str">
        <f t="shared" si="988"/>
        <v>605-9701nat</v>
      </c>
      <c r="B9025" s="120" t="str">
        <f t="shared" si="989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990"/>
        <v>605-9701</v>
      </c>
      <c r="W9025" s="82" t="str">
        <f t="shared" si="991"/>
        <v/>
      </c>
      <c r="AB9025" s="60">
        <f t="shared" si="986"/>
        <v>91</v>
      </c>
      <c r="AC9025" s="49">
        <f t="shared" si="987"/>
        <v>150</v>
      </c>
      <c r="AD9025" s="60">
        <f t="shared" si="992"/>
        <v>91150</v>
      </c>
    </row>
    <row r="9026" spans="1:30">
      <c r="A9026" s="82" t="str">
        <f t="shared" si="988"/>
        <v>100-3137plu</v>
      </c>
      <c r="B9026" s="120" t="str">
        <f t="shared" si="989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990"/>
        <v>100-3137</v>
      </c>
      <c r="W9026" s="82" t="str">
        <f t="shared" si="991"/>
        <v/>
      </c>
      <c r="AB9026" s="60">
        <f t="shared" si="986"/>
        <v>91</v>
      </c>
      <c r="AC9026" s="49">
        <f t="shared" si="987"/>
        <v>151</v>
      </c>
      <c r="AD9026" s="60">
        <f t="shared" si="992"/>
        <v>91151</v>
      </c>
    </row>
    <row r="9027" spans="1:30">
      <c r="A9027" s="82" t="str">
        <f t="shared" si="988"/>
        <v>100-3137plu</v>
      </c>
      <c r="B9027" s="120" t="str">
        <f t="shared" si="989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si="990"/>
        <v>100-3137</v>
      </c>
      <c r="W9027" s="82" t="str">
        <f t="shared" si="991"/>
        <v/>
      </c>
      <c r="AB9027" s="60">
        <f t="shared" ref="AB9027:AB9090" si="993">IFERROR(VALUE(MID($C9027,1,2)),0)</f>
        <v>91</v>
      </c>
      <c r="AC9027" s="49">
        <f t="shared" ref="AC9027:AC9090" si="994">IFERROR(VALUE(MID($C9027,4,3)),0)</f>
        <v>151</v>
      </c>
      <c r="AD9027" s="60">
        <f t="shared" si="992"/>
        <v>91151</v>
      </c>
    </row>
    <row r="9028" spans="1:30">
      <c r="A9028" s="82" t="str">
        <f t="shared" si="988"/>
        <v>100-3137plu</v>
      </c>
      <c r="B9028" s="120" t="str">
        <f t="shared" si="989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990"/>
        <v>100-3137</v>
      </c>
      <c r="W9028" s="82" t="str">
        <f t="shared" si="991"/>
        <v/>
      </c>
      <c r="AB9028" s="60">
        <f t="shared" si="993"/>
        <v>91</v>
      </c>
      <c r="AC9028" s="49">
        <f t="shared" si="994"/>
        <v>151</v>
      </c>
      <c r="AD9028" s="60">
        <f t="shared" si="992"/>
        <v>91151</v>
      </c>
    </row>
    <row r="9029" spans="1:30">
      <c r="A9029" s="82" t="str">
        <f t="shared" si="988"/>
        <v>100-6269blu</v>
      </c>
      <c r="B9029" s="120" t="str">
        <f t="shared" si="989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990"/>
        <v>100-6269</v>
      </c>
      <c r="W9029" s="82" t="str">
        <f t="shared" si="991"/>
        <v/>
      </c>
      <c r="AB9029" s="60">
        <f t="shared" si="993"/>
        <v>91</v>
      </c>
      <c r="AC9029" s="49">
        <f t="shared" si="994"/>
        <v>152</v>
      </c>
      <c r="AD9029" s="60">
        <f t="shared" si="992"/>
        <v>91152</v>
      </c>
    </row>
    <row r="9030" spans="1:30">
      <c r="A9030" s="82" t="str">
        <f t="shared" si="988"/>
        <v>100-6269blu</v>
      </c>
      <c r="B9030" s="120" t="str">
        <f t="shared" si="989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990"/>
        <v>100-6269</v>
      </c>
      <c r="W9030" s="82" t="str">
        <f t="shared" si="991"/>
        <v/>
      </c>
      <c r="AB9030" s="60">
        <f t="shared" si="993"/>
        <v>91</v>
      </c>
      <c r="AC9030" s="49">
        <f t="shared" si="994"/>
        <v>152</v>
      </c>
      <c r="AD9030" s="60">
        <f t="shared" si="992"/>
        <v>91152</v>
      </c>
    </row>
    <row r="9031" spans="1:30">
      <c r="A9031" s="82" t="str">
        <f t="shared" si="988"/>
        <v>100-6269blu</v>
      </c>
      <c r="B9031" s="120" t="str">
        <f t="shared" si="989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990"/>
        <v>100-6269</v>
      </c>
      <c r="W9031" s="82" t="str">
        <f t="shared" si="991"/>
        <v/>
      </c>
      <c r="AB9031" s="60">
        <f t="shared" si="993"/>
        <v>91</v>
      </c>
      <c r="AC9031" s="49">
        <f t="shared" si="994"/>
        <v>152</v>
      </c>
      <c r="AD9031" s="60">
        <f t="shared" si="992"/>
        <v>91152</v>
      </c>
    </row>
    <row r="9032" spans="1:30">
      <c r="A9032" s="82" t="str">
        <f t="shared" si="988"/>
        <v>100-6269ora</v>
      </c>
      <c r="B9032" s="120" t="str">
        <f t="shared" si="989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990"/>
        <v>100-6269</v>
      </c>
      <c r="W9032" s="82" t="str">
        <f t="shared" si="991"/>
        <v/>
      </c>
      <c r="AB9032" s="60">
        <f t="shared" si="993"/>
        <v>91</v>
      </c>
      <c r="AC9032" s="49">
        <f t="shared" si="994"/>
        <v>152</v>
      </c>
      <c r="AD9032" s="60">
        <f t="shared" si="992"/>
        <v>91152</v>
      </c>
    </row>
    <row r="9033" spans="1:30">
      <c r="A9033" s="82" t="str">
        <f t="shared" si="988"/>
        <v>100-6269ora</v>
      </c>
      <c r="B9033" s="120" t="str">
        <f t="shared" si="989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990"/>
        <v>100-6269</v>
      </c>
      <c r="W9033" s="82" t="str">
        <f t="shared" si="991"/>
        <v/>
      </c>
      <c r="AB9033" s="60">
        <f t="shared" si="993"/>
        <v>91</v>
      </c>
      <c r="AC9033" s="49">
        <f t="shared" si="994"/>
        <v>152</v>
      </c>
      <c r="AD9033" s="60">
        <f t="shared" si="992"/>
        <v>91152</v>
      </c>
    </row>
    <row r="9034" spans="1:30">
      <c r="A9034" s="82" t="str">
        <f t="shared" si="988"/>
        <v>100-6269ora</v>
      </c>
      <c r="B9034" s="120" t="str">
        <f t="shared" si="989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990"/>
        <v>100-6269</v>
      </c>
      <c r="W9034" s="82" t="str">
        <f t="shared" si="991"/>
        <v/>
      </c>
      <c r="AB9034" s="60">
        <f t="shared" si="993"/>
        <v>91</v>
      </c>
      <c r="AC9034" s="49">
        <f t="shared" si="994"/>
        <v>152</v>
      </c>
      <c r="AD9034" s="60">
        <f t="shared" si="992"/>
        <v>91152</v>
      </c>
    </row>
    <row r="9035" spans="1:30">
      <c r="A9035" s="82" t="str">
        <f t="shared" si="988"/>
        <v>100-6276gry</v>
      </c>
      <c r="B9035" s="120" t="str">
        <f t="shared" si="989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990"/>
        <v>100-6276</v>
      </c>
      <c r="W9035" s="82" t="str">
        <f t="shared" si="991"/>
        <v/>
      </c>
      <c r="AB9035" s="60">
        <f t="shared" si="993"/>
        <v>91</v>
      </c>
      <c r="AC9035" s="49">
        <f t="shared" si="994"/>
        <v>153</v>
      </c>
      <c r="AD9035" s="60">
        <f t="shared" si="992"/>
        <v>91153</v>
      </c>
    </row>
    <row r="9036" spans="1:30">
      <c r="A9036" s="82" t="str">
        <f t="shared" si="988"/>
        <v>100-6276gry</v>
      </c>
      <c r="B9036" s="120" t="str">
        <f t="shared" si="989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990"/>
        <v>100-6276</v>
      </c>
      <c r="W9036" s="82" t="str">
        <f t="shared" si="991"/>
        <v/>
      </c>
      <c r="AB9036" s="60">
        <f t="shared" si="993"/>
        <v>91</v>
      </c>
      <c r="AC9036" s="49">
        <f t="shared" si="994"/>
        <v>153</v>
      </c>
      <c r="AD9036" s="60">
        <f t="shared" si="992"/>
        <v>91153</v>
      </c>
    </row>
    <row r="9037" spans="1:30">
      <c r="A9037" s="82" t="str">
        <f t="shared" si="988"/>
        <v>100-6276gry</v>
      </c>
      <c r="B9037" s="120" t="str">
        <f t="shared" si="989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990"/>
        <v>100-6276</v>
      </c>
      <c r="W9037" s="82" t="str">
        <f t="shared" si="991"/>
        <v/>
      </c>
      <c r="AB9037" s="60">
        <f t="shared" si="993"/>
        <v>91</v>
      </c>
      <c r="AC9037" s="49">
        <f t="shared" si="994"/>
        <v>153</v>
      </c>
      <c r="AD9037" s="60">
        <f t="shared" si="992"/>
        <v>91153</v>
      </c>
    </row>
    <row r="9038" spans="1:30">
      <c r="A9038" s="82" t="str">
        <f t="shared" si="988"/>
        <v>100-6276gry</v>
      </c>
      <c r="B9038" s="120" t="str">
        <f t="shared" si="989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990"/>
        <v>100-6276</v>
      </c>
      <c r="W9038" s="82" t="str">
        <f t="shared" si="991"/>
        <v/>
      </c>
      <c r="AB9038" s="60">
        <f t="shared" si="993"/>
        <v>91</v>
      </c>
      <c r="AC9038" s="49">
        <f t="shared" si="994"/>
        <v>153</v>
      </c>
      <c r="AD9038" s="60">
        <f t="shared" si="992"/>
        <v>91153</v>
      </c>
    </row>
    <row r="9039" spans="1:30">
      <c r="A9039" s="82" t="str">
        <f t="shared" si="988"/>
        <v>100-8862tan</v>
      </c>
      <c r="B9039" s="120" t="str">
        <f t="shared" si="989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990"/>
        <v>100-8862</v>
      </c>
      <c r="W9039" s="82" t="str">
        <f t="shared" si="991"/>
        <v/>
      </c>
      <c r="AB9039" s="60">
        <f t="shared" si="993"/>
        <v>91</v>
      </c>
      <c r="AC9039" s="49">
        <f t="shared" si="994"/>
        <v>154</v>
      </c>
      <c r="AD9039" s="60">
        <f t="shared" si="992"/>
        <v>91154</v>
      </c>
    </row>
    <row r="9040" spans="1:30">
      <c r="A9040" s="82" t="str">
        <f t="shared" si="988"/>
        <v>100-8862tan</v>
      </c>
      <c r="B9040" s="120" t="str">
        <f t="shared" si="989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990"/>
        <v>100-8862</v>
      </c>
      <c r="W9040" s="82" t="str">
        <f t="shared" si="991"/>
        <v/>
      </c>
      <c r="AB9040" s="60">
        <f t="shared" si="993"/>
        <v>91</v>
      </c>
      <c r="AC9040" s="49">
        <f t="shared" si="994"/>
        <v>154</v>
      </c>
      <c r="AD9040" s="60">
        <f t="shared" si="992"/>
        <v>91154</v>
      </c>
    </row>
    <row r="9041" spans="1:30">
      <c r="A9041" s="82" t="str">
        <f t="shared" si="988"/>
        <v>100-8862tan</v>
      </c>
      <c r="B9041" s="120" t="str">
        <f t="shared" si="989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990"/>
        <v>100-8862</v>
      </c>
      <c r="W9041" s="82" t="str">
        <f t="shared" si="991"/>
        <v/>
      </c>
      <c r="AB9041" s="60">
        <f t="shared" si="993"/>
        <v>91</v>
      </c>
      <c r="AC9041" s="49">
        <f t="shared" si="994"/>
        <v>154</v>
      </c>
      <c r="AD9041" s="60">
        <f t="shared" si="992"/>
        <v>91154</v>
      </c>
    </row>
    <row r="9042" spans="1:30">
      <c r="A9042" s="82" t="str">
        <f t="shared" si="988"/>
        <v>100-8862tan</v>
      </c>
      <c r="B9042" s="120" t="str">
        <f t="shared" si="989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990"/>
        <v>100-8862</v>
      </c>
      <c r="W9042" s="82" t="str">
        <f t="shared" si="991"/>
        <v/>
      </c>
      <c r="AB9042" s="60">
        <f t="shared" si="993"/>
        <v>91</v>
      </c>
      <c r="AC9042" s="49">
        <f t="shared" si="994"/>
        <v>154</v>
      </c>
      <c r="AD9042" s="60">
        <f t="shared" si="992"/>
        <v>91154</v>
      </c>
    </row>
    <row r="9043" spans="1:30">
      <c r="A9043" s="82" t="str">
        <f t="shared" si="988"/>
        <v>100-9380nvy</v>
      </c>
      <c r="B9043" s="120" t="str">
        <f t="shared" si="989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990"/>
        <v>100-9380</v>
      </c>
      <c r="W9043" s="82" t="str">
        <f t="shared" si="991"/>
        <v/>
      </c>
      <c r="AB9043" s="60">
        <f t="shared" si="993"/>
        <v>91</v>
      </c>
      <c r="AC9043" s="49">
        <f t="shared" si="994"/>
        <v>155</v>
      </c>
      <c r="AD9043" s="60">
        <f t="shared" si="992"/>
        <v>91155</v>
      </c>
    </row>
    <row r="9044" spans="1:30">
      <c r="A9044" s="82" t="str">
        <f t="shared" si="988"/>
        <v>100-9380nvy</v>
      </c>
      <c r="B9044" s="120" t="str">
        <f t="shared" si="989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990"/>
        <v>100-9380</v>
      </c>
      <c r="W9044" s="82" t="str">
        <f t="shared" si="991"/>
        <v/>
      </c>
      <c r="AB9044" s="60">
        <f t="shared" si="993"/>
        <v>91</v>
      </c>
      <c r="AC9044" s="49">
        <f t="shared" si="994"/>
        <v>155</v>
      </c>
      <c r="AD9044" s="60">
        <f t="shared" si="992"/>
        <v>91155</v>
      </c>
    </row>
    <row r="9045" spans="1:30">
      <c r="A9045" s="82" t="str">
        <f t="shared" si="988"/>
        <v>100-9380nvy</v>
      </c>
      <c r="B9045" s="120" t="str">
        <f t="shared" si="989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990"/>
        <v>100-9380</v>
      </c>
      <c r="W9045" s="82" t="str">
        <f t="shared" si="991"/>
        <v/>
      </c>
      <c r="AB9045" s="60">
        <f t="shared" si="993"/>
        <v>91</v>
      </c>
      <c r="AC9045" s="49">
        <f t="shared" si="994"/>
        <v>155</v>
      </c>
      <c r="AD9045" s="60">
        <f t="shared" si="992"/>
        <v>91155</v>
      </c>
    </row>
    <row r="9046" spans="1:30">
      <c r="A9046" s="82" t="str">
        <f t="shared" si="988"/>
        <v>100-9380nvy</v>
      </c>
      <c r="B9046" s="120" t="str">
        <f t="shared" si="989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990"/>
        <v>100-9380</v>
      </c>
      <c r="W9046" s="82" t="str">
        <f t="shared" si="991"/>
        <v/>
      </c>
      <c r="AB9046" s="60">
        <f t="shared" si="993"/>
        <v>91</v>
      </c>
      <c r="AC9046" s="49">
        <f t="shared" si="994"/>
        <v>155</v>
      </c>
      <c r="AD9046" s="60">
        <f t="shared" si="992"/>
        <v>91155</v>
      </c>
    </row>
    <row r="9047" spans="1:30">
      <c r="A9047" s="82" t="str">
        <f t="shared" si="988"/>
        <v>105-6176dbro</v>
      </c>
      <c r="B9047" s="120" t="str">
        <f t="shared" si="989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990"/>
        <v>105-6176</v>
      </c>
      <c r="W9047" s="82" t="str">
        <f t="shared" si="991"/>
        <v/>
      </c>
      <c r="AB9047" s="60">
        <f t="shared" si="993"/>
        <v>91</v>
      </c>
      <c r="AC9047" s="49">
        <f t="shared" si="994"/>
        <v>156</v>
      </c>
      <c r="AD9047" s="60">
        <f t="shared" si="992"/>
        <v>91156</v>
      </c>
    </row>
    <row r="9048" spans="1:30">
      <c r="A9048" s="82" t="str">
        <f t="shared" si="988"/>
        <v>105-6176dbro</v>
      </c>
      <c r="B9048" s="120" t="str">
        <f t="shared" si="989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990"/>
        <v>105-6176</v>
      </c>
      <c r="W9048" s="82" t="str">
        <f t="shared" si="991"/>
        <v/>
      </c>
      <c r="AB9048" s="60">
        <f t="shared" si="993"/>
        <v>91</v>
      </c>
      <c r="AC9048" s="49">
        <f t="shared" si="994"/>
        <v>156</v>
      </c>
      <c r="AD9048" s="60">
        <f t="shared" si="992"/>
        <v>91156</v>
      </c>
    </row>
    <row r="9049" spans="1:30">
      <c r="A9049" s="82" t="str">
        <f t="shared" si="988"/>
        <v>100-5799sag</v>
      </c>
      <c r="B9049" s="120" t="str">
        <f t="shared" si="989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990"/>
        <v>100-5799</v>
      </c>
      <c r="W9049" s="82" t="str">
        <f t="shared" si="991"/>
        <v/>
      </c>
      <c r="AB9049" s="60">
        <f t="shared" si="993"/>
        <v>90</v>
      </c>
      <c r="AC9049" s="49">
        <f t="shared" si="994"/>
        <v>246</v>
      </c>
      <c r="AD9049" s="60">
        <f t="shared" si="992"/>
        <v>90246</v>
      </c>
    </row>
    <row r="9050" spans="1:30">
      <c r="A9050" s="82" t="str">
        <f t="shared" si="988"/>
        <v>100-8845tau</v>
      </c>
      <c r="B9050" s="120" t="str">
        <f t="shared" si="989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990"/>
        <v>100-8845</v>
      </c>
      <c r="W9050" s="82" t="str">
        <f t="shared" si="991"/>
        <v/>
      </c>
      <c r="AB9050" s="60">
        <f t="shared" si="993"/>
        <v>91</v>
      </c>
      <c r="AC9050" s="49">
        <f t="shared" si="994"/>
        <v>157</v>
      </c>
      <c r="AD9050" s="60">
        <f t="shared" si="992"/>
        <v>91157</v>
      </c>
    </row>
    <row r="9051" spans="1:30">
      <c r="A9051" s="82" t="str">
        <f t="shared" si="988"/>
        <v>100-8845tau</v>
      </c>
      <c r="B9051" s="120" t="str">
        <f t="shared" si="989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990"/>
        <v>100-8845</v>
      </c>
      <c r="W9051" s="82" t="str">
        <f t="shared" si="991"/>
        <v/>
      </c>
      <c r="AB9051" s="60">
        <f t="shared" si="993"/>
        <v>91</v>
      </c>
      <c r="AC9051" s="49">
        <f t="shared" si="994"/>
        <v>157</v>
      </c>
      <c r="AD9051" s="60">
        <f t="shared" si="992"/>
        <v>91157</v>
      </c>
    </row>
    <row r="9052" spans="1:30">
      <c r="A9052" s="82" t="str">
        <f t="shared" si="988"/>
        <v>100-8845tau</v>
      </c>
      <c r="B9052" s="120" t="str">
        <f t="shared" si="989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990"/>
        <v>100-8845</v>
      </c>
      <c r="W9052" s="82" t="str">
        <f t="shared" si="991"/>
        <v/>
      </c>
      <c r="AB9052" s="60">
        <f t="shared" si="993"/>
        <v>91</v>
      </c>
      <c r="AC9052" s="49">
        <f t="shared" si="994"/>
        <v>157</v>
      </c>
      <c r="AD9052" s="60">
        <f t="shared" si="992"/>
        <v>91157</v>
      </c>
    </row>
    <row r="9053" spans="1:30">
      <c r="A9053" s="82" t="str">
        <f t="shared" si="988"/>
        <v>103-6717blk</v>
      </c>
      <c r="B9053" s="120" t="str">
        <f t="shared" si="989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990"/>
        <v>103-6717</v>
      </c>
      <c r="W9053" s="82" t="str">
        <f t="shared" si="991"/>
        <v/>
      </c>
      <c r="AB9053" s="60">
        <f t="shared" si="993"/>
        <v>91</v>
      </c>
      <c r="AC9053" s="49">
        <f t="shared" si="994"/>
        <v>158</v>
      </c>
      <c r="AD9053" s="60">
        <f t="shared" si="992"/>
        <v>91158</v>
      </c>
    </row>
    <row r="9054" spans="1:30">
      <c r="A9054" s="82" t="str">
        <f t="shared" si="988"/>
        <v>103-6717blk</v>
      </c>
      <c r="B9054" s="120" t="str">
        <f t="shared" si="989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990"/>
        <v>103-6717</v>
      </c>
      <c r="W9054" s="82" t="str">
        <f t="shared" si="991"/>
        <v/>
      </c>
      <c r="AB9054" s="60">
        <f t="shared" si="993"/>
        <v>91</v>
      </c>
      <c r="AC9054" s="49">
        <f t="shared" si="994"/>
        <v>158</v>
      </c>
      <c r="AD9054" s="60">
        <f t="shared" si="992"/>
        <v>91158</v>
      </c>
    </row>
    <row r="9055" spans="1:30">
      <c r="A9055" s="82" t="str">
        <f t="shared" si="988"/>
        <v>103-6717blk</v>
      </c>
      <c r="B9055" s="120" t="str">
        <f t="shared" si="989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990"/>
        <v>103-6717</v>
      </c>
      <c r="W9055" s="82" t="str">
        <f t="shared" si="991"/>
        <v/>
      </c>
      <c r="AB9055" s="60">
        <f t="shared" si="993"/>
        <v>91</v>
      </c>
      <c r="AC9055" s="49">
        <f t="shared" si="994"/>
        <v>158</v>
      </c>
      <c r="AD9055" s="60">
        <f t="shared" si="992"/>
        <v>91158</v>
      </c>
    </row>
    <row r="9056" spans="1:30">
      <c r="A9056" s="82" t="str">
        <f t="shared" si="988"/>
        <v>103-6717blk</v>
      </c>
      <c r="B9056" s="120" t="str">
        <f t="shared" si="989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990"/>
        <v>103-6717</v>
      </c>
      <c r="W9056" s="82" t="str">
        <f t="shared" si="991"/>
        <v/>
      </c>
      <c r="AB9056" s="60">
        <f t="shared" si="993"/>
        <v>91</v>
      </c>
      <c r="AC9056" s="49">
        <f t="shared" si="994"/>
        <v>158</v>
      </c>
      <c r="AD9056" s="60">
        <f t="shared" si="992"/>
        <v>91158</v>
      </c>
    </row>
    <row r="9057" spans="1:30">
      <c r="A9057" s="82" t="str">
        <f t="shared" si="988"/>
        <v>103-6717cha</v>
      </c>
      <c r="B9057" s="120" t="str">
        <f t="shared" si="989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990"/>
        <v>103-6717</v>
      </c>
      <c r="W9057" s="82" t="str">
        <f t="shared" si="991"/>
        <v/>
      </c>
      <c r="AB9057" s="60">
        <f t="shared" si="993"/>
        <v>91</v>
      </c>
      <c r="AC9057" s="49">
        <f t="shared" si="994"/>
        <v>158</v>
      </c>
      <c r="AD9057" s="60">
        <f t="shared" si="992"/>
        <v>91158</v>
      </c>
    </row>
    <row r="9058" spans="1:30">
      <c r="A9058" s="82" t="str">
        <f t="shared" si="988"/>
        <v>103-6717cha</v>
      </c>
      <c r="B9058" s="120" t="str">
        <f t="shared" si="989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990"/>
        <v>103-6717</v>
      </c>
      <c r="W9058" s="82" t="str">
        <f t="shared" si="991"/>
        <v/>
      </c>
      <c r="AB9058" s="60">
        <f t="shared" si="993"/>
        <v>91</v>
      </c>
      <c r="AC9058" s="49">
        <f t="shared" si="994"/>
        <v>158</v>
      </c>
      <c r="AD9058" s="60">
        <f t="shared" si="992"/>
        <v>91158</v>
      </c>
    </row>
    <row r="9059" spans="1:30">
      <c r="A9059" s="82" t="str">
        <f t="shared" si="988"/>
        <v>103-6717cha</v>
      </c>
      <c r="B9059" s="120" t="str">
        <f t="shared" si="989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990"/>
        <v>103-6717</v>
      </c>
      <c r="W9059" s="82" t="str">
        <f t="shared" si="991"/>
        <v/>
      </c>
      <c r="AB9059" s="60">
        <f t="shared" si="993"/>
        <v>91</v>
      </c>
      <c r="AC9059" s="49">
        <f t="shared" si="994"/>
        <v>158</v>
      </c>
      <c r="AD9059" s="60">
        <f t="shared" si="992"/>
        <v>91158</v>
      </c>
    </row>
    <row r="9060" spans="1:30">
      <c r="A9060" s="82" t="str">
        <f t="shared" si="988"/>
        <v>103-6717cha</v>
      </c>
      <c r="B9060" s="120" t="str">
        <f t="shared" si="989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990"/>
        <v>103-6717</v>
      </c>
      <c r="W9060" s="82" t="str">
        <f t="shared" si="991"/>
        <v/>
      </c>
      <c r="AB9060" s="60">
        <f t="shared" si="993"/>
        <v>91</v>
      </c>
      <c r="AC9060" s="49">
        <f t="shared" si="994"/>
        <v>158</v>
      </c>
      <c r="AD9060" s="60">
        <f t="shared" si="992"/>
        <v>91158</v>
      </c>
    </row>
    <row r="9061" spans="1:30">
      <c r="A9061" s="82" t="str">
        <f t="shared" si="988"/>
        <v>103-9910blu</v>
      </c>
      <c r="B9061" s="120" t="str">
        <f t="shared" si="989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990"/>
        <v>103-9910</v>
      </c>
      <c r="W9061" s="82" t="str">
        <f t="shared" si="991"/>
        <v/>
      </c>
      <c r="AB9061" s="60">
        <f t="shared" si="993"/>
        <v>91</v>
      </c>
      <c r="AC9061" s="49">
        <f t="shared" si="994"/>
        <v>159</v>
      </c>
      <c r="AD9061" s="60">
        <f t="shared" si="992"/>
        <v>91159</v>
      </c>
    </row>
    <row r="9062" spans="1:30">
      <c r="A9062" s="82" t="str">
        <f t="shared" si="988"/>
        <v>103-9910blu</v>
      </c>
      <c r="B9062" s="120" t="str">
        <f t="shared" si="989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990"/>
        <v>103-9910</v>
      </c>
      <c r="W9062" s="82" t="str">
        <f t="shared" si="991"/>
        <v/>
      </c>
      <c r="AB9062" s="60">
        <f t="shared" si="993"/>
        <v>91</v>
      </c>
      <c r="AC9062" s="49">
        <f t="shared" si="994"/>
        <v>159</v>
      </c>
      <c r="AD9062" s="60">
        <f t="shared" si="992"/>
        <v>91159</v>
      </c>
    </row>
    <row r="9063" spans="1:30">
      <c r="A9063" s="82" t="str">
        <f t="shared" si="988"/>
        <v>103-9910blu</v>
      </c>
      <c r="B9063" s="120" t="str">
        <f t="shared" si="989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990"/>
        <v>103-9910</v>
      </c>
      <c r="W9063" s="82" t="str">
        <f t="shared" si="991"/>
        <v/>
      </c>
      <c r="AB9063" s="60">
        <f t="shared" si="993"/>
        <v>91</v>
      </c>
      <c r="AC9063" s="49">
        <f t="shared" si="994"/>
        <v>159</v>
      </c>
      <c r="AD9063" s="60">
        <f t="shared" si="992"/>
        <v>91159</v>
      </c>
    </row>
    <row r="9064" spans="1:30">
      <c r="A9064" s="82" t="str">
        <f t="shared" si="988"/>
        <v>103-9910blu</v>
      </c>
      <c r="B9064" s="120" t="str">
        <f t="shared" si="989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990"/>
        <v>103-9910</v>
      </c>
      <c r="W9064" s="82" t="str">
        <f t="shared" si="991"/>
        <v/>
      </c>
      <c r="AB9064" s="60">
        <f t="shared" si="993"/>
        <v>91</v>
      </c>
      <c r="AC9064" s="49">
        <f t="shared" si="994"/>
        <v>159</v>
      </c>
      <c r="AD9064" s="60">
        <f t="shared" si="992"/>
        <v>91159</v>
      </c>
    </row>
    <row r="9065" spans="1:30">
      <c r="A9065" s="82" t="str">
        <f t="shared" si="988"/>
        <v>103-9910bro</v>
      </c>
      <c r="B9065" s="120" t="str">
        <f t="shared" si="989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990"/>
        <v>103-9910</v>
      </c>
      <c r="W9065" s="82" t="str">
        <f t="shared" si="991"/>
        <v/>
      </c>
      <c r="AB9065" s="60">
        <f t="shared" si="993"/>
        <v>91</v>
      </c>
      <c r="AC9065" s="49">
        <f t="shared" si="994"/>
        <v>159</v>
      </c>
      <c r="AD9065" s="60">
        <f t="shared" si="992"/>
        <v>91159</v>
      </c>
    </row>
    <row r="9066" spans="1:30">
      <c r="A9066" s="82" t="str">
        <f t="shared" si="988"/>
        <v>103-9910bro</v>
      </c>
      <c r="B9066" s="120" t="str">
        <f t="shared" si="989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990"/>
        <v>103-9910</v>
      </c>
      <c r="W9066" s="82" t="str">
        <f t="shared" si="991"/>
        <v/>
      </c>
      <c r="AB9066" s="60">
        <f t="shared" si="993"/>
        <v>91</v>
      </c>
      <c r="AC9066" s="49">
        <f t="shared" si="994"/>
        <v>159</v>
      </c>
      <c r="AD9066" s="60">
        <f t="shared" si="992"/>
        <v>91159</v>
      </c>
    </row>
    <row r="9067" spans="1:30">
      <c r="A9067" s="82" t="str">
        <f t="shared" si="988"/>
        <v>103-9910bro</v>
      </c>
      <c r="B9067" s="120" t="str">
        <f t="shared" si="989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990"/>
        <v>103-9910</v>
      </c>
      <c r="W9067" s="82" t="str">
        <f t="shared" si="991"/>
        <v/>
      </c>
      <c r="AB9067" s="60">
        <f t="shared" si="993"/>
        <v>91</v>
      </c>
      <c r="AC9067" s="49">
        <f t="shared" si="994"/>
        <v>159</v>
      </c>
      <c r="AD9067" s="60">
        <f t="shared" si="992"/>
        <v>91159</v>
      </c>
    </row>
    <row r="9068" spans="1:30">
      <c r="A9068" s="82" t="str">
        <f t="shared" si="988"/>
        <v>103-9910bro</v>
      </c>
      <c r="B9068" s="120" t="str">
        <f t="shared" si="989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990"/>
        <v>103-9910</v>
      </c>
      <c r="W9068" s="82" t="str">
        <f t="shared" si="991"/>
        <v/>
      </c>
      <c r="AB9068" s="60">
        <f t="shared" si="993"/>
        <v>91</v>
      </c>
      <c r="AC9068" s="49">
        <f t="shared" si="994"/>
        <v>159</v>
      </c>
      <c r="AD9068" s="60">
        <f t="shared" si="992"/>
        <v>91159</v>
      </c>
    </row>
    <row r="9069" spans="1:30">
      <c r="A9069" s="82" t="str">
        <f t="shared" si="988"/>
        <v>105-6769blk</v>
      </c>
      <c r="B9069" s="120" t="str">
        <f t="shared" si="989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990"/>
        <v>105-6769</v>
      </c>
      <c r="W9069" s="82" t="str">
        <f t="shared" si="991"/>
        <v/>
      </c>
      <c r="AB9069" s="60">
        <f t="shared" si="993"/>
        <v>91</v>
      </c>
      <c r="AC9069" s="49">
        <f t="shared" si="994"/>
        <v>160</v>
      </c>
      <c r="AD9069" s="60">
        <f t="shared" si="992"/>
        <v>91160</v>
      </c>
    </row>
    <row r="9070" spans="1:30">
      <c r="A9070" s="82" t="str">
        <f t="shared" si="988"/>
        <v>105-6769blk</v>
      </c>
      <c r="B9070" s="120" t="str">
        <f t="shared" si="989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990"/>
        <v>105-6769</v>
      </c>
      <c r="W9070" s="82" t="str">
        <f t="shared" si="991"/>
        <v/>
      </c>
      <c r="AB9070" s="60">
        <f t="shared" si="993"/>
        <v>91</v>
      </c>
      <c r="AC9070" s="49">
        <f t="shared" si="994"/>
        <v>160</v>
      </c>
      <c r="AD9070" s="60">
        <f t="shared" si="992"/>
        <v>91160</v>
      </c>
    </row>
    <row r="9071" spans="1:30">
      <c r="A9071" s="82" t="str">
        <f t="shared" si="988"/>
        <v>105-6769blk</v>
      </c>
      <c r="B9071" s="120" t="str">
        <f t="shared" si="989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990"/>
        <v>105-6769</v>
      </c>
      <c r="W9071" s="82" t="str">
        <f t="shared" si="991"/>
        <v/>
      </c>
      <c r="AB9071" s="60">
        <f t="shared" si="993"/>
        <v>91</v>
      </c>
      <c r="AC9071" s="49">
        <f t="shared" si="994"/>
        <v>160</v>
      </c>
      <c r="AD9071" s="60">
        <f t="shared" si="992"/>
        <v>91160</v>
      </c>
    </row>
    <row r="9072" spans="1:30">
      <c r="A9072" s="82" t="str">
        <f t="shared" si="988"/>
        <v>107-9508gry</v>
      </c>
      <c r="B9072" s="120" t="str">
        <f t="shared" si="989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990"/>
        <v>107-9508</v>
      </c>
      <c r="W9072" s="82" t="str">
        <f t="shared" si="991"/>
        <v/>
      </c>
      <c r="AB9072" s="60">
        <f t="shared" si="993"/>
        <v>91</v>
      </c>
      <c r="AC9072" s="49">
        <f t="shared" si="994"/>
        <v>161</v>
      </c>
      <c r="AD9072" s="60">
        <f t="shared" si="992"/>
        <v>91161</v>
      </c>
    </row>
    <row r="9073" spans="1:30">
      <c r="A9073" s="82" t="str">
        <f t="shared" ref="A9073:A9092" si="995">IF(G9073&amp;Q9073&lt;&gt;"",V9073&amp;Q9073,"")</f>
        <v>107-9928cha</v>
      </c>
      <c r="B9073" s="120" t="str">
        <f t="shared" ref="B9073:B9092" si="996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ref="V9073:V9092" si="997">IF(G9073&lt;&gt;"",IF(StyleSpaceSplit,IFERROR(IF(FIND(" ",G9073)&gt;=1,MID(G9073,1,FIND(" ",G9073)-1),G9073),G9073),G9073),"")</f>
        <v>107-9928</v>
      </c>
      <c r="W9073" s="82" t="str">
        <f t="shared" ref="W9073:W9092" si="998">IF(A9073&lt;&gt;"",IFERROR(IF(FIND(" ",G9073)&gt;=1,MID(G9073,FIND(" ",G9073)+1,LEN(G9073)),""),""),"")</f>
        <v/>
      </c>
      <c r="AB9073" s="60">
        <f t="shared" si="993"/>
        <v>91</v>
      </c>
      <c r="AC9073" s="49">
        <f t="shared" si="994"/>
        <v>162</v>
      </c>
      <c r="AD9073" s="60">
        <f t="shared" ref="AD9073:AD9136" si="999">VALUE(RIGHT("00"&amp;AB9073,2)&amp;RIGHT("000"&amp;AC9073,3))</f>
        <v>91162</v>
      </c>
    </row>
    <row r="9074" spans="1:30">
      <c r="A9074" s="82" t="str">
        <f t="shared" si="995"/>
        <v>600-0001bro</v>
      </c>
      <c r="B9074" s="120" t="str">
        <f t="shared" si="996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997"/>
        <v>600-0001</v>
      </c>
      <c r="W9074" s="82" t="str">
        <f t="shared" si="998"/>
        <v/>
      </c>
      <c r="AB9074" s="60">
        <f t="shared" si="993"/>
        <v>91</v>
      </c>
      <c r="AC9074" s="49">
        <f t="shared" si="994"/>
        <v>21</v>
      </c>
      <c r="AD9074" s="60">
        <f t="shared" si="999"/>
        <v>91021</v>
      </c>
    </row>
    <row r="9075" spans="1:30">
      <c r="A9075" s="82" t="str">
        <f t="shared" si="995"/>
        <v>600-0001bro</v>
      </c>
      <c r="B9075" s="120" t="str">
        <f t="shared" si="996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997"/>
        <v>600-0001</v>
      </c>
      <c r="W9075" s="82" t="str">
        <f t="shared" si="998"/>
        <v/>
      </c>
      <c r="AB9075" s="60">
        <f t="shared" si="993"/>
        <v>91</v>
      </c>
      <c r="AC9075" s="49">
        <f t="shared" si="994"/>
        <v>21</v>
      </c>
      <c r="AD9075" s="60">
        <f t="shared" si="999"/>
        <v>91021</v>
      </c>
    </row>
    <row r="9076" spans="1:30">
      <c r="A9076" s="82" t="str">
        <f t="shared" si="995"/>
        <v>600-9305gry</v>
      </c>
      <c r="B9076" s="120" t="str">
        <f t="shared" si="996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997"/>
        <v>600-9305</v>
      </c>
      <c r="W9076" s="82" t="str">
        <f t="shared" si="998"/>
        <v/>
      </c>
      <c r="AB9076" s="60">
        <f t="shared" si="993"/>
        <v>91</v>
      </c>
      <c r="AC9076" s="49">
        <f t="shared" si="994"/>
        <v>51</v>
      </c>
      <c r="AD9076" s="60">
        <f t="shared" si="999"/>
        <v>91051</v>
      </c>
    </row>
    <row r="9077" spans="1:30">
      <c r="A9077" s="82" t="str">
        <f t="shared" si="995"/>
        <v>700-8860blk</v>
      </c>
      <c r="B9077" s="120" t="str">
        <f t="shared" si="996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997"/>
        <v>700-8860</v>
      </c>
      <c r="W9077" s="82" t="str">
        <f t="shared" si="998"/>
        <v/>
      </c>
      <c r="AB9077" s="60">
        <f t="shared" si="993"/>
        <v>91</v>
      </c>
      <c r="AC9077" s="49">
        <f t="shared" si="994"/>
        <v>163</v>
      </c>
      <c r="AD9077" s="60">
        <f t="shared" si="999"/>
        <v>91163</v>
      </c>
    </row>
    <row r="9078" spans="1:30">
      <c r="A9078" s="82" t="str">
        <f t="shared" si="995"/>
        <v>700-8860blk</v>
      </c>
      <c r="B9078" s="120" t="str">
        <f t="shared" si="996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997"/>
        <v>700-8860</v>
      </c>
      <c r="W9078" s="82" t="str">
        <f t="shared" si="998"/>
        <v/>
      </c>
      <c r="AB9078" s="60">
        <f t="shared" si="993"/>
        <v>91</v>
      </c>
      <c r="AC9078" s="49">
        <f t="shared" si="994"/>
        <v>163</v>
      </c>
      <c r="AD9078" s="60">
        <f t="shared" si="999"/>
        <v>91163</v>
      </c>
    </row>
    <row r="9079" spans="1:30">
      <c r="A9079" s="82" t="str">
        <f t="shared" si="995"/>
        <v>700-8860blk</v>
      </c>
      <c r="B9079" s="120" t="str">
        <f t="shared" si="996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997"/>
        <v>700-8860</v>
      </c>
      <c r="W9079" s="82" t="str">
        <f t="shared" si="998"/>
        <v/>
      </c>
      <c r="AB9079" s="60">
        <f t="shared" si="993"/>
        <v>91</v>
      </c>
      <c r="AC9079" s="49">
        <f t="shared" si="994"/>
        <v>163</v>
      </c>
      <c r="AD9079" s="60">
        <f t="shared" si="999"/>
        <v>91163</v>
      </c>
    </row>
    <row r="9080" spans="1:30">
      <c r="A9080" s="82" t="str">
        <f t="shared" si="995"/>
        <v>700-8860blk</v>
      </c>
      <c r="B9080" s="120" t="str">
        <f t="shared" si="996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997"/>
        <v>700-8860</v>
      </c>
      <c r="W9080" s="82" t="str">
        <f t="shared" si="998"/>
        <v/>
      </c>
      <c r="AB9080" s="60">
        <f t="shared" si="993"/>
        <v>91</v>
      </c>
      <c r="AC9080" s="49">
        <f t="shared" si="994"/>
        <v>163</v>
      </c>
      <c r="AD9080" s="60">
        <f t="shared" si="999"/>
        <v>91163</v>
      </c>
    </row>
    <row r="9081" spans="1:30">
      <c r="A9081" s="82" t="str">
        <f t="shared" si="995"/>
        <v>700-8860oli</v>
      </c>
      <c r="B9081" s="120" t="str">
        <f t="shared" si="996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997"/>
        <v>700-8860</v>
      </c>
      <c r="W9081" s="82" t="str">
        <f t="shared" si="998"/>
        <v/>
      </c>
      <c r="AB9081" s="60">
        <f t="shared" si="993"/>
        <v>91</v>
      </c>
      <c r="AC9081" s="49">
        <f t="shared" si="994"/>
        <v>163</v>
      </c>
      <c r="AD9081" s="60">
        <f t="shared" si="999"/>
        <v>91163</v>
      </c>
    </row>
    <row r="9082" spans="1:30">
      <c r="A9082" s="82" t="str">
        <f t="shared" si="995"/>
        <v>700-8860oli</v>
      </c>
      <c r="B9082" s="120" t="str">
        <f t="shared" si="996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997"/>
        <v>700-8860</v>
      </c>
      <c r="W9082" s="82" t="str">
        <f t="shared" si="998"/>
        <v/>
      </c>
      <c r="AB9082" s="60">
        <f t="shared" si="993"/>
        <v>91</v>
      </c>
      <c r="AC9082" s="49">
        <f t="shared" si="994"/>
        <v>163</v>
      </c>
      <c r="AD9082" s="60">
        <f t="shared" si="999"/>
        <v>91163</v>
      </c>
    </row>
    <row r="9083" spans="1:30">
      <c r="A9083" s="82" t="str">
        <f t="shared" si="995"/>
        <v>700-8860oli</v>
      </c>
      <c r="B9083" s="120" t="str">
        <f t="shared" si="996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997"/>
        <v>700-8860</v>
      </c>
      <c r="W9083" s="82" t="str">
        <f t="shared" si="998"/>
        <v/>
      </c>
      <c r="AB9083" s="60">
        <f t="shared" si="993"/>
        <v>91</v>
      </c>
      <c r="AC9083" s="49">
        <f t="shared" si="994"/>
        <v>163</v>
      </c>
      <c r="AD9083" s="60">
        <f t="shared" si="999"/>
        <v>91163</v>
      </c>
    </row>
    <row r="9084" spans="1:30">
      <c r="A9084" s="82" t="str">
        <f t="shared" si="995"/>
        <v>700-9720put</v>
      </c>
      <c r="B9084" s="120" t="str">
        <f t="shared" si="996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997"/>
        <v>700-9720</v>
      </c>
      <c r="W9084" s="82" t="str">
        <f t="shared" si="998"/>
        <v/>
      </c>
      <c r="AB9084" s="60">
        <f t="shared" si="993"/>
        <v>91</v>
      </c>
      <c r="AC9084" s="49">
        <f t="shared" si="994"/>
        <v>164</v>
      </c>
      <c r="AD9084" s="60">
        <f t="shared" si="999"/>
        <v>91164</v>
      </c>
    </row>
    <row r="9085" spans="1:30">
      <c r="A9085" s="82" t="str">
        <f t="shared" si="995"/>
        <v>700-9720put</v>
      </c>
      <c r="B9085" s="120" t="str">
        <f t="shared" si="996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997"/>
        <v>700-9720</v>
      </c>
      <c r="W9085" s="82" t="str">
        <f t="shared" si="998"/>
        <v/>
      </c>
      <c r="AB9085" s="60">
        <f t="shared" si="993"/>
        <v>91</v>
      </c>
      <c r="AC9085" s="49">
        <f t="shared" si="994"/>
        <v>164</v>
      </c>
      <c r="AD9085" s="60">
        <f t="shared" si="999"/>
        <v>91164</v>
      </c>
    </row>
    <row r="9086" spans="1:30">
      <c r="A9086" s="82" t="str">
        <f t="shared" si="995"/>
        <v>700-9720put</v>
      </c>
      <c r="B9086" s="120" t="str">
        <f t="shared" si="996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997"/>
        <v>700-9720</v>
      </c>
      <c r="W9086" s="82" t="str">
        <f t="shared" si="998"/>
        <v/>
      </c>
      <c r="AB9086" s="60">
        <f t="shared" si="993"/>
        <v>91</v>
      </c>
      <c r="AC9086" s="49">
        <f t="shared" si="994"/>
        <v>164</v>
      </c>
      <c r="AD9086" s="60">
        <f t="shared" si="999"/>
        <v>91164</v>
      </c>
    </row>
    <row r="9087" spans="1:30">
      <c r="A9087" s="82" t="str">
        <f t="shared" si="995"/>
        <v>700-9720put</v>
      </c>
      <c r="B9087" s="120" t="str">
        <f t="shared" si="996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997"/>
        <v>700-9720</v>
      </c>
      <c r="W9087" s="82" t="str">
        <f t="shared" si="998"/>
        <v/>
      </c>
      <c r="AB9087" s="60">
        <f t="shared" si="993"/>
        <v>91</v>
      </c>
      <c r="AC9087" s="49">
        <f t="shared" si="994"/>
        <v>164</v>
      </c>
      <c r="AD9087" s="60">
        <f t="shared" si="999"/>
        <v>91164</v>
      </c>
    </row>
    <row r="9088" spans="1:30">
      <c r="A9088" s="82" t="str">
        <f t="shared" si="995"/>
        <v>700-9720kha</v>
      </c>
      <c r="B9088" s="120" t="str">
        <f t="shared" si="996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997"/>
        <v>700-9720</v>
      </c>
      <c r="W9088" s="82" t="str">
        <f t="shared" si="998"/>
        <v/>
      </c>
      <c r="AB9088" s="60">
        <f t="shared" si="993"/>
        <v>91</v>
      </c>
      <c r="AC9088" s="49">
        <f t="shared" si="994"/>
        <v>164</v>
      </c>
      <c r="AD9088" s="60">
        <f t="shared" si="999"/>
        <v>91164</v>
      </c>
    </row>
    <row r="9089" spans="1:30">
      <c r="A9089" s="82" t="str">
        <f t="shared" si="995"/>
        <v>700-9720kha</v>
      </c>
      <c r="B9089" s="120" t="str">
        <f t="shared" si="996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997"/>
        <v>700-9720</v>
      </c>
      <c r="W9089" s="82" t="str">
        <f t="shared" si="998"/>
        <v/>
      </c>
      <c r="AB9089" s="60">
        <f t="shared" si="993"/>
        <v>91</v>
      </c>
      <c r="AC9089" s="49">
        <f t="shared" si="994"/>
        <v>164</v>
      </c>
      <c r="AD9089" s="60">
        <f t="shared" si="999"/>
        <v>91164</v>
      </c>
    </row>
    <row r="9090" spans="1:30">
      <c r="A9090" s="82" t="str">
        <f t="shared" si="995"/>
        <v>700-9720kha</v>
      </c>
      <c r="B9090" s="120" t="str">
        <f t="shared" si="996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997"/>
        <v>700-9720</v>
      </c>
      <c r="W9090" s="82" t="str">
        <f t="shared" si="998"/>
        <v/>
      </c>
      <c r="AB9090" s="60">
        <f t="shared" si="993"/>
        <v>91</v>
      </c>
      <c r="AC9090" s="49">
        <f t="shared" si="994"/>
        <v>164</v>
      </c>
      <c r="AD9090" s="60">
        <f t="shared" si="999"/>
        <v>91164</v>
      </c>
    </row>
    <row r="9091" spans="1:30">
      <c r="A9091" s="82" t="str">
        <f t="shared" si="995"/>
        <v>700-9720kha</v>
      </c>
      <c r="B9091" s="120" t="str">
        <f t="shared" si="996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si="997"/>
        <v>700-9720</v>
      </c>
      <c r="W9091" s="82" t="str">
        <f t="shared" si="998"/>
        <v/>
      </c>
      <c r="AB9091" s="60">
        <f t="shared" ref="AB9091:AB9154" si="1000">IFERROR(VALUE(MID($C9091,1,2)),0)</f>
        <v>91</v>
      </c>
      <c r="AC9091" s="49">
        <f t="shared" ref="AC9091:AC9154" si="1001">IFERROR(VALUE(MID($C9091,4,3)),0)</f>
        <v>164</v>
      </c>
      <c r="AD9091" s="60">
        <f t="shared" si="999"/>
        <v>91164</v>
      </c>
    </row>
    <row r="9092" spans="1:30">
      <c r="A9092" s="82" t="str">
        <f t="shared" si="995"/>
        <v>701-6780blk</v>
      </c>
      <c r="B9092" s="120" t="str">
        <f t="shared" si="996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997"/>
        <v>701-6780</v>
      </c>
      <c r="W9092" s="82" t="str">
        <f t="shared" si="998"/>
        <v/>
      </c>
      <c r="AB9092" s="60">
        <f t="shared" si="1000"/>
        <v>91</v>
      </c>
      <c r="AC9092" s="49">
        <f t="shared" si="1001"/>
        <v>165</v>
      </c>
      <c r="AD9092" s="60">
        <f t="shared" si="999"/>
        <v>91165</v>
      </c>
    </row>
    <row r="9093" spans="1:30">
      <c r="A9093" s="82" t="str">
        <f t="shared" ref="A9093:A9156" si="1002">IF(G9093&amp;Q9093&lt;&gt;"",V9093&amp;Q9093,"")</f>
        <v>101-0003</v>
      </c>
      <c r="B9093" s="120" t="str">
        <f t="shared" ref="B9093:B9156" si="1003">IF(C9093&lt;&gt;"",LEFT(C9093,9),"")</f>
        <v>91-634-</v>
      </c>
      <c r="C9093" s="104" t="s">
        <v>18103</v>
      </c>
      <c r="G9093" s="104" t="s">
        <v>873</v>
      </c>
      <c r="V9093" s="82" t="str">
        <f t="shared" ref="V9093:V9156" si="1004">IF(G9093&lt;&gt;"",IF(StyleSpaceSplit,IFERROR(IF(FIND(" ",G9093)&gt;=1,MID(G9093,1,FIND(" ",G9093)-1),G9093),G9093),G9093),"")</f>
        <v>101-0003</v>
      </c>
      <c r="W9093" s="82" t="str">
        <f t="shared" ref="W9093:W9156" si="1005">IF(A9093&lt;&gt;"",IFERROR(IF(FIND(" ",G9093)&gt;=1,MID(G9093,FIND(" ",G9093)+1,LEN(G9093)),""),""),"")</f>
        <v/>
      </c>
      <c r="AB9093" s="60">
        <f t="shared" si="1000"/>
        <v>91</v>
      </c>
      <c r="AC9093" s="49">
        <f t="shared" si="1001"/>
        <v>634</v>
      </c>
      <c r="AD9093" s="60">
        <f t="shared" si="999"/>
        <v>91634</v>
      </c>
    </row>
    <row r="9094" spans="1:30">
      <c r="A9094" s="82" t="str">
        <f t="shared" si="1002"/>
        <v>101-0004</v>
      </c>
      <c r="B9094" s="120" t="str">
        <f t="shared" si="1003"/>
        <v>91-635-</v>
      </c>
      <c r="C9094" s="104" t="s">
        <v>18104</v>
      </c>
      <c r="G9094" s="104" t="s">
        <v>937</v>
      </c>
      <c r="V9094" s="82" t="str">
        <f t="shared" si="1004"/>
        <v>101-0004</v>
      </c>
      <c r="W9094" s="82" t="str">
        <f t="shared" si="1005"/>
        <v/>
      </c>
      <c r="AB9094" s="60">
        <f t="shared" si="1000"/>
        <v>91</v>
      </c>
      <c r="AC9094" s="49">
        <f t="shared" si="1001"/>
        <v>635</v>
      </c>
      <c r="AD9094" s="60">
        <f t="shared" si="999"/>
        <v>91635</v>
      </c>
    </row>
    <row r="9095" spans="1:30">
      <c r="A9095" s="82" t="str">
        <f t="shared" si="1002"/>
        <v>101-0011</v>
      </c>
      <c r="B9095" s="120" t="str">
        <f t="shared" si="1003"/>
        <v>91-636-</v>
      </c>
      <c r="C9095" s="104" t="s">
        <v>18105</v>
      </c>
      <c r="G9095" s="104" t="s">
        <v>938</v>
      </c>
      <c r="V9095" s="82" t="str">
        <f t="shared" si="1004"/>
        <v>101-0011</v>
      </c>
      <c r="W9095" s="82" t="str">
        <f t="shared" si="1005"/>
        <v/>
      </c>
      <c r="AB9095" s="60">
        <f t="shared" si="1000"/>
        <v>91</v>
      </c>
      <c r="AC9095" s="49">
        <f t="shared" si="1001"/>
        <v>636</v>
      </c>
      <c r="AD9095" s="60">
        <f t="shared" si="999"/>
        <v>91636</v>
      </c>
    </row>
    <row r="9096" spans="1:30">
      <c r="A9096" s="82" t="str">
        <f t="shared" si="1002"/>
        <v>101-0013</v>
      </c>
      <c r="B9096" s="120" t="str">
        <f t="shared" si="1003"/>
        <v>91-637-</v>
      </c>
      <c r="C9096" s="104" t="s">
        <v>18106</v>
      </c>
      <c r="G9096" s="104" t="s">
        <v>939</v>
      </c>
      <c r="V9096" s="82" t="str">
        <f t="shared" si="1004"/>
        <v>101-0013</v>
      </c>
      <c r="W9096" s="82" t="str">
        <f t="shared" si="1005"/>
        <v/>
      </c>
      <c r="AB9096" s="60">
        <f t="shared" si="1000"/>
        <v>91</v>
      </c>
      <c r="AC9096" s="49">
        <f t="shared" si="1001"/>
        <v>637</v>
      </c>
      <c r="AD9096" s="60">
        <f t="shared" si="999"/>
        <v>91637</v>
      </c>
    </row>
    <row r="9097" spans="1:30">
      <c r="A9097" s="82" t="str">
        <f t="shared" si="1002"/>
        <v>101-0211</v>
      </c>
      <c r="B9097" s="120" t="str">
        <f t="shared" si="1003"/>
        <v>91-638-</v>
      </c>
      <c r="C9097" s="104" t="s">
        <v>18107</v>
      </c>
      <c r="G9097" s="104" t="s">
        <v>948</v>
      </c>
      <c r="V9097" s="82" t="str">
        <f t="shared" si="1004"/>
        <v>101-0211</v>
      </c>
      <c r="W9097" s="82" t="str">
        <f t="shared" si="1005"/>
        <v/>
      </c>
      <c r="AB9097" s="60">
        <f t="shared" si="1000"/>
        <v>91</v>
      </c>
      <c r="AC9097" s="49">
        <f t="shared" si="1001"/>
        <v>638</v>
      </c>
      <c r="AD9097" s="60">
        <f t="shared" si="999"/>
        <v>91638</v>
      </c>
    </row>
    <row r="9098" spans="1:30">
      <c r="A9098" s="82" t="str">
        <f t="shared" si="1002"/>
        <v>101-0212</v>
      </c>
      <c r="B9098" s="120" t="str">
        <f t="shared" si="1003"/>
        <v>91-639-</v>
      </c>
      <c r="C9098" s="104" t="s">
        <v>18108</v>
      </c>
      <c r="G9098" s="104" t="s">
        <v>949</v>
      </c>
      <c r="V9098" s="82" t="str">
        <f t="shared" si="1004"/>
        <v>101-0212</v>
      </c>
      <c r="W9098" s="82" t="str">
        <f t="shared" si="1005"/>
        <v/>
      </c>
      <c r="AB9098" s="60">
        <f t="shared" si="1000"/>
        <v>91</v>
      </c>
      <c r="AC9098" s="49">
        <f t="shared" si="1001"/>
        <v>639</v>
      </c>
      <c r="AD9098" s="60">
        <f t="shared" si="999"/>
        <v>91639</v>
      </c>
    </row>
    <row r="9099" spans="1:30">
      <c r="A9099" s="82" t="str">
        <f t="shared" si="1002"/>
        <v>101-0213</v>
      </c>
      <c r="B9099" s="120" t="str">
        <f t="shared" si="1003"/>
        <v>91-640-</v>
      </c>
      <c r="C9099" s="104" t="s">
        <v>18109</v>
      </c>
      <c r="G9099" s="104" t="s">
        <v>950</v>
      </c>
      <c r="V9099" s="82" t="str">
        <f t="shared" si="1004"/>
        <v>101-0213</v>
      </c>
      <c r="W9099" s="82" t="str">
        <f t="shared" si="1005"/>
        <v/>
      </c>
      <c r="AB9099" s="60">
        <f t="shared" si="1000"/>
        <v>91</v>
      </c>
      <c r="AC9099" s="49">
        <f t="shared" si="1001"/>
        <v>640</v>
      </c>
      <c r="AD9099" s="60">
        <f t="shared" si="999"/>
        <v>91640</v>
      </c>
    </row>
    <row r="9100" spans="1:30">
      <c r="A9100" s="82" t="str">
        <f t="shared" si="1002"/>
        <v>101-0214</v>
      </c>
      <c r="B9100" s="120" t="str">
        <f t="shared" si="1003"/>
        <v>91-641-</v>
      </c>
      <c r="C9100" s="104" t="s">
        <v>18110</v>
      </c>
      <c r="G9100" s="104" t="s">
        <v>951</v>
      </c>
      <c r="V9100" s="82" t="str">
        <f t="shared" si="1004"/>
        <v>101-0214</v>
      </c>
      <c r="W9100" s="82" t="str">
        <f t="shared" si="1005"/>
        <v/>
      </c>
      <c r="AB9100" s="60">
        <f t="shared" si="1000"/>
        <v>91</v>
      </c>
      <c r="AC9100" s="49">
        <f t="shared" si="1001"/>
        <v>641</v>
      </c>
      <c r="AD9100" s="60">
        <f t="shared" si="999"/>
        <v>91641</v>
      </c>
    </row>
    <row r="9101" spans="1:30">
      <c r="A9101" s="82" t="str">
        <f t="shared" si="1002"/>
        <v>101-0379</v>
      </c>
      <c r="B9101" s="120" t="str">
        <f t="shared" si="1003"/>
        <v>91-642-</v>
      </c>
      <c r="C9101" s="104" t="s">
        <v>18111</v>
      </c>
      <c r="G9101" s="104" t="s">
        <v>952</v>
      </c>
      <c r="V9101" s="82" t="str">
        <f t="shared" si="1004"/>
        <v>101-0379</v>
      </c>
      <c r="W9101" s="82" t="str">
        <f t="shared" si="1005"/>
        <v/>
      </c>
      <c r="AB9101" s="60">
        <f t="shared" si="1000"/>
        <v>91</v>
      </c>
      <c r="AC9101" s="49">
        <f t="shared" si="1001"/>
        <v>642</v>
      </c>
      <c r="AD9101" s="60">
        <f t="shared" si="999"/>
        <v>91642</v>
      </c>
    </row>
    <row r="9102" spans="1:30">
      <c r="A9102" s="82" t="str">
        <f t="shared" si="1002"/>
        <v>101-0381</v>
      </c>
      <c r="B9102" s="120" t="str">
        <f t="shared" si="1003"/>
        <v>91-643-</v>
      </c>
      <c r="C9102" s="104" t="s">
        <v>18112</v>
      </c>
      <c r="G9102" s="104" t="s">
        <v>857</v>
      </c>
      <c r="V9102" s="82" t="str">
        <f t="shared" si="1004"/>
        <v>101-0381</v>
      </c>
      <c r="W9102" s="82" t="str">
        <f t="shared" si="1005"/>
        <v/>
      </c>
      <c r="AB9102" s="60">
        <f t="shared" si="1000"/>
        <v>91</v>
      </c>
      <c r="AC9102" s="49">
        <f t="shared" si="1001"/>
        <v>643</v>
      </c>
      <c r="AD9102" s="60">
        <f t="shared" si="999"/>
        <v>91643</v>
      </c>
    </row>
    <row r="9103" spans="1:30">
      <c r="A9103" s="82" t="str">
        <f t="shared" si="1002"/>
        <v>101-0382</v>
      </c>
      <c r="B9103" s="120" t="str">
        <f t="shared" si="1003"/>
        <v>91-644-</v>
      </c>
      <c r="C9103" s="104" t="s">
        <v>18113</v>
      </c>
      <c r="G9103" s="104" t="s">
        <v>953</v>
      </c>
      <c r="V9103" s="82" t="str">
        <f t="shared" si="1004"/>
        <v>101-0382</v>
      </c>
      <c r="W9103" s="82" t="str">
        <f t="shared" si="1005"/>
        <v/>
      </c>
      <c r="AB9103" s="60">
        <f t="shared" si="1000"/>
        <v>91</v>
      </c>
      <c r="AC9103" s="49">
        <f t="shared" si="1001"/>
        <v>644</v>
      </c>
      <c r="AD9103" s="60">
        <f t="shared" si="999"/>
        <v>91644</v>
      </c>
    </row>
    <row r="9104" spans="1:30">
      <c r="A9104" s="82" t="str">
        <f t="shared" si="1002"/>
        <v>101-0384</v>
      </c>
      <c r="B9104" s="120" t="str">
        <f t="shared" si="1003"/>
        <v>91-645-</v>
      </c>
      <c r="C9104" s="104" t="s">
        <v>18114</v>
      </c>
      <c r="G9104" s="104" t="s">
        <v>872</v>
      </c>
      <c r="V9104" s="82" t="str">
        <f t="shared" si="1004"/>
        <v>101-0384</v>
      </c>
      <c r="W9104" s="82" t="str">
        <f t="shared" si="1005"/>
        <v/>
      </c>
      <c r="AB9104" s="60">
        <f t="shared" si="1000"/>
        <v>91</v>
      </c>
      <c r="AC9104" s="49">
        <f t="shared" si="1001"/>
        <v>645</v>
      </c>
      <c r="AD9104" s="60">
        <f t="shared" si="999"/>
        <v>91645</v>
      </c>
    </row>
    <row r="9105" spans="1:30">
      <c r="A9105" s="82" t="str">
        <f t="shared" si="1002"/>
        <v>101-0386</v>
      </c>
      <c r="B9105" s="120" t="str">
        <f t="shared" si="1003"/>
        <v>91-646-</v>
      </c>
      <c r="C9105" s="104" t="s">
        <v>18115</v>
      </c>
      <c r="G9105" s="104" t="s">
        <v>954</v>
      </c>
      <c r="V9105" s="82" t="str">
        <f t="shared" si="1004"/>
        <v>101-0386</v>
      </c>
      <c r="W9105" s="82" t="str">
        <f t="shared" si="1005"/>
        <v/>
      </c>
      <c r="AB9105" s="60">
        <f t="shared" si="1000"/>
        <v>91</v>
      </c>
      <c r="AC9105" s="49">
        <f t="shared" si="1001"/>
        <v>646</v>
      </c>
      <c r="AD9105" s="60">
        <f t="shared" si="999"/>
        <v>91646</v>
      </c>
    </row>
    <row r="9106" spans="1:30">
      <c r="A9106" s="82" t="str">
        <f t="shared" si="1002"/>
        <v>101-0387</v>
      </c>
      <c r="B9106" s="120" t="str">
        <f t="shared" si="1003"/>
        <v>91-647-</v>
      </c>
      <c r="C9106" s="104" t="s">
        <v>18116</v>
      </c>
      <c r="G9106" s="104" t="s">
        <v>955</v>
      </c>
      <c r="V9106" s="82" t="str">
        <f t="shared" si="1004"/>
        <v>101-0387</v>
      </c>
      <c r="W9106" s="82" t="str">
        <f t="shared" si="1005"/>
        <v/>
      </c>
      <c r="AB9106" s="60">
        <f t="shared" si="1000"/>
        <v>91</v>
      </c>
      <c r="AC9106" s="49">
        <f t="shared" si="1001"/>
        <v>647</v>
      </c>
      <c r="AD9106" s="60">
        <f t="shared" si="999"/>
        <v>91647</v>
      </c>
    </row>
    <row r="9107" spans="1:30">
      <c r="A9107" s="82" t="str">
        <f t="shared" si="1002"/>
        <v>101-0388</v>
      </c>
      <c r="B9107" s="120" t="str">
        <f t="shared" si="1003"/>
        <v>91-648-</v>
      </c>
      <c r="C9107" s="104" t="s">
        <v>18117</v>
      </c>
      <c r="G9107" s="104" t="s">
        <v>867</v>
      </c>
      <c r="V9107" s="82" t="str">
        <f t="shared" si="1004"/>
        <v>101-0388</v>
      </c>
      <c r="W9107" s="82" t="str">
        <f t="shared" si="1005"/>
        <v/>
      </c>
      <c r="AB9107" s="60">
        <f t="shared" si="1000"/>
        <v>91</v>
      </c>
      <c r="AC9107" s="49">
        <f t="shared" si="1001"/>
        <v>648</v>
      </c>
      <c r="AD9107" s="60">
        <f t="shared" si="999"/>
        <v>91648</v>
      </c>
    </row>
    <row r="9108" spans="1:30">
      <c r="A9108" s="82" t="str">
        <f t="shared" si="1002"/>
        <v>101-0389</v>
      </c>
      <c r="B9108" s="120" t="str">
        <f t="shared" si="1003"/>
        <v>91-649-</v>
      </c>
      <c r="C9108" s="104" t="s">
        <v>18118</v>
      </c>
      <c r="G9108" s="104" t="s">
        <v>866</v>
      </c>
      <c r="V9108" s="82" t="str">
        <f t="shared" si="1004"/>
        <v>101-0389</v>
      </c>
      <c r="W9108" s="82" t="str">
        <f t="shared" si="1005"/>
        <v/>
      </c>
      <c r="AB9108" s="60">
        <f t="shared" si="1000"/>
        <v>91</v>
      </c>
      <c r="AC9108" s="49">
        <f t="shared" si="1001"/>
        <v>649</v>
      </c>
      <c r="AD9108" s="60">
        <f t="shared" si="999"/>
        <v>91649</v>
      </c>
    </row>
    <row r="9109" spans="1:30">
      <c r="A9109" s="82" t="str">
        <f t="shared" si="1002"/>
        <v>101-0390</v>
      </c>
      <c r="B9109" s="120" t="str">
        <f t="shared" si="1003"/>
        <v>91-650-</v>
      </c>
      <c r="C9109" s="104" t="s">
        <v>18119</v>
      </c>
      <c r="G9109" s="104" t="s">
        <v>877</v>
      </c>
      <c r="V9109" s="82" t="str">
        <f t="shared" si="1004"/>
        <v>101-0390</v>
      </c>
      <c r="W9109" s="82" t="str">
        <f t="shared" si="1005"/>
        <v/>
      </c>
      <c r="AB9109" s="60">
        <f t="shared" si="1000"/>
        <v>91</v>
      </c>
      <c r="AC9109" s="49">
        <f t="shared" si="1001"/>
        <v>650</v>
      </c>
      <c r="AD9109" s="60">
        <f t="shared" si="999"/>
        <v>91650</v>
      </c>
    </row>
    <row r="9110" spans="1:30">
      <c r="A9110" s="82" t="str">
        <f t="shared" si="1002"/>
        <v>101-0391</v>
      </c>
      <c r="B9110" s="120" t="str">
        <f t="shared" si="1003"/>
        <v>91-651-</v>
      </c>
      <c r="C9110" s="104" t="s">
        <v>18120</v>
      </c>
      <c r="G9110" s="104" t="s">
        <v>858</v>
      </c>
      <c r="V9110" s="82" t="str">
        <f t="shared" si="1004"/>
        <v>101-0391</v>
      </c>
      <c r="W9110" s="82" t="str">
        <f t="shared" si="1005"/>
        <v/>
      </c>
      <c r="AB9110" s="60">
        <f t="shared" si="1000"/>
        <v>91</v>
      </c>
      <c r="AC9110" s="49">
        <f t="shared" si="1001"/>
        <v>651</v>
      </c>
      <c r="AD9110" s="60">
        <f t="shared" si="999"/>
        <v>91651</v>
      </c>
    </row>
    <row r="9111" spans="1:30">
      <c r="A9111" s="82" t="str">
        <f t="shared" si="1002"/>
        <v>101-0392</v>
      </c>
      <c r="B9111" s="120" t="str">
        <f t="shared" si="1003"/>
        <v>91-652-</v>
      </c>
      <c r="C9111" s="104" t="s">
        <v>18121</v>
      </c>
      <c r="G9111" s="104" t="s">
        <v>861</v>
      </c>
      <c r="V9111" s="82" t="str">
        <f t="shared" si="1004"/>
        <v>101-0392</v>
      </c>
      <c r="W9111" s="82" t="str">
        <f t="shared" si="1005"/>
        <v/>
      </c>
      <c r="AB9111" s="60">
        <f t="shared" si="1000"/>
        <v>91</v>
      </c>
      <c r="AC9111" s="49">
        <f t="shared" si="1001"/>
        <v>652</v>
      </c>
      <c r="AD9111" s="60">
        <f t="shared" si="999"/>
        <v>91652</v>
      </c>
    </row>
    <row r="9112" spans="1:30">
      <c r="A9112" s="82" t="str">
        <f t="shared" si="1002"/>
        <v>101-0393</v>
      </c>
      <c r="B9112" s="120" t="str">
        <f t="shared" si="1003"/>
        <v>91-653-</v>
      </c>
      <c r="C9112" s="104" t="s">
        <v>18122</v>
      </c>
      <c r="G9112" s="104" t="s">
        <v>871</v>
      </c>
      <c r="V9112" s="82" t="str">
        <f t="shared" si="1004"/>
        <v>101-0393</v>
      </c>
      <c r="W9112" s="82" t="str">
        <f t="shared" si="1005"/>
        <v/>
      </c>
      <c r="AB9112" s="60">
        <f t="shared" si="1000"/>
        <v>91</v>
      </c>
      <c r="AC9112" s="49">
        <f t="shared" si="1001"/>
        <v>653</v>
      </c>
      <c r="AD9112" s="60">
        <f t="shared" si="999"/>
        <v>91653</v>
      </c>
    </row>
    <row r="9113" spans="1:30">
      <c r="A9113" s="82" t="str">
        <f t="shared" si="1002"/>
        <v>101-0395</v>
      </c>
      <c r="B9113" s="120" t="str">
        <f t="shared" si="1003"/>
        <v>91-654-</v>
      </c>
      <c r="C9113" s="104" t="s">
        <v>18123</v>
      </c>
      <c r="G9113" s="104" t="s">
        <v>956</v>
      </c>
      <c r="V9113" s="82" t="str">
        <f t="shared" si="1004"/>
        <v>101-0395</v>
      </c>
      <c r="W9113" s="82" t="str">
        <f t="shared" si="1005"/>
        <v/>
      </c>
      <c r="AB9113" s="60">
        <f t="shared" si="1000"/>
        <v>91</v>
      </c>
      <c r="AC9113" s="49">
        <f t="shared" si="1001"/>
        <v>654</v>
      </c>
      <c r="AD9113" s="60">
        <f t="shared" si="999"/>
        <v>91654</v>
      </c>
    </row>
    <row r="9114" spans="1:30">
      <c r="A9114" s="82" t="str">
        <f t="shared" si="1002"/>
        <v>101-0396</v>
      </c>
      <c r="B9114" s="120" t="str">
        <f t="shared" si="1003"/>
        <v>91-655-</v>
      </c>
      <c r="C9114" s="104" t="s">
        <v>18124</v>
      </c>
      <c r="G9114" s="104" t="s">
        <v>957</v>
      </c>
      <c r="V9114" s="82" t="str">
        <f t="shared" si="1004"/>
        <v>101-0396</v>
      </c>
      <c r="W9114" s="82" t="str">
        <f t="shared" si="1005"/>
        <v/>
      </c>
      <c r="AB9114" s="60">
        <f t="shared" si="1000"/>
        <v>91</v>
      </c>
      <c r="AC9114" s="49">
        <f t="shared" si="1001"/>
        <v>655</v>
      </c>
      <c r="AD9114" s="60">
        <f t="shared" si="999"/>
        <v>91655</v>
      </c>
    </row>
    <row r="9115" spans="1:30">
      <c r="A9115" s="82" t="str">
        <f t="shared" si="1002"/>
        <v>101-0397</v>
      </c>
      <c r="B9115" s="120" t="str">
        <f t="shared" si="1003"/>
        <v>91-656-</v>
      </c>
      <c r="C9115" s="104" t="s">
        <v>18125</v>
      </c>
      <c r="G9115" s="104" t="s">
        <v>958</v>
      </c>
      <c r="V9115" s="82" t="str">
        <f t="shared" si="1004"/>
        <v>101-0397</v>
      </c>
      <c r="W9115" s="82" t="str">
        <f t="shared" si="1005"/>
        <v/>
      </c>
      <c r="AB9115" s="60">
        <f t="shared" si="1000"/>
        <v>91</v>
      </c>
      <c r="AC9115" s="49">
        <f t="shared" si="1001"/>
        <v>656</v>
      </c>
      <c r="AD9115" s="60">
        <f t="shared" si="999"/>
        <v>91656</v>
      </c>
    </row>
    <row r="9116" spans="1:30">
      <c r="A9116" s="82" t="str">
        <f t="shared" si="1002"/>
        <v>101-0399</v>
      </c>
      <c r="B9116" s="120" t="str">
        <f t="shared" si="1003"/>
        <v>91-657-</v>
      </c>
      <c r="C9116" s="104" t="s">
        <v>18126</v>
      </c>
      <c r="G9116" s="104" t="s">
        <v>959</v>
      </c>
      <c r="V9116" s="82" t="str">
        <f t="shared" si="1004"/>
        <v>101-0399</v>
      </c>
      <c r="W9116" s="82" t="str">
        <f t="shared" si="1005"/>
        <v/>
      </c>
      <c r="AB9116" s="60">
        <f t="shared" si="1000"/>
        <v>91</v>
      </c>
      <c r="AC9116" s="49">
        <f t="shared" si="1001"/>
        <v>657</v>
      </c>
      <c r="AD9116" s="60">
        <f t="shared" si="999"/>
        <v>91657</v>
      </c>
    </row>
    <row r="9117" spans="1:30">
      <c r="A9117" s="82" t="str">
        <f t="shared" si="1002"/>
        <v>101-0407</v>
      </c>
      <c r="B9117" s="120" t="str">
        <f t="shared" si="1003"/>
        <v>91-658-</v>
      </c>
      <c r="C9117" s="104" t="s">
        <v>18127</v>
      </c>
      <c r="G9117" s="104" t="s">
        <v>960</v>
      </c>
      <c r="V9117" s="82" t="str">
        <f t="shared" si="1004"/>
        <v>101-0407</v>
      </c>
      <c r="W9117" s="82" t="str">
        <f t="shared" si="1005"/>
        <v/>
      </c>
      <c r="AB9117" s="60">
        <f t="shared" si="1000"/>
        <v>91</v>
      </c>
      <c r="AC9117" s="49">
        <f t="shared" si="1001"/>
        <v>658</v>
      </c>
      <c r="AD9117" s="60">
        <f t="shared" si="999"/>
        <v>91658</v>
      </c>
    </row>
    <row r="9118" spans="1:30">
      <c r="A9118" s="82" t="str">
        <f t="shared" si="1002"/>
        <v>101-0408</v>
      </c>
      <c r="B9118" s="120" t="str">
        <f t="shared" si="1003"/>
        <v>91-659-</v>
      </c>
      <c r="C9118" s="104" t="s">
        <v>18128</v>
      </c>
      <c r="G9118" s="104" t="s">
        <v>961</v>
      </c>
      <c r="V9118" s="82" t="str">
        <f t="shared" si="1004"/>
        <v>101-0408</v>
      </c>
      <c r="W9118" s="82" t="str">
        <f t="shared" si="1005"/>
        <v/>
      </c>
      <c r="AB9118" s="60">
        <f t="shared" si="1000"/>
        <v>91</v>
      </c>
      <c r="AC9118" s="49">
        <f t="shared" si="1001"/>
        <v>659</v>
      </c>
      <c r="AD9118" s="60">
        <f t="shared" si="999"/>
        <v>91659</v>
      </c>
    </row>
    <row r="9119" spans="1:30">
      <c r="A9119" s="82" t="str">
        <f t="shared" si="1002"/>
        <v>101-0409</v>
      </c>
      <c r="B9119" s="120" t="str">
        <f t="shared" si="1003"/>
        <v>91-660-</v>
      </c>
      <c r="C9119" s="104" t="s">
        <v>18129</v>
      </c>
      <c r="G9119" s="104" t="s">
        <v>962</v>
      </c>
      <c r="V9119" s="82" t="str">
        <f t="shared" si="1004"/>
        <v>101-0409</v>
      </c>
      <c r="W9119" s="82" t="str">
        <f t="shared" si="1005"/>
        <v/>
      </c>
      <c r="AB9119" s="60">
        <f t="shared" si="1000"/>
        <v>91</v>
      </c>
      <c r="AC9119" s="49">
        <f t="shared" si="1001"/>
        <v>660</v>
      </c>
      <c r="AD9119" s="60">
        <f t="shared" si="999"/>
        <v>91660</v>
      </c>
    </row>
    <row r="9120" spans="1:30">
      <c r="A9120" s="82" t="str">
        <f t="shared" si="1002"/>
        <v>101-0411</v>
      </c>
      <c r="B9120" s="120" t="str">
        <f t="shared" si="1003"/>
        <v>91-661-</v>
      </c>
      <c r="C9120" s="104" t="s">
        <v>18130</v>
      </c>
      <c r="G9120" s="104" t="s">
        <v>963</v>
      </c>
      <c r="V9120" s="82" t="str">
        <f t="shared" si="1004"/>
        <v>101-0411</v>
      </c>
      <c r="W9120" s="82" t="str">
        <f t="shared" si="1005"/>
        <v/>
      </c>
      <c r="AB9120" s="60">
        <f t="shared" si="1000"/>
        <v>91</v>
      </c>
      <c r="AC9120" s="49">
        <f t="shared" si="1001"/>
        <v>661</v>
      </c>
      <c r="AD9120" s="60">
        <f t="shared" si="999"/>
        <v>91661</v>
      </c>
    </row>
    <row r="9121" spans="1:30">
      <c r="A9121" s="82" t="str">
        <f t="shared" si="1002"/>
        <v>101-0413</v>
      </c>
      <c r="B9121" s="120" t="str">
        <f t="shared" si="1003"/>
        <v>91-662-</v>
      </c>
      <c r="C9121" s="104" t="s">
        <v>18131</v>
      </c>
      <c r="G9121" s="104" t="s">
        <v>964</v>
      </c>
      <c r="V9121" s="82" t="str">
        <f t="shared" si="1004"/>
        <v>101-0413</v>
      </c>
      <c r="W9121" s="82" t="str">
        <f t="shared" si="1005"/>
        <v/>
      </c>
      <c r="AB9121" s="60">
        <f t="shared" si="1000"/>
        <v>91</v>
      </c>
      <c r="AC9121" s="49">
        <f t="shared" si="1001"/>
        <v>662</v>
      </c>
      <c r="AD9121" s="60">
        <f t="shared" si="999"/>
        <v>91662</v>
      </c>
    </row>
    <row r="9122" spans="1:30">
      <c r="A9122" s="82" t="str">
        <f t="shared" si="1002"/>
        <v>101-0414</v>
      </c>
      <c r="B9122" s="120" t="str">
        <f t="shared" si="1003"/>
        <v>91-663-</v>
      </c>
      <c r="C9122" s="104" t="s">
        <v>18132</v>
      </c>
      <c r="G9122" s="104" t="s">
        <v>965</v>
      </c>
      <c r="V9122" s="82" t="str">
        <f t="shared" si="1004"/>
        <v>101-0414</v>
      </c>
      <c r="W9122" s="82" t="str">
        <f t="shared" si="1005"/>
        <v/>
      </c>
      <c r="AB9122" s="60">
        <f t="shared" si="1000"/>
        <v>91</v>
      </c>
      <c r="AC9122" s="49">
        <f t="shared" si="1001"/>
        <v>663</v>
      </c>
      <c r="AD9122" s="60">
        <f t="shared" si="999"/>
        <v>91663</v>
      </c>
    </row>
    <row r="9123" spans="1:30">
      <c r="A9123" s="82" t="str">
        <f t="shared" si="1002"/>
        <v>101-0415</v>
      </c>
      <c r="B9123" s="120" t="str">
        <f t="shared" si="1003"/>
        <v>91-664-</v>
      </c>
      <c r="C9123" s="104" t="s">
        <v>18133</v>
      </c>
      <c r="G9123" s="104" t="s">
        <v>966</v>
      </c>
      <c r="V9123" s="82" t="str">
        <f t="shared" si="1004"/>
        <v>101-0415</v>
      </c>
      <c r="W9123" s="82" t="str">
        <f t="shared" si="1005"/>
        <v/>
      </c>
      <c r="AB9123" s="60">
        <f t="shared" si="1000"/>
        <v>91</v>
      </c>
      <c r="AC9123" s="49">
        <f t="shared" si="1001"/>
        <v>664</v>
      </c>
      <c r="AD9123" s="60">
        <f t="shared" si="999"/>
        <v>91664</v>
      </c>
    </row>
    <row r="9124" spans="1:30">
      <c r="A9124" s="82" t="str">
        <f t="shared" si="1002"/>
        <v>101-0416</v>
      </c>
      <c r="B9124" s="120" t="str">
        <f t="shared" si="1003"/>
        <v>91-665-</v>
      </c>
      <c r="C9124" s="104" t="s">
        <v>18134</v>
      </c>
      <c r="G9124" s="104" t="s">
        <v>967</v>
      </c>
      <c r="V9124" s="82" t="str">
        <f t="shared" si="1004"/>
        <v>101-0416</v>
      </c>
      <c r="W9124" s="82" t="str">
        <f t="shared" si="1005"/>
        <v/>
      </c>
      <c r="AB9124" s="60">
        <f t="shared" si="1000"/>
        <v>91</v>
      </c>
      <c r="AC9124" s="49">
        <f t="shared" si="1001"/>
        <v>665</v>
      </c>
      <c r="AD9124" s="60">
        <f t="shared" si="999"/>
        <v>91665</v>
      </c>
    </row>
    <row r="9125" spans="1:30">
      <c r="A9125" s="82" t="str">
        <f t="shared" si="1002"/>
        <v>101-0418</v>
      </c>
      <c r="B9125" s="120" t="str">
        <f t="shared" si="1003"/>
        <v>91-666-</v>
      </c>
      <c r="C9125" s="104" t="s">
        <v>18135</v>
      </c>
      <c r="G9125" s="104" t="s">
        <v>968</v>
      </c>
      <c r="V9125" s="82" t="str">
        <f t="shared" si="1004"/>
        <v>101-0418</v>
      </c>
      <c r="W9125" s="82" t="str">
        <f t="shared" si="1005"/>
        <v/>
      </c>
      <c r="AB9125" s="60">
        <f t="shared" si="1000"/>
        <v>91</v>
      </c>
      <c r="AC9125" s="49">
        <f t="shared" si="1001"/>
        <v>666</v>
      </c>
      <c r="AD9125" s="60">
        <f t="shared" si="999"/>
        <v>91666</v>
      </c>
    </row>
    <row r="9126" spans="1:30">
      <c r="A9126" s="82" t="str">
        <f t="shared" si="1002"/>
        <v>101-0419</v>
      </c>
      <c r="B9126" s="120" t="str">
        <f t="shared" si="1003"/>
        <v>91-667-</v>
      </c>
      <c r="C9126" s="104" t="s">
        <v>18136</v>
      </c>
      <c r="G9126" s="104" t="s">
        <v>969</v>
      </c>
      <c r="V9126" s="82" t="str">
        <f t="shared" si="1004"/>
        <v>101-0419</v>
      </c>
      <c r="W9126" s="82" t="str">
        <f t="shared" si="1005"/>
        <v/>
      </c>
      <c r="AB9126" s="60">
        <f t="shared" si="1000"/>
        <v>91</v>
      </c>
      <c r="AC9126" s="49">
        <f t="shared" si="1001"/>
        <v>667</v>
      </c>
      <c r="AD9126" s="60">
        <f t="shared" si="999"/>
        <v>91667</v>
      </c>
    </row>
    <row r="9127" spans="1:30">
      <c r="A9127" s="82" t="str">
        <f t="shared" si="1002"/>
        <v>101-0420</v>
      </c>
      <c r="B9127" s="120" t="str">
        <f t="shared" si="1003"/>
        <v>91-668-</v>
      </c>
      <c r="C9127" s="104" t="s">
        <v>18137</v>
      </c>
      <c r="G9127" s="104" t="s">
        <v>970</v>
      </c>
      <c r="V9127" s="82" t="str">
        <f t="shared" si="1004"/>
        <v>101-0420</v>
      </c>
      <c r="W9127" s="82" t="str">
        <f t="shared" si="1005"/>
        <v/>
      </c>
      <c r="AB9127" s="60">
        <f t="shared" si="1000"/>
        <v>91</v>
      </c>
      <c r="AC9127" s="49">
        <f t="shared" si="1001"/>
        <v>668</v>
      </c>
      <c r="AD9127" s="60">
        <f t="shared" si="999"/>
        <v>91668</v>
      </c>
    </row>
    <row r="9128" spans="1:30">
      <c r="A9128" s="82" t="str">
        <f t="shared" si="1002"/>
        <v>101-0421</v>
      </c>
      <c r="B9128" s="120" t="str">
        <f t="shared" si="1003"/>
        <v>91-669-</v>
      </c>
      <c r="C9128" s="104" t="s">
        <v>18138</v>
      </c>
      <c r="G9128" s="104" t="s">
        <v>971</v>
      </c>
      <c r="V9128" s="82" t="str">
        <f t="shared" si="1004"/>
        <v>101-0421</v>
      </c>
      <c r="W9128" s="82" t="str">
        <f t="shared" si="1005"/>
        <v/>
      </c>
      <c r="AB9128" s="60">
        <f t="shared" si="1000"/>
        <v>91</v>
      </c>
      <c r="AC9128" s="49">
        <f t="shared" si="1001"/>
        <v>669</v>
      </c>
      <c r="AD9128" s="60">
        <f t="shared" si="999"/>
        <v>91669</v>
      </c>
    </row>
    <row r="9129" spans="1:30">
      <c r="A9129" s="82" t="str">
        <f t="shared" si="1002"/>
        <v>101-0422</v>
      </c>
      <c r="B9129" s="120" t="str">
        <f t="shared" si="1003"/>
        <v>91-670-</v>
      </c>
      <c r="C9129" s="104" t="s">
        <v>18139</v>
      </c>
      <c r="G9129" s="104" t="s">
        <v>972</v>
      </c>
      <c r="V9129" s="82" t="str">
        <f t="shared" si="1004"/>
        <v>101-0422</v>
      </c>
      <c r="W9129" s="82" t="str">
        <f t="shared" si="1005"/>
        <v/>
      </c>
      <c r="AB9129" s="60">
        <f t="shared" si="1000"/>
        <v>91</v>
      </c>
      <c r="AC9129" s="49">
        <f t="shared" si="1001"/>
        <v>670</v>
      </c>
      <c r="AD9129" s="60">
        <f t="shared" si="999"/>
        <v>91670</v>
      </c>
    </row>
    <row r="9130" spans="1:30">
      <c r="A9130" s="82" t="str">
        <f t="shared" si="1002"/>
        <v>101-0423</v>
      </c>
      <c r="B9130" s="120" t="str">
        <f t="shared" si="1003"/>
        <v>91-671-</v>
      </c>
      <c r="C9130" s="104" t="s">
        <v>18140</v>
      </c>
      <c r="G9130" s="104" t="s">
        <v>973</v>
      </c>
      <c r="V9130" s="82" t="str">
        <f t="shared" si="1004"/>
        <v>101-0423</v>
      </c>
      <c r="W9130" s="82" t="str">
        <f t="shared" si="1005"/>
        <v/>
      </c>
      <c r="AB9130" s="60">
        <f t="shared" si="1000"/>
        <v>91</v>
      </c>
      <c r="AC9130" s="49">
        <f t="shared" si="1001"/>
        <v>671</v>
      </c>
      <c r="AD9130" s="60">
        <f t="shared" si="999"/>
        <v>91671</v>
      </c>
    </row>
    <row r="9131" spans="1:30">
      <c r="A9131" s="82" t="str">
        <f t="shared" si="1002"/>
        <v>101-0424</v>
      </c>
      <c r="B9131" s="120" t="str">
        <f t="shared" si="1003"/>
        <v>91-672-</v>
      </c>
      <c r="C9131" s="104" t="s">
        <v>18141</v>
      </c>
      <c r="G9131" s="104" t="s">
        <v>974</v>
      </c>
      <c r="V9131" s="82" t="str">
        <f t="shared" si="1004"/>
        <v>101-0424</v>
      </c>
      <c r="W9131" s="82" t="str">
        <f t="shared" si="1005"/>
        <v/>
      </c>
      <c r="AB9131" s="60">
        <f t="shared" si="1000"/>
        <v>91</v>
      </c>
      <c r="AC9131" s="49">
        <f t="shared" si="1001"/>
        <v>672</v>
      </c>
      <c r="AD9131" s="60">
        <f t="shared" si="999"/>
        <v>91672</v>
      </c>
    </row>
    <row r="9132" spans="1:30">
      <c r="A9132" s="82" t="str">
        <f t="shared" si="1002"/>
        <v>101-0425</v>
      </c>
      <c r="B9132" s="120" t="str">
        <f t="shared" si="1003"/>
        <v>91-673-</v>
      </c>
      <c r="C9132" s="104" t="s">
        <v>18142</v>
      </c>
      <c r="G9132" s="104" t="s">
        <v>975</v>
      </c>
      <c r="V9132" s="82" t="str">
        <f t="shared" si="1004"/>
        <v>101-0425</v>
      </c>
      <c r="W9132" s="82" t="str">
        <f t="shared" si="1005"/>
        <v/>
      </c>
      <c r="AB9132" s="60">
        <f t="shared" si="1000"/>
        <v>91</v>
      </c>
      <c r="AC9132" s="49">
        <f t="shared" si="1001"/>
        <v>673</v>
      </c>
      <c r="AD9132" s="60">
        <f t="shared" si="999"/>
        <v>91673</v>
      </c>
    </row>
    <row r="9133" spans="1:30">
      <c r="A9133" s="82" t="str">
        <f t="shared" si="1002"/>
        <v>101-0426</v>
      </c>
      <c r="B9133" s="120" t="str">
        <f t="shared" si="1003"/>
        <v>91-674-</v>
      </c>
      <c r="C9133" s="104" t="s">
        <v>18143</v>
      </c>
      <c r="G9133" s="104" t="s">
        <v>976</v>
      </c>
      <c r="V9133" s="82" t="str">
        <f t="shared" si="1004"/>
        <v>101-0426</v>
      </c>
      <c r="W9133" s="82" t="str">
        <f t="shared" si="1005"/>
        <v/>
      </c>
      <c r="AB9133" s="60">
        <f t="shared" si="1000"/>
        <v>91</v>
      </c>
      <c r="AC9133" s="49">
        <f t="shared" si="1001"/>
        <v>674</v>
      </c>
      <c r="AD9133" s="60">
        <f t="shared" si="999"/>
        <v>91674</v>
      </c>
    </row>
    <row r="9134" spans="1:30">
      <c r="A9134" s="82" t="str">
        <f t="shared" si="1002"/>
        <v>101-0438</v>
      </c>
      <c r="B9134" s="120" t="str">
        <f t="shared" si="1003"/>
        <v>91-675-</v>
      </c>
      <c r="C9134" s="104" t="s">
        <v>18144</v>
      </c>
      <c r="G9134" s="104" t="s">
        <v>977</v>
      </c>
      <c r="V9134" s="82" t="str">
        <f t="shared" si="1004"/>
        <v>101-0438</v>
      </c>
      <c r="W9134" s="82" t="str">
        <f t="shared" si="1005"/>
        <v/>
      </c>
      <c r="AB9134" s="60">
        <f t="shared" si="1000"/>
        <v>91</v>
      </c>
      <c r="AC9134" s="49">
        <f t="shared" si="1001"/>
        <v>675</v>
      </c>
      <c r="AD9134" s="60">
        <f t="shared" si="999"/>
        <v>91675</v>
      </c>
    </row>
    <row r="9135" spans="1:30">
      <c r="A9135" s="82" t="str">
        <f t="shared" si="1002"/>
        <v>101-0441</v>
      </c>
      <c r="B9135" s="120" t="str">
        <f t="shared" si="1003"/>
        <v>91-676-</v>
      </c>
      <c r="C9135" s="104" t="s">
        <v>18145</v>
      </c>
      <c r="G9135" s="104" t="s">
        <v>978</v>
      </c>
      <c r="V9135" s="82" t="str">
        <f t="shared" si="1004"/>
        <v>101-0441</v>
      </c>
      <c r="W9135" s="82" t="str">
        <f t="shared" si="1005"/>
        <v/>
      </c>
      <c r="AB9135" s="60">
        <f t="shared" si="1000"/>
        <v>91</v>
      </c>
      <c r="AC9135" s="49">
        <f t="shared" si="1001"/>
        <v>676</v>
      </c>
      <c r="AD9135" s="60">
        <f t="shared" si="999"/>
        <v>91676</v>
      </c>
    </row>
    <row r="9136" spans="1:30">
      <c r="A9136" s="82" t="str">
        <f t="shared" si="1002"/>
        <v>101-0442</v>
      </c>
      <c r="B9136" s="120" t="str">
        <f t="shared" si="1003"/>
        <v>91-677-</v>
      </c>
      <c r="C9136" s="104" t="s">
        <v>18146</v>
      </c>
      <c r="G9136" s="104" t="s">
        <v>979</v>
      </c>
      <c r="V9136" s="82" t="str">
        <f t="shared" si="1004"/>
        <v>101-0442</v>
      </c>
      <c r="W9136" s="82" t="str">
        <f t="shared" si="1005"/>
        <v/>
      </c>
      <c r="AB9136" s="60">
        <f t="shared" si="1000"/>
        <v>91</v>
      </c>
      <c r="AC9136" s="49">
        <f t="shared" si="1001"/>
        <v>677</v>
      </c>
      <c r="AD9136" s="60">
        <f t="shared" si="999"/>
        <v>91677</v>
      </c>
    </row>
    <row r="9137" spans="1:30">
      <c r="A9137" s="82" t="str">
        <f t="shared" si="1002"/>
        <v>101-0444</v>
      </c>
      <c r="B9137" s="120" t="str">
        <f t="shared" si="1003"/>
        <v>91-678-</v>
      </c>
      <c r="C9137" s="104" t="s">
        <v>18147</v>
      </c>
      <c r="G9137" s="104" t="s">
        <v>980</v>
      </c>
      <c r="V9137" s="82" t="str">
        <f t="shared" si="1004"/>
        <v>101-0444</v>
      </c>
      <c r="W9137" s="82" t="str">
        <f t="shared" si="1005"/>
        <v/>
      </c>
      <c r="AB9137" s="60">
        <f t="shared" si="1000"/>
        <v>91</v>
      </c>
      <c r="AC9137" s="49">
        <f t="shared" si="1001"/>
        <v>678</v>
      </c>
      <c r="AD9137" s="60">
        <f t="shared" ref="AD9137:AD9198" si="1006">VALUE(RIGHT("00"&amp;AB9137,2)&amp;RIGHT("000"&amp;AC9137,3))</f>
        <v>91678</v>
      </c>
    </row>
    <row r="9138" spans="1:30">
      <c r="A9138" s="82" t="str">
        <f t="shared" si="1002"/>
        <v>101-0448</v>
      </c>
      <c r="B9138" s="120" t="str">
        <f t="shared" si="1003"/>
        <v>91-679-</v>
      </c>
      <c r="C9138" s="104" t="s">
        <v>18148</v>
      </c>
      <c r="G9138" s="104" t="s">
        <v>981</v>
      </c>
      <c r="V9138" s="82" t="str">
        <f t="shared" si="1004"/>
        <v>101-0448</v>
      </c>
      <c r="W9138" s="82" t="str">
        <f t="shared" si="1005"/>
        <v/>
      </c>
      <c r="AB9138" s="60">
        <f t="shared" si="1000"/>
        <v>91</v>
      </c>
      <c r="AC9138" s="49">
        <f t="shared" si="1001"/>
        <v>679</v>
      </c>
      <c r="AD9138" s="60">
        <f t="shared" si="1006"/>
        <v>91679</v>
      </c>
    </row>
    <row r="9139" spans="1:30">
      <c r="A9139" s="82" t="str">
        <f t="shared" si="1002"/>
        <v>101-0454</v>
      </c>
      <c r="B9139" s="120" t="str">
        <f t="shared" si="1003"/>
        <v>91-680-</v>
      </c>
      <c r="C9139" s="104" t="s">
        <v>18149</v>
      </c>
      <c r="G9139" s="104" t="s">
        <v>982</v>
      </c>
      <c r="V9139" s="82" t="str">
        <f t="shared" si="1004"/>
        <v>101-0454</v>
      </c>
      <c r="W9139" s="82" t="str">
        <f t="shared" si="1005"/>
        <v/>
      </c>
      <c r="AB9139" s="60">
        <f t="shared" si="1000"/>
        <v>91</v>
      </c>
      <c r="AC9139" s="49">
        <f t="shared" si="1001"/>
        <v>680</v>
      </c>
      <c r="AD9139" s="60">
        <f t="shared" si="1006"/>
        <v>91680</v>
      </c>
    </row>
    <row r="9140" spans="1:30">
      <c r="A9140" s="82" t="str">
        <f t="shared" si="1002"/>
        <v>101-0455</v>
      </c>
      <c r="B9140" s="120" t="str">
        <f t="shared" si="1003"/>
        <v>91-681-</v>
      </c>
      <c r="C9140" s="104" t="s">
        <v>18150</v>
      </c>
      <c r="G9140" s="104" t="s">
        <v>983</v>
      </c>
      <c r="V9140" s="82" t="str">
        <f t="shared" si="1004"/>
        <v>101-0455</v>
      </c>
      <c r="W9140" s="82" t="str">
        <f t="shared" si="1005"/>
        <v/>
      </c>
      <c r="AB9140" s="60">
        <f t="shared" si="1000"/>
        <v>91</v>
      </c>
      <c r="AC9140" s="49">
        <f t="shared" si="1001"/>
        <v>681</v>
      </c>
      <c r="AD9140" s="60">
        <f t="shared" si="1006"/>
        <v>91681</v>
      </c>
    </row>
    <row r="9141" spans="1:30">
      <c r="A9141" s="82" t="str">
        <f t="shared" si="1002"/>
        <v>101-0473</v>
      </c>
      <c r="B9141" s="120" t="str">
        <f t="shared" si="1003"/>
        <v>91-682-</v>
      </c>
      <c r="C9141" s="104" t="s">
        <v>18151</v>
      </c>
      <c r="G9141" s="104" t="s">
        <v>876</v>
      </c>
      <c r="V9141" s="82" t="str">
        <f t="shared" si="1004"/>
        <v>101-0473</v>
      </c>
      <c r="W9141" s="82" t="str">
        <f t="shared" si="1005"/>
        <v/>
      </c>
      <c r="AB9141" s="60">
        <f t="shared" si="1000"/>
        <v>91</v>
      </c>
      <c r="AC9141" s="49">
        <f t="shared" si="1001"/>
        <v>682</v>
      </c>
      <c r="AD9141" s="60">
        <f t="shared" si="1006"/>
        <v>91682</v>
      </c>
    </row>
    <row r="9142" spans="1:30">
      <c r="A9142" s="82" t="str">
        <f t="shared" si="1002"/>
        <v>101-0479</v>
      </c>
      <c r="B9142" s="120" t="str">
        <f t="shared" si="1003"/>
        <v>91-683-</v>
      </c>
      <c r="C9142" s="104" t="s">
        <v>18152</v>
      </c>
      <c r="G9142" s="104" t="s">
        <v>984</v>
      </c>
      <c r="V9142" s="82" t="str">
        <f t="shared" si="1004"/>
        <v>101-0479</v>
      </c>
      <c r="W9142" s="82" t="str">
        <f t="shared" si="1005"/>
        <v/>
      </c>
      <c r="AB9142" s="60">
        <f t="shared" si="1000"/>
        <v>91</v>
      </c>
      <c r="AC9142" s="49">
        <f t="shared" si="1001"/>
        <v>683</v>
      </c>
      <c r="AD9142" s="60">
        <f t="shared" si="1006"/>
        <v>91683</v>
      </c>
    </row>
    <row r="9143" spans="1:30">
      <c r="A9143" s="82" t="str">
        <f t="shared" si="1002"/>
        <v>101-0480</v>
      </c>
      <c r="B9143" s="120" t="str">
        <f t="shared" si="1003"/>
        <v>91-684-</v>
      </c>
      <c r="C9143" s="104" t="s">
        <v>18153</v>
      </c>
      <c r="G9143" s="104" t="s">
        <v>985</v>
      </c>
      <c r="V9143" s="82" t="str">
        <f t="shared" si="1004"/>
        <v>101-0480</v>
      </c>
      <c r="W9143" s="82" t="str">
        <f t="shared" si="1005"/>
        <v/>
      </c>
      <c r="AB9143" s="60">
        <f t="shared" si="1000"/>
        <v>91</v>
      </c>
      <c r="AC9143" s="49">
        <f t="shared" si="1001"/>
        <v>684</v>
      </c>
      <c r="AD9143" s="60">
        <f t="shared" si="1006"/>
        <v>91684</v>
      </c>
    </row>
    <row r="9144" spans="1:30">
      <c r="A9144" s="82" t="str">
        <f t="shared" si="1002"/>
        <v>101-0482</v>
      </c>
      <c r="B9144" s="120" t="str">
        <f t="shared" si="1003"/>
        <v>91-685-</v>
      </c>
      <c r="C9144" s="104" t="s">
        <v>18154</v>
      </c>
      <c r="G9144" s="104" t="s">
        <v>986</v>
      </c>
      <c r="V9144" s="82" t="str">
        <f t="shared" si="1004"/>
        <v>101-0482</v>
      </c>
      <c r="W9144" s="82" t="str">
        <f t="shared" si="1005"/>
        <v/>
      </c>
      <c r="AB9144" s="60">
        <f t="shared" si="1000"/>
        <v>91</v>
      </c>
      <c r="AC9144" s="49">
        <f t="shared" si="1001"/>
        <v>685</v>
      </c>
      <c r="AD9144" s="60">
        <f t="shared" si="1006"/>
        <v>91685</v>
      </c>
    </row>
    <row r="9145" spans="1:30">
      <c r="A9145" s="82" t="str">
        <f t="shared" si="1002"/>
        <v>101-0483</v>
      </c>
      <c r="B9145" s="120" t="str">
        <f t="shared" si="1003"/>
        <v>91-686-</v>
      </c>
      <c r="C9145" s="104" t="s">
        <v>18155</v>
      </c>
      <c r="G9145" s="104" t="s">
        <v>987</v>
      </c>
      <c r="V9145" s="82" t="str">
        <f t="shared" si="1004"/>
        <v>101-0483</v>
      </c>
      <c r="W9145" s="82" t="str">
        <f t="shared" si="1005"/>
        <v/>
      </c>
      <c r="AB9145" s="60">
        <f t="shared" si="1000"/>
        <v>91</v>
      </c>
      <c r="AC9145" s="49">
        <f t="shared" si="1001"/>
        <v>686</v>
      </c>
      <c r="AD9145" s="60">
        <f t="shared" si="1006"/>
        <v>91686</v>
      </c>
    </row>
    <row r="9146" spans="1:30">
      <c r="A9146" s="82" t="str">
        <f t="shared" si="1002"/>
        <v>101-0484</v>
      </c>
      <c r="B9146" s="120" t="str">
        <f t="shared" si="1003"/>
        <v>91-687-</v>
      </c>
      <c r="C9146" s="104" t="s">
        <v>18156</v>
      </c>
      <c r="G9146" s="104" t="s">
        <v>870</v>
      </c>
      <c r="V9146" s="82" t="str">
        <f t="shared" si="1004"/>
        <v>101-0484</v>
      </c>
      <c r="W9146" s="82" t="str">
        <f t="shared" si="1005"/>
        <v/>
      </c>
      <c r="AB9146" s="60">
        <f t="shared" si="1000"/>
        <v>91</v>
      </c>
      <c r="AC9146" s="49">
        <f t="shared" si="1001"/>
        <v>687</v>
      </c>
      <c r="AD9146" s="60">
        <f t="shared" si="1006"/>
        <v>91687</v>
      </c>
    </row>
    <row r="9147" spans="1:30">
      <c r="A9147" s="82" t="str">
        <f t="shared" si="1002"/>
        <v>101-0495</v>
      </c>
      <c r="B9147" s="120" t="str">
        <f t="shared" si="1003"/>
        <v>91-688-</v>
      </c>
      <c r="C9147" s="104" t="s">
        <v>18157</v>
      </c>
      <c r="G9147" s="104" t="s">
        <v>988</v>
      </c>
      <c r="V9147" s="82" t="str">
        <f t="shared" si="1004"/>
        <v>101-0495</v>
      </c>
      <c r="W9147" s="82" t="str">
        <f t="shared" si="1005"/>
        <v/>
      </c>
      <c r="AB9147" s="60">
        <f t="shared" si="1000"/>
        <v>91</v>
      </c>
      <c r="AC9147" s="49">
        <f t="shared" si="1001"/>
        <v>688</v>
      </c>
      <c r="AD9147" s="60">
        <f t="shared" si="1006"/>
        <v>91688</v>
      </c>
    </row>
    <row r="9148" spans="1:30">
      <c r="A9148" s="82" t="str">
        <f t="shared" si="1002"/>
        <v>101-0503</v>
      </c>
      <c r="B9148" s="120" t="str">
        <f t="shared" si="1003"/>
        <v>91-689-</v>
      </c>
      <c r="C9148" s="104" t="s">
        <v>18158</v>
      </c>
      <c r="G9148" s="104" t="s">
        <v>989</v>
      </c>
      <c r="V9148" s="82" t="str">
        <f t="shared" si="1004"/>
        <v>101-0503</v>
      </c>
      <c r="W9148" s="82" t="str">
        <f t="shared" si="1005"/>
        <v/>
      </c>
      <c r="AB9148" s="60">
        <f t="shared" si="1000"/>
        <v>91</v>
      </c>
      <c r="AC9148" s="49">
        <f t="shared" si="1001"/>
        <v>689</v>
      </c>
      <c r="AD9148" s="60">
        <f t="shared" si="1006"/>
        <v>91689</v>
      </c>
    </row>
    <row r="9149" spans="1:30">
      <c r="A9149" s="82" t="str">
        <f t="shared" si="1002"/>
        <v>101-0508</v>
      </c>
      <c r="B9149" s="120" t="str">
        <f t="shared" si="1003"/>
        <v>91-690-</v>
      </c>
      <c r="C9149" s="104" t="s">
        <v>18159</v>
      </c>
      <c r="G9149" s="104" t="s">
        <v>990</v>
      </c>
      <c r="V9149" s="82" t="str">
        <f t="shared" si="1004"/>
        <v>101-0508</v>
      </c>
      <c r="W9149" s="82" t="str">
        <f t="shared" si="1005"/>
        <v/>
      </c>
      <c r="AB9149" s="60">
        <f t="shared" si="1000"/>
        <v>91</v>
      </c>
      <c r="AC9149" s="49">
        <f t="shared" si="1001"/>
        <v>690</v>
      </c>
      <c r="AD9149" s="60">
        <f t="shared" si="1006"/>
        <v>91690</v>
      </c>
    </row>
    <row r="9150" spans="1:30">
      <c r="A9150" s="82" t="str">
        <f t="shared" si="1002"/>
        <v>201-0009</v>
      </c>
      <c r="B9150" s="120" t="str">
        <f t="shared" si="1003"/>
        <v>91-691-</v>
      </c>
      <c r="C9150" s="104" t="s">
        <v>18160</v>
      </c>
      <c r="G9150" s="104" t="s">
        <v>992</v>
      </c>
      <c r="V9150" s="82" t="str">
        <f t="shared" si="1004"/>
        <v>201-0009</v>
      </c>
      <c r="W9150" s="82" t="str">
        <f t="shared" si="1005"/>
        <v/>
      </c>
      <c r="AB9150" s="60">
        <f t="shared" si="1000"/>
        <v>91</v>
      </c>
      <c r="AC9150" s="49">
        <f t="shared" si="1001"/>
        <v>691</v>
      </c>
      <c r="AD9150" s="60">
        <f t="shared" si="1006"/>
        <v>91691</v>
      </c>
    </row>
    <row r="9151" spans="1:30">
      <c r="A9151" s="82" t="str">
        <f t="shared" si="1002"/>
        <v>201-0015</v>
      </c>
      <c r="B9151" s="120" t="str">
        <f t="shared" si="1003"/>
        <v>91-692-</v>
      </c>
      <c r="C9151" s="104" t="s">
        <v>18161</v>
      </c>
      <c r="G9151" s="104" t="s">
        <v>994</v>
      </c>
      <c r="V9151" s="82" t="str">
        <f t="shared" si="1004"/>
        <v>201-0015</v>
      </c>
      <c r="W9151" s="82" t="str">
        <f t="shared" si="1005"/>
        <v/>
      </c>
      <c r="AB9151" s="60">
        <f t="shared" si="1000"/>
        <v>91</v>
      </c>
      <c r="AC9151" s="49">
        <f t="shared" si="1001"/>
        <v>692</v>
      </c>
      <c r="AD9151" s="60">
        <f t="shared" si="1006"/>
        <v>91692</v>
      </c>
    </row>
    <row r="9152" spans="1:30">
      <c r="A9152" s="82" t="str">
        <f t="shared" si="1002"/>
        <v>101-0576</v>
      </c>
      <c r="B9152" s="120" t="str">
        <f t="shared" si="1003"/>
        <v>91-693-</v>
      </c>
      <c r="C9152" s="104" t="s">
        <v>18162</v>
      </c>
      <c r="G9152" s="104" t="s">
        <v>845</v>
      </c>
      <c r="V9152" s="82" t="str">
        <f t="shared" si="1004"/>
        <v>101-0576</v>
      </c>
      <c r="W9152" s="82" t="str">
        <f t="shared" si="1005"/>
        <v/>
      </c>
      <c r="AB9152" s="60">
        <f t="shared" si="1000"/>
        <v>91</v>
      </c>
      <c r="AC9152" s="49">
        <f t="shared" si="1001"/>
        <v>693</v>
      </c>
      <c r="AD9152" s="60">
        <f t="shared" si="1006"/>
        <v>91693</v>
      </c>
    </row>
    <row r="9153" spans="1:30">
      <c r="A9153" s="82" t="str">
        <f t="shared" si="1002"/>
        <v>101-0549</v>
      </c>
      <c r="B9153" s="120" t="str">
        <f t="shared" si="1003"/>
        <v>91-694-</v>
      </c>
      <c r="C9153" s="104" t="s">
        <v>18163</v>
      </c>
      <c r="G9153" s="104" t="s">
        <v>846</v>
      </c>
      <c r="V9153" s="82" t="str">
        <f t="shared" si="1004"/>
        <v>101-0549</v>
      </c>
      <c r="W9153" s="82" t="str">
        <f t="shared" si="1005"/>
        <v/>
      </c>
      <c r="AB9153" s="60">
        <f t="shared" si="1000"/>
        <v>91</v>
      </c>
      <c r="AC9153" s="49">
        <f t="shared" si="1001"/>
        <v>694</v>
      </c>
      <c r="AD9153" s="60">
        <f t="shared" si="1006"/>
        <v>91694</v>
      </c>
    </row>
    <row r="9154" spans="1:30">
      <c r="A9154" s="82" t="str">
        <f t="shared" si="1002"/>
        <v>101-0457</v>
      </c>
      <c r="B9154" s="120" t="str">
        <f t="shared" si="1003"/>
        <v>91-695-</v>
      </c>
      <c r="C9154" s="104" t="s">
        <v>18164</v>
      </c>
      <c r="G9154" s="104" t="s">
        <v>847</v>
      </c>
      <c r="V9154" s="82" t="str">
        <f t="shared" si="1004"/>
        <v>101-0457</v>
      </c>
      <c r="W9154" s="82" t="str">
        <f t="shared" si="1005"/>
        <v/>
      </c>
      <c r="AB9154" s="60">
        <f t="shared" si="1000"/>
        <v>91</v>
      </c>
      <c r="AC9154" s="49">
        <f t="shared" si="1001"/>
        <v>695</v>
      </c>
      <c r="AD9154" s="60">
        <f t="shared" si="1006"/>
        <v>91695</v>
      </c>
    </row>
    <row r="9155" spans="1:30">
      <c r="A9155" s="82" t="str">
        <f t="shared" si="1002"/>
        <v>101-0548</v>
      </c>
      <c r="B9155" s="120" t="str">
        <f t="shared" si="1003"/>
        <v>91-696-</v>
      </c>
      <c r="C9155" s="104" t="s">
        <v>18165</v>
      </c>
      <c r="G9155" s="104" t="s">
        <v>848</v>
      </c>
      <c r="V9155" s="82" t="str">
        <f t="shared" si="1004"/>
        <v>101-0548</v>
      </c>
      <c r="W9155" s="82" t="str">
        <f t="shared" si="1005"/>
        <v/>
      </c>
      <c r="AB9155" s="60">
        <f t="shared" ref="AB9155:AB9218" si="1007">IFERROR(VALUE(MID($C9155,1,2)),0)</f>
        <v>91</v>
      </c>
      <c r="AC9155" s="49">
        <f t="shared" ref="AC9155:AC9218" si="1008">IFERROR(VALUE(MID($C9155,4,3)),0)</f>
        <v>696</v>
      </c>
      <c r="AD9155" s="60">
        <f t="shared" si="1006"/>
        <v>91696</v>
      </c>
    </row>
    <row r="9156" spans="1:30">
      <c r="A9156" s="82" t="str">
        <f t="shared" si="1002"/>
        <v>101-0102</v>
      </c>
      <c r="B9156" s="120" t="str">
        <f t="shared" si="1003"/>
        <v>91-697-</v>
      </c>
      <c r="C9156" s="104" t="s">
        <v>18166</v>
      </c>
      <c r="G9156" s="104" t="s">
        <v>849</v>
      </c>
      <c r="V9156" s="82" t="str">
        <f t="shared" si="1004"/>
        <v>101-0102</v>
      </c>
      <c r="W9156" s="82" t="str">
        <f t="shared" si="1005"/>
        <v/>
      </c>
      <c r="AB9156" s="60">
        <f t="shared" si="1007"/>
        <v>91</v>
      </c>
      <c r="AC9156" s="49">
        <f t="shared" si="1008"/>
        <v>697</v>
      </c>
      <c r="AD9156" s="60">
        <f t="shared" si="1006"/>
        <v>91697</v>
      </c>
    </row>
    <row r="9157" spans="1:30">
      <c r="A9157" s="82" t="str">
        <f t="shared" ref="A9157:A9220" si="1009">IF(G9157&amp;Q9157&lt;&gt;"",V9157&amp;Q9157,"")</f>
        <v>101-0103</v>
      </c>
      <c r="B9157" s="120" t="str">
        <f t="shared" ref="B9157:B9220" si="1010">IF(C9157&lt;&gt;"",LEFT(C9157,9),"")</f>
        <v>91-698-</v>
      </c>
      <c r="C9157" s="104" t="s">
        <v>18167</v>
      </c>
      <c r="G9157" s="104" t="s">
        <v>850</v>
      </c>
      <c r="V9157" s="82" t="str">
        <f t="shared" ref="V9157:V9220" si="1011">IF(G9157&lt;&gt;"",IF(StyleSpaceSplit,IFERROR(IF(FIND(" ",G9157)&gt;=1,MID(G9157,1,FIND(" ",G9157)-1),G9157),G9157),G9157),"")</f>
        <v>101-0103</v>
      </c>
      <c r="W9157" s="82" t="str">
        <f t="shared" ref="W9157:W9220" si="1012">IF(A9157&lt;&gt;"",IFERROR(IF(FIND(" ",G9157)&gt;=1,MID(G9157,FIND(" ",G9157)+1,LEN(G9157)),""),""),"")</f>
        <v/>
      </c>
      <c r="AB9157" s="60">
        <f t="shared" si="1007"/>
        <v>91</v>
      </c>
      <c r="AC9157" s="49">
        <f t="shared" si="1008"/>
        <v>698</v>
      </c>
      <c r="AD9157" s="60">
        <f t="shared" si="1006"/>
        <v>91698</v>
      </c>
    </row>
    <row r="9158" spans="1:30">
      <c r="A9158" s="82" t="str">
        <f t="shared" si="1009"/>
        <v>101-0104</v>
      </c>
      <c r="B9158" s="120" t="str">
        <f t="shared" si="1010"/>
        <v>91-699-</v>
      </c>
      <c r="C9158" s="104" t="s">
        <v>18168</v>
      </c>
      <c r="G9158" s="104" t="s">
        <v>851</v>
      </c>
      <c r="V9158" s="82" t="str">
        <f t="shared" si="1011"/>
        <v>101-0104</v>
      </c>
      <c r="W9158" s="82" t="str">
        <f t="shared" si="1012"/>
        <v/>
      </c>
      <c r="AB9158" s="60">
        <f t="shared" si="1007"/>
        <v>91</v>
      </c>
      <c r="AC9158" s="49">
        <f t="shared" si="1008"/>
        <v>699</v>
      </c>
      <c r="AD9158" s="60">
        <f t="shared" si="1006"/>
        <v>91699</v>
      </c>
    </row>
    <row r="9159" spans="1:30">
      <c r="A9159" s="82" t="str">
        <f t="shared" si="1009"/>
        <v>101-0107</v>
      </c>
      <c r="B9159" s="120" t="str">
        <f t="shared" si="1010"/>
        <v>91-700-</v>
      </c>
      <c r="C9159" s="104" t="s">
        <v>18169</v>
      </c>
      <c r="G9159" s="104" t="s">
        <v>852</v>
      </c>
      <c r="V9159" s="82" t="str">
        <f t="shared" si="1011"/>
        <v>101-0107</v>
      </c>
      <c r="W9159" s="82" t="str">
        <f t="shared" si="1012"/>
        <v/>
      </c>
      <c r="AB9159" s="60">
        <f t="shared" si="1007"/>
        <v>91</v>
      </c>
      <c r="AC9159" s="49">
        <f t="shared" si="1008"/>
        <v>700</v>
      </c>
      <c r="AD9159" s="60">
        <f t="shared" si="1006"/>
        <v>91700</v>
      </c>
    </row>
    <row r="9160" spans="1:30">
      <c r="A9160" s="82" t="str">
        <f t="shared" si="1009"/>
        <v>101-0141</v>
      </c>
      <c r="B9160" s="120" t="str">
        <f t="shared" si="1010"/>
        <v>91-701-</v>
      </c>
      <c r="C9160" s="104" t="s">
        <v>18170</v>
      </c>
      <c r="G9160" s="104" t="s">
        <v>853</v>
      </c>
      <c r="V9160" s="82" t="str">
        <f t="shared" si="1011"/>
        <v>101-0141</v>
      </c>
      <c r="W9160" s="82" t="str">
        <f t="shared" si="1012"/>
        <v/>
      </c>
      <c r="AB9160" s="60">
        <f t="shared" si="1007"/>
        <v>91</v>
      </c>
      <c r="AC9160" s="49">
        <f t="shared" si="1008"/>
        <v>701</v>
      </c>
      <c r="AD9160" s="60">
        <f t="shared" si="1006"/>
        <v>91701</v>
      </c>
    </row>
    <row r="9161" spans="1:30">
      <c r="A9161" s="82" t="str">
        <f t="shared" si="1009"/>
        <v>101-0146</v>
      </c>
      <c r="B9161" s="120" t="str">
        <f t="shared" si="1010"/>
        <v>91-702-</v>
      </c>
      <c r="C9161" s="104" t="s">
        <v>18171</v>
      </c>
      <c r="G9161" s="104" t="s">
        <v>854</v>
      </c>
      <c r="V9161" s="82" t="str">
        <f t="shared" si="1011"/>
        <v>101-0146</v>
      </c>
      <c r="W9161" s="82" t="str">
        <f t="shared" si="1012"/>
        <v/>
      </c>
      <c r="AB9161" s="60">
        <f t="shared" si="1007"/>
        <v>91</v>
      </c>
      <c r="AC9161" s="49">
        <f t="shared" si="1008"/>
        <v>702</v>
      </c>
      <c r="AD9161" s="60">
        <f t="shared" si="1006"/>
        <v>91702</v>
      </c>
    </row>
    <row r="9162" spans="1:30">
      <c r="A9162" s="82" t="str">
        <f t="shared" si="1009"/>
        <v>101-0144</v>
      </c>
      <c r="B9162" s="120" t="str">
        <f t="shared" si="1010"/>
        <v>91-703-</v>
      </c>
      <c r="C9162" s="104" t="s">
        <v>18172</v>
      </c>
      <c r="G9162" s="104" t="s">
        <v>855</v>
      </c>
      <c r="V9162" s="82" t="str">
        <f t="shared" si="1011"/>
        <v>101-0144</v>
      </c>
      <c r="W9162" s="82" t="str">
        <f t="shared" si="1012"/>
        <v/>
      </c>
      <c r="AB9162" s="60">
        <f t="shared" si="1007"/>
        <v>91</v>
      </c>
      <c r="AC9162" s="49">
        <f t="shared" si="1008"/>
        <v>703</v>
      </c>
      <c r="AD9162" s="60">
        <f t="shared" si="1006"/>
        <v>91703</v>
      </c>
    </row>
    <row r="9163" spans="1:30">
      <c r="A9163" s="82" t="str">
        <f t="shared" si="1009"/>
        <v>101-0143</v>
      </c>
      <c r="B9163" s="120" t="str">
        <f t="shared" si="1010"/>
        <v>91-704-</v>
      </c>
      <c r="C9163" s="104" t="s">
        <v>18173</v>
      </c>
      <c r="G9163" s="104" t="s">
        <v>856</v>
      </c>
      <c r="V9163" s="82" t="str">
        <f t="shared" si="1011"/>
        <v>101-0143</v>
      </c>
      <c r="W9163" s="82" t="str">
        <f t="shared" si="1012"/>
        <v/>
      </c>
      <c r="AB9163" s="60">
        <f t="shared" si="1007"/>
        <v>91</v>
      </c>
      <c r="AC9163" s="49">
        <f t="shared" si="1008"/>
        <v>704</v>
      </c>
      <c r="AD9163" s="60">
        <f t="shared" si="1006"/>
        <v>91704</v>
      </c>
    </row>
    <row r="9164" spans="1:30">
      <c r="A9164" s="82" t="str">
        <f t="shared" si="1009"/>
        <v>101-0380</v>
      </c>
      <c r="B9164" s="120" t="str">
        <f t="shared" si="1010"/>
        <v>91-705-</v>
      </c>
      <c r="C9164" s="104" t="s">
        <v>18174</v>
      </c>
      <c r="G9164" s="104" t="s">
        <v>859</v>
      </c>
      <c r="V9164" s="82" t="str">
        <f t="shared" si="1011"/>
        <v>101-0380</v>
      </c>
      <c r="W9164" s="82" t="str">
        <f t="shared" si="1012"/>
        <v/>
      </c>
      <c r="AB9164" s="60">
        <f t="shared" si="1007"/>
        <v>91</v>
      </c>
      <c r="AC9164" s="49">
        <f t="shared" si="1008"/>
        <v>705</v>
      </c>
      <c r="AD9164" s="60">
        <f t="shared" si="1006"/>
        <v>91705</v>
      </c>
    </row>
    <row r="9165" spans="1:30">
      <c r="A9165" s="82" t="str">
        <f t="shared" si="1009"/>
        <v>101-0383</v>
      </c>
      <c r="B9165" s="120" t="str">
        <f t="shared" si="1010"/>
        <v>91-706-</v>
      </c>
      <c r="C9165" s="104" t="s">
        <v>18175</v>
      </c>
      <c r="G9165" s="104" t="s">
        <v>860</v>
      </c>
      <c r="V9165" s="82" t="str">
        <f t="shared" si="1011"/>
        <v>101-0383</v>
      </c>
      <c r="W9165" s="82" t="str">
        <f t="shared" si="1012"/>
        <v/>
      </c>
      <c r="AB9165" s="60">
        <f t="shared" si="1007"/>
        <v>91</v>
      </c>
      <c r="AC9165" s="49">
        <f t="shared" si="1008"/>
        <v>706</v>
      </c>
      <c r="AD9165" s="60">
        <f t="shared" si="1006"/>
        <v>91706</v>
      </c>
    </row>
    <row r="9166" spans="1:30">
      <c r="A9166" s="82" t="str">
        <f t="shared" si="1009"/>
        <v>101-0385</v>
      </c>
      <c r="B9166" s="120" t="str">
        <f t="shared" si="1010"/>
        <v>91-707-</v>
      </c>
      <c r="C9166" s="104" t="s">
        <v>18176</v>
      </c>
      <c r="G9166" s="104" t="s">
        <v>862</v>
      </c>
      <c r="V9166" s="82" t="str">
        <f t="shared" si="1011"/>
        <v>101-0385</v>
      </c>
      <c r="W9166" s="82" t="str">
        <f t="shared" si="1012"/>
        <v/>
      </c>
      <c r="AB9166" s="60">
        <f t="shared" si="1007"/>
        <v>91</v>
      </c>
      <c r="AC9166" s="49">
        <f t="shared" si="1008"/>
        <v>707</v>
      </c>
      <c r="AD9166" s="60">
        <f t="shared" si="1006"/>
        <v>91707</v>
      </c>
    </row>
    <row r="9167" spans="1:30">
      <c r="A9167" s="82" t="str">
        <f t="shared" si="1009"/>
        <v>101-0528</v>
      </c>
      <c r="B9167" s="120" t="str">
        <f t="shared" si="1010"/>
        <v>91-708-</v>
      </c>
      <c r="C9167" s="104" t="s">
        <v>18177</v>
      </c>
      <c r="G9167" s="104" t="s">
        <v>863</v>
      </c>
      <c r="V9167" s="82" t="str">
        <f t="shared" si="1011"/>
        <v>101-0528</v>
      </c>
      <c r="W9167" s="82" t="str">
        <f t="shared" si="1012"/>
        <v/>
      </c>
      <c r="AB9167" s="60">
        <f t="shared" si="1007"/>
        <v>91</v>
      </c>
      <c r="AC9167" s="49">
        <f t="shared" si="1008"/>
        <v>708</v>
      </c>
      <c r="AD9167" s="60">
        <f t="shared" si="1006"/>
        <v>91708</v>
      </c>
    </row>
    <row r="9168" spans="1:30">
      <c r="A9168" s="82" t="str">
        <f t="shared" si="1009"/>
        <v>101-0378</v>
      </c>
      <c r="B9168" s="120" t="str">
        <f t="shared" si="1010"/>
        <v>91-709-</v>
      </c>
      <c r="C9168" s="104" t="s">
        <v>18178</v>
      </c>
      <c r="G9168" s="104" t="s">
        <v>864</v>
      </c>
      <c r="V9168" s="82" t="str">
        <f t="shared" si="1011"/>
        <v>101-0378</v>
      </c>
      <c r="W9168" s="82" t="str">
        <f t="shared" si="1012"/>
        <v/>
      </c>
      <c r="AB9168" s="60">
        <f t="shared" si="1007"/>
        <v>91</v>
      </c>
      <c r="AC9168" s="49">
        <f t="shared" si="1008"/>
        <v>709</v>
      </c>
      <c r="AD9168" s="60">
        <f t="shared" si="1006"/>
        <v>91709</v>
      </c>
    </row>
    <row r="9169" spans="1:30">
      <c r="A9169" s="82" t="str">
        <f t="shared" si="1009"/>
        <v>101-0512</v>
      </c>
      <c r="B9169" s="120" t="str">
        <f t="shared" si="1010"/>
        <v>91-710-</v>
      </c>
      <c r="C9169" s="104" t="s">
        <v>18179</v>
      </c>
      <c r="G9169" s="104" t="s">
        <v>868</v>
      </c>
      <c r="V9169" s="82" t="str">
        <f t="shared" si="1011"/>
        <v>101-0512</v>
      </c>
      <c r="W9169" s="82" t="str">
        <f t="shared" si="1012"/>
        <v/>
      </c>
      <c r="AB9169" s="60">
        <f t="shared" si="1007"/>
        <v>91</v>
      </c>
      <c r="AC9169" s="49">
        <f t="shared" si="1008"/>
        <v>710</v>
      </c>
      <c r="AD9169" s="60">
        <f t="shared" si="1006"/>
        <v>91710</v>
      </c>
    </row>
    <row r="9170" spans="1:30">
      <c r="A9170" s="82" t="str">
        <f t="shared" si="1009"/>
        <v>101-0493</v>
      </c>
      <c r="B9170" s="120" t="str">
        <f t="shared" si="1010"/>
        <v>91-711-</v>
      </c>
      <c r="C9170" s="104" t="s">
        <v>18180</v>
      </c>
      <c r="G9170" s="104" t="s">
        <v>869</v>
      </c>
      <c r="V9170" s="82" t="str">
        <f t="shared" si="1011"/>
        <v>101-0493</v>
      </c>
      <c r="W9170" s="82" t="str">
        <f t="shared" si="1012"/>
        <v/>
      </c>
      <c r="AB9170" s="60">
        <f t="shared" si="1007"/>
        <v>91</v>
      </c>
      <c r="AC9170" s="49">
        <f t="shared" si="1008"/>
        <v>711</v>
      </c>
      <c r="AD9170" s="60">
        <f t="shared" si="1006"/>
        <v>91711</v>
      </c>
    </row>
    <row r="9171" spans="1:30">
      <c r="A9171" s="82" t="str">
        <f t="shared" si="1009"/>
        <v>101-0505</v>
      </c>
      <c r="B9171" s="120" t="str">
        <f t="shared" si="1010"/>
        <v>91-712-</v>
      </c>
      <c r="C9171" s="104" t="s">
        <v>18181</v>
      </c>
      <c r="G9171" s="104" t="s">
        <v>874</v>
      </c>
      <c r="V9171" s="82" t="str">
        <f t="shared" si="1011"/>
        <v>101-0505</v>
      </c>
      <c r="W9171" s="82" t="str">
        <f t="shared" si="1012"/>
        <v/>
      </c>
      <c r="AB9171" s="60">
        <f t="shared" si="1007"/>
        <v>91</v>
      </c>
      <c r="AC9171" s="49">
        <f t="shared" si="1008"/>
        <v>712</v>
      </c>
      <c r="AD9171" s="60">
        <f t="shared" si="1006"/>
        <v>91712</v>
      </c>
    </row>
    <row r="9172" spans="1:30">
      <c r="A9172" s="82" t="str">
        <f t="shared" si="1009"/>
        <v>101-0522</v>
      </c>
      <c r="B9172" s="120" t="str">
        <f t="shared" si="1010"/>
        <v>91-713-</v>
      </c>
      <c r="C9172" s="104" t="s">
        <v>18182</v>
      </c>
      <c r="G9172" s="104" t="s">
        <v>875</v>
      </c>
      <c r="V9172" s="82" t="str">
        <f t="shared" si="1011"/>
        <v>101-0522</v>
      </c>
      <c r="W9172" s="82" t="str">
        <f t="shared" si="1012"/>
        <v/>
      </c>
      <c r="AB9172" s="60">
        <f t="shared" si="1007"/>
        <v>91</v>
      </c>
      <c r="AC9172" s="49">
        <f t="shared" si="1008"/>
        <v>713</v>
      </c>
      <c r="AD9172" s="60">
        <f t="shared" si="1006"/>
        <v>91713</v>
      </c>
    </row>
    <row r="9173" spans="1:30">
      <c r="A9173" s="82" t="str">
        <f t="shared" si="1009"/>
        <v>101-0659</v>
      </c>
      <c r="B9173" s="120" t="str">
        <f t="shared" si="1010"/>
        <v>91-714-</v>
      </c>
      <c r="C9173" s="104" t="s">
        <v>18183</v>
      </c>
      <c r="G9173" s="104" t="s">
        <v>878</v>
      </c>
      <c r="V9173" s="82" t="str">
        <f t="shared" si="1011"/>
        <v>101-0659</v>
      </c>
      <c r="W9173" s="82" t="str">
        <f t="shared" si="1012"/>
        <v/>
      </c>
      <c r="AB9173" s="60">
        <f t="shared" si="1007"/>
        <v>91</v>
      </c>
      <c r="AC9173" s="49">
        <f t="shared" si="1008"/>
        <v>714</v>
      </c>
      <c r="AD9173" s="60">
        <f t="shared" si="1006"/>
        <v>91714</v>
      </c>
    </row>
    <row r="9174" spans="1:30">
      <c r="A9174" s="82" t="str">
        <f t="shared" si="1009"/>
        <v>101-0440</v>
      </c>
      <c r="B9174" s="120" t="str">
        <f t="shared" si="1010"/>
        <v>91-715-</v>
      </c>
      <c r="C9174" s="104" t="s">
        <v>18184</v>
      </c>
      <c r="G9174" s="104" t="s">
        <v>879</v>
      </c>
      <c r="V9174" s="82" t="str">
        <f t="shared" si="1011"/>
        <v>101-0440</v>
      </c>
      <c r="W9174" s="82" t="str">
        <f t="shared" si="1012"/>
        <v/>
      </c>
      <c r="AB9174" s="60">
        <f t="shared" si="1007"/>
        <v>91</v>
      </c>
      <c r="AC9174" s="49">
        <f t="shared" si="1008"/>
        <v>715</v>
      </c>
      <c r="AD9174" s="60">
        <f t="shared" si="1006"/>
        <v>91715</v>
      </c>
    </row>
    <row r="9175" spans="1:30">
      <c r="A9175" s="82" t="str">
        <f t="shared" si="1009"/>
        <v>101-0394</v>
      </c>
      <c r="B9175" s="120" t="str">
        <f t="shared" si="1010"/>
        <v>91-716-</v>
      </c>
      <c r="C9175" s="104" t="s">
        <v>18185</v>
      </c>
      <c r="G9175" s="104" t="s">
        <v>880</v>
      </c>
      <c r="V9175" s="82" t="str">
        <f t="shared" si="1011"/>
        <v>101-0394</v>
      </c>
      <c r="W9175" s="82" t="str">
        <f t="shared" si="1012"/>
        <v/>
      </c>
      <c r="AB9175" s="60">
        <f t="shared" si="1007"/>
        <v>91</v>
      </c>
      <c r="AC9175" s="49">
        <f t="shared" si="1008"/>
        <v>716</v>
      </c>
      <c r="AD9175" s="60">
        <f t="shared" si="1006"/>
        <v>91716</v>
      </c>
    </row>
    <row r="9176" spans="1:30">
      <c r="A9176" s="82" t="str">
        <f t="shared" si="1009"/>
        <v>101-0521</v>
      </c>
      <c r="B9176" s="120" t="str">
        <f t="shared" si="1010"/>
        <v>91-717-</v>
      </c>
      <c r="C9176" s="104" t="s">
        <v>18186</v>
      </c>
      <c r="G9176" s="104" t="s">
        <v>881</v>
      </c>
      <c r="V9176" s="82" t="str">
        <f t="shared" si="1011"/>
        <v>101-0521</v>
      </c>
      <c r="W9176" s="82" t="str">
        <f t="shared" si="1012"/>
        <v/>
      </c>
      <c r="AB9176" s="60">
        <f t="shared" si="1007"/>
        <v>91</v>
      </c>
      <c r="AC9176" s="49">
        <f t="shared" si="1008"/>
        <v>717</v>
      </c>
      <c r="AD9176" s="60">
        <f t="shared" si="1006"/>
        <v>91717</v>
      </c>
    </row>
    <row r="9177" spans="1:30">
      <c r="A9177" s="82" t="str">
        <f t="shared" si="1009"/>
        <v>107-0037</v>
      </c>
      <c r="B9177" s="120" t="str">
        <f t="shared" si="1010"/>
        <v>91-718-</v>
      </c>
      <c r="C9177" s="104" t="s">
        <v>18187</v>
      </c>
      <c r="G9177" s="104" t="s">
        <v>884</v>
      </c>
      <c r="V9177" s="82" t="str">
        <f t="shared" si="1011"/>
        <v>107-0037</v>
      </c>
      <c r="W9177" s="82" t="str">
        <f t="shared" si="1012"/>
        <v/>
      </c>
      <c r="AB9177" s="60">
        <f t="shared" si="1007"/>
        <v>91</v>
      </c>
      <c r="AC9177" s="49">
        <f t="shared" si="1008"/>
        <v>718</v>
      </c>
      <c r="AD9177" s="60">
        <f t="shared" si="1006"/>
        <v>91718</v>
      </c>
    </row>
    <row r="9178" spans="1:30">
      <c r="A9178" s="82" t="str">
        <f t="shared" si="1009"/>
        <v>107-0036</v>
      </c>
      <c r="B9178" s="120" t="str">
        <f t="shared" si="1010"/>
        <v>91-719-</v>
      </c>
      <c r="C9178" s="104" t="s">
        <v>18188</v>
      </c>
      <c r="G9178" s="104" t="s">
        <v>885</v>
      </c>
      <c r="V9178" s="82" t="str">
        <f t="shared" si="1011"/>
        <v>107-0036</v>
      </c>
      <c r="W9178" s="82" t="str">
        <f t="shared" si="1012"/>
        <v/>
      </c>
      <c r="AB9178" s="60">
        <f t="shared" si="1007"/>
        <v>91</v>
      </c>
      <c r="AC9178" s="49">
        <f t="shared" si="1008"/>
        <v>719</v>
      </c>
      <c r="AD9178" s="60">
        <f t="shared" si="1006"/>
        <v>91719</v>
      </c>
    </row>
    <row r="9179" spans="1:30">
      <c r="A9179" s="82" t="str">
        <f t="shared" si="1009"/>
        <v>107-0038</v>
      </c>
      <c r="B9179" s="120" t="str">
        <f t="shared" si="1010"/>
        <v>91-720-</v>
      </c>
      <c r="C9179" s="104" t="s">
        <v>18189</v>
      </c>
      <c r="G9179" s="104" t="s">
        <v>887</v>
      </c>
      <c r="V9179" s="82" t="str">
        <f t="shared" si="1011"/>
        <v>107-0038</v>
      </c>
      <c r="W9179" s="82" t="str">
        <f t="shared" si="1012"/>
        <v/>
      </c>
      <c r="AB9179" s="60">
        <f t="shared" si="1007"/>
        <v>91</v>
      </c>
      <c r="AC9179" s="49">
        <f t="shared" si="1008"/>
        <v>720</v>
      </c>
      <c r="AD9179" s="60">
        <f t="shared" si="1006"/>
        <v>91720</v>
      </c>
    </row>
    <row r="9180" spans="1:30">
      <c r="A9180" s="82" t="str">
        <f t="shared" si="1009"/>
        <v>107-0039</v>
      </c>
      <c r="B9180" s="120" t="str">
        <f t="shared" si="1010"/>
        <v>91-721-</v>
      </c>
      <c r="C9180" s="104" t="s">
        <v>18190</v>
      </c>
      <c r="G9180" s="104" t="s">
        <v>888</v>
      </c>
      <c r="V9180" s="82" t="str">
        <f t="shared" si="1011"/>
        <v>107-0039</v>
      </c>
      <c r="W9180" s="82" t="str">
        <f t="shared" si="1012"/>
        <v/>
      </c>
      <c r="AB9180" s="60">
        <f t="shared" si="1007"/>
        <v>91</v>
      </c>
      <c r="AC9180" s="49">
        <f t="shared" si="1008"/>
        <v>721</v>
      </c>
      <c r="AD9180" s="60">
        <f t="shared" si="1006"/>
        <v>91721</v>
      </c>
    </row>
    <row r="9181" spans="1:30">
      <c r="A9181" s="82" t="str">
        <f t="shared" si="1009"/>
        <v>107-0007</v>
      </c>
      <c r="B9181" s="120" t="str">
        <f t="shared" si="1010"/>
        <v>91-722-</v>
      </c>
      <c r="C9181" s="104" t="s">
        <v>18191</v>
      </c>
      <c r="G9181" s="104" t="s">
        <v>889</v>
      </c>
      <c r="V9181" s="82" t="str">
        <f t="shared" si="1011"/>
        <v>107-0007</v>
      </c>
      <c r="W9181" s="82" t="str">
        <f t="shared" si="1012"/>
        <v/>
      </c>
      <c r="AB9181" s="60">
        <f t="shared" si="1007"/>
        <v>91</v>
      </c>
      <c r="AC9181" s="49">
        <f t="shared" si="1008"/>
        <v>722</v>
      </c>
      <c r="AD9181" s="60">
        <f t="shared" si="1006"/>
        <v>91722</v>
      </c>
    </row>
    <row r="9182" spans="1:30">
      <c r="A9182" s="82" t="str">
        <f t="shared" si="1009"/>
        <v>107-0044</v>
      </c>
      <c r="B9182" s="120" t="str">
        <f t="shared" si="1010"/>
        <v>91-723-</v>
      </c>
      <c r="C9182" s="104" t="s">
        <v>18192</v>
      </c>
      <c r="G9182" s="104" t="s">
        <v>891</v>
      </c>
      <c r="V9182" s="82" t="str">
        <f t="shared" si="1011"/>
        <v>107-0044</v>
      </c>
      <c r="W9182" s="82" t="str">
        <f t="shared" si="1012"/>
        <v/>
      </c>
      <c r="AB9182" s="60">
        <f t="shared" si="1007"/>
        <v>91</v>
      </c>
      <c r="AC9182" s="49">
        <f t="shared" si="1008"/>
        <v>723</v>
      </c>
      <c r="AD9182" s="60">
        <f t="shared" si="1006"/>
        <v>91723</v>
      </c>
    </row>
    <row r="9183" spans="1:30">
      <c r="A9183" s="82" t="str">
        <f t="shared" si="1009"/>
        <v>107-0040</v>
      </c>
      <c r="B9183" s="120" t="str">
        <f t="shared" si="1010"/>
        <v>91-724-</v>
      </c>
      <c r="C9183" s="104" t="s">
        <v>18193</v>
      </c>
      <c r="G9183" s="104" t="s">
        <v>892</v>
      </c>
      <c r="V9183" s="82" t="str">
        <f t="shared" si="1011"/>
        <v>107-0040</v>
      </c>
      <c r="W9183" s="82" t="str">
        <f t="shared" si="1012"/>
        <v/>
      </c>
      <c r="AB9183" s="60">
        <f t="shared" si="1007"/>
        <v>91</v>
      </c>
      <c r="AC9183" s="49">
        <f t="shared" si="1008"/>
        <v>724</v>
      </c>
      <c r="AD9183" s="60">
        <f t="shared" si="1006"/>
        <v>91724</v>
      </c>
    </row>
    <row r="9184" spans="1:30">
      <c r="A9184" s="82" t="str">
        <f t="shared" si="1009"/>
        <v>107-0043</v>
      </c>
      <c r="B9184" s="120" t="str">
        <f t="shared" si="1010"/>
        <v>91-725-</v>
      </c>
      <c r="C9184" s="104" t="s">
        <v>18194</v>
      </c>
      <c r="G9184" s="104" t="s">
        <v>893</v>
      </c>
      <c r="V9184" s="82" t="str">
        <f t="shared" si="1011"/>
        <v>107-0043</v>
      </c>
      <c r="W9184" s="82" t="str">
        <f t="shared" si="1012"/>
        <v/>
      </c>
      <c r="AB9184" s="60">
        <f t="shared" si="1007"/>
        <v>91</v>
      </c>
      <c r="AC9184" s="49">
        <f t="shared" si="1008"/>
        <v>725</v>
      </c>
      <c r="AD9184" s="60">
        <f t="shared" si="1006"/>
        <v>91725</v>
      </c>
    </row>
    <row r="9185" spans="1:30">
      <c r="A9185" s="82" t="str">
        <f t="shared" si="1009"/>
        <v>107-0042</v>
      </c>
      <c r="B9185" s="120" t="str">
        <f t="shared" si="1010"/>
        <v>91-726-</v>
      </c>
      <c r="C9185" s="104" t="s">
        <v>18195</v>
      </c>
      <c r="G9185" s="104" t="s">
        <v>894</v>
      </c>
      <c r="V9185" s="82" t="str">
        <f t="shared" si="1011"/>
        <v>107-0042</v>
      </c>
      <c r="W9185" s="82" t="str">
        <f t="shared" si="1012"/>
        <v/>
      </c>
      <c r="AB9185" s="60">
        <f t="shared" si="1007"/>
        <v>91</v>
      </c>
      <c r="AC9185" s="49">
        <f t="shared" si="1008"/>
        <v>726</v>
      </c>
      <c r="AD9185" s="60">
        <f t="shared" si="1006"/>
        <v>91726</v>
      </c>
    </row>
    <row r="9186" spans="1:30">
      <c r="A9186" s="82" t="str">
        <f t="shared" si="1009"/>
        <v>107-0027</v>
      </c>
      <c r="B9186" s="120" t="str">
        <f t="shared" si="1010"/>
        <v>91-727-</v>
      </c>
      <c r="C9186" s="104" t="s">
        <v>18196</v>
      </c>
      <c r="G9186" s="104" t="s">
        <v>895</v>
      </c>
      <c r="V9186" s="82" t="str">
        <f t="shared" si="1011"/>
        <v>107-0027</v>
      </c>
      <c r="W9186" s="82" t="str">
        <f t="shared" si="1012"/>
        <v/>
      </c>
      <c r="AB9186" s="60">
        <f t="shared" si="1007"/>
        <v>91</v>
      </c>
      <c r="AC9186" s="49">
        <f t="shared" si="1008"/>
        <v>727</v>
      </c>
      <c r="AD9186" s="60">
        <f t="shared" si="1006"/>
        <v>91727</v>
      </c>
    </row>
    <row r="9187" spans="1:30">
      <c r="A9187" s="82" t="str">
        <f t="shared" si="1009"/>
        <v>201-0005</v>
      </c>
      <c r="B9187" s="120" t="str">
        <f t="shared" si="1010"/>
        <v>91-728-</v>
      </c>
      <c r="C9187" s="104" t="s">
        <v>18197</v>
      </c>
      <c r="G9187" s="104" t="s">
        <v>896</v>
      </c>
      <c r="V9187" s="82" t="str">
        <f t="shared" si="1011"/>
        <v>201-0005</v>
      </c>
      <c r="W9187" s="82" t="str">
        <f t="shared" si="1012"/>
        <v/>
      </c>
      <c r="AB9187" s="60">
        <f t="shared" si="1007"/>
        <v>91</v>
      </c>
      <c r="AC9187" s="49">
        <f t="shared" si="1008"/>
        <v>728</v>
      </c>
      <c r="AD9187" s="60">
        <f t="shared" si="1006"/>
        <v>91728</v>
      </c>
    </row>
    <row r="9188" spans="1:30">
      <c r="A9188" s="82" t="str">
        <f t="shared" si="1009"/>
        <v>201-0004</v>
      </c>
      <c r="B9188" s="120" t="str">
        <f t="shared" si="1010"/>
        <v>91-729-</v>
      </c>
      <c r="C9188" s="104" t="s">
        <v>18198</v>
      </c>
      <c r="G9188" s="104" t="s">
        <v>897</v>
      </c>
      <c r="V9188" s="82" t="str">
        <f t="shared" si="1011"/>
        <v>201-0004</v>
      </c>
      <c r="W9188" s="82" t="str">
        <f t="shared" si="1012"/>
        <v/>
      </c>
      <c r="AB9188" s="60">
        <f t="shared" si="1007"/>
        <v>91</v>
      </c>
      <c r="AC9188" s="49">
        <f t="shared" si="1008"/>
        <v>729</v>
      </c>
      <c r="AD9188" s="60">
        <f t="shared" si="1006"/>
        <v>91729</v>
      </c>
    </row>
    <row r="9189" spans="1:30">
      <c r="A9189" s="82" t="str">
        <f t="shared" si="1009"/>
        <v>201-0025</v>
      </c>
      <c r="B9189" s="120" t="str">
        <f t="shared" si="1010"/>
        <v>91-730-</v>
      </c>
      <c r="C9189" s="104" t="s">
        <v>18199</v>
      </c>
      <c r="G9189" s="104" t="s">
        <v>898</v>
      </c>
      <c r="V9189" s="82" t="str">
        <f t="shared" si="1011"/>
        <v>201-0025</v>
      </c>
      <c r="W9189" s="82" t="str">
        <f t="shared" si="1012"/>
        <v/>
      </c>
      <c r="AB9189" s="60">
        <f t="shared" si="1007"/>
        <v>91</v>
      </c>
      <c r="AC9189" s="49">
        <f t="shared" si="1008"/>
        <v>730</v>
      </c>
      <c r="AD9189" s="60">
        <f t="shared" si="1006"/>
        <v>91730</v>
      </c>
    </row>
    <row r="9190" spans="1:30">
      <c r="A9190" s="82" t="str">
        <f t="shared" si="1009"/>
        <v>201-0034</v>
      </c>
      <c r="B9190" s="120" t="str">
        <f t="shared" si="1010"/>
        <v>91-731-</v>
      </c>
      <c r="C9190" s="104" t="s">
        <v>18200</v>
      </c>
      <c r="G9190" s="104" t="s">
        <v>899</v>
      </c>
      <c r="V9190" s="82" t="str">
        <f t="shared" si="1011"/>
        <v>201-0034</v>
      </c>
      <c r="W9190" s="82" t="str">
        <f t="shared" si="1012"/>
        <v/>
      </c>
      <c r="AB9190" s="60">
        <f t="shared" si="1007"/>
        <v>91</v>
      </c>
      <c r="AC9190" s="49">
        <f t="shared" si="1008"/>
        <v>731</v>
      </c>
      <c r="AD9190" s="60">
        <f t="shared" si="1006"/>
        <v>91731</v>
      </c>
    </row>
    <row r="9191" spans="1:30">
      <c r="A9191" s="82" t="str">
        <f t="shared" si="1009"/>
        <v>201-0035</v>
      </c>
      <c r="B9191" s="120" t="str">
        <f t="shared" si="1010"/>
        <v>91-732-</v>
      </c>
      <c r="C9191" s="104" t="s">
        <v>18201</v>
      </c>
      <c r="G9191" s="104" t="s">
        <v>900</v>
      </c>
      <c r="V9191" s="82" t="str">
        <f t="shared" si="1011"/>
        <v>201-0035</v>
      </c>
      <c r="W9191" s="82" t="str">
        <f t="shared" si="1012"/>
        <v/>
      </c>
      <c r="AB9191" s="60">
        <f t="shared" si="1007"/>
        <v>91</v>
      </c>
      <c r="AC9191" s="49">
        <f t="shared" si="1008"/>
        <v>732</v>
      </c>
      <c r="AD9191" s="60">
        <f t="shared" si="1006"/>
        <v>91732</v>
      </c>
    </row>
    <row r="9192" spans="1:30">
      <c r="A9192" s="82" t="str">
        <f t="shared" si="1009"/>
        <v>201-0033</v>
      </c>
      <c r="B9192" s="120" t="str">
        <f t="shared" si="1010"/>
        <v>91-733-</v>
      </c>
      <c r="C9192" s="104" t="s">
        <v>18202</v>
      </c>
      <c r="G9192" s="104" t="s">
        <v>901</v>
      </c>
      <c r="V9192" s="82" t="str">
        <f t="shared" si="1011"/>
        <v>201-0033</v>
      </c>
      <c r="W9192" s="82" t="str">
        <f t="shared" si="1012"/>
        <v/>
      </c>
      <c r="AB9192" s="60">
        <f t="shared" si="1007"/>
        <v>91</v>
      </c>
      <c r="AC9192" s="49">
        <f t="shared" si="1008"/>
        <v>733</v>
      </c>
      <c r="AD9192" s="60">
        <f t="shared" si="1006"/>
        <v>91733</v>
      </c>
    </row>
    <row r="9193" spans="1:30">
      <c r="A9193" s="82" t="str">
        <f t="shared" si="1009"/>
        <v>201-0036</v>
      </c>
      <c r="B9193" s="120" t="str">
        <f t="shared" si="1010"/>
        <v>91-734-</v>
      </c>
      <c r="C9193" s="104" t="s">
        <v>18203</v>
      </c>
      <c r="G9193" s="104" t="s">
        <v>902</v>
      </c>
      <c r="V9193" s="82" t="str">
        <f t="shared" si="1011"/>
        <v>201-0036</v>
      </c>
      <c r="W9193" s="82" t="str">
        <f t="shared" si="1012"/>
        <v/>
      </c>
      <c r="AB9193" s="60">
        <f t="shared" si="1007"/>
        <v>91</v>
      </c>
      <c r="AC9193" s="49">
        <f t="shared" si="1008"/>
        <v>734</v>
      </c>
      <c r="AD9193" s="60">
        <f t="shared" si="1006"/>
        <v>91734</v>
      </c>
    </row>
    <row r="9194" spans="1:30">
      <c r="A9194" s="82" t="str">
        <f t="shared" si="1009"/>
        <v>201-0037</v>
      </c>
      <c r="B9194" s="120" t="str">
        <f t="shared" si="1010"/>
        <v>91-735-</v>
      </c>
      <c r="C9194" s="104" t="s">
        <v>18204</v>
      </c>
      <c r="G9194" s="104" t="s">
        <v>903</v>
      </c>
      <c r="V9194" s="82" t="str">
        <f t="shared" si="1011"/>
        <v>201-0037</v>
      </c>
      <c r="W9194" s="82" t="str">
        <f t="shared" si="1012"/>
        <v/>
      </c>
      <c r="AB9194" s="60">
        <f t="shared" si="1007"/>
        <v>91</v>
      </c>
      <c r="AC9194" s="49">
        <f t="shared" si="1008"/>
        <v>735</v>
      </c>
      <c r="AD9194" s="60">
        <f t="shared" si="1006"/>
        <v>91735</v>
      </c>
    </row>
    <row r="9195" spans="1:30">
      <c r="A9195" s="82" t="str">
        <f t="shared" si="1009"/>
        <v>201-0038</v>
      </c>
      <c r="B9195" s="120" t="str">
        <f t="shared" si="1010"/>
        <v>91-736-</v>
      </c>
      <c r="C9195" s="104" t="s">
        <v>18205</v>
      </c>
      <c r="G9195" s="104" t="s">
        <v>904</v>
      </c>
      <c r="V9195" s="82" t="str">
        <f t="shared" si="1011"/>
        <v>201-0038</v>
      </c>
      <c r="W9195" s="82" t="str">
        <f t="shared" si="1012"/>
        <v/>
      </c>
      <c r="AB9195" s="60">
        <f t="shared" si="1007"/>
        <v>91</v>
      </c>
      <c r="AC9195" s="49">
        <f t="shared" si="1008"/>
        <v>736</v>
      </c>
      <c r="AD9195" s="60">
        <f t="shared" si="1006"/>
        <v>91736</v>
      </c>
    </row>
    <row r="9196" spans="1:30">
      <c r="A9196" s="82" t="str">
        <f t="shared" si="1009"/>
        <v>201-0039</v>
      </c>
      <c r="B9196" s="120" t="str">
        <f t="shared" si="1010"/>
        <v>91-737-</v>
      </c>
      <c r="C9196" s="104" t="s">
        <v>18206</v>
      </c>
      <c r="G9196" s="104" t="s">
        <v>905</v>
      </c>
      <c r="V9196" s="82" t="str">
        <f t="shared" si="1011"/>
        <v>201-0039</v>
      </c>
      <c r="W9196" s="82" t="str">
        <f t="shared" si="1012"/>
        <v/>
      </c>
      <c r="AB9196" s="60">
        <f t="shared" si="1007"/>
        <v>91</v>
      </c>
      <c r="AC9196" s="49">
        <f t="shared" si="1008"/>
        <v>737</v>
      </c>
      <c r="AD9196" s="60">
        <f t="shared" si="1006"/>
        <v>91737</v>
      </c>
    </row>
    <row r="9197" spans="1:30">
      <c r="A9197" s="82" t="str">
        <f t="shared" si="1009"/>
        <v>201-0041</v>
      </c>
      <c r="B9197" s="120" t="str">
        <f t="shared" si="1010"/>
        <v>91-738-</v>
      </c>
      <c r="C9197" s="104" t="s">
        <v>18207</v>
      </c>
      <c r="G9197" s="104" t="s">
        <v>906</v>
      </c>
      <c r="V9197" s="82" t="str">
        <f t="shared" si="1011"/>
        <v>201-0041</v>
      </c>
      <c r="W9197" s="82" t="str">
        <f t="shared" si="1012"/>
        <v/>
      </c>
      <c r="AB9197" s="60">
        <f t="shared" si="1007"/>
        <v>91</v>
      </c>
      <c r="AC9197" s="49">
        <f t="shared" si="1008"/>
        <v>738</v>
      </c>
      <c r="AD9197" s="60">
        <f t="shared" si="1006"/>
        <v>91738</v>
      </c>
    </row>
    <row r="9198" spans="1:30">
      <c r="A9198" s="82" t="str">
        <f t="shared" si="1009"/>
        <v>201-0040</v>
      </c>
      <c r="B9198" s="120" t="str">
        <f t="shared" si="1010"/>
        <v>91-739-</v>
      </c>
      <c r="C9198" s="104" t="s">
        <v>18208</v>
      </c>
      <c r="G9198" s="104" t="s">
        <v>907</v>
      </c>
      <c r="V9198" s="82" t="str">
        <f t="shared" si="1011"/>
        <v>201-0040</v>
      </c>
      <c r="W9198" s="82" t="str">
        <f t="shared" si="1012"/>
        <v/>
      </c>
      <c r="AB9198" s="60">
        <f t="shared" si="1007"/>
        <v>91</v>
      </c>
      <c r="AC9198" s="49">
        <f t="shared" si="1008"/>
        <v>739</v>
      </c>
      <c r="AD9198" s="60">
        <f t="shared" si="1006"/>
        <v>91739</v>
      </c>
    </row>
    <row r="9199" spans="1:30">
      <c r="A9199" s="82" t="str">
        <f t="shared" si="1009"/>
        <v/>
      </c>
      <c r="B9199" s="120" t="str">
        <f t="shared" si="1010"/>
        <v/>
      </c>
      <c r="V9199" s="82" t="str">
        <f t="shared" si="1011"/>
        <v/>
      </c>
      <c r="W9199" s="82" t="str">
        <f t="shared" si="1012"/>
        <v/>
      </c>
      <c r="AB9199" s="60">
        <f t="shared" si="1007"/>
        <v>0</v>
      </c>
      <c r="AC9199" s="49">
        <f t="shared" si="1008"/>
        <v>0</v>
      </c>
      <c r="AD9199" s="60">
        <f t="shared" ref="AD9199:AD9262" si="1013">VALUE(RIGHT("00"&amp;AB9199,2)&amp;RIGHT("000"&amp;AC9199,3))</f>
        <v>0</v>
      </c>
    </row>
    <row r="9200" spans="1:30">
      <c r="A9200" s="82" t="str">
        <f t="shared" si="1009"/>
        <v/>
      </c>
      <c r="B9200" s="120" t="str">
        <f t="shared" si="1010"/>
        <v/>
      </c>
      <c r="V9200" s="82" t="str">
        <f t="shared" si="1011"/>
        <v/>
      </c>
      <c r="W9200" s="82" t="str">
        <f t="shared" si="1012"/>
        <v/>
      </c>
      <c r="AB9200" s="60">
        <f t="shared" si="1007"/>
        <v>0</v>
      </c>
      <c r="AC9200" s="49">
        <f t="shared" si="1008"/>
        <v>0</v>
      </c>
      <c r="AD9200" s="60">
        <f t="shared" si="1013"/>
        <v>0</v>
      </c>
    </row>
    <row r="9201" spans="1:30">
      <c r="A9201" s="82" t="str">
        <f t="shared" si="1009"/>
        <v/>
      </c>
      <c r="B9201" s="120" t="str">
        <f t="shared" si="1010"/>
        <v/>
      </c>
      <c r="V9201" s="82" t="str">
        <f t="shared" si="1011"/>
        <v/>
      </c>
      <c r="W9201" s="82" t="str">
        <f t="shared" si="1012"/>
        <v/>
      </c>
      <c r="AB9201" s="60">
        <f t="shared" si="1007"/>
        <v>0</v>
      </c>
      <c r="AC9201" s="49">
        <f t="shared" si="1008"/>
        <v>0</v>
      </c>
      <c r="AD9201" s="60">
        <f t="shared" si="1013"/>
        <v>0</v>
      </c>
    </row>
    <row r="9202" spans="1:30">
      <c r="A9202" s="82" t="str">
        <f t="shared" si="1009"/>
        <v/>
      </c>
      <c r="B9202" s="120" t="str">
        <f t="shared" si="1010"/>
        <v/>
      </c>
      <c r="V9202" s="82" t="str">
        <f t="shared" si="1011"/>
        <v/>
      </c>
      <c r="W9202" s="82" t="str">
        <f t="shared" si="1012"/>
        <v/>
      </c>
      <c r="AB9202" s="60">
        <f t="shared" si="1007"/>
        <v>0</v>
      </c>
      <c r="AC9202" s="49">
        <f t="shared" si="1008"/>
        <v>0</v>
      </c>
      <c r="AD9202" s="60">
        <f t="shared" si="1013"/>
        <v>0</v>
      </c>
    </row>
    <row r="9203" spans="1:30">
      <c r="A9203" s="82" t="str">
        <f t="shared" si="1009"/>
        <v/>
      </c>
      <c r="B9203" s="120" t="str">
        <f t="shared" si="1010"/>
        <v/>
      </c>
      <c r="V9203" s="82" t="str">
        <f t="shared" si="1011"/>
        <v/>
      </c>
      <c r="W9203" s="82" t="str">
        <f t="shared" si="1012"/>
        <v/>
      </c>
      <c r="AB9203" s="60">
        <f t="shared" si="1007"/>
        <v>0</v>
      </c>
      <c r="AC9203" s="49">
        <f t="shared" si="1008"/>
        <v>0</v>
      </c>
      <c r="AD9203" s="60">
        <f t="shared" si="1013"/>
        <v>0</v>
      </c>
    </row>
    <row r="9204" spans="1:30">
      <c r="A9204" s="82" t="str">
        <f t="shared" si="1009"/>
        <v/>
      </c>
      <c r="B9204" s="120" t="str">
        <f t="shared" si="1010"/>
        <v/>
      </c>
      <c r="V9204" s="82" t="str">
        <f t="shared" si="1011"/>
        <v/>
      </c>
      <c r="W9204" s="82" t="str">
        <f t="shared" si="1012"/>
        <v/>
      </c>
      <c r="AB9204" s="60">
        <f t="shared" si="1007"/>
        <v>0</v>
      </c>
      <c r="AC9204" s="49">
        <f t="shared" si="1008"/>
        <v>0</v>
      </c>
      <c r="AD9204" s="60">
        <f t="shared" si="1013"/>
        <v>0</v>
      </c>
    </row>
    <row r="9205" spans="1:30">
      <c r="A9205" s="82" t="str">
        <f t="shared" si="1009"/>
        <v/>
      </c>
      <c r="B9205" s="120" t="str">
        <f t="shared" si="1010"/>
        <v/>
      </c>
      <c r="V9205" s="82" t="str">
        <f t="shared" si="1011"/>
        <v/>
      </c>
      <c r="W9205" s="82" t="str">
        <f t="shared" si="1012"/>
        <v/>
      </c>
      <c r="AB9205" s="60">
        <f t="shared" si="1007"/>
        <v>0</v>
      </c>
      <c r="AC9205" s="49">
        <f t="shared" si="1008"/>
        <v>0</v>
      </c>
      <c r="AD9205" s="60">
        <f t="shared" si="1013"/>
        <v>0</v>
      </c>
    </row>
    <row r="9206" spans="1:30">
      <c r="A9206" s="82" t="str">
        <f t="shared" si="1009"/>
        <v/>
      </c>
      <c r="B9206" s="120" t="str">
        <f t="shared" si="1010"/>
        <v/>
      </c>
      <c r="V9206" s="82" t="str">
        <f t="shared" si="1011"/>
        <v/>
      </c>
      <c r="W9206" s="82" t="str">
        <f t="shared" si="1012"/>
        <v/>
      </c>
      <c r="AB9206" s="60">
        <f t="shared" si="1007"/>
        <v>0</v>
      </c>
      <c r="AC9206" s="49">
        <f t="shared" si="1008"/>
        <v>0</v>
      </c>
      <c r="AD9206" s="60">
        <f t="shared" si="1013"/>
        <v>0</v>
      </c>
    </row>
    <row r="9207" spans="1:30">
      <c r="A9207" s="82" t="str">
        <f t="shared" si="1009"/>
        <v/>
      </c>
      <c r="B9207" s="120" t="str">
        <f t="shared" si="1010"/>
        <v/>
      </c>
      <c r="V9207" s="82" t="str">
        <f t="shared" si="1011"/>
        <v/>
      </c>
      <c r="W9207" s="82" t="str">
        <f t="shared" si="1012"/>
        <v/>
      </c>
      <c r="AB9207" s="60">
        <f t="shared" si="1007"/>
        <v>0</v>
      </c>
      <c r="AC9207" s="49">
        <f t="shared" si="1008"/>
        <v>0</v>
      </c>
      <c r="AD9207" s="60">
        <f t="shared" si="1013"/>
        <v>0</v>
      </c>
    </row>
    <row r="9208" spans="1:30">
      <c r="A9208" s="82" t="str">
        <f t="shared" si="1009"/>
        <v/>
      </c>
      <c r="B9208" s="120" t="str">
        <f t="shared" si="1010"/>
        <v/>
      </c>
      <c r="V9208" s="82" t="str">
        <f t="shared" si="1011"/>
        <v/>
      </c>
      <c r="W9208" s="82" t="str">
        <f t="shared" si="1012"/>
        <v/>
      </c>
      <c r="AB9208" s="60">
        <f t="shared" si="1007"/>
        <v>0</v>
      </c>
      <c r="AC9208" s="49">
        <f t="shared" si="1008"/>
        <v>0</v>
      </c>
      <c r="AD9208" s="60">
        <f t="shared" si="1013"/>
        <v>0</v>
      </c>
    </row>
    <row r="9209" spans="1:30">
      <c r="A9209" s="82" t="str">
        <f t="shared" si="1009"/>
        <v/>
      </c>
      <c r="B9209" s="120" t="str">
        <f t="shared" si="1010"/>
        <v/>
      </c>
      <c r="V9209" s="82" t="str">
        <f t="shared" si="1011"/>
        <v/>
      </c>
      <c r="W9209" s="82" t="str">
        <f t="shared" si="1012"/>
        <v/>
      </c>
      <c r="AB9209" s="60">
        <f t="shared" si="1007"/>
        <v>0</v>
      </c>
      <c r="AC9209" s="49">
        <f t="shared" si="1008"/>
        <v>0</v>
      </c>
      <c r="AD9209" s="60">
        <f t="shared" si="1013"/>
        <v>0</v>
      </c>
    </row>
    <row r="9210" spans="1:30">
      <c r="A9210" s="82" t="str">
        <f t="shared" si="1009"/>
        <v/>
      </c>
      <c r="B9210" s="120" t="str">
        <f t="shared" si="1010"/>
        <v/>
      </c>
      <c r="V9210" s="82" t="str">
        <f t="shared" si="1011"/>
        <v/>
      </c>
      <c r="W9210" s="82" t="str">
        <f t="shared" si="1012"/>
        <v/>
      </c>
      <c r="AB9210" s="60">
        <f t="shared" si="1007"/>
        <v>0</v>
      </c>
      <c r="AC9210" s="49">
        <f t="shared" si="1008"/>
        <v>0</v>
      </c>
      <c r="AD9210" s="60">
        <f t="shared" si="1013"/>
        <v>0</v>
      </c>
    </row>
    <row r="9211" spans="1:30">
      <c r="A9211" s="82" t="str">
        <f t="shared" si="1009"/>
        <v/>
      </c>
      <c r="B9211" s="120" t="str">
        <f t="shared" si="1010"/>
        <v/>
      </c>
      <c r="V9211" s="82" t="str">
        <f t="shared" si="1011"/>
        <v/>
      </c>
      <c r="W9211" s="82" t="str">
        <f t="shared" si="1012"/>
        <v/>
      </c>
      <c r="AB9211" s="60">
        <f t="shared" si="1007"/>
        <v>0</v>
      </c>
      <c r="AC9211" s="49">
        <f t="shared" si="1008"/>
        <v>0</v>
      </c>
      <c r="AD9211" s="60">
        <f t="shared" si="1013"/>
        <v>0</v>
      </c>
    </row>
    <row r="9212" spans="1:30">
      <c r="A9212" s="82" t="str">
        <f t="shared" si="1009"/>
        <v/>
      </c>
      <c r="B9212" s="120" t="str">
        <f t="shared" si="1010"/>
        <v/>
      </c>
      <c r="V9212" s="82" t="str">
        <f t="shared" si="1011"/>
        <v/>
      </c>
      <c r="W9212" s="82" t="str">
        <f t="shared" si="1012"/>
        <v/>
      </c>
      <c r="AB9212" s="60">
        <f t="shared" si="1007"/>
        <v>0</v>
      </c>
      <c r="AC9212" s="49">
        <f t="shared" si="1008"/>
        <v>0</v>
      </c>
      <c r="AD9212" s="60">
        <f t="shared" si="1013"/>
        <v>0</v>
      </c>
    </row>
    <row r="9213" spans="1:30">
      <c r="A9213" s="82" t="str">
        <f t="shared" si="1009"/>
        <v/>
      </c>
      <c r="B9213" s="120" t="str">
        <f t="shared" si="1010"/>
        <v/>
      </c>
      <c r="V9213" s="82" t="str">
        <f t="shared" si="1011"/>
        <v/>
      </c>
      <c r="W9213" s="82" t="str">
        <f t="shared" si="1012"/>
        <v/>
      </c>
      <c r="AB9213" s="60">
        <f t="shared" si="1007"/>
        <v>0</v>
      </c>
      <c r="AC9213" s="49">
        <f t="shared" si="1008"/>
        <v>0</v>
      </c>
      <c r="AD9213" s="60">
        <f t="shared" si="1013"/>
        <v>0</v>
      </c>
    </row>
    <row r="9214" spans="1:30">
      <c r="A9214" s="82" t="str">
        <f t="shared" si="1009"/>
        <v/>
      </c>
      <c r="B9214" s="120" t="str">
        <f t="shared" si="1010"/>
        <v/>
      </c>
      <c r="V9214" s="82" t="str">
        <f t="shared" si="1011"/>
        <v/>
      </c>
      <c r="W9214" s="82" t="str">
        <f t="shared" si="1012"/>
        <v/>
      </c>
      <c r="AB9214" s="60">
        <f t="shared" si="1007"/>
        <v>0</v>
      </c>
      <c r="AC9214" s="49">
        <f t="shared" si="1008"/>
        <v>0</v>
      </c>
      <c r="AD9214" s="60">
        <f t="shared" si="1013"/>
        <v>0</v>
      </c>
    </row>
    <row r="9215" spans="1:30">
      <c r="A9215" s="82" t="str">
        <f t="shared" si="1009"/>
        <v/>
      </c>
      <c r="B9215" s="120" t="str">
        <f t="shared" si="1010"/>
        <v/>
      </c>
      <c r="V9215" s="82" t="str">
        <f t="shared" si="1011"/>
        <v/>
      </c>
      <c r="W9215" s="82" t="str">
        <f t="shared" si="1012"/>
        <v/>
      </c>
      <c r="AB9215" s="60">
        <f t="shared" si="1007"/>
        <v>0</v>
      </c>
      <c r="AC9215" s="49">
        <f t="shared" si="1008"/>
        <v>0</v>
      </c>
      <c r="AD9215" s="60">
        <f t="shared" si="1013"/>
        <v>0</v>
      </c>
    </row>
    <row r="9216" spans="1:30">
      <c r="A9216" s="82" t="str">
        <f t="shared" si="1009"/>
        <v/>
      </c>
      <c r="B9216" s="120" t="str">
        <f t="shared" si="1010"/>
        <v/>
      </c>
      <c r="V9216" s="82" t="str">
        <f t="shared" si="1011"/>
        <v/>
      </c>
      <c r="W9216" s="82" t="str">
        <f t="shared" si="1012"/>
        <v/>
      </c>
      <c r="AB9216" s="60">
        <f t="shared" si="1007"/>
        <v>0</v>
      </c>
      <c r="AC9216" s="49">
        <f t="shared" si="1008"/>
        <v>0</v>
      </c>
      <c r="AD9216" s="60">
        <f t="shared" si="1013"/>
        <v>0</v>
      </c>
    </row>
    <row r="9217" spans="1:30">
      <c r="A9217" s="82" t="str">
        <f t="shared" si="1009"/>
        <v/>
      </c>
      <c r="B9217" s="120" t="str">
        <f t="shared" si="1010"/>
        <v/>
      </c>
      <c r="V9217" s="82" t="str">
        <f t="shared" si="1011"/>
        <v/>
      </c>
      <c r="W9217" s="82" t="str">
        <f t="shared" si="1012"/>
        <v/>
      </c>
      <c r="AB9217" s="60">
        <f t="shared" si="1007"/>
        <v>0</v>
      </c>
      <c r="AC9217" s="49">
        <f t="shared" si="1008"/>
        <v>0</v>
      </c>
      <c r="AD9217" s="60">
        <f t="shared" si="1013"/>
        <v>0</v>
      </c>
    </row>
    <row r="9218" spans="1:30">
      <c r="A9218" s="82" t="str">
        <f t="shared" si="1009"/>
        <v/>
      </c>
      <c r="B9218" s="120" t="str">
        <f t="shared" si="1010"/>
        <v/>
      </c>
      <c r="V9218" s="82" t="str">
        <f t="shared" si="1011"/>
        <v/>
      </c>
      <c r="W9218" s="82" t="str">
        <f t="shared" si="1012"/>
        <v/>
      </c>
      <c r="AB9218" s="60">
        <f t="shared" si="1007"/>
        <v>0</v>
      </c>
      <c r="AC9218" s="49">
        <f t="shared" si="1008"/>
        <v>0</v>
      </c>
      <c r="AD9218" s="60">
        <f t="shared" si="1013"/>
        <v>0</v>
      </c>
    </row>
    <row r="9219" spans="1:30">
      <c r="A9219" s="82" t="str">
        <f t="shared" si="1009"/>
        <v/>
      </c>
      <c r="B9219" s="120" t="str">
        <f t="shared" si="1010"/>
        <v/>
      </c>
      <c r="V9219" s="82" t="str">
        <f t="shared" si="1011"/>
        <v/>
      </c>
      <c r="W9219" s="82" t="str">
        <f t="shared" si="1012"/>
        <v/>
      </c>
      <c r="AB9219" s="60">
        <f t="shared" ref="AB9219:AB9282" si="1014">IFERROR(VALUE(MID($C9219,1,2)),0)</f>
        <v>0</v>
      </c>
      <c r="AC9219" s="49">
        <f t="shared" ref="AC9219:AC9282" si="1015">IFERROR(VALUE(MID($C9219,4,3)),0)</f>
        <v>0</v>
      </c>
      <c r="AD9219" s="60">
        <f t="shared" si="1013"/>
        <v>0</v>
      </c>
    </row>
    <row r="9220" spans="1:30">
      <c r="A9220" s="82" t="str">
        <f t="shared" si="1009"/>
        <v/>
      </c>
      <c r="B9220" s="120" t="str">
        <f t="shared" si="1010"/>
        <v/>
      </c>
      <c r="V9220" s="82" t="str">
        <f t="shared" si="1011"/>
        <v/>
      </c>
      <c r="W9220" s="82" t="str">
        <f t="shared" si="1012"/>
        <v/>
      </c>
      <c r="AB9220" s="60">
        <f t="shared" si="1014"/>
        <v>0</v>
      </c>
      <c r="AC9220" s="49">
        <f t="shared" si="1015"/>
        <v>0</v>
      </c>
      <c r="AD9220" s="60">
        <f t="shared" si="1013"/>
        <v>0</v>
      </c>
    </row>
    <row r="9221" spans="1:30">
      <c r="A9221" s="82" t="str">
        <f t="shared" ref="A9221:A9256" si="1016">IF(G9221&amp;Q9221&lt;&gt;"",V9221&amp;Q9221,"")</f>
        <v/>
      </c>
      <c r="B9221" s="120" t="str">
        <f t="shared" ref="B9221:B9256" si="1017">IF(C9221&lt;&gt;"",LEFT(C9221,9),"")</f>
        <v/>
      </c>
      <c r="V9221" s="82" t="str">
        <f t="shared" ref="V9221:V9257" si="1018">IF(G9221&lt;&gt;"",IF(StyleSpaceSplit,IFERROR(IF(FIND(" ",G9221)&gt;=1,MID(G9221,1,FIND(" ",G9221)-1),G9221),G9221),G9221),"")</f>
        <v/>
      </c>
      <c r="W9221" s="82" t="str">
        <f t="shared" ref="W9221:W9257" si="1019">IF(A9221&lt;&gt;"",IFERROR(IF(FIND(" ",G9221)&gt;=1,MID(G9221,FIND(" ",G9221)+1,LEN(G9221)),""),""),"")</f>
        <v/>
      </c>
      <c r="AB9221" s="60">
        <f t="shared" si="1014"/>
        <v>0</v>
      </c>
      <c r="AC9221" s="49">
        <f t="shared" si="1015"/>
        <v>0</v>
      </c>
      <c r="AD9221" s="60">
        <f t="shared" si="1013"/>
        <v>0</v>
      </c>
    </row>
    <row r="9222" spans="1:30">
      <c r="A9222" s="82" t="str">
        <f t="shared" si="1016"/>
        <v/>
      </c>
      <c r="B9222" s="120" t="str">
        <f t="shared" si="1017"/>
        <v/>
      </c>
      <c r="V9222" s="82" t="str">
        <f t="shared" si="1018"/>
        <v/>
      </c>
      <c r="W9222" s="82" t="str">
        <f t="shared" si="1019"/>
        <v/>
      </c>
      <c r="AB9222" s="60">
        <f t="shared" si="1014"/>
        <v>0</v>
      </c>
      <c r="AC9222" s="49">
        <f t="shared" si="1015"/>
        <v>0</v>
      </c>
      <c r="AD9222" s="60">
        <f t="shared" si="1013"/>
        <v>0</v>
      </c>
    </row>
    <row r="9223" spans="1:30">
      <c r="A9223" s="82" t="str">
        <f t="shared" si="1016"/>
        <v/>
      </c>
      <c r="B9223" s="120" t="str">
        <f t="shared" si="1017"/>
        <v/>
      </c>
      <c r="V9223" s="82" t="str">
        <f t="shared" si="1018"/>
        <v/>
      </c>
      <c r="W9223" s="82" t="str">
        <f t="shared" si="1019"/>
        <v/>
      </c>
      <c r="AB9223" s="60">
        <f t="shared" si="1014"/>
        <v>0</v>
      </c>
      <c r="AC9223" s="49">
        <f t="shared" si="1015"/>
        <v>0</v>
      </c>
      <c r="AD9223" s="60">
        <f t="shared" si="1013"/>
        <v>0</v>
      </c>
    </row>
    <row r="9224" spans="1:30">
      <c r="A9224" s="82" t="str">
        <f t="shared" si="1016"/>
        <v/>
      </c>
      <c r="B9224" s="120" t="str">
        <f t="shared" si="1017"/>
        <v/>
      </c>
      <c r="V9224" s="82" t="str">
        <f t="shared" si="1018"/>
        <v/>
      </c>
      <c r="W9224" s="82" t="str">
        <f t="shared" si="1019"/>
        <v/>
      </c>
      <c r="AB9224" s="60">
        <f t="shared" si="1014"/>
        <v>0</v>
      </c>
      <c r="AC9224" s="49">
        <f t="shared" si="1015"/>
        <v>0</v>
      </c>
      <c r="AD9224" s="60">
        <f t="shared" si="1013"/>
        <v>0</v>
      </c>
    </row>
    <row r="9225" spans="1:30">
      <c r="A9225" s="82" t="str">
        <f t="shared" si="1016"/>
        <v/>
      </c>
      <c r="B9225" s="120" t="str">
        <f t="shared" si="1017"/>
        <v/>
      </c>
      <c r="V9225" s="82" t="str">
        <f t="shared" si="1018"/>
        <v/>
      </c>
      <c r="W9225" s="82" t="str">
        <f t="shared" si="1019"/>
        <v/>
      </c>
      <c r="AB9225" s="60">
        <f t="shared" si="1014"/>
        <v>0</v>
      </c>
      <c r="AC9225" s="49">
        <f t="shared" si="1015"/>
        <v>0</v>
      </c>
      <c r="AD9225" s="60">
        <f t="shared" si="1013"/>
        <v>0</v>
      </c>
    </row>
    <row r="9226" spans="1:30">
      <c r="A9226" s="82" t="str">
        <f t="shared" si="1016"/>
        <v/>
      </c>
      <c r="B9226" s="120" t="str">
        <f t="shared" si="1017"/>
        <v/>
      </c>
      <c r="V9226" s="82" t="str">
        <f t="shared" si="1018"/>
        <v/>
      </c>
      <c r="W9226" s="82" t="str">
        <f t="shared" si="1019"/>
        <v/>
      </c>
      <c r="AB9226" s="60">
        <f t="shared" si="1014"/>
        <v>0</v>
      </c>
      <c r="AC9226" s="49">
        <f t="shared" si="1015"/>
        <v>0</v>
      </c>
      <c r="AD9226" s="60">
        <f t="shared" si="1013"/>
        <v>0</v>
      </c>
    </row>
    <row r="9227" spans="1:30">
      <c r="A9227" s="82" t="str">
        <f t="shared" si="1016"/>
        <v/>
      </c>
      <c r="B9227" s="120" t="str">
        <f t="shared" si="1017"/>
        <v/>
      </c>
      <c r="V9227" s="82" t="str">
        <f t="shared" si="1018"/>
        <v/>
      </c>
      <c r="W9227" s="82" t="str">
        <f t="shared" si="1019"/>
        <v/>
      </c>
      <c r="AB9227" s="60">
        <f t="shared" si="1014"/>
        <v>0</v>
      </c>
      <c r="AC9227" s="49">
        <f t="shared" si="1015"/>
        <v>0</v>
      </c>
      <c r="AD9227" s="60">
        <f t="shared" si="1013"/>
        <v>0</v>
      </c>
    </row>
    <row r="9228" spans="1:30">
      <c r="A9228" s="82" t="str">
        <f t="shared" si="1016"/>
        <v/>
      </c>
      <c r="B9228" s="120" t="str">
        <f t="shared" si="1017"/>
        <v/>
      </c>
      <c r="V9228" s="82" t="str">
        <f t="shared" si="1018"/>
        <v/>
      </c>
      <c r="W9228" s="82" t="str">
        <f t="shared" si="1019"/>
        <v/>
      </c>
      <c r="AB9228" s="60">
        <f t="shared" si="1014"/>
        <v>0</v>
      </c>
      <c r="AC9228" s="49">
        <f t="shared" si="1015"/>
        <v>0</v>
      </c>
      <c r="AD9228" s="60">
        <f t="shared" si="1013"/>
        <v>0</v>
      </c>
    </row>
    <row r="9229" spans="1:30">
      <c r="A9229" s="82" t="str">
        <f t="shared" si="1016"/>
        <v/>
      </c>
      <c r="B9229" s="120" t="str">
        <f t="shared" si="1017"/>
        <v/>
      </c>
      <c r="V9229" s="82" t="str">
        <f t="shared" si="1018"/>
        <v/>
      </c>
      <c r="W9229" s="82" t="str">
        <f t="shared" si="1019"/>
        <v/>
      </c>
      <c r="AB9229" s="60">
        <f t="shared" si="1014"/>
        <v>0</v>
      </c>
      <c r="AC9229" s="49">
        <f t="shared" si="1015"/>
        <v>0</v>
      </c>
      <c r="AD9229" s="60">
        <f t="shared" si="1013"/>
        <v>0</v>
      </c>
    </row>
    <row r="9230" spans="1:30">
      <c r="A9230" s="82" t="str">
        <f t="shared" si="1016"/>
        <v/>
      </c>
      <c r="B9230" s="120" t="str">
        <f t="shared" si="1017"/>
        <v/>
      </c>
      <c r="V9230" s="82" t="str">
        <f t="shared" si="1018"/>
        <v/>
      </c>
      <c r="W9230" s="82" t="str">
        <f t="shared" si="1019"/>
        <v/>
      </c>
      <c r="AB9230" s="60">
        <f t="shared" si="1014"/>
        <v>0</v>
      </c>
      <c r="AC9230" s="49">
        <f t="shared" si="1015"/>
        <v>0</v>
      </c>
      <c r="AD9230" s="60">
        <f t="shared" si="1013"/>
        <v>0</v>
      </c>
    </row>
    <row r="9231" spans="1:30">
      <c r="A9231" s="82" t="str">
        <f t="shared" si="1016"/>
        <v/>
      </c>
      <c r="B9231" s="120" t="str">
        <f t="shared" si="1017"/>
        <v/>
      </c>
      <c r="V9231" s="82" t="str">
        <f t="shared" si="1018"/>
        <v/>
      </c>
      <c r="W9231" s="82" t="str">
        <f t="shared" si="1019"/>
        <v/>
      </c>
      <c r="AB9231" s="60">
        <f t="shared" si="1014"/>
        <v>0</v>
      </c>
      <c r="AC9231" s="49">
        <f t="shared" si="1015"/>
        <v>0</v>
      </c>
      <c r="AD9231" s="60">
        <f t="shared" si="1013"/>
        <v>0</v>
      </c>
    </row>
    <row r="9232" spans="1:30">
      <c r="A9232" s="82" t="str">
        <f t="shared" si="1016"/>
        <v/>
      </c>
      <c r="B9232" s="120" t="str">
        <f t="shared" si="1017"/>
        <v/>
      </c>
      <c r="V9232" s="82" t="str">
        <f t="shared" si="1018"/>
        <v/>
      </c>
      <c r="W9232" s="82" t="str">
        <f t="shared" si="1019"/>
        <v/>
      </c>
      <c r="AB9232" s="60">
        <f t="shared" si="1014"/>
        <v>0</v>
      </c>
      <c r="AC9232" s="49">
        <f t="shared" si="1015"/>
        <v>0</v>
      </c>
      <c r="AD9232" s="60">
        <f t="shared" si="1013"/>
        <v>0</v>
      </c>
    </row>
    <row r="9233" spans="1:30">
      <c r="A9233" s="82" t="str">
        <f t="shared" si="1016"/>
        <v/>
      </c>
      <c r="B9233" s="120" t="str">
        <f t="shared" si="1017"/>
        <v/>
      </c>
      <c r="V9233" s="82" t="str">
        <f t="shared" si="1018"/>
        <v/>
      </c>
      <c r="W9233" s="82" t="str">
        <f t="shared" si="1019"/>
        <v/>
      </c>
      <c r="AB9233" s="60">
        <f t="shared" si="1014"/>
        <v>0</v>
      </c>
      <c r="AC9233" s="49">
        <f t="shared" si="1015"/>
        <v>0</v>
      </c>
      <c r="AD9233" s="60">
        <f t="shared" si="1013"/>
        <v>0</v>
      </c>
    </row>
    <row r="9234" spans="1:30">
      <c r="A9234" s="82" t="str">
        <f t="shared" si="1016"/>
        <v/>
      </c>
      <c r="B9234" s="120" t="str">
        <f t="shared" si="1017"/>
        <v/>
      </c>
      <c r="V9234" s="82" t="str">
        <f t="shared" si="1018"/>
        <v/>
      </c>
      <c r="W9234" s="82" t="str">
        <f t="shared" si="1019"/>
        <v/>
      </c>
      <c r="AB9234" s="60">
        <f t="shared" si="1014"/>
        <v>0</v>
      </c>
      <c r="AC9234" s="49">
        <f t="shared" si="1015"/>
        <v>0</v>
      </c>
      <c r="AD9234" s="60">
        <f t="shared" si="1013"/>
        <v>0</v>
      </c>
    </row>
    <row r="9235" spans="1:30">
      <c r="A9235" s="82" t="str">
        <f t="shared" si="1016"/>
        <v/>
      </c>
      <c r="B9235" s="120" t="str">
        <f t="shared" si="1017"/>
        <v/>
      </c>
      <c r="V9235" s="82" t="str">
        <f t="shared" si="1018"/>
        <v/>
      </c>
      <c r="W9235" s="82" t="str">
        <f t="shared" si="1019"/>
        <v/>
      </c>
      <c r="AB9235" s="60">
        <f t="shared" si="1014"/>
        <v>0</v>
      </c>
      <c r="AC9235" s="49">
        <f t="shared" si="1015"/>
        <v>0</v>
      </c>
      <c r="AD9235" s="60">
        <f t="shared" si="1013"/>
        <v>0</v>
      </c>
    </row>
    <row r="9236" spans="1:30">
      <c r="A9236" s="82" t="str">
        <f t="shared" si="1016"/>
        <v/>
      </c>
      <c r="B9236" s="120" t="str">
        <f t="shared" si="1017"/>
        <v/>
      </c>
      <c r="V9236" s="82" t="str">
        <f t="shared" si="1018"/>
        <v/>
      </c>
      <c r="W9236" s="82" t="str">
        <f t="shared" si="1019"/>
        <v/>
      </c>
      <c r="AB9236" s="60">
        <f t="shared" si="1014"/>
        <v>0</v>
      </c>
      <c r="AC9236" s="49">
        <f t="shared" si="1015"/>
        <v>0</v>
      </c>
      <c r="AD9236" s="60">
        <f t="shared" si="1013"/>
        <v>0</v>
      </c>
    </row>
    <row r="9237" spans="1:30">
      <c r="A9237" s="82" t="str">
        <f t="shared" si="1016"/>
        <v/>
      </c>
      <c r="B9237" s="120" t="str">
        <f t="shared" si="1017"/>
        <v/>
      </c>
      <c r="V9237" s="82" t="str">
        <f t="shared" si="1018"/>
        <v/>
      </c>
      <c r="W9237" s="82" t="str">
        <f t="shared" si="1019"/>
        <v/>
      </c>
      <c r="AB9237" s="60">
        <f t="shared" si="1014"/>
        <v>0</v>
      </c>
      <c r="AC9237" s="49">
        <f t="shared" si="1015"/>
        <v>0</v>
      </c>
      <c r="AD9237" s="60">
        <f t="shared" si="1013"/>
        <v>0</v>
      </c>
    </row>
    <row r="9238" spans="1:30">
      <c r="A9238" s="82" t="str">
        <f t="shared" si="1016"/>
        <v/>
      </c>
      <c r="B9238" s="120" t="str">
        <f t="shared" si="1017"/>
        <v/>
      </c>
      <c r="V9238" s="82" t="str">
        <f t="shared" si="1018"/>
        <v/>
      </c>
      <c r="W9238" s="82" t="str">
        <f t="shared" si="1019"/>
        <v/>
      </c>
      <c r="AB9238" s="60">
        <f t="shared" si="1014"/>
        <v>0</v>
      </c>
      <c r="AC9238" s="49">
        <f t="shared" si="1015"/>
        <v>0</v>
      </c>
      <c r="AD9238" s="60">
        <f t="shared" si="1013"/>
        <v>0</v>
      </c>
    </row>
    <row r="9239" spans="1:30">
      <c r="A9239" s="82" t="str">
        <f t="shared" si="1016"/>
        <v/>
      </c>
      <c r="B9239" s="120" t="str">
        <f t="shared" si="1017"/>
        <v/>
      </c>
      <c r="V9239" s="82" t="str">
        <f t="shared" si="1018"/>
        <v/>
      </c>
      <c r="W9239" s="82" t="str">
        <f t="shared" si="1019"/>
        <v/>
      </c>
      <c r="AB9239" s="60">
        <f t="shared" si="1014"/>
        <v>0</v>
      </c>
      <c r="AC9239" s="49">
        <f t="shared" si="1015"/>
        <v>0</v>
      </c>
      <c r="AD9239" s="60">
        <f t="shared" si="1013"/>
        <v>0</v>
      </c>
    </row>
    <row r="9240" spans="1:30">
      <c r="A9240" s="82" t="str">
        <f t="shared" si="1016"/>
        <v/>
      </c>
      <c r="B9240" s="120" t="str">
        <f t="shared" si="1017"/>
        <v/>
      </c>
      <c r="V9240" s="82" t="str">
        <f t="shared" si="1018"/>
        <v/>
      </c>
      <c r="W9240" s="82" t="str">
        <f t="shared" si="1019"/>
        <v/>
      </c>
      <c r="AB9240" s="60">
        <f t="shared" si="1014"/>
        <v>0</v>
      </c>
      <c r="AC9240" s="49">
        <f t="shared" si="1015"/>
        <v>0</v>
      </c>
      <c r="AD9240" s="60">
        <f t="shared" si="1013"/>
        <v>0</v>
      </c>
    </row>
    <row r="9241" spans="1:30">
      <c r="A9241" s="82" t="str">
        <f t="shared" si="1016"/>
        <v/>
      </c>
      <c r="B9241" s="120" t="str">
        <f t="shared" si="1017"/>
        <v/>
      </c>
      <c r="V9241" s="82" t="str">
        <f t="shared" si="1018"/>
        <v/>
      </c>
      <c r="W9241" s="82" t="str">
        <f t="shared" si="1019"/>
        <v/>
      </c>
      <c r="AB9241" s="60">
        <f t="shared" si="1014"/>
        <v>0</v>
      </c>
      <c r="AC9241" s="49">
        <f t="shared" si="1015"/>
        <v>0</v>
      </c>
      <c r="AD9241" s="60">
        <f t="shared" si="1013"/>
        <v>0</v>
      </c>
    </row>
    <row r="9242" spans="1:30">
      <c r="A9242" s="82" t="str">
        <f t="shared" si="1016"/>
        <v/>
      </c>
      <c r="B9242" s="120" t="str">
        <f t="shared" si="1017"/>
        <v/>
      </c>
      <c r="V9242" s="82" t="str">
        <f t="shared" si="1018"/>
        <v/>
      </c>
      <c r="W9242" s="82" t="str">
        <f t="shared" si="1019"/>
        <v/>
      </c>
      <c r="AB9242" s="60">
        <f t="shared" si="1014"/>
        <v>0</v>
      </c>
      <c r="AC9242" s="49">
        <f t="shared" si="1015"/>
        <v>0</v>
      </c>
      <c r="AD9242" s="60">
        <f t="shared" si="1013"/>
        <v>0</v>
      </c>
    </row>
    <row r="9243" spans="1:30">
      <c r="A9243" s="82" t="str">
        <f t="shared" si="1016"/>
        <v/>
      </c>
      <c r="B9243" s="120" t="str">
        <f t="shared" si="1017"/>
        <v/>
      </c>
      <c r="V9243" s="82" t="str">
        <f t="shared" si="1018"/>
        <v/>
      </c>
      <c r="W9243" s="82" t="str">
        <f t="shared" si="1019"/>
        <v/>
      </c>
      <c r="AB9243" s="60">
        <f t="shared" si="1014"/>
        <v>0</v>
      </c>
      <c r="AC9243" s="49">
        <f t="shared" si="1015"/>
        <v>0</v>
      </c>
      <c r="AD9243" s="60">
        <f t="shared" si="1013"/>
        <v>0</v>
      </c>
    </row>
    <row r="9244" spans="1:30">
      <c r="A9244" s="82" t="str">
        <f t="shared" si="1016"/>
        <v/>
      </c>
      <c r="B9244" s="120" t="str">
        <f t="shared" si="1017"/>
        <v/>
      </c>
      <c r="V9244" s="82" t="str">
        <f t="shared" si="1018"/>
        <v/>
      </c>
      <c r="W9244" s="82" t="str">
        <f t="shared" si="1019"/>
        <v/>
      </c>
      <c r="AB9244" s="60">
        <f t="shared" si="1014"/>
        <v>0</v>
      </c>
      <c r="AC9244" s="49">
        <f t="shared" si="1015"/>
        <v>0</v>
      </c>
      <c r="AD9244" s="60">
        <f t="shared" si="1013"/>
        <v>0</v>
      </c>
    </row>
    <row r="9245" spans="1:30">
      <c r="A9245" s="82" t="str">
        <f t="shared" si="1016"/>
        <v/>
      </c>
      <c r="B9245" s="120" t="str">
        <f t="shared" si="1017"/>
        <v/>
      </c>
      <c r="V9245" s="82" t="str">
        <f t="shared" si="1018"/>
        <v/>
      </c>
      <c r="W9245" s="82" t="str">
        <f t="shared" si="1019"/>
        <v/>
      </c>
      <c r="AB9245" s="60">
        <f t="shared" si="1014"/>
        <v>0</v>
      </c>
      <c r="AC9245" s="49">
        <f t="shared" si="1015"/>
        <v>0</v>
      </c>
      <c r="AD9245" s="60">
        <f t="shared" si="1013"/>
        <v>0</v>
      </c>
    </row>
    <row r="9246" spans="1:30">
      <c r="A9246" s="82" t="str">
        <f t="shared" si="1016"/>
        <v/>
      </c>
      <c r="B9246" s="120" t="str">
        <f t="shared" si="1017"/>
        <v/>
      </c>
      <c r="V9246" s="82" t="str">
        <f t="shared" si="1018"/>
        <v/>
      </c>
      <c r="W9246" s="82" t="str">
        <f t="shared" si="1019"/>
        <v/>
      </c>
      <c r="AB9246" s="60">
        <f t="shared" si="1014"/>
        <v>0</v>
      </c>
      <c r="AC9246" s="49">
        <f t="shared" si="1015"/>
        <v>0</v>
      </c>
      <c r="AD9246" s="60">
        <f t="shared" si="1013"/>
        <v>0</v>
      </c>
    </row>
    <row r="9247" spans="1:30">
      <c r="A9247" s="82" t="str">
        <f t="shared" si="1016"/>
        <v/>
      </c>
      <c r="B9247" s="120" t="str">
        <f t="shared" si="1017"/>
        <v/>
      </c>
      <c r="V9247" s="82" t="str">
        <f t="shared" si="1018"/>
        <v/>
      </c>
      <c r="W9247" s="82" t="str">
        <f t="shared" si="1019"/>
        <v/>
      </c>
      <c r="AB9247" s="60">
        <f t="shared" si="1014"/>
        <v>0</v>
      </c>
      <c r="AC9247" s="49">
        <f t="shared" si="1015"/>
        <v>0</v>
      </c>
      <c r="AD9247" s="60">
        <f t="shared" si="1013"/>
        <v>0</v>
      </c>
    </row>
    <row r="9248" spans="1:30">
      <c r="A9248" s="82" t="str">
        <f t="shared" si="1016"/>
        <v/>
      </c>
      <c r="B9248" s="120" t="str">
        <f t="shared" si="1017"/>
        <v/>
      </c>
      <c r="V9248" s="82" t="str">
        <f t="shared" si="1018"/>
        <v/>
      </c>
      <c r="W9248" s="82" t="str">
        <f t="shared" si="1019"/>
        <v/>
      </c>
      <c r="AB9248" s="60">
        <f t="shared" si="1014"/>
        <v>0</v>
      </c>
      <c r="AC9248" s="49">
        <f t="shared" si="1015"/>
        <v>0</v>
      </c>
      <c r="AD9248" s="60">
        <f t="shared" si="1013"/>
        <v>0</v>
      </c>
    </row>
    <row r="9249" spans="1:30">
      <c r="A9249" s="82" t="str">
        <f t="shared" si="1016"/>
        <v/>
      </c>
      <c r="B9249" s="120" t="str">
        <f t="shared" si="1017"/>
        <v/>
      </c>
      <c r="V9249" s="82" t="str">
        <f t="shared" si="1018"/>
        <v/>
      </c>
      <c r="W9249" s="82" t="str">
        <f t="shared" si="1019"/>
        <v/>
      </c>
      <c r="AB9249" s="60">
        <f t="shared" si="1014"/>
        <v>0</v>
      </c>
      <c r="AC9249" s="49">
        <f t="shared" si="1015"/>
        <v>0</v>
      </c>
      <c r="AD9249" s="60">
        <f t="shared" si="1013"/>
        <v>0</v>
      </c>
    </row>
    <row r="9250" spans="1:30">
      <c r="A9250" s="82" t="str">
        <f t="shared" si="1016"/>
        <v/>
      </c>
      <c r="B9250" s="120" t="str">
        <f t="shared" si="1017"/>
        <v/>
      </c>
      <c r="V9250" s="82" t="str">
        <f t="shared" si="1018"/>
        <v/>
      </c>
      <c r="W9250" s="82" t="str">
        <f t="shared" si="1019"/>
        <v/>
      </c>
      <c r="AB9250" s="60">
        <f t="shared" si="1014"/>
        <v>0</v>
      </c>
      <c r="AC9250" s="49">
        <f t="shared" si="1015"/>
        <v>0</v>
      </c>
      <c r="AD9250" s="60">
        <f t="shared" si="1013"/>
        <v>0</v>
      </c>
    </row>
    <row r="9251" spans="1:30">
      <c r="A9251" s="82" t="str">
        <f t="shared" si="1016"/>
        <v/>
      </c>
      <c r="B9251" s="120" t="str">
        <f t="shared" si="1017"/>
        <v/>
      </c>
      <c r="V9251" s="82" t="str">
        <f t="shared" si="1018"/>
        <v/>
      </c>
      <c r="W9251" s="82" t="str">
        <f t="shared" si="1019"/>
        <v/>
      </c>
      <c r="AB9251" s="60">
        <f t="shared" si="1014"/>
        <v>0</v>
      </c>
      <c r="AC9251" s="49">
        <f t="shared" si="1015"/>
        <v>0</v>
      </c>
      <c r="AD9251" s="60">
        <f t="shared" si="1013"/>
        <v>0</v>
      </c>
    </row>
    <row r="9252" spans="1:30">
      <c r="A9252" s="82" t="str">
        <f t="shared" si="1016"/>
        <v/>
      </c>
      <c r="B9252" s="120" t="str">
        <f t="shared" si="1017"/>
        <v/>
      </c>
      <c r="V9252" s="82" t="str">
        <f t="shared" si="1018"/>
        <v/>
      </c>
      <c r="W9252" s="82" t="str">
        <f t="shared" si="1019"/>
        <v/>
      </c>
      <c r="AB9252" s="60">
        <f t="shared" si="1014"/>
        <v>0</v>
      </c>
      <c r="AC9252" s="49">
        <f t="shared" si="1015"/>
        <v>0</v>
      </c>
      <c r="AD9252" s="60">
        <f t="shared" si="1013"/>
        <v>0</v>
      </c>
    </row>
    <row r="9253" spans="1:30">
      <c r="A9253" s="82" t="str">
        <f t="shared" si="1016"/>
        <v/>
      </c>
      <c r="B9253" s="120" t="str">
        <f t="shared" si="1017"/>
        <v/>
      </c>
      <c r="V9253" s="82" t="str">
        <f t="shared" si="1018"/>
        <v/>
      </c>
      <c r="W9253" s="82" t="str">
        <f t="shared" si="1019"/>
        <v/>
      </c>
      <c r="AB9253" s="60">
        <f t="shared" si="1014"/>
        <v>0</v>
      </c>
      <c r="AC9253" s="49">
        <f t="shared" si="1015"/>
        <v>0</v>
      </c>
      <c r="AD9253" s="60">
        <f t="shared" si="1013"/>
        <v>0</v>
      </c>
    </row>
    <row r="9254" spans="1:30">
      <c r="A9254" s="82" t="str">
        <f t="shared" si="1016"/>
        <v/>
      </c>
      <c r="B9254" s="120" t="str">
        <f t="shared" si="1017"/>
        <v/>
      </c>
      <c r="V9254" s="82" t="str">
        <f t="shared" si="1018"/>
        <v/>
      </c>
      <c r="W9254" s="82" t="str">
        <f t="shared" si="1019"/>
        <v/>
      </c>
      <c r="AB9254" s="60">
        <f t="shared" si="1014"/>
        <v>0</v>
      </c>
      <c r="AC9254" s="49">
        <f t="shared" si="1015"/>
        <v>0</v>
      </c>
      <c r="AD9254" s="60">
        <f t="shared" si="1013"/>
        <v>0</v>
      </c>
    </row>
    <row r="9255" spans="1:30">
      <c r="A9255" s="82" t="str">
        <f t="shared" si="1016"/>
        <v/>
      </c>
      <c r="B9255" s="120" t="str">
        <f t="shared" si="1017"/>
        <v/>
      </c>
      <c r="V9255" s="82" t="str">
        <f t="shared" si="1018"/>
        <v/>
      </c>
      <c r="W9255" s="82" t="str">
        <f t="shared" si="1019"/>
        <v/>
      </c>
      <c r="AB9255" s="60">
        <f t="shared" si="1014"/>
        <v>0</v>
      </c>
      <c r="AC9255" s="49">
        <f t="shared" si="1015"/>
        <v>0</v>
      </c>
      <c r="AD9255" s="60">
        <f t="shared" si="1013"/>
        <v>0</v>
      </c>
    </row>
    <row r="9256" spans="1:30">
      <c r="A9256" s="82" t="str">
        <f t="shared" si="1016"/>
        <v/>
      </c>
      <c r="B9256" s="120" t="str">
        <f t="shared" si="1017"/>
        <v/>
      </c>
      <c r="V9256" s="82" t="str">
        <f t="shared" si="1018"/>
        <v/>
      </c>
      <c r="W9256" s="82" t="str">
        <f t="shared" si="1019"/>
        <v/>
      </c>
      <c r="AB9256" s="60">
        <f t="shared" si="1014"/>
        <v>0</v>
      </c>
      <c r="AC9256" s="49">
        <f t="shared" si="1015"/>
        <v>0</v>
      </c>
      <c r="AD9256" s="60">
        <f t="shared" si="1013"/>
        <v>0</v>
      </c>
    </row>
    <row r="9257" spans="1:30">
      <c r="A9257" s="82" t="str">
        <f t="shared" ref="A9257:A9320" si="1020">IF(G9257&amp;Q9257&lt;&gt;"",V9257&amp;Q9257,"")</f>
        <v/>
      </c>
      <c r="B9257" s="120" t="str">
        <f t="shared" ref="B9257:B9320" si="1021">IF(C9257&lt;&gt;"",LEFT(C9257,9),"")</f>
        <v/>
      </c>
      <c r="V9257" s="82" t="str">
        <f t="shared" si="1018"/>
        <v/>
      </c>
      <c r="W9257" s="82" t="str">
        <f t="shared" si="1019"/>
        <v/>
      </c>
      <c r="AB9257" s="60">
        <f t="shared" si="1014"/>
        <v>0</v>
      </c>
      <c r="AC9257" s="49">
        <f t="shared" si="1015"/>
        <v>0</v>
      </c>
      <c r="AD9257" s="60">
        <f t="shared" si="1013"/>
        <v>0</v>
      </c>
    </row>
    <row r="9258" spans="1:30">
      <c r="A9258" s="82" t="str">
        <f t="shared" si="1020"/>
        <v/>
      </c>
      <c r="B9258" s="120" t="str">
        <f t="shared" si="1021"/>
        <v/>
      </c>
      <c r="V9258" s="82" t="str">
        <f t="shared" ref="V9258:V9321" si="1022">IF(G9258&lt;&gt;"",IF(StyleSpaceSplit,IFERROR(IF(FIND(" ",G9258)&gt;=1,MID(G9258,1,FIND(" ",G9258)-1),G9258),G9258),G9258),"")</f>
        <v/>
      </c>
      <c r="W9258" s="82" t="str">
        <f t="shared" ref="W9258:W9321" si="1023">IF(A9258&lt;&gt;"",IFERROR(IF(FIND(" ",G9258)&gt;=1,MID(G9258,FIND(" ",G9258)+1,LEN(G9258)),""),""),"")</f>
        <v/>
      </c>
      <c r="AB9258" s="60">
        <f t="shared" si="1014"/>
        <v>0</v>
      </c>
      <c r="AC9258" s="49">
        <f t="shared" si="1015"/>
        <v>0</v>
      </c>
      <c r="AD9258" s="60">
        <f t="shared" si="1013"/>
        <v>0</v>
      </c>
    </row>
    <row r="9259" spans="1:30">
      <c r="A9259" s="82" t="str">
        <f t="shared" si="1020"/>
        <v/>
      </c>
      <c r="B9259" s="120" t="str">
        <f t="shared" si="1021"/>
        <v/>
      </c>
      <c r="V9259" s="82" t="str">
        <f t="shared" si="1022"/>
        <v/>
      </c>
      <c r="W9259" s="82" t="str">
        <f t="shared" si="1023"/>
        <v/>
      </c>
      <c r="AB9259" s="60">
        <f t="shared" si="1014"/>
        <v>0</v>
      </c>
      <c r="AC9259" s="49">
        <f t="shared" si="1015"/>
        <v>0</v>
      </c>
      <c r="AD9259" s="60">
        <f t="shared" si="1013"/>
        <v>0</v>
      </c>
    </row>
    <row r="9260" spans="1:30">
      <c r="A9260" s="82" t="str">
        <f t="shared" si="1020"/>
        <v/>
      </c>
      <c r="B9260" s="120" t="str">
        <f t="shared" si="1021"/>
        <v/>
      </c>
      <c r="V9260" s="82" t="str">
        <f t="shared" si="1022"/>
        <v/>
      </c>
      <c r="W9260" s="82" t="str">
        <f t="shared" si="1023"/>
        <v/>
      </c>
      <c r="AB9260" s="60">
        <f t="shared" si="1014"/>
        <v>0</v>
      </c>
      <c r="AC9260" s="49">
        <f t="shared" si="1015"/>
        <v>0</v>
      </c>
      <c r="AD9260" s="60">
        <f t="shared" si="1013"/>
        <v>0</v>
      </c>
    </row>
    <row r="9261" spans="1:30">
      <c r="A9261" s="82" t="str">
        <f t="shared" si="1020"/>
        <v/>
      </c>
      <c r="B9261" s="120" t="str">
        <f t="shared" si="1021"/>
        <v/>
      </c>
      <c r="V9261" s="82" t="str">
        <f t="shared" si="1022"/>
        <v/>
      </c>
      <c r="W9261" s="82" t="str">
        <f t="shared" si="1023"/>
        <v/>
      </c>
      <c r="AB9261" s="60">
        <f t="shared" si="1014"/>
        <v>0</v>
      </c>
      <c r="AC9261" s="49">
        <f t="shared" si="1015"/>
        <v>0</v>
      </c>
      <c r="AD9261" s="60">
        <f t="shared" si="1013"/>
        <v>0</v>
      </c>
    </row>
    <row r="9262" spans="1:30">
      <c r="A9262" s="82" t="str">
        <f t="shared" si="1020"/>
        <v/>
      </c>
      <c r="B9262" s="120" t="str">
        <f t="shared" si="1021"/>
        <v/>
      </c>
      <c r="V9262" s="82" t="str">
        <f t="shared" si="1022"/>
        <v/>
      </c>
      <c r="W9262" s="82" t="str">
        <f t="shared" si="1023"/>
        <v/>
      </c>
      <c r="AB9262" s="60">
        <f t="shared" si="1014"/>
        <v>0</v>
      </c>
      <c r="AC9262" s="49">
        <f t="shared" si="1015"/>
        <v>0</v>
      </c>
      <c r="AD9262" s="60">
        <f t="shared" si="1013"/>
        <v>0</v>
      </c>
    </row>
    <row r="9263" spans="1:30">
      <c r="A9263" s="82" t="str">
        <f t="shared" si="1020"/>
        <v/>
      </c>
      <c r="B9263" s="120" t="str">
        <f t="shared" si="1021"/>
        <v/>
      </c>
      <c r="V9263" s="82" t="str">
        <f t="shared" si="1022"/>
        <v/>
      </c>
      <c r="W9263" s="82" t="str">
        <f t="shared" si="1023"/>
        <v/>
      </c>
      <c r="AB9263" s="60">
        <f t="shared" si="1014"/>
        <v>0</v>
      </c>
      <c r="AC9263" s="49">
        <f t="shared" si="1015"/>
        <v>0</v>
      </c>
      <c r="AD9263" s="60">
        <f t="shared" ref="AD9263:AD9326" si="1024">VALUE(RIGHT("00"&amp;AB9263,2)&amp;RIGHT("000"&amp;AC9263,3))</f>
        <v>0</v>
      </c>
    </row>
    <row r="9264" spans="1:30">
      <c r="A9264" s="82" t="str">
        <f t="shared" si="1020"/>
        <v/>
      </c>
      <c r="B9264" s="120" t="str">
        <f t="shared" si="1021"/>
        <v/>
      </c>
      <c r="V9264" s="82" t="str">
        <f t="shared" si="1022"/>
        <v/>
      </c>
      <c r="W9264" s="82" t="str">
        <f t="shared" si="1023"/>
        <v/>
      </c>
      <c r="AB9264" s="60">
        <f t="shared" si="1014"/>
        <v>0</v>
      </c>
      <c r="AC9264" s="49">
        <f t="shared" si="1015"/>
        <v>0</v>
      </c>
      <c r="AD9264" s="60">
        <f t="shared" si="1024"/>
        <v>0</v>
      </c>
    </row>
    <row r="9265" spans="1:30">
      <c r="A9265" s="82" t="str">
        <f t="shared" si="1020"/>
        <v/>
      </c>
      <c r="B9265" s="120" t="str">
        <f t="shared" si="1021"/>
        <v/>
      </c>
      <c r="V9265" s="82" t="str">
        <f t="shared" si="1022"/>
        <v/>
      </c>
      <c r="W9265" s="82" t="str">
        <f t="shared" si="1023"/>
        <v/>
      </c>
      <c r="AB9265" s="60">
        <f t="shared" si="1014"/>
        <v>0</v>
      </c>
      <c r="AC9265" s="49">
        <f t="shared" si="1015"/>
        <v>0</v>
      </c>
      <c r="AD9265" s="60">
        <f t="shared" si="1024"/>
        <v>0</v>
      </c>
    </row>
    <row r="9266" spans="1:30">
      <c r="A9266" s="82" t="str">
        <f t="shared" si="1020"/>
        <v/>
      </c>
      <c r="B9266" s="120" t="str">
        <f t="shared" si="1021"/>
        <v/>
      </c>
      <c r="V9266" s="82" t="str">
        <f t="shared" si="1022"/>
        <v/>
      </c>
      <c r="W9266" s="82" t="str">
        <f t="shared" si="1023"/>
        <v/>
      </c>
      <c r="AB9266" s="60">
        <f t="shared" si="1014"/>
        <v>0</v>
      </c>
      <c r="AC9266" s="49">
        <f t="shared" si="1015"/>
        <v>0</v>
      </c>
      <c r="AD9266" s="60">
        <f t="shared" si="1024"/>
        <v>0</v>
      </c>
    </row>
    <row r="9267" spans="1:30">
      <c r="A9267" s="82" t="str">
        <f t="shared" si="1020"/>
        <v/>
      </c>
      <c r="B9267" s="120" t="str">
        <f t="shared" si="1021"/>
        <v/>
      </c>
      <c r="V9267" s="82" t="str">
        <f t="shared" si="1022"/>
        <v/>
      </c>
      <c r="W9267" s="82" t="str">
        <f t="shared" si="1023"/>
        <v/>
      </c>
      <c r="AB9267" s="60">
        <f t="shared" si="1014"/>
        <v>0</v>
      </c>
      <c r="AC9267" s="49">
        <f t="shared" si="1015"/>
        <v>0</v>
      </c>
      <c r="AD9267" s="60">
        <f t="shared" si="1024"/>
        <v>0</v>
      </c>
    </row>
    <row r="9268" spans="1:30">
      <c r="A9268" s="82" t="str">
        <f t="shared" si="1020"/>
        <v/>
      </c>
      <c r="B9268" s="120" t="str">
        <f t="shared" si="1021"/>
        <v/>
      </c>
      <c r="V9268" s="82" t="str">
        <f t="shared" si="1022"/>
        <v/>
      </c>
      <c r="W9268" s="82" t="str">
        <f t="shared" si="1023"/>
        <v/>
      </c>
      <c r="AB9268" s="60">
        <f t="shared" si="1014"/>
        <v>0</v>
      </c>
      <c r="AC9268" s="49">
        <f t="shared" si="1015"/>
        <v>0</v>
      </c>
      <c r="AD9268" s="60">
        <f t="shared" si="1024"/>
        <v>0</v>
      </c>
    </row>
    <row r="9269" spans="1:30">
      <c r="A9269" s="82" t="str">
        <f t="shared" si="1020"/>
        <v/>
      </c>
      <c r="B9269" s="120" t="str">
        <f t="shared" si="1021"/>
        <v/>
      </c>
      <c r="V9269" s="82" t="str">
        <f t="shared" si="1022"/>
        <v/>
      </c>
      <c r="W9269" s="82" t="str">
        <f t="shared" si="1023"/>
        <v/>
      </c>
      <c r="AB9269" s="60">
        <f t="shared" si="1014"/>
        <v>0</v>
      </c>
      <c r="AC9269" s="49">
        <f t="shared" si="1015"/>
        <v>0</v>
      </c>
      <c r="AD9269" s="60">
        <f t="shared" si="1024"/>
        <v>0</v>
      </c>
    </row>
    <row r="9270" spans="1:30">
      <c r="A9270" s="82" t="str">
        <f t="shared" si="1020"/>
        <v/>
      </c>
      <c r="B9270" s="120" t="str">
        <f t="shared" si="1021"/>
        <v/>
      </c>
      <c r="V9270" s="82" t="str">
        <f t="shared" si="1022"/>
        <v/>
      </c>
      <c r="W9270" s="82" t="str">
        <f t="shared" si="1023"/>
        <v/>
      </c>
      <c r="AB9270" s="60">
        <f t="shared" si="1014"/>
        <v>0</v>
      </c>
      <c r="AC9270" s="49">
        <f t="shared" si="1015"/>
        <v>0</v>
      </c>
      <c r="AD9270" s="60">
        <f t="shared" si="1024"/>
        <v>0</v>
      </c>
    </row>
    <row r="9271" spans="1:30">
      <c r="A9271" s="82" t="str">
        <f t="shared" si="1020"/>
        <v/>
      </c>
      <c r="B9271" s="120" t="str">
        <f t="shared" si="1021"/>
        <v/>
      </c>
      <c r="V9271" s="82" t="str">
        <f t="shared" si="1022"/>
        <v/>
      </c>
      <c r="W9271" s="82" t="str">
        <f t="shared" si="1023"/>
        <v/>
      </c>
      <c r="AB9271" s="60">
        <f t="shared" si="1014"/>
        <v>0</v>
      </c>
      <c r="AC9271" s="49">
        <f t="shared" si="1015"/>
        <v>0</v>
      </c>
      <c r="AD9271" s="60">
        <f t="shared" si="1024"/>
        <v>0</v>
      </c>
    </row>
    <row r="9272" spans="1:30">
      <c r="A9272" s="82" t="str">
        <f t="shared" si="1020"/>
        <v/>
      </c>
      <c r="B9272" s="120" t="str">
        <f t="shared" si="1021"/>
        <v/>
      </c>
      <c r="V9272" s="82" t="str">
        <f t="shared" si="1022"/>
        <v/>
      </c>
      <c r="W9272" s="82" t="str">
        <f t="shared" si="1023"/>
        <v/>
      </c>
      <c r="AB9272" s="60">
        <f t="shared" si="1014"/>
        <v>0</v>
      </c>
      <c r="AC9272" s="49">
        <f t="shared" si="1015"/>
        <v>0</v>
      </c>
      <c r="AD9272" s="60">
        <f t="shared" si="1024"/>
        <v>0</v>
      </c>
    </row>
    <row r="9273" spans="1:30">
      <c r="A9273" s="82" t="str">
        <f t="shared" si="1020"/>
        <v/>
      </c>
      <c r="B9273" s="120" t="str">
        <f t="shared" si="1021"/>
        <v/>
      </c>
      <c r="V9273" s="82" t="str">
        <f t="shared" si="1022"/>
        <v/>
      </c>
      <c r="W9273" s="82" t="str">
        <f t="shared" si="1023"/>
        <v/>
      </c>
      <c r="AB9273" s="60">
        <f t="shared" si="1014"/>
        <v>0</v>
      </c>
      <c r="AC9273" s="49">
        <f t="shared" si="1015"/>
        <v>0</v>
      </c>
      <c r="AD9273" s="60">
        <f t="shared" si="1024"/>
        <v>0</v>
      </c>
    </row>
    <row r="9274" spans="1:30">
      <c r="A9274" s="82" t="str">
        <f t="shared" si="1020"/>
        <v/>
      </c>
      <c r="B9274" s="120" t="str">
        <f t="shared" si="1021"/>
        <v/>
      </c>
      <c r="V9274" s="82" t="str">
        <f t="shared" si="1022"/>
        <v/>
      </c>
      <c r="W9274" s="82" t="str">
        <f t="shared" si="1023"/>
        <v/>
      </c>
      <c r="AB9274" s="60">
        <f t="shared" si="1014"/>
        <v>0</v>
      </c>
      <c r="AC9274" s="49">
        <f t="shared" si="1015"/>
        <v>0</v>
      </c>
      <c r="AD9274" s="60">
        <f t="shared" si="1024"/>
        <v>0</v>
      </c>
    </row>
    <row r="9275" spans="1:30">
      <c r="A9275" s="82" t="str">
        <f t="shared" si="1020"/>
        <v/>
      </c>
      <c r="B9275" s="120" t="str">
        <f t="shared" si="1021"/>
        <v/>
      </c>
      <c r="V9275" s="82" t="str">
        <f t="shared" si="1022"/>
        <v/>
      </c>
      <c r="W9275" s="82" t="str">
        <f t="shared" si="1023"/>
        <v/>
      </c>
      <c r="AB9275" s="60">
        <f t="shared" si="1014"/>
        <v>0</v>
      </c>
      <c r="AC9275" s="49">
        <f t="shared" si="1015"/>
        <v>0</v>
      </c>
      <c r="AD9275" s="60">
        <f t="shared" si="1024"/>
        <v>0</v>
      </c>
    </row>
    <row r="9276" spans="1:30">
      <c r="A9276" s="82" t="str">
        <f t="shared" si="1020"/>
        <v/>
      </c>
      <c r="B9276" s="120" t="str">
        <f t="shared" si="1021"/>
        <v/>
      </c>
      <c r="V9276" s="82" t="str">
        <f t="shared" si="1022"/>
        <v/>
      </c>
      <c r="W9276" s="82" t="str">
        <f t="shared" si="1023"/>
        <v/>
      </c>
      <c r="AB9276" s="60">
        <f t="shared" si="1014"/>
        <v>0</v>
      </c>
      <c r="AC9276" s="49">
        <f t="shared" si="1015"/>
        <v>0</v>
      </c>
      <c r="AD9276" s="60">
        <f t="shared" si="1024"/>
        <v>0</v>
      </c>
    </row>
    <row r="9277" spans="1:30">
      <c r="A9277" s="82" t="str">
        <f t="shared" si="1020"/>
        <v/>
      </c>
      <c r="B9277" s="120" t="str">
        <f t="shared" si="1021"/>
        <v/>
      </c>
      <c r="V9277" s="82" t="str">
        <f t="shared" si="1022"/>
        <v/>
      </c>
      <c r="W9277" s="82" t="str">
        <f t="shared" si="1023"/>
        <v/>
      </c>
      <c r="AB9277" s="60">
        <f t="shared" si="1014"/>
        <v>0</v>
      </c>
      <c r="AC9277" s="49">
        <f t="shared" si="1015"/>
        <v>0</v>
      </c>
      <c r="AD9277" s="60">
        <f t="shared" si="1024"/>
        <v>0</v>
      </c>
    </row>
    <row r="9278" spans="1:30">
      <c r="A9278" s="82" t="str">
        <f t="shared" si="1020"/>
        <v/>
      </c>
      <c r="B9278" s="120" t="str">
        <f t="shared" si="1021"/>
        <v/>
      </c>
      <c r="V9278" s="82" t="str">
        <f t="shared" si="1022"/>
        <v/>
      </c>
      <c r="W9278" s="82" t="str">
        <f t="shared" si="1023"/>
        <v/>
      </c>
      <c r="AB9278" s="60">
        <f t="shared" si="1014"/>
        <v>0</v>
      </c>
      <c r="AC9278" s="49">
        <f t="shared" si="1015"/>
        <v>0</v>
      </c>
      <c r="AD9278" s="60">
        <f t="shared" si="1024"/>
        <v>0</v>
      </c>
    </row>
    <row r="9279" spans="1:30">
      <c r="A9279" s="82" t="str">
        <f t="shared" si="1020"/>
        <v/>
      </c>
      <c r="B9279" s="120" t="str">
        <f t="shared" si="1021"/>
        <v/>
      </c>
      <c r="V9279" s="82" t="str">
        <f t="shared" si="1022"/>
        <v/>
      </c>
      <c r="W9279" s="82" t="str">
        <f t="shared" si="1023"/>
        <v/>
      </c>
      <c r="AB9279" s="60">
        <f t="shared" si="1014"/>
        <v>0</v>
      </c>
      <c r="AC9279" s="49">
        <f t="shared" si="1015"/>
        <v>0</v>
      </c>
      <c r="AD9279" s="60">
        <f t="shared" si="1024"/>
        <v>0</v>
      </c>
    </row>
    <row r="9280" spans="1:30">
      <c r="A9280" s="82" t="str">
        <f t="shared" si="1020"/>
        <v/>
      </c>
      <c r="B9280" s="120" t="str">
        <f t="shared" si="1021"/>
        <v/>
      </c>
      <c r="V9280" s="82" t="str">
        <f t="shared" si="1022"/>
        <v/>
      </c>
      <c r="W9280" s="82" t="str">
        <f t="shared" si="1023"/>
        <v/>
      </c>
      <c r="AB9280" s="60">
        <f t="shared" si="1014"/>
        <v>0</v>
      </c>
      <c r="AC9280" s="49">
        <f t="shared" si="1015"/>
        <v>0</v>
      </c>
      <c r="AD9280" s="60">
        <f t="shared" si="1024"/>
        <v>0</v>
      </c>
    </row>
    <row r="9281" spans="1:30">
      <c r="A9281" s="82" t="str">
        <f t="shared" si="1020"/>
        <v/>
      </c>
      <c r="B9281" s="120" t="str">
        <f t="shared" si="1021"/>
        <v/>
      </c>
      <c r="V9281" s="82" t="str">
        <f t="shared" si="1022"/>
        <v/>
      </c>
      <c r="W9281" s="82" t="str">
        <f t="shared" si="1023"/>
        <v/>
      </c>
      <c r="AB9281" s="60">
        <f t="shared" si="1014"/>
        <v>0</v>
      </c>
      <c r="AC9281" s="49">
        <f t="shared" si="1015"/>
        <v>0</v>
      </c>
      <c r="AD9281" s="60">
        <f t="shared" si="1024"/>
        <v>0</v>
      </c>
    </row>
    <row r="9282" spans="1:30">
      <c r="A9282" s="82" t="str">
        <f t="shared" si="1020"/>
        <v/>
      </c>
      <c r="B9282" s="120" t="str">
        <f t="shared" si="1021"/>
        <v/>
      </c>
      <c r="V9282" s="82" t="str">
        <f t="shared" si="1022"/>
        <v/>
      </c>
      <c r="W9282" s="82" t="str">
        <f t="shared" si="1023"/>
        <v/>
      </c>
      <c r="AB9282" s="60">
        <f t="shared" si="1014"/>
        <v>0</v>
      </c>
      <c r="AC9282" s="49">
        <f t="shared" si="1015"/>
        <v>0</v>
      </c>
      <c r="AD9282" s="60">
        <f t="shared" si="1024"/>
        <v>0</v>
      </c>
    </row>
    <row r="9283" spans="1:30">
      <c r="A9283" s="82" t="str">
        <f t="shared" si="1020"/>
        <v/>
      </c>
      <c r="B9283" s="120" t="str">
        <f t="shared" si="1021"/>
        <v/>
      </c>
      <c r="V9283" s="82" t="str">
        <f t="shared" si="1022"/>
        <v/>
      </c>
      <c r="W9283" s="82" t="str">
        <f t="shared" si="1023"/>
        <v/>
      </c>
      <c r="AB9283" s="60">
        <f t="shared" ref="AB9283:AB9346" si="1025">IFERROR(VALUE(MID($C9283,1,2)),0)</f>
        <v>0</v>
      </c>
      <c r="AC9283" s="49">
        <f t="shared" ref="AC9283:AC9346" si="1026">IFERROR(VALUE(MID($C9283,4,3)),0)</f>
        <v>0</v>
      </c>
      <c r="AD9283" s="60">
        <f t="shared" si="1024"/>
        <v>0</v>
      </c>
    </row>
    <row r="9284" spans="1:30">
      <c r="A9284" s="82" t="str">
        <f t="shared" si="1020"/>
        <v/>
      </c>
      <c r="B9284" s="120" t="str">
        <f t="shared" si="1021"/>
        <v/>
      </c>
      <c r="V9284" s="82" t="str">
        <f t="shared" si="1022"/>
        <v/>
      </c>
      <c r="W9284" s="82" t="str">
        <f t="shared" si="1023"/>
        <v/>
      </c>
      <c r="AB9284" s="60">
        <f t="shared" si="1025"/>
        <v>0</v>
      </c>
      <c r="AC9284" s="49">
        <f t="shared" si="1026"/>
        <v>0</v>
      </c>
      <c r="AD9284" s="60">
        <f t="shared" si="1024"/>
        <v>0</v>
      </c>
    </row>
    <row r="9285" spans="1:30">
      <c r="A9285" s="82" t="str">
        <f t="shared" si="1020"/>
        <v/>
      </c>
      <c r="B9285" s="120" t="str">
        <f t="shared" si="1021"/>
        <v/>
      </c>
      <c r="V9285" s="82" t="str">
        <f t="shared" si="1022"/>
        <v/>
      </c>
      <c r="W9285" s="82" t="str">
        <f t="shared" si="1023"/>
        <v/>
      </c>
      <c r="AB9285" s="60">
        <f t="shared" si="1025"/>
        <v>0</v>
      </c>
      <c r="AC9285" s="49">
        <f t="shared" si="1026"/>
        <v>0</v>
      </c>
      <c r="AD9285" s="60">
        <f t="shared" si="1024"/>
        <v>0</v>
      </c>
    </row>
    <row r="9286" spans="1:30">
      <c r="A9286" s="82" t="str">
        <f t="shared" si="1020"/>
        <v/>
      </c>
      <c r="B9286" s="120" t="str">
        <f t="shared" si="1021"/>
        <v/>
      </c>
      <c r="V9286" s="82" t="str">
        <f t="shared" si="1022"/>
        <v/>
      </c>
      <c r="W9286" s="82" t="str">
        <f t="shared" si="1023"/>
        <v/>
      </c>
      <c r="AB9286" s="60">
        <f t="shared" si="1025"/>
        <v>0</v>
      </c>
      <c r="AC9286" s="49">
        <f t="shared" si="1026"/>
        <v>0</v>
      </c>
      <c r="AD9286" s="60">
        <f t="shared" si="1024"/>
        <v>0</v>
      </c>
    </row>
    <row r="9287" spans="1:30">
      <c r="A9287" s="82" t="str">
        <f t="shared" si="1020"/>
        <v/>
      </c>
      <c r="B9287" s="120" t="str">
        <f t="shared" si="1021"/>
        <v/>
      </c>
      <c r="V9287" s="82" t="str">
        <f t="shared" si="1022"/>
        <v/>
      </c>
      <c r="W9287" s="82" t="str">
        <f t="shared" si="1023"/>
        <v/>
      </c>
      <c r="AB9287" s="60">
        <f t="shared" si="1025"/>
        <v>0</v>
      </c>
      <c r="AC9287" s="49">
        <f t="shared" si="1026"/>
        <v>0</v>
      </c>
      <c r="AD9287" s="60">
        <f t="shared" si="1024"/>
        <v>0</v>
      </c>
    </row>
    <row r="9288" spans="1:30">
      <c r="A9288" s="82" t="str">
        <f t="shared" si="1020"/>
        <v/>
      </c>
      <c r="B9288" s="120" t="str">
        <f t="shared" si="1021"/>
        <v/>
      </c>
      <c r="V9288" s="82" t="str">
        <f t="shared" si="1022"/>
        <v/>
      </c>
      <c r="W9288" s="82" t="str">
        <f t="shared" si="1023"/>
        <v/>
      </c>
      <c r="AB9288" s="60">
        <f t="shared" si="1025"/>
        <v>0</v>
      </c>
      <c r="AC9288" s="49">
        <f t="shared" si="1026"/>
        <v>0</v>
      </c>
      <c r="AD9288" s="60">
        <f t="shared" si="1024"/>
        <v>0</v>
      </c>
    </row>
    <row r="9289" spans="1:30">
      <c r="A9289" s="82" t="str">
        <f t="shared" si="1020"/>
        <v/>
      </c>
      <c r="B9289" s="120" t="str">
        <f t="shared" si="1021"/>
        <v/>
      </c>
      <c r="V9289" s="82" t="str">
        <f t="shared" si="1022"/>
        <v/>
      </c>
      <c r="W9289" s="82" t="str">
        <f t="shared" si="1023"/>
        <v/>
      </c>
      <c r="AB9289" s="60">
        <f t="shared" si="1025"/>
        <v>0</v>
      </c>
      <c r="AC9289" s="49">
        <f t="shared" si="1026"/>
        <v>0</v>
      </c>
      <c r="AD9289" s="60">
        <f t="shared" si="1024"/>
        <v>0</v>
      </c>
    </row>
    <row r="9290" spans="1:30">
      <c r="A9290" s="82" t="str">
        <f t="shared" si="1020"/>
        <v/>
      </c>
      <c r="B9290" s="120" t="str">
        <f t="shared" si="1021"/>
        <v/>
      </c>
      <c r="V9290" s="82" t="str">
        <f t="shared" si="1022"/>
        <v/>
      </c>
      <c r="W9290" s="82" t="str">
        <f t="shared" si="1023"/>
        <v/>
      </c>
      <c r="AB9290" s="60">
        <f t="shared" si="1025"/>
        <v>0</v>
      </c>
      <c r="AC9290" s="49">
        <f t="shared" si="1026"/>
        <v>0</v>
      </c>
      <c r="AD9290" s="60">
        <f t="shared" si="1024"/>
        <v>0</v>
      </c>
    </row>
    <row r="9291" spans="1:30">
      <c r="A9291" s="82" t="str">
        <f t="shared" si="1020"/>
        <v/>
      </c>
      <c r="B9291" s="120" t="str">
        <f t="shared" si="1021"/>
        <v/>
      </c>
      <c r="V9291" s="82" t="str">
        <f t="shared" si="1022"/>
        <v/>
      </c>
      <c r="W9291" s="82" t="str">
        <f t="shared" si="1023"/>
        <v/>
      </c>
      <c r="AB9291" s="60">
        <f t="shared" si="1025"/>
        <v>0</v>
      </c>
      <c r="AC9291" s="49">
        <f t="shared" si="1026"/>
        <v>0</v>
      </c>
      <c r="AD9291" s="60">
        <f t="shared" si="1024"/>
        <v>0</v>
      </c>
    </row>
    <row r="9292" spans="1:30">
      <c r="A9292" s="82" t="str">
        <f t="shared" si="1020"/>
        <v/>
      </c>
      <c r="B9292" s="120" t="str">
        <f t="shared" si="1021"/>
        <v/>
      </c>
      <c r="V9292" s="82" t="str">
        <f t="shared" si="1022"/>
        <v/>
      </c>
      <c r="W9292" s="82" t="str">
        <f t="shared" si="1023"/>
        <v/>
      </c>
      <c r="AB9292" s="60">
        <f t="shared" si="1025"/>
        <v>0</v>
      </c>
      <c r="AC9292" s="49">
        <f t="shared" si="1026"/>
        <v>0</v>
      </c>
      <c r="AD9292" s="60">
        <f t="shared" si="1024"/>
        <v>0</v>
      </c>
    </row>
    <row r="9293" spans="1:30">
      <c r="A9293" s="82" t="str">
        <f t="shared" si="1020"/>
        <v/>
      </c>
      <c r="B9293" s="120" t="str">
        <f t="shared" si="1021"/>
        <v/>
      </c>
      <c r="V9293" s="82" t="str">
        <f t="shared" si="1022"/>
        <v/>
      </c>
      <c r="W9293" s="82" t="str">
        <f t="shared" si="1023"/>
        <v/>
      </c>
      <c r="AB9293" s="60">
        <f t="shared" si="1025"/>
        <v>0</v>
      </c>
      <c r="AC9293" s="49">
        <f t="shared" si="1026"/>
        <v>0</v>
      </c>
      <c r="AD9293" s="60">
        <f t="shared" si="1024"/>
        <v>0</v>
      </c>
    </row>
    <row r="9294" spans="1:30">
      <c r="A9294" s="82" t="str">
        <f t="shared" si="1020"/>
        <v/>
      </c>
      <c r="B9294" s="120" t="str">
        <f t="shared" si="1021"/>
        <v/>
      </c>
      <c r="V9294" s="82" t="str">
        <f t="shared" si="1022"/>
        <v/>
      </c>
      <c r="W9294" s="82" t="str">
        <f t="shared" si="1023"/>
        <v/>
      </c>
      <c r="AB9294" s="60">
        <f t="shared" si="1025"/>
        <v>0</v>
      </c>
      <c r="AC9294" s="49">
        <f t="shared" si="1026"/>
        <v>0</v>
      </c>
      <c r="AD9294" s="60">
        <f t="shared" si="1024"/>
        <v>0</v>
      </c>
    </row>
    <row r="9295" spans="1:30">
      <c r="A9295" s="82" t="str">
        <f t="shared" si="1020"/>
        <v/>
      </c>
      <c r="B9295" s="120" t="str">
        <f t="shared" si="1021"/>
        <v/>
      </c>
      <c r="V9295" s="82" t="str">
        <f t="shared" si="1022"/>
        <v/>
      </c>
      <c r="W9295" s="82" t="str">
        <f t="shared" si="1023"/>
        <v/>
      </c>
      <c r="AB9295" s="60">
        <f t="shared" si="1025"/>
        <v>0</v>
      </c>
      <c r="AC9295" s="49">
        <f t="shared" si="1026"/>
        <v>0</v>
      </c>
      <c r="AD9295" s="60">
        <f t="shared" si="1024"/>
        <v>0</v>
      </c>
    </row>
    <row r="9296" spans="1:30">
      <c r="A9296" s="82" t="str">
        <f t="shared" si="1020"/>
        <v/>
      </c>
      <c r="B9296" s="120" t="str">
        <f t="shared" si="1021"/>
        <v/>
      </c>
      <c r="V9296" s="82" t="str">
        <f t="shared" si="1022"/>
        <v/>
      </c>
      <c r="W9296" s="82" t="str">
        <f t="shared" si="1023"/>
        <v/>
      </c>
      <c r="AB9296" s="60">
        <f t="shared" si="1025"/>
        <v>0</v>
      </c>
      <c r="AC9296" s="49">
        <f t="shared" si="1026"/>
        <v>0</v>
      </c>
      <c r="AD9296" s="60">
        <f t="shared" si="1024"/>
        <v>0</v>
      </c>
    </row>
    <row r="9297" spans="1:30">
      <c r="A9297" s="82" t="str">
        <f t="shared" si="1020"/>
        <v/>
      </c>
      <c r="B9297" s="120" t="str">
        <f t="shared" si="1021"/>
        <v/>
      </c>
      <c r="V9297" s="82" t="str">
        <f t="shared" si="1022"/>
        <v/>
      </c>
      <c r="W9297" s="82" t="str">
        <f t="shared" si="1023"/>
        <v/>
      </c>
      <c r="AB9297" s="60">
        <f t="shared" si="1025"/>
        <v>0</v>
      </c>
      <c r="AC9297" s="49">
        <f t="shared" si="1026"/>
        <v>0</v>
      </c>
      <c r="AD9297" s="60">
        <f t="shared" si="1024"/>
        <v>0</v>
      </c>
    </row>
    <row r="9298" spans="1:30">
      <c r="A9298" s="82" t="str">
        <f t="shared" si="1020"/>
        <v/>
      </c>
      <c r="B9298" s="120" t="str">
        <f t="shared" si="1021"/>
        <v/>
      </c>
      <c r="V9298" s="82" t="str">
        <f t="shared" si="1022"/>
        <v/>
      </c>
      <c r="W9298" s="82" t="str">
        <f t="shared" si="1023"/>
        <v/>
      </c>
      <c r="AB9298" s="60">
        <f t="shared" si="1025"/>
        <v>0</v>
      </c>
      <c r="AC9298" s="49">
        <f t="shared" si="1026"/>
        <v>0</v>
      </c>
      <c r="AD9298" s="60">
        <f t="shared" si="1024"/>
        <v>0</v>
      </c>
    </row>
    <row r="9299" spans="1:30">
      <c r="A9299" s="82" t="str">
        <f t="shared" si="1020"/>
        <v/>
      </c>
      <c r="B9299" s="120" t="str">
        <f t="shared" si="1021"/>
        <v/>
      </c>
      <c r="V9299" s="82" t="str">
        <f t="shared" si="1022"/>
        <v/>
      </c>
      <c r="W9299" s="82" t="str">
        <f t="shared" si="1023"/>
        <v/>
      </c>
      <c r="AB9299" s="60">
        <f t="shared" si="1025"/>
        <v>0</v>
      </c>
      <c r="AC9299" s="49">
        <f t="shared" si="1026"/>
        <v>0</v>
      </c>
      <c r="AD9299" s="60">
        <f t="shared" si="1024"/>
        <v>0</v>
      </c>
    </row>
    <row r="9300" spans="1:30">
      <c r="A9300" s="82" t="str">
        <f t="shared" si="1020"/>
        <v/>
      </c>
      <c r="B9300" s="120" t="str">
        <f t="shared" si="1021"/>
        <v/>
      </c>
      <c r="V9300" s="82" t="str">
        <f t="shared" si="1022"/>
        <v/>
      </c>
      <c r="W9300" s="82" t="str">
        <f t="shared" si="1023"/>
        <v/>
      </c>
      <c r="AB9300" s="60">
        <f t="shared" si="1025"/>
        <v>0</v>
      </c>
      <c r="AC9300" s="49">
        <f t="shared" si="1026"/>
        <v>0</v>
      </c>
      <c r="AD9300" s="60">
        <f t="shared" si="1024"/>
        <v>0</v>
      </c>
    </row>
    <row r="9301" spans="1:30">
      <c r="A9301" s="82" t="str">
        <f t="shared" si="1020"/>
        <v/>
      </c>
      <c r="B9301" s="120" t="str">
        <f t="shared" si="1021"/>
        <v/>
      </c>
      <c r="V9301" s="82" t="str">
        <f t="shared" si="1022"/>
        <v/>
      </c>
      <c r="W9301" s="82" t="str">
        <f t="shared" si="1023"/>
        <v/>
      </c>
      <c r="AB9301" s="60">
        <f t="shared" si="1025"/>
        <v>0</v>
      </c>
      <c r="AC9301" s="49">
        <f t="shared" si="1026"/>
        <v>0</v>
      </c>
      <c r="AD9301" s="60">
        <f t="shared" si="1024"/>
        <v>0</v>
      </c>
    </row>
    <row r="9302" spans="1:30">
      <c r="A9302" s="82" t="str">
        <f t="shared" si="1020"/>
        <v/>
      </c>
      <c r="B9302" s="120" t="str">
        <f t="shared" si="1021"/>
        <v/>
      </c>
      <c r="V9302" s="82" t="str">
        <f t="shared" si="1022"/>
        <v/>
      </c>
      <c r="W9302" s="82" t="str">
        <f t="shared" si="1023"/>
        <v/>
      </c>
      <c r="AB9302" s="60">
        <f t="shared" si="1025"/>
        <v>0</v>
      </c>
      <c r="AC9302" s="49">
        <f t="shared" si="1026"/>
        <v>0</v>
      </c>
      <c r="AD9302" s="60">
        <f t="shared" si="1024"/>
        <v>0</v>
      </c>
    </row>
    <row r="9303" spans="1:30">
      <c r="A9303" s="82" t="str">
        <f t="shared" si="1020"/>
        <v/>
      </c>
      <c r="B9303" s="120" t="str">
        <f t="shared" si="1021"/>
        <v/>
      </c>
      <c r="V9303" s="82" t="str">
        <f t="shared" si="1022"/>
        <v/>
      </c>
      <c r="W9303" s="82" t="str">
        <f t="shared" si="1023"/>
        <v/>
      </c>
      <c r="AB9303" s="60">
        <f t="shared" si="1025"/>
        <v>0</v>
      </c>
      <c r="AC9303" s="49">
        <f t="shared" si="1026"/>
        <v>0</v>
      </c>
      <c r="AD9303" s="60">
        <f t="shared" si="1024"/>
        <v>0</v>
      </c>
    </row>
    <row r="9304" spans="1:30">
      <c r="A9304" s="82" t="str">
        <f t="shared" si="1020"/>
        <v/>
      </c>
      <c r="B9304" s="120" t="str">
        <f t="shared" si="1021"/>
        <v/>
      </c>
      <c r="V9304" s="82" t="str">
        <f t="shared" si="1022"/>
        <v/>
      </c>
      <c r="W9304" s="82" t="str">
        <f t="shared" si="1023"/>
        <v/>
      </c>
      <c r="AB9304" s="60">
        <f t="shared" si="1025"/>
        <v>0</v>
      </c>
      <c r="AC9304" s="49">
        <f t="shared" si="1026"/>
        <v>0</v>
      </c>
      <c r="AD9304" s="60">
        <f t="shared" si="1024"/>
        <v>0</v>
      </c>
    </row>
    <row r="9305" spans="1:30">
      <c r="A9305" s="82" t="str">
        <f t="shared" si="1020"/>
        <v/>
      </c>
      <c r="B9305" s="120" t="str">
        <f t="shared" si="1021"/>
        <v/>
      </c>
      <c r="V9305" s="82" t="str">
        <f t="shared" si="1022"/>
        <v/>
      </c>
      <c r="W9305" s="82" t="str">
        <f t="shared" si="1023"/>
        <v/>
      </c>
      <c r="AB9305" s="60">
        <f t="shared" si="1025"/>
        <v>0</v>
      </c>
      <c r="AC9305" s="49">
        <f t="shared" si="1026"/>
        <v>0</v>
      </c>
      <c r="AD9305" s="60">
        <f t="shared" si="1024"/>
        <v>0</v>
      </c>
    </row>
    <row r="9306" spans="1:30">
      <c r="A9306" s="82" t="str">
        <f t="shared" si="1020"/>
        <v/>
      </c>
      <c r="B9306" s="120" t="str">
        <f t="shared" si="1021"/>
        <v/>
      </c>
      <c r="V9306" s="82" t="str">
        <f t="shared" si="1022"/>
        <v/>
      </c>
      <c r="W9306" s="82" t="str">
        <f t="shared" si="1023"/>
        <v/>
      </c>
      <c r="AB9306" s="60">
        <f t="shared" si="1025"/>
        <v>0</v>
      </c>
      <c r="AC9306" s="49">
        <f t="shared" si="1026"/>
        <v>0</v>
      </c>
      <c r="AD9306" s="60">
        <f t="shared" si="1024"/>
        <v>0</v>
      </c>
    </row>
    <row r="9307" spans="1:30">
      <c r="A9307" s="82" t="str">
        <f t="shared" si="1020"/>
        <v/>
      </c>
      <c r="B9307" s="120" t="str">
        <f t="shared" si="1021"/>
        <v/>
      </c>
      <c r="V9307" s="82" t="str">
        <f t="shared" si="1022"/>
        <v/>
      </c>
      <c r="W9307" s="82" t="str">
        <f t="shared" si="1023"/>
        <v/>
      </c>
      <c r="AB9307" s="60">
        <f t="shared" si="1025"/>
        <v>0</v>
      </c>
      <c r="AC9307" s="49">
        <f t="shared" si="1026"/>
        <v>0</v>
      </c>
      <c r="AD9307" s="60">
        <f t="shared" si="1024"/>
        <v>0</v>
      </c>
    </row>
    <row r="9308" spans="1:30">
      <c r="A9308" s="82" t="str">
        <f t="shared" si="1020"/>
        <v/>
      </c>
      <c r="B9308" s="120" t="str">
        <f t="shared" si="1021"/>
        <v/>
      </c>
      <c r="V9308" s="82" t="str">
        <f t="shared" si="1022"/>
        <v/>
      </c>
      <c r="W9308" s="82" t="str">
        <f t="shared" si="1023"/>
        <v/>
      </c>
      <c r="AB9308" s="60">
        <f t="shared" si="1025"/>
        <v>0</v>
      </c>
      <c r="AC9308" s="49">
        <f t="shared" si="1026"/>
        <v>0</v>
      </c>
      <c r="AD9308" s="60">
        <f t="shared" si="1024"/>
        <v>0</v>
      </c>
    </row>
    <row r="9309" spans="1:30">
      <c r="A9309" s="82" t="str">
        <f t="shared" si="1020"/>
        <v/>
      </c>
      <c r="B9309" s="120" t="str">
        <f t="shared" si="1021"/>
        <v/>
      </c>
      <c r="V9309" s="82" t="str">
        <f t="shared" si="1022"/>
        <v/>
      </c>
      <c r="W9309" s="82" t="str">
        <f t="shared" si="1023"/>
        <v/>
      </c>
      <c r="AB9309" s="60">
        <f t="shared" si="1025"/>
        <v>0</v>
      </c>
      <c r="AC9309" s="49">
        <f t="shared" si="1026"/>
        <v>0</v>
      </c>
      <c r="AD9309" s="60">
        <f t="shared" si="1024"/>
        <v>0</v>
      </c>
    </row>
    <row r="9310" spans="1:30">
      <c r="A9310" s="82" t="str">
        <f t="shared" si="1020"/>
        <v/>
      </c>
      <c r="B9310" s="120" t="str">
        <f t="shared" si="1021"/>
        <v/>
      </c>
      <c r="V9310" s="82" t="str">
        <f t="shared" si="1022"/>
        <v/>
      </c>
      <c r="W9310" s="82" t="str">
        <f t="shared" si="1023"/>
        <v/>
      </c>
      <c r="AB9310" s="60">
        <f t="shared" si="1025"/>
        <v>0</v>
      </c>
      <c r="AC9310" s="49">
        <f t="shared" si="1026"/>
        <v>0</v>
      </c>
      <c r="AD9310" s="60">
        <f t="shared" si="1024"/>
        <v>0</v>
      </c>
    </row>
    <row r="9311" spans="1:30">
      <c r="A9311" s="82" t="str">
        <f t="shared" si="1020"/>
        <v/>
      </c>
      <c r="B9311" s="120" t="str">
        <f t="shared" si="1021"/>
        <v/>
      </c>
      <c r="V9311" s="82" t="str">
        <f t="shared" si="1022"/>
        <v/>
      </c>
      <c r="W9311" s="82" t="str">
        <f t="shared" si="1023"/>
        <v/>
      </c>
      <c r="AB9311" s="60">
        <f t="shared" si="1025"/>
        <v>0</v>
      </c>
      <c r="AC9311" s="49">
        <f t="shared" si="1026"/>
        <v>0</v>
      </c>
      <c r="AD9311" s="60">
        <f t="shared" si="1024"/>
        <v>0</v>
      </c>
    </row>
    <row r="9312" spans="1:30">
      <c r="A9312" s="82" t="str">
        <f t="shared" si="1020"/>
        <v/>
      </c>
      <c r="B9312" s="120" t="str">
        <f t="shared" si="1021"/>
        <v/>
      </c>
      <c r="V9312" s="82" t="str">
        <f t="shared" si="1022"/>
        <v/>
      </c>
      <c r="W9312" s="82" t="str">
        <f t="shared" si="1023"/>
        <v/>
      </c>
      <c r="AB9312" s="60">
        <f t="shared" si="1025"/>
        <v>0</v>
      </c>
      <c r="AC9312" s="49">
        <f t="shared" si="1026"/>
        <v>0</v>
      </c>
      <c r="AD9312" s="60">
        <f t="shared" si="1024"/>
        <v>0</v>
      </c>
    </row>
    <row r="9313" spans="1:30">
      <c r="A9313" s="82" t="str">
        <f t="shared" si="1020"/>
        <v/>
      </c>
      <c r="B9313" s="120" t="str">
        <f t="shared" si="1021"/>
        <v/>
      </c>
      <c r="V9313" s="82" t="str">
        <f t="shared" si="1022"/>
        <v/>
      </c>
      <c r="W9313" s="82" t="str">
        <f t="shared" si="1023"/>
        <v/>
      </c>
      <c r="AB9313" s="60">
        <f t="shared" si="1025"/>
        <v>0</v>
      </c>
      <c r="AC9313" s="49">
        <f t="shared" si="1026"/>
        <v>0</v>
      </c>
      <c r="AD9313" s="60">
        <f t="shared" si="1024"/>
        <v>0</v>
      </c>
    </row>
    <row r="9314" spans="1:30">
      <c r="A9314" s="82" t="str">
        <f t="shared" si="1020"/>
        <v/>
      </c>
      <c r="B9314" s="120" t="str">
        <f t="shared" si="1021"/>
        <v/>
      </c>
      <c r="V9314" s="82" t="str">
        <f t="shared" si="1022"/>
        <v/>
      </c>
      <c r="W9314" s="82" t="str">
        <f t="shared" si="1023"/>
        <v/>
      </c>
      <c r="AB9314" s="60">
        <f t="shared" si="1025"/>
        <v>0</v>
      </c>
      <c r="AC9314" s="49">
        <f t="shared" si="1026"/>
        <v>0</v>
      </c>
      <c r="AD9314" s="60">
        <f t="shared" si="1024"/>
        <v>0</v>
      </c>
    </row>
    <row r="9315" spans="1:30">
      <c r="A9315" s="82" t="str">
        <f t="shared" si="1020"/>
        <v/>
      </c>
      <c r="B9315" s="120" t="str">
        <f t="shared" si="1021"/>
        <v/>
      </c>
      <c r="V9315" s="82" t="str">
        <f t="shared" si="1022"/>
        <v/>
      </c>
      <c r="W9315" s="82" t="str">
        <f t="shared" si="1023"/>
        <v/>
      </c>
      <c r="AB9315" s="60">
        <f t="shared" si="1025"/>
        <v>0</v>
      </c>
      <c r="AC9315" s="49">
        <f t="shared" si="1026"/>
        <v>0</v>
      </c>
      <c r="AD9315" s="60">
        <f t="shared" si="1024"/>
        <v>0</v>
      </c>
    </row>
    <row r="9316" spans="1:30">
      <c r="A9316" s="82" t="str">
        <f t="shared" si="1020"/>
        <v/>
      </c>
      <c r="B9316" s="120" t="str">
        <f t="shared" si="1021"/>
        <v/>
      </c>
      <c r="V9316" s="82" t="str">
        <f t="shared" si="1022"/>
        <v/>
      </c>
      <c r="W9316" s="82" t="str">
        <f t="shared" si="1023"/>
        <v/>
      </c>
      <c r="AB9316" s="60">
        <f t="shared" si="1025"/>
        <v>0</v>
      </c>
      <c r="AC9316" s="49">
        <f t="shared" si="1026"/>
        <v>0</v>
      </c>
      <c r="AD9316" s="60">
        <f t="shared" si="1024"/>
        <v>0</v>
      </c>
    </row>
    <row r="9317" spans="1:30">
      <c r="A9317" s="82" t="str">
        <f t="shared" si="1020"/>
        <v/>
      </c>
      <c r="B9317" s="120" t="str">
        <f t="shared" si="1021"/>
        <v/>
      </c>
      <c r="V9317" s="82" t="str">
        <f t="shared" si="1022"/>
        <v/>
      </c>
      <c r="W9317" s="82" t="str">
        <f t="shared" si="1023"/>
        <v/>
      </c>
      <c r="AB9317" s="60">
        <f t="shared" si="1025"/>
        <v>0</v>
      </c>
      <c r="AC9317" s="49">
        <f t="shared" si="1026"/>
        <v>0</v>
      </c>
      <c r="AD9317" s="60">
        <f t="shared" si="1024"/>
        <v>0</v>
      </c>
    </row>
    <row r="9318" spans="1:30">
      <c r="A9318" s="82" t="str">
        <f t="shared" si="1020"/>
        <v/>
      </c>
      <c r="B9318" s="120" t="str">
        <f t="shared" si="1021"/>
        <v/>
      </c>
      <c r="V9318" s="82" t="str">
        <f t="shared" si="1022"/>
        <v/>
      </c>
      <c r="W9318" s="82" t="str">
        <f t="shared" si="1023"/>
        <v/>
      </c>
      <c r="AB9318" s="60">
        <f t="shared" si="1025"/>
        <v>0</v>
      </c>
      <c r="AC9318" s="49">
        <f t="shared" si="1026"/>
        <v>0</v>
      </c>
      <c r="AD9318" s="60">
        <f t="shared" si="1024"/>
        <v>0</v>
      </c>
    </row>
    <row r="9319" spans="1:30">
      <c r="A9319" s="82" t="str">
        <f t="shared" si="1020"/>
        <v/>
      </c>
      <c r="B9319" s="120" t="str">
        <f t="shared" si="1021"/>
        <v/>
      </c>
      <c r="V9319" s="82" t="str">
        <f t="shared" si="1022"/>
        <v/>
      </c>
      <c r="W9319" s="82" t="str">
        <f t="shared" si="1023"/>
        <v/>
      </c>
      <c r="AB9319" s="60">
        <f t="shared" si="1025"/>
        <v>0</v>
      </c>
      <c r="AC9319" s="49">
        <f t="shared" si="1026"/>
        <v>0</v>
      </c>
      <c r="AD9319" s="60">
        <f t="shared" si="1024"/>
        <v>0</v>
      </c>
    </row>
    <row r="9320" spans="1:30">
      <c r="A9320" s="82" t="str">
        <f t="shared" si="1020"/>
        <v/>
      </c>
      <c r="B9320" s="120" t="str">
        <f t="shared" si="1021"/>
        <v/>
      </c>
      <c r="V9320" s="82" t="str">
        <f t="shared" si="1022"/>
        <v/>
      </c>
      <c r="W9320" s="82" t="str">
        <f t="shared" si="1023"/>
        <v/>
      </c>
      <c r="AB9320" s="60">
        <f t="shared" si="1025"/>
        <v>0</v>
      </c>
      <c r="AC9320" s="49">
        <f t="shared" si="1026"/>
        <v>0</v>
      </c>
      <c r="AD9320" s="60">
        <f t="shared" si="1024"/>
        <v>0</v>
      </c>
    </row>
    <row r="9321" spans="1:30">
      <c r="A9321" s="82" t="str">
        <f t="shared" ref="A9321:A9384" si="1027">IF(G9321&amp;Q9321&lt;&gt;"",V9321&amp;Q9321,"")</f>
        <v/>
      </c>
      <c r="B9321" s="120" t="str">
        <f t="shared" ref="B9321:B9384" si="1028">IF(C9321&lt;&gt;"",LEFT(C9321,9),"")</f>
        <v/>
      </c>
      <c r="V9321" s="82" t="str">
        <f t="shared" si="1022"/>
        <v/>
      </c>
      <c r="W9321" s="82" t="str">
        <f t="shared" si="1023"/>
        <v/>
      </c>
      <c r="AB9321" s="60">
        <f t="shared" si="1025"/>
        <v>0</v>
      </c>
      <c r="AC9321" s="49">
        <f t="shared" si="1026"/>
        <v>0</v>
      </c>
      <c r="AD9321" s="60">
        <f t="shared" si="1024"/>
        <v>0</v>
      </c>
    </row>
    <row r="9322" spans="1:30">
      <c r="A9322" s="82" t="str">
        <f t="shared" si="1027"/>
        <v/>
      </c>
      <c r="B9322" s="120" t="str">
        <f t="shared" si="1028"/>
        <v/>
      </c>
      <c r="V9322" s="82" t="str">
        <f t="shared" ref="V9322:V9385" si="1029">IF(G9322&lt;&gt;"",IF(StyleSpaceSplit,IFERROR(IF(FIND(" ",G9322)&gt;=1,MID(G9322,1,FIND(" ",G9322)-1),G9322),G9322),G9322),"")</f>
        <v/>
      </c>
      <c r="W9322" s="82" t="str">
        <f t="shared" ref="W9322:W9385" si="1030">IF(A9322&lt;&gt;"",IFERROR(IF(FIND(" ",G9322)&gt;=1,MID(G9322,FIND(" ",G9322)+1,LEN(G9322)),""),""),"")</f>
        <v/>
      </c>
      <c r="AB9322" s="60">
        <f t="shared" si="1025"/>
        <v>0</v>
      </c>
      <c r="AC9322" s="49">
        <f t="shared" si="1026"/>
        <v>0</v>
      </c>
      <c r="AD9322" s="60">
        <f t="shared" si="1024"/>
        <v>0</v>
      </c>
    </row>
    <row r="9323" spans="1:30">
      <c r="A9323" s="82" t="str">
        <f t="shared" si="1027"/>
        <v/>
      </c>
      <c r="B9323" s="120" t="str">
        <f t="shared" si="1028"/>
        <v/>
      </c>
      <c r="V9323" s="82" t="str">
        <f t="shared" si="1029"/>
        <v/>
      </c>
      <c r="W9323" s="82" t="str">
        <f t="shared" si="1030"/>
        <v/>
      </c>
      <c r="AB9323" s="60">
        <f t="shared" si="1025"/>
        <v>0</v>
      </c>
      <c r="AC9323" s="49">
        <f t="shared" si="1026"/>
        <v>0</v>
      </c>
      <c r="AD9323" s="60">
        <f t="shared" si="1024"/>
        <v>0</v>
      </c>
    </row>
    <row r="9324" spans="1:30">
      <c r="A9324" s="82" t="str">
        <f t="shared" si="1027"/>
        <v/>
      </c>
      <c r="B9324" s="120" t="str">
        <f t="shared" si="1028"/>
        <v/>
      </c>
      <c r="V9324" s="82" t="str">
        <f t="shared" si="1029"/>
        <v/>
      </c>
      <c r="W9324" s="82" t="str">
        <f t="shared" si="1030"/>
        <v/>
      </c>
      <c r="AB9324" s="60">
        <f t="shared" si="1025"/>
        <v>0</v>
      </c>
      <c r="AC9324" s="49">
        <f t="shared" si="1026"/>
        <v>0</v>
      </c>
      <c r="AD9324" s="60">
        <f t="shared" si="1024"/>
        <v>0</v>
      </c>
    </row>
    <row r="9325" spans="1:30">
      <c r="A9325" s="82" t="str">
        <f t="shared" si="1027"/>
        <v/>
      </c>
      <c r="B9325" s="120" t="str">
        <f t="shared" si="1028"/>
        <v/>
      </c>
      <c r="V9325" s="82" t="str">
        <f t="shared" si="1029"/>
        <v/>
      </c>
      <c r="W9325" s="82" t="str">
        <f t="shared" si="1030"/>
        <v/>
      </c>
      <c r="AB9325" s="60">
        <f t="shared" si="1025"/>
        <v>0</v>
      </c>
      <c r="AC9325" s="49">
        <f t="shared" si="1026"/>
        <v>0</v>
      </c>
      <c r="AD9325" s="60">
        <f t="shared" si="1024"/>
        <v>0</v>
      </c>
    </row>
    <row r="9326" spans="1:30">
      <c r="A9326" s="82" t="str">
        <f t="shared" si="1027"/>
        <v/>
      </c>
      <c r="B9326" s="120" t="str">
        <f t="shared" si="1028"/>
        <v/>
      </c>
      <c r="V9326" s="82" t="str">
        <f t="shared" si="1029"/>
        <v/>
      </c>
      <c r="W9326" s="82" t="str">
        <f t="shared" si="1030"/>
        <v/>
      </c>
      <c r="AB9326" s="60">
        <f t="shared" si="1025"/>
        <v>0</v>
      </c>
      <c r="AC9326" s="49">
        <f t="shared" si="1026"/>
        <v>0</v>
      </c>
      <c r="AD9326" s="60">
        <f t="shared" si="1024"/>
        <v>0</v>
      </c>
    </row>
    <row r="9327" spans="1:30">
      <c r="A9327" s="82" t="str">
        <f t="shared" si="1027"/>
        <v/>
      </c>
      <c r="B9327" s="120" t="str">
        <f t="shared" si="1028"/>
        <v/>
      </c>
      <c r="V9327" s="82" t="str">
        <f t="shared" si="1029"/>
        <v/>
      </c>
      <c r="W9327" s="82" t="str">
        <f t="shared" si="1030"/>
        <v/>
      </c>
      <c r="AB9327" s="60">
        <f t="shared" si="1025"/>
        <v>0</v>
      </c>
      <c r="AC9327" s="49">
        <f t="shared" si="1026"/>
        <v>0</v>
      </c>
      <c r="AD9327" s="60">
        <f t="shared" ref="AD9327:AD9390" si="1031">VALUE(RIGHT("00"&amp;AB9327,2)&amp;RIGHT("000"&amp;AC9327,3))</f>
        <v>0</v>
      </c>
    </row>
    <row r="9328" spans="1:30">
      <c r="A9328" s="82" t="str">
        <f t="shared" si="1027"/>
        <v/>
      </c>
      <c r="B9328" s="120" t="str">
        <f t="shared" si="1028"/>
        <v/>
      </c>
      <c r="V9328" s="82" t="str">
        <f t="shared" si="1029"/>
        <v/>
      </c>
      <c r="W9328" s="82" t="str">
        <f t="shared" si="1030"/>
        <v/>
      </c>
      <c r="AB9328" s="60">
        <f t="shared" si="1025"/>
        <v>0</v>
      </c>
      <c r="AC9328" s="49">
        <f t="shared" si="1026"/>
        <v>0</v>
      </c>
      <c r="AD9328" s="60">
        <f t="shared" si="1031"/>
        <v>0</v>
      </c>
    </row>
    <row r="9329" spans="1:30">
      <c r="A9329" s="82" t="str">
        <f t="shared" si="1027"/>
        <v/>
      </c>
      <c r="B9329" s="120" t="str">
        <f t="shared" si="1028"/>
        <v/>
      </c>
      <c r="V9329" s="82" t="str">
        <f t="shared" si="1029"/>
        <v/>
      </c>
      <c r="W9329" s="82" t="str">
        <f t="shared" si="1030"/>
        <v/>
      </c>
      <c r="AB9329" s="60">
        <f t="shared" si="1025"/>
        <v>0</v>
      </c>
      <c r="AC9329" s="49">
        <f t="shared" si="1026"/>
        <v>0</v>
      </c>
      <c r="AD9329" s="60">
        <f t="shared" si="1031"/>
        <v>0</v>
      </c>
    </row>
    <row r="9330" spans="1:30">
      <c r="A9330" s="82" t="str">
        <f t="shared" si="1027"/>
        <v/>
      </c>
      <c r="B9330" s="120" t="str">
        <f t="shared" si="1028"/>
        <v/>
      </c>
      <c r="V9330" s="82" t="str">
        <f t="shared" si="1029"/>
        <v/>
      </c>
      <c r="W9330" s="82" t="str">
        <f t="shared" si="1030"/>
        <v/>
      </c>
      <c r="AB9330" s="60">
        <f t="shared" si="1025"/>
        <v>0</v>
      </c>
      <c r="AC9330" s="49">
        <f t="shared" si="1026"/>
        <v>0</v>
      </c>
      <c r="AD9330" s="60">
        <f t="shared" si="1031"/>
        <v>0</v>
      </c>
    </row>
    <row r="9331" spans="1:30">
      <c r="A9331" s="82" t="str">
        <f t="shared" si="1027"/>
        <v/>
      </c>
      <c r="B9331" s="120" t="str">
        <f t="shared" si="1028"/>
        <v/>
      </c>
      <c r="V9331" s="82" t="str">
        <f t="shared" si="1029"/>
        <v/>
      </c>
      <c r="W9331" s="82" t="str">
        <f t="shared" si="1030"/>
        <v/>
      </c>
      <c r="AB9331" s="60">
        <f t="shared" si="1025"/>
        <v>0</v>
      </c>
      <c r="AC9331" s="49">
        <f t="shared" si="1026"/>
        <v>0</v>
      </c>
      <c r="AD9331" s="60">
        <f t="shared" si="1031"/>
        <v>0</v>
      </c>
    </row>
    <row r="9332" spans="1:30">
      <c r="A9332" s="82" t="str">
        <f t="shared" si="1027"/>
        <v/>
      </c>
      <c r="B9332" s="120" t="str">
        <f t="shared" si="1028"/>
        <v/>
      </c>
      <c r="V9332" s="82" t="str">
        <f t="shared" si="1029"/>
        <v/>
      </c>
      <c r="W9332" s="82" t="str">
        <f t="shared" si="1030"/>
        <v/>
      </c>
      <c r="AB9332" s="60">
        <f t="shared" si="1025"/>
        <v>0</v>
      </c>
      <c r="AC9332" s="49">
        <f t="shared" si="1026"/>
        <v>0</v>
      </c>
      <c r="AD9332" s="60">
        <f t="shared" si="1031"/>
        <v>0</v>
      </c>
    </row>
    <row r="9333" spans="1:30">
      <c r="A9333" s="82" t="str">
        <f t="shared" si="1027"/>
        <v/>
      </c>
      <c r="B9333" s="120" t="str">
        <f t="shared" si="1028"/>
        <v/>
      </c>
      <c r="V9333" s="82" t="str">
        <f t="shared" si="1029"/>
        <v/>
      </c>
      <c r="W9333" s="82" t="str">
        <f t="shared" si="1030"/>
        <v/>
      </c>
      <c r="AB9333" s="60">
        <f t="shared" si="1025"/>
        <v>0</v>
      </c>
      <c r="AC9333" s="49">
        <f t="shared" si="1026"/>
        <v>0</v>
      </c>
      <c r="AD9333" s="60">
        <f t="shared" si="1031"/>
        <v>0</v>
      </c>
    </row>
    <row r="9334" spans="1:30">
      <c r="A9334" s="82" t="str">
        <f t="shared" si="1027"/>
        <v/>
      </c>
      <c r="B9334" s="120" t="str">
        <f t="shared" si="1028"/>
        <v/>
      </c>
      <c r="V9334" s="82" t="str">
        <f t="shared" si="1029"/>
        <v/>
      </c>
      <c r="W9334" s="82" t="str">
        <f t="shared" si="1030"/>
        <v/>
      </c>
      <c r="AB9334" s="60">
        <f t="shared" si="1025"/>
        <v>0</v>
      </c>
      <c r="AC9334" s="49">
        <f t="shared" si="1026"/>
        <v>0</v>
      </c>
      <c r="AD9334" s="60">
        <f t="shared" si="1031"/>
        <v>0</v>
      </c>
    </row>
    <row r="9335" spans="1:30">
      <c r="A9335" s="82" t="str">
        <f t="shared" si="1027"/>
        <v/>
      </c>
      <c r="B9335" s="120" t="str">
        <f t="shared" si="1028"/>
        <v/>
      </c>
      <c r="V9335" s="82" t="str">
        <f t="shared" si="1029"/>
        <v/>
      </c>
      <c r="W9335" s="82" t="str">
        <f t="shared" si="1030"/>
        <v/>
      </c>
      <c r="AB9335" s="60">
        <f t="shared" si="1025"/>
        <v>0</v>
      </c>
      <c r="AC9335" s="49">
        <f t="shared" si="1026"/>
        <v>0</v>
      </c>
      <c r="AD9335" s="60">
        <f t="shared" si="1031"/>
        <v>0</v>
      </c>
    </row>
    <row r="9336" spans="1:30">
      <c r="A9336" s="82" t="str">
        <f t="shared" si="1027"/>
        <v/>
      </c>
      <c r="B9336" s="120" t="str">
        <f t="shared" si="1028"/>
        <v/>
      </c>
      <c r="V9336" s="82" t="str">
        <f t="shared" si="1029"/>
        <v/>
      </c>
      <c r="W9336" s="82" t="str">
        <f t="shared" si="1030"/>
        <v/>
      </c>
      <c r="AB9336" s="60">
        <f t="shared" si="1025"/>
        <v>0</v>
      </c>
      <c r="AC9336" s="49">
        <f t="shared" si="1026"/>
        <v>0</v>
      </c>
      <c r="AD9336" s="60">
        <f t="shared" si="1031"/>
        <v>0</v>
      </c>
    </row>
    <row r="9337" spans="1:30">
      <c r="A9337" s="82" t="str">
        <f t="shared" si="1027"/>
        <v/>
      </c>
      <c r="B9337" s="120" t="str">
        <f t="shared" si="1028"/>
        <v/>
      </c>
      <c r="V9337" s="82" t="str">
        <f t="shared" si="1029"/>
        <v/>
      </c>
      <c r="W9337" s="82" t="str">
        <f t="shared" si="1030"/>
        <v/>
      </c>
      <c r="AB9337" s="60">
        <f t="shared" si="1025"/>
        <v>0</v>
      </c>
      <c r="AC9337" s="49">
        <f t="shared" si="1026"/>
        <v>0</v>
      </c>
      <c r="AD9337" s="60">
        <f t="shared" si="1031"/>
        <v>0</v>
      </c>
    </row>
    <row r="9338" spans="1:30">
      <c r="A9338" s="82" t="str">
        <f t="shared" si="1027"/>
        <v/>
      </c>
      <c r="B9338" s="120" t="str">
        <f t="shared" si="1028"/>
        <v/>
      </c>
      <c r="V9338" s="82" t="str">
        <f t="shared" si="1029"/>
        <v/>
      </c>
      <c r="W9338" s="82" t="str">
        <f t="shared" si="1030"/>
        <v/>
      </c>
      <c r="AB9338" s="60">
        <f t="shared" si="1025"/>
        <v>0</v>
      </c>
      <c r="AC9338" s="49">
        <f t="shared" si="1026"/>
        <v>0</v>
      </c>
      <c r="AD9338" s="60">
        <f t="shared" si="1031"/>
        <v>0</v>
      </c>
    </row>
    <row r="9339" spans="1:30">
      <c r="A9339" s="82" t="str">
        <f t="shared" si="1027"/>
        <v/>
      </c>
      <c r="B9339" s="120" t="str">
        <f t="shared" si="1028"/>
        <v/>
      </c>
      <c r="V9339" s="82" t="str">
        <f t="shared" si="1029"/>
        <v/>
      </c>
      <c r="W9339" s="82" t="str">
        <f t="shared" si="1030"/>
        <v/>
      </c>
      <c r="AB9339" s="60">
        <f t="shared" si="1025"/>
        <v>0</v>
      </c>
      <c r="AC9339" s="49">
        <f t="shared" si="1026"/>
        <v>0</v>
      </c>
      <c r="AD9339" s="60">
        <f t="shared" si="1031"/>
        <v>0</v>
      </c>
    </row>
    <row r="9340" spans="1:30">
      <c r="A9340" s="82" t="str">
        <f t="shared" si="1027"/>
        <v/>
      </c>
      <c r="B9340" s="120" t="str">
        <f t="shared" si="1028"/>
        <v/>
      </c>
      <c r="V9340" s="82" t="str">
        <f t="shared" si="1029"/>
        <v/>
      </c>
      <c r="W9340" s="82" t="str">
        <f t="shared" si="1030"/>
        <v/>
      </c>
      <c r="AB9340" s="60">
        <f t="shared" si="1025"/>
        <v>0</v>
      </c>
      <c r="AC9340" s="49">
        <f t="shared" si="1026"/>
        <v>0</v>
      </c>
      <c r="AD9340" s="60">
        <f t="shared" si="1031"/>
        <v>0</v>
      </c>
    </row>
    <row r="9341" spans="1:30">
      <c r="A9341" s="82" t="str">
        <f t="shared" si="1027"/>
        <v/>
      </c>
      <c r="B9341" s="120" t="str">
        <f t="shared" si="1028"/>
        <v/>
      </c>
      <c r="V9341" s="82" t="str">
        <f t="shared" si="1029"/>
        <v/>
      </c>
      <c r="W9341" s="82" t="str">
        <f t="shared" si="1030"/>
        <v/>
      </c>
      <c r="AB9341" s="60">
        <f t="shared" si="1025"/>
        <v>0</v>
      </c>
      <c r="AC9341" s="49">
        <f t="shared" si="1026"/>
        <v>0</v>
      </c>
      <c r="AD9341" s="60">
        <f t="shared" si="1031"/>
        <v>0</v>
      </c>
    </row>
    <row r="9342" spans="1:30">
      <c r="A9342" s="82" t="str">
        <f t="shared" si="1027"/>
        <v/>
      </c>
      <c r="B9342" s="120" t="str">
        <f t="shared" si="1028"/>
        <v/>
      </c>
      <c r="V9342" s="82" t="str">
        <f t="shared" si="1029"/>
        <v/>
      </c>
      <c r="W9342" s="82" t="str">
        <f t="shared" si="1030"/>
        <v/>
      </c>
      <c r="AB9342" s="60">
        <f t="shared" si="1025"/>
        <v>0</v>
      </c>
      <c r="AC9342" s="49">
        <f t="shared" si="1026"/>
        <v>0</v>
      </c>
      <c r="AD9342" s="60">
        <f t="shared" si="1031"/>
        <v>0</v>
      </c>
    </row>
    <row r="9343" spans="1:30">
      <c r="A9343" s="82" t="str">
        <f t="shared" si="1027"/>
        <v/>
      </c>
      <c r="B9343" s="120" t="str">
        <f t="shared" si="1028"/>
        <v/>
      </c>
      <c r="V9343" s="82" t="str">
        <f t="shared" si="1029"/>
        <v/>
      </c>
      <c r="W9343" s="82" t="str">
        <f t="shared" si="1030"/>
        <v/>
      </c>
      <c r="AB9343" s="60">
        <f t="shared" si="1025"/>
        <v>0</v>
      </c>
      <c r="AC9343" s="49">
        <f t="shared" si="1026"/>
        <v>0</v>
      </c>
      <c r="AD9343" s="60">
        <f t="shared" si="1031"/>
        <v>0</v>
      </c>
    </row>
    <row r="9344" spans="1:30">
      <c r="A9344" s="82" t="str">
        <f t="shared" si="1027"/>
        <v/>
      </c>
      <c r="B9344" s="120" t="str">
        <f t="shared" si="1028"/>
        <v/>
      </c>
      <c r="V9344" s="82" t="str">
        <f t="shared" si="1029"/>
        <v/>
      </c>
      <c r="W9344" s="82" t="str">
        <f t="shared" si="1030"/>
        <v/>
      </c>
      <c r="AB9344" s="60">
        <f t="shared" si="1025"/>
        <v>0</v>
      </c>
      <c r="AC9344" s="49">
        <f t="shared" si="1026"/>
        <v>0</v>
      </c>
      <c r="AD9344" s="60">
        <f t="shared" si="1031"/>
        <v>0</v>
      </c>
    </row>
    <row r="9345" spans="1:30">
      <c r="A9345" s="82" t="str">
        <f t="shared" si="1027"/>
        <v/>
      </c>
      <c r="B9345" s="120" t="str">
        <f t="shared" si="1028"/>
        <v/>
      </c>
      <c r="V9345" s="82" t="str">
        <f t="shared" si="1029"/>
        <v/>
      </c>
      <c r="W9345" s="82" t="str">
        <f t="shared" si="1030"/>
        <v/>
      </c>
      <c r="AB9345" s="60">
        <f t="shared" si="1025"/>
        <v>0</v>
      </c>
      <c r="AC9345" s="49">
        <f t="shared" si="1026"/>
        <v>0</v>
      </c>
      <c r="AD9345" s="60">
        <f t="shared" si="1031"/>
        <v>0</v>
      </c>
    </row>
    <row r="9346" spans="1:30">
      <c r="A9346" s="82" t="str">
        <f t="shared" si="1027"/>
        <v/>
      </c>
      <c r="B9346" s="120" t="str">
        <f t="shared" si="1028"/>
        <v/>
      </c>
      <c r="V9346" s="82" t="str">
        <f t="shared" si="1029"/>
        <v/>
      </c>
      <c r="W9346" s="82" t="str">
        <f t="shared" si="1030"/>
        <v/>
      </c>
      <c r="AB9346" s="60">
        <f t="shared" si="1025"/>
        <v>0</v>
      </c>
      <c r="AC9346" s="49">
        <f t="shared" si="1026"/>
        <v>0</v>
      </c>
      <c r="AD9346" s="60">
        <f t="shared" si="1031"/>
        <v>0</v>
      </c>
    </row>
    <row r="9347" spans="1:30">
      <c r="A9347" s="82" t="str">
        <f t="shared" si="1027"/>
        <v/>
      </c>
      <c r="B9347" s="120" t="str">
        <f t="shared" si="1028"/>
        <v/>
      </c>
      <c r="V9347" s="82" t="str">
        <f t="shared" si="1029"/>
        <v/>
      </c>
      <c r="W9347" s="82" t="str">
        <f t="shared" si="1030"/>
        <v/>
      </c>
      <c r="AB9347" s="60">
        <f t="shared" ref="AB9347:AB9410" si="1032">IFERROR(VALUE(MID($C9347,1,2)),0)</f>
        <v>0</v>
      </c>
      <c r="AC9347" s="49">
        <f t="shared" ref="AC9347:AC9410" si="1033">IFERROR(VALUE(MID($C9347,4,3)),0)</f>
        <v>0</v>
      </c>
      <c r="AD9347" s="60">
        <f t="shared" si="1031"/>
        <v>0</v>
      </c>
    </row>
    <row r="9348" spans="1:30">
      <c r="A9348" s="82" t="str">
        <f t="shared" si="1027"/>
        <v/>
      </c>
      <c r="B9348" s="120" t="str">
        <f t="shared" si="1028"/>
        <v/>
      </c>
      <c r="V9348" s="82" t="str">
        <f t="shared" si="1029"/>
        <v/>
      </c>
      <c r="W9348" s="82" t="str">
        <f t="shared" si="1030"/>
        <v/>
      </c>
      <c r="AB9348" s="60">
        <f t="shared" si="1032"/>
        <v>0</v>
      </c>
      <c r="AC9348" s="49">
        <f t="shared" si="1033"/>
        <v>0</v>
      </c>
      <c r="AD9348" s="60">
        <f t="shared" si="1031"/>
        <v>0</v>
      </c>
    </row>
    <row r="9349" spans="1:30">
      <c r="A9349" s="82" t="str">
        <f t="shared" si="1027"/>
        <v/>
      </c>
      <c r="B9349" s="120" t="str">
        <f t="shared" si="1028"/>
        <v/>
      </c>
      <c r="V9349" s="82" t="str">
        <f t="shared" si="1029"/>
        <v/>
      </c>
      <c r="W9349" s="82" t="str">
        <f t="shared" si="1030"/>
        <v/>
      </c>
      <c r="AB9349" s="60">
        <f t="shared" si="1032"/>
        <v>0</v>
      </c>
      <c r="AC9349" s="49">
        <f t="shared" si="1033"/>
        <v>0</v>
      </c>
      <c r="AD9349" s="60">
        <f t="shared" si="1031"/>
        <v>0</v>
      </c>
    </row>
    <row r="9350" spans="1:30">
      <c r="A9350" s="82" t="str">
        <f t="shared" si="1027"/>
        <v/>
      </c>
      <c r="B9350" s="120" t="str">
        <f t="shared" si="1028"/>
        <v/>
      </c>
      <c r="V9350" s="82" t="str">
        <f t="shared" si="1029"/>
        <v/>
      </c>
      <c r="W9350" s="82" t="str">
        <f t="shared" si="1030"/>
        <v/>
      </c>
      <c r="AB9350" s="60">
        <f t="shared" si="1032"/>
        <v>0</v>
      </c>
      <c r="AC9350" s="49">
        <f t="shared" si="1033"/>
        <v>0</v>
      </c>
      <c r="AD9350" s="60">
        <f t="shared" si="1031"/>
        <v>0</v>
      </c>
    </row>
    <row r="9351" spans="1:30">
      <c r="A9351" s="82" t="str">
        <f t="shared" si="1027"/>
        <v/>
      </c>
      <c r="B9351" s="120" t="str">
        <f t="shared" si="1028"/>
        <v/>
      </c>
      <c r="V9351" s="82" t="str">
        <f t="shared" si="1029"/>
        <v/>
      </c>
      <c r="W9351" s="82" t="str">
        <f t="shared" si="1030"/>
        <v/>
      </c>
      <c r="AB9351" s="60">
        <f t="shared" si="1032"/>
        <v>0</v>
      </c>
      <c r="AC9351" s="49">
        <f t="shared" si="1033"/>
        <v>0</v>
      </c>
      <c r="AD9351" s="60">
        <f t="shared" si="1031"/>
        <v>0</v>
      </c>
    </row>
    <row r="9352" spans="1:30">
      <c r="A9352" s="82" t="str">
        <f t="shared" si="1027"/>
        <v/>
      </c>
      <c r="B9352" s="120" t="str">
        <f t="shared" si="1028"/>
        <v/>
      </c>
      <c r="V9352" s="82" t="str">
        <f t="shared" si="1029"/>
        <v/>
      </c>
      <c r="W9352" s="82" t="str">
        <f t="shared" si="1030"/>
        <v/>
      </c>
      <c r="AB9352" s="60">
        <f t="shared" si="1032"/>
        <v>0</v>
      </c>
      <c r="AC9352" s="49">
        <f t="shared" si="1033"/>
        <v>0</v>
      </c>
      <c r="AD9352" s="60">
        <f t="shared" si="1031"/>
        <v>0</v>
      </c>
    </row>
    <row r="9353" spans="1:30">
      <c r="A9353" s="82" t="str">
        <f t="shared" si="1027"/>
        <v/>
      </c>
      <c r="B9353" s="120" t="str">
        <f t="shared" si="1028"/>
        <v/>
      </c>
      <c r="V9353" s="82" t="str">
        <f t="shared" si="1029"/>
        <v/>
      </c>
      <c r="W9353" s="82" t="str">
        <f t="shared" si="1030"/>
        <v/>
      </c>
      <c r="AB9353" s="60">
        <f t="shared" si="1032"/>
        <v>0</v>
      </c>
      <c r="AC9353" s="49">
        <f t="shared" si="1033"/>
        <v>0</v>
      </c>
      <c r="AD9353" s="60">
        <f t="shared" si="1031"/>
        <v>0</v>
      </c>
    </row>
    <row r="9354" spans="1:30">
      <c r="A9354" s="82" t="str">
        <f t="shared" si="1027"/>
        <v/>
      </c>
      <c r="B9354" s="120" t="str">
        <f t="shared" si="1028"/>
        <v/>
      </c>
      <c r="V9354" s="82" t="str">
        <f t="shared" si="1029"/>
        <v/>
      </c>
      <c r="W9354" s="82" t="str">
        <f t="shared" si="1030"/>
        <v/>
      </c>
      <c r="AB9354" s="60">
        <f t="shared" si="1032"/>
        <v>0</v>
      </c>
      <c r="AC9354" s="49">
        <f t="shared" si="1033"/>
        <v>0</v>
      </c>
      <c r="AD9354" s="60">
        <f t="shared" si="1031"/>
        <v>0</v>
      </c>
    </row>
    <row r="9355" spans="1:30">
      <c r="A9355" s="82" t="str">
        <f t="shared" si="1027"/>
        <v/>
      </c>
      <c r="B9355" s="120" t="str">
        <f t="shared" si="1028"/>
        <v/>
      </c>
      <c r="V9355" s="82" t="str">
        <f t="shared" si="1029"/>
        <v/>
      </c>
      <c r="W9355" s="82" t="str">
        <f t="shared" si="1030"/>
        <v/>
      </c>
      <c r="AB9355" s="60">
        <f t="shared" si="1032"/>
        <v>0</v>
      </c>
      <c r="AC9355" s="49">
        <f t="shared" si="1033"/>
        <v>0</v>
      </c>
      <c r="AD9355" s="60">
        <f t="shared" si="1031"/>
        <v>0</v>
      </c>
    </row>
    <row r="9356" spans="1:30">
      <c r="A9356" s="82" t="str">
        <f t="shared" si="1027"/>
        <v/>
      </c>
      <c r="B9356" s="120" t="str">
        <f t="shared" si="1028"/>
        <v/>
      </c>
      <c r="V9356" s="82" t="str">
        <f t="shared" si="1029"/>
        <v/>
      </c>
      <c r="W9356" s="82" t="str">
        <f t="shared" si="1030"/>
        <v/>
      </c>
      <c r="AB9356" s="60">
        <f t="shared" si="1032"/>
        <v>0</v>
      </c>
      <c r="AC9356" s="49">
        <f t="shared" si="1033"/>
        <v>0</v>
      </c>
      <c r="AD9356" s="60">
        <f t="shared" si="1031"/>
        <v>0</v>
      </c>
    </row>
    <row r="9357" spans="1:30">
      <c r="A9357" s="82" t="str">
        <f t="shared" si="1027"/>
        <v/>
      </c>
      <c r="B9357" s="120" t="str">
        <f t="shared" si="1028"/>
        <v/>
      </c>
      <c r="V9357" s="82" t="str">
        <f t="shared" si="1029"/>
        <v/>
      </c>
      <c r="W9357" s="82" t="str">
        <f t="shared" si="1030"/>
        <v/>
      </c>
      <c r="AB9357" s="60">
        <f t="shared" si="1032"/>
        <v>0</v>
      </c>
      <c r="AC9357" s="49">
        <f t="shared" si="1033"/>
        <v>0</v>
      </c>
      <c r="AD9357" s="60">
        <f t="shared" si="1031"/>
        <v>0</v>
      </c>
    </row>
    <row r="9358" spans="1:30">
      <c r="A9358" s="82" t="str">
        <f t="shared" si="1027"/>
        <v/>
      </c>
      <c r="B9358" s="120" t="str">
        <f t="shared" si="1028"/>
        <v/>
      </c>
      <c r="V9358" s="82" t="str">
        <f t="shared" si="1029"/>
        <v/>
      </c>
      <c r="W9358" s="82" t="str">
        <f t="shared" si="1030"/>
        <v/>
      </c>
      <c r="AB9358" s="60">
        <f t="shared" si="1032"/>
        <v>0</v>
      </c>
      <c r="AC9358" s="49">
        <f t="shared" si="1033"/>
        <v>0</v>
      </c>
      <c r="AD9358" s="60">
        <f t="shared" si="1031"/>
        <v>0</v>
      </c>
    </row>
    <row r="9359" spans="1:30">
      <c r="A9359" s="82" t="str">
        <f t="shared" si="1027"/>
        <v/>
      </c>
      <c r="B9359" s="120" t="str">
        <f t="shared" si="1028"/>
        <v/>
      </c>
      <c r="V9359" s="82" t="str">
        <f t="shared" si="1029"/>
        <v/>
      </c>
      <c r="W9359" s="82" t="str">
        <f t="shared" si="1030"/>
        <v/>
      </c>
      <c r="AB9359" s="60">
        <f t="shared" si="1032"/>
        <v>0</v>
      </c>
      <c r="AC9359" s="49">
        <f t="shared" si="1033"/>
        <v>0</v>
      </c>
      <c r="AD9359" s="60">
        <f t="shared" si="1031"/>
        <v>0</v>
      </c>
    </row>
    <row r="9360" spans="1:30">
      <c r="A9360" s="82" t="str">
        <f t="shared" si="1027"/>
        <v/>
      </c>
      <c r="B9360" s="120" t="str">
        <f t="shared" si="1028"/>
        <v/>
      </c>
      <c r="V9360" s="82" t="str">
        <f t="shared" si="1029"/>
        <v/>
      </c>
      <c r="W9360" s="82" t="str">
        <f t="shared" si="1030"/>
        <v/>
      </c>
      <c r="AB9360" s="60">
        <f t="shared" si="1032"/>
        <v>0</v>
      </c>
      <c r="AC9360" s="49">
        <f t="shared" si="1033"/>
        <v>0</v>
      </c>
      <c r="AD9360" s="60">
        <f t="shared" si="1031"/>
        <v>0</v>
      </c>
    </row>
    <row r="9361" spans="1:30">
      <c r="A9361" s="82" t="str">
        <f t="shared" si="1027"/>
        <v/>
      </c>
      <c r="B9361" s="120" t="str">
        <f t="shared" si="1028"/>
        <v/>
      </c>
      <c r="V9361" s="82" t="str">
        <f t="shared" si="1029"/>
        <v/>
      </c>
      <c r="W9361" s="82" t="str">
        <f t="shared" si="1030"/>
        <v/>
      </c>
      <c r="AB9361" s="60">
        <f t="shared" si="1032"/>
        <v>0</v>
      </c>
      <c r="AC9361" s="49">
        <f t="shared" si="1033"/>
        <v>0</v>
      </c>
      <c r="AD9361" s="60">
        <f t="shared" si="1031"/>
        <v>0</v>
      </c>
    </row>
    <row r="9362" spans="1:30">
      <c r="A9362" s="82" t="str">
        <f t="shared" si="1027"/>
        <v/>
      </c>
      <c r="B9362" s="120" t="str">
        <f t="shared" si="1028"/>
        <v/>
      </c>
      <c r="V9362" s="82" t="str">
        <f t="shared" si="1029"/>
        <v/>
      </c>
      <c r="W9362" s="82" t="str">
        <f t="shared" si="1030"/>
        <v/>
      </c>
      <c r="AB9362" s="60">
        <f t="shared" si="1032"/>
        <v>0</v>
      </c>
      <c r="AC9362" s="49">
        <f t="shared" si="1033"/>
        <v>0</v>
      </c>
      <c r="AD9362" s="60">
        <f t="shared" si="1031"/>
        <v>0</v>
      </c>
    </row>
    <row r="9363" spans="1:30">
      <c r="A9363" s="82" t="str">
        <f t="shared" si="1027"/>
        <v/>
      </c>
      <c r="B9363" s="120" t="str">
        <f t="shared" si="1028"/>
        <v/>
      </c>
      <c r="V9363" s="82" t="str">
        <f t="shared" si="1029"/>
        <v/>
      </c>
      <c r="W9363" s="82" t="str">
        <f t="shared" si="1030"/>
        <v/>
      </c>
      <c r="AB9363" s="60">
        <f t="shared" si="1032"/>
        <v>0</v>
      </c>
      <c r="AC9363" s="49">
        <f t="shared" si="1033"/>
        <v>0</v>
      </c>
      <c r="AD9363" s="60">
        <f t="shared" si="1031"/>
        <v>0</v>
      </c>
    </row>
    <row r="9364" spans="1:30">
      <c r="A9364" s="82" t="str">
        <f t="shared" si="1027"/>
        <v/>
      </c>
      <c r="B9364" s="120" t="str">
        <f t="shared" si="1028"/>
        <v/>
      </c>
      <c r="V9364" s="82" t="str">
        <f t="shared" si="1029"/>
        <v/>
      </c>
      <c r="W9364" s="82" t="str">
        <f t="shared" si="1030"/>
        <v/>
      </c>
      <c r="AB9364" s="60">
        <f t="shared" si="1032"/>
        <v>0</v>
      </c>
      <c r="AC9364" s="49">
        <f t="shared" si="1033"/>
        <v>0</v>
      </c>
      <c r="AD9364" s="60">
        <f t="shared" si="1031"/>
        <v>0</v>
      </c>
    </row>
    <row r="9365" spans="1:30">
      <c r="A9365" s="82" t="str">
        <f t="shared" si="1027"/>
        <v/>
      </c>
      <c r="B9365" s="120" t="str">
        <f t="shared" si="1028"/>
        <v/>
      </c>
      <c r="V9365" s="82" t="str">
        <f t="shared" si="1029"/>
        <v/>
      </c>
      <c r="W9365" s="82" t="str">
        <f t="shared" si="1030"/>
        <v/>
      </c>
      <c r="AB9365" s="60">
        <f t="shared" si="1032"/>
        <v>0</v>
      </c>
      <c r="AC9365" s="49">
        <f t="shared" si="1033"/>
        <v>0</v>
      </c>
      <c r="AD9365" s="60">
        <f t="shared" si="1031"/>
        <v>0</v>
      </c>
    </row>
    <row r="9366" spans="1:30">
      <c r="A9366" s="82" t="str">
        <f t="shared" si="1027"/>
        <v/>
      </c>
      <c r="B9366" s="120" t="str">
        <f t="shared" si="1028"/>
        <v/>
      </c>
      <c r="V9366" s="82" t="str">
        <f t="shared" si="1029"/>
        <v/>
      </c>
      <c r="W9366" s="82" t="str">
        <f t="shared" si="1030"/>
        <v/>
      </c>
      <c r="AB9366" s="60">
        <f t="shared" si="1032"/>
        <v>0</v>
      </c>
      <c r="AC9366" s="49">
        <f t="shared" si="1033"/>
        <v>0</v>
      </c>
      <c r="AD9366" s="60">
        <f t="shared" si="1031"/>
        <v>0</v>
      </c>
    </row>
    <row r="9367" spans="1:30">
      <c r="A9367" s="82" t="str">
        <f t="shared" si="1027"/>
        <v/>
      </c>
      <c r="B9367" s="120" t="str">
        <f t="shared" si="1028"/>
        <v/>
      </c>
      <c r="V9367" s="82" t="str">
        <f t="shared" si="1029"/>
        <v/>
      </c>
      <c r="W9367" s="82" t="str">
        <f t="shared" si="1030"/>
        <v/>
      </c>
      <c r="AB9367" s="60">
        <f t="shared" si="1032"/>
        <v>0</v>
      </c>
      <c r="AC9367" s="49">
        <f t="shared" si="1033"/>
        <v>0</v>
      </c>
      <c r="AD9367" s="60">
        <f t="shared" si="1031"/>
        <v>0</v>
      </c>
    </row>
    <row r="9368" spans="1:30">
      <c r="A9368" s="82" t="str">
        <f t="shared" si="1027"/>
        <v/>
      </c>
      <c r="B9368" s="120" t="str">
        <f t="shared" si="1028"/>
        <v/>
      </c>
      <c r="V9368" s="82" t="str">
        <f t="shared" si="1029"/>
        <v/>
      </c>
      <c r="W9368" s="82" t="str">
        <f t="shared" si="1030"/>
        <v/>
      </c>
      <c r="AB9368" s="60">
        <f t="shared" si="1032"/>
        <v>0</v>
      </c>
      <c r="AC9368" s="49">
        <f t="shared" si="1033"/>
        <v>0</v>
      </c>
      <c r="AD9368" s="60">
        <f t="shared" si="1031"/>
        <v>0</v>
      </c>
    </row>
    <row r="9369" spans="1:30">
      <c r="A9369" s="82" t="str">
        <f t="shared" si="1027"/>
        <v/>
      </c>
      <c r="B9369" s="120" t="str">
        <f t="shared" si="1028"/>
        <v/>
      </c>
      <c r="V9369" s="82" t="str">
        <f t="shared" si="1029"/>
        <v/>
      </c>
      <c r="W9369" s="82" t="str">
        <f t="shared" si="1030"/>
        <v/>
      </c>
      <c r="AB9369" s="60">
        <f t="shared" si="1032"/>
        <v>0</v>
      </c>
      <c r="AC9369" s="49">
        <f t="shared" si="1033"/>
        <v>0</v>
      </c>
      <c r="AD9369" s="60">
        <f t="shared" si="1031"/>
        <v>0</v>
      </c>
    </row>
    <row r="9370" spans="1:30">
      <c r="A9370" s="82" t="str">
        <f t="shared" si="1027"/>
        <v/>
      </c>
      <c r="B9370" s="120" t="str">
        <f t="shared" si="1028"/>
        <v/>
      </c>
      <c r="V9370" s="82" t="str">
        <f t="shared" si="1029"/>
        <v/>
      </c>
      <c r="W9370" s="82" t="str">
        <f t="shared" si="1030"/>
        <v/>
      </c>
      <c r="AB9370" s="60">
        <f t="shared" si="1032"/>
        <v>0</v>
      </c>
      <c r="AC9370" s="49">
        <f t="shared" si="1033"/>
        <v>0</v>
      </c>
      <c r="AD9370" s="60">
        <f t="shared" si="1031"/>
        <v>0</v>
      </c>
    </row>
    <row r="9371" spans="1:30">
      <c r="A9371" s="82" t="str">
        <f t="shared" si="1027"/>
        <v/>
      </c>
      <c r="B9371" s="120" t="str">
        <f t="shared" si="1028"/>
        <v/>
      </c>
      <c r="V9371" s="82" t="str">
        <f t="shared" si="1029"/>
        <v/>
      </c>
      <c r="W9371" s="82" t="str">
        <f t="shared" si="1030"/>
        <v/>
      </c>
      <c r="AB9371" s="60">
        <f t="shared" si="1032"/>
        <v>0</v>
      </c>
      <c r="AC9371" s="49">
        <f t="shared" si="1033"/>
        <v>0</v>
      </c>
      <c r="AD9371" s="60">
        <f t="shared" si="1031"/>
        <v>0</v>
      </c>
    </row>
    <row r="9372" spans="1:30">
      <c r="A9372" s="82" t="str">
        <f t="shared" si="1027"/>
        <v/>
      </c>
      <c r="B9372" s="120" t="str">
        <f t="shared" si="1028"/>
        <v/>
      </c>
      <c r="V9372" s="82" t="str">
        <f t="shared" si="1029"/>
        <v/>
      </c>
      <c r="W9372" s="82" t="str">
        <f t="shared" si="1030"/>
        <v/>
      </c>
      <c r="AB9372" s="60">
        <f t="shared" si="1032"/>
        <v>0</v>
      </c>
      <c r="AC9372" s="49">
        <f t="shared" si="1033"/>
        <v>0</v>
      </c>
      <c r="AD9372" s="60">
        <f t="shared" si="1031"/>
        <v>0</v>
      </c>
    </row>
    <row r="9373" spans="1:30">
      <c r="A9373" s="82" t="str">
        <f t="shared" si="1027"/>
        <v/>
      </c>
      <c r="B9373" s="120" t="str">
        <f t="shared" si="1028"/>
        <v/>
      </c>
      <c r="V9373" s="82" t="str">
        <f t="shared" si="1029"/>
        <v/>
      </c>
      <c r="W9373" s="82" t="str">
        <f t="shared" si="1030"/>
        <v/>
      </c>
      <c r="AB9373" s="60">
        <f t="shared" si="1032"/>
        <v>0</v>
      </c>
      <c r="AC9373" s="49">
        <f t="shared" si="1033"/>
        <v>0</v>
      </c>
      <c r="AD9373" s="60">
        <f t="shared" si="1031"/>
        <v>0</v>
      </c>
    </row>
    <row r="9374" spans="1:30">
      <c r="A9374" s="82" t="str">
        <f t="shared" si="1027"/>
        <v/>
      </c>
      <c r="B9374" s="120" t="str">
        <f t="shared" si="1028"/>
        <v/>
      </c>
      <c r="V9374" s="82" t="str">
        <f t="shared" si="1029"/>
        <v/>
      </c>
      <c r="W9374" s="82" t="str">
        <f t="shared" si="1030"/>
        <v/>
      </c>
      <c r="AB9374" s="60">
        <f t="shared" si="1032"/>
        <v>0</v>
      </c>
      <c r="AC9374" s="49">
        <f t="shared" si="1033"/>
        <v>0</v>
      </c>
      <c r="AD9374" s="60">
        <f t="shared" si="1031"/>
        <v>0</v>
      </c>
    </row>
    <row r="9375" spans="1:30">
      <c r="A9375" s="82" t="str">
        <f t="shared" si="1027"/>
        <v/>
      </c>
      <c r="B9375" s="120" t="str">
        <f t="shared" si="1028"/>
        <v/>
      </c>
      <c r="V9375" s="82" t="str">
        <f t="shared" si="1029"/>
        <v/>
      </c>
      <c r="W9375" s="82" t="str">
        <f t="shared" si="1030"/>
        <v/>
      </c>
      <c r="AB9375" s="60">
        <f t="shared" si="1032"/>
        <v>0</v>
      </c>
      <c r="AC9375" s="49">
        <f t="shared" si="1033"/>
        <v>0</v>
      </c>
      <c r="AD9375" s="60">
        <f t="shared" si="1031"/>
        <v>0</v>
      </c>
    </row>
    <row r="9376" spans="1:30">
      <c r="A9376" s="82" t="str">
        <f t="shared" si="1027"/>
        <v/>
      </c>
      <c r="B9376" s="120" t="str">
        <f t="shared" si="1028"/>
        <v/>
      </c>
      <c r="V9376" s="82" t="str">
        <f t="shared" si="1029"/>
        <v/>
      </c>
      <c r="W9376" s="82" t="str">
        <f t="shared" si="1030"/>
        <v/>
      </c>
      <c r="AB9376" s="60">
        <f t="shared" si="1032"/>
        <v>0</v>
      </c>
      <c r="AC9376" s="49">
        <f t="shared" si="1033"/>
        <v>0</v>
      </c>
      <c r="AD9376" s="60">
        <f t="shared" si="1031"/>
        <v>0</v>
      </c>
    </row>
    <row r="9377" spans="1:30">
      <c r="A9377" s="82" t="str">
        <f t="shared" si="1027"/>
        <v/>
      </c>
      <c r="B9377" s="120" t="str">
        <f t="shared" si="1028"/>
        <v/>
      </c>
      <c r="V9377" s="82" t="str">
        <f t="shared" si="1029"/>
        <v/>
      </c>
      <c r="W9377" s="82" t="str">
        <f t="shared" si="1030"/>
        <v/>
      </c>
      <c r="AB9377" s="60">
        <f t="shared" si="1032"/>
        <v>0</v>
      </c>
      <c r="AC9377" s="49">
        <f t="shared" si="1033"/>
        <v>0</v>
      </c>
      <c r="AD9377" s="60">
        <f t="shared" si="1031"/>
        <v>0</v>
      </c>
    </row>
    <row r="9378" spans="1:30">
      <c r="A9378" s="82" t="str">
        <f t="shared" si="1027"/>
        <v/>
      </c>
      <c r="B9378" s="120" t="str">
        <f t="shared" si="1028"/>
        <v/>
      </c>
      <c r="V9378" s="82" t="str">
        <f t="shared" si="1029"/>
        <v/>
      </c>
      <c r="W9378" s="82" t="str">
        <f t="shared" si="1030"/>
        <v/>
      </c>
      <c r="AB9378" s="60">
        <f t="shared" si="1032"/>
        <v>0</v>
      </c>
      <c r="AC9378" s="49">
        <f t="shared" si="1033"/>
        <v>0</v>
      </c>
      <c r="AD9378" s="60">
        <f t="shared" si="1031"/>
        <v>0</v>
      </c>
    </row>
    <row r="9379" spans="1:30">
      <c r="A9379" s="82" t="str">
        <f t="shared" si="1027"/>
        <v/>
      </c>
      <c r="B9379" s="120" t="str">
        <f t="shared" si="1028"/>
        <v/>
      </c>
      <c r="V9379" s="82" t="str">
        <f t="shared" si="1029"/>
        <v/>
      </c>
      <c r="W9379" s="82" t="str">
        <f t="shared" si="1030"/>
        <v/>
      </c>
      <c r="AB9379" s="60">
        <f t="shared" si="1032"/>
        <v>0</v>
      </c>
      <c r="AC9379" s="49">
        <f t="shared" si="1033"/>
        <v>0</v>
      </c>
      <c r="AD9379" s="60">
        <f t="shared" si="1031"/>
        <v>0</v>
      </c>
    </row>
    <row r="9380" spans="1:30">
      <c r="A9380" s="82" t="str">
        <f t="shared" si="1027"/>
        <v/>
      </c>
      <c r="B9380" s="120" t="str">
        <f t="shared" si="1028"/>
        <v/>
      </c>
      <c r="V9380" s="82" t="str">
        <f t="shared" si="1029"/>
        <v/>
      </c>
      <c r="W9380" s="82" t="str">
        <f t="shared" si="1030"/>
        <v/>
      </c>
      <c r="AB9380" s="60">
        <f t="shared" si="1032"/>
        <v>0</v>
      </c>
      <c r="AC9380" s="49">
        <f t="shared" si="1033"/>
        <v>0</v>
      </c>
      <c r="AD9380" s="60">
        <f t="shared" si="1031"/>
        <v>0</v>
      </c>
    </row>
    <row r="9381" spans="1:30">
      <c r="A9381" s="82" t="str">
        <f t="shared" si="1027"/>
        <v/>
      </c>
      <c r="B9381" s="120" t="str">
        <f t="shared" si="1028"/>
        <v/>
      </c>
      <c r="V9381" s="82" t="str">
        <f t="shared" si="1029"/>
        <v/>
      </c>
      <c r="W9381" s="82" t="str">
        <f t="shared" si="1030"/>
        <v/>
      </c>
      <c r="AB9381" s="60">
        <f t="shared" si="1032"/>
        <v>0</v>
      </c>
      <c r="AC9381" s="49">
        <f t="shared" si="1033"/>
        <v>0</v>
      </c>
      <c r="AD9381" s="60">
        <f t="shared" si="1031"/>
        <v>0</v>
      </c>
    </row>
    <row r="9382" spans="1:30">
      <c r="A9382" s="82" t="str">
        <f t="shared" si="1027"/>
        <v/>
      </c>
      <c r="B9382" s="120" t="str">
        <f t="shared" si="1028"/>
        <v/>
      </c>
      <c r="V9382" s="82" t="str">
        <f t="shared" si="1029"/>
        <v/>
      </c>
      <c r="W9382" s="82" t="str">
        <f t="shared" si="1030"/>
        <v/>
      </c>
      <c r="AB9382" s="60">
        <f t="shared" si="1032"/>
        <v>0</v>
      </c>
      <c r="AC9382" s="49">
        <f t="shared" si="1033"/>
        <v>0</v>
      </c>
      <c r="AD9382" s="60">
        <f t="shared" si="1031"/>
        <v>0</v>
      </c>
    </row>
    <row r="9383" spans="1:30">
      <c r="A9383" s="82" t="str">
        <f t="shared" si="1027"/>
        <v/>
      </c>
      <c r="B9383" s="120" t="str">
        <f t="shared" si="1028"/>
        <v/>
      </c>
      <c r="V9383" s="82" t="str">
        <f t="shared" si="1029"/>
        <v/>
      </c>
      <c r="W9383" s="82" t="str">
        <f t="shared" si="1030"/>
        <v/>
      </c>
      <c r="AB9383" s="60">
        <f t="shared" si="1032"/>
        <v>0</v>
      </c>
      <c r="AC9383" s="49">
        <f t="shared" si="1033"/>
        <v>0</v>
      </c>
      <c r="AD9383" s="60">
        <f t="shared" si="1031"/>
        <v>0</v>
      </c>
    </row>
    <row r="9384" spans="1:30">
      <c r="A9384" s="82" t="str">
        <f t="shared" si="1027"/>
        <v/>
      </c>
      <c r="B9384" s="120" t="str">
        <f t="shared" si="1028"/>
        <v/>
      </c>
      <c r="V9384" s="82" t="str">
        <f t="shared" si="1029"/>
        <v/>
      </c>
      <c r="W9384" s="82" t="str">
        <f t="shared" si="1030"/>
        <v/>
      </c>
      <c r="AB9384" s="60">
        <f t="shared" si="1032"/>
        <v>0</v>
      </c>
      <c r="AC9384" s="49">
        <f t="shared" si="1033"/>
        <v>0</v>
      </c>
      <c r="AD9384" s="60">
        <f t="shared" si="1031"/>
        <v>0</v>
      </c>
    </row>
    <row r="9385" spans="1:30">
      <c r="A9385" s="82" t="str">
        <f t="shared" ref="A9385:A9448" si="1034">IF(G9385&amp;Q9385&lt;&gt;"",V9385&amp;Q9385,"")</f>
        <v/>
      </c>
      <c r="B9385" s="120" t="str">
        <f t="shared" ref="B9385:B9448" si="1035">IF(C9385&lt;&gt;"",LEFT(C9385,9),"")</f>
        <v/>
      </c>
      <c r="V9385" s="82" t="str">
        <f t="shared" si="1029"/>
        <v/>
      </c>
      <c r="W9385" s="82" t="str">
        <f t="shared" si="1030"/>
        <v/>
      </c>
      <c r="AB9385" s="60">
        <f t="shared" si="1032"/>
        <v>0</v>
      </c>
      <c r="AC9385" s="49">
        <f t="shared" si="1033"/>
        <v>0</v>
      </c>
      <c r="AD9385" s="60">
        <f t="shared" si="1031"/>
        <v>0</v>
      </c>
    </row>
    <row r="9386" spans="1:30">
      <c r="A9386" s="82" t="str">
        <f t="shared" si="1034"/>
        <v/>
      </c>
      <c r="B9386" s="120" t="str">
        <f t="shared" si="1035"/>
        <v/>
      </c>
      <c r="V9386" s="82" t="str">
        <f t="shared" ref="V9386:V9449" si="1036">IF(G9386&lt;&gt;"",IF(StyleSpaceSplit,IFERROR(IF(FIND(" ",G9386)&gt;=1,MID(G9386,1,FIND(" ",G9386)-1),G9386),G9386),G9386),"")</f>
        <v/>
      </c>
      <c r="W9386" s="82" t="str">
        <f t="shared" ref="W9386:W9449" si="1037">IF(A9386&lt;&gt;"",IFERROR(IF(FIND(" ",G9386)&gt;=1,MID(G9386,FIND(" ",G9386)+1,LEN(G9386)),""),""),"")</f>
        <v/>
      </c>
      <c r="AB9386" s="60">
        <f t="shared" si="1032"/>
        <v>0</v>
      </c>
      <c r="AC9386" s="49">
        <f t="shared" si="1033"/>
        <v>0</v>
      </c>
      <c r="AD9386" s="60">
        <f t="shared" si="1031"/>
        <v>0</v>
      </c>
    </row>
    <row r="9387" spans="1:30">
      <c r="A9387" s="82" t="str">
        <f t="shared" si="1034"/>
        <v/>
      </c>
      <c r="B9387" s="120" t="str">
        <f t="shared" si="1035"/>
        <v/>
      </c>
      <c r="V9387" s="82" t="str">
        <f t="shared" si="1036"/>
        <v/>
      </c>
      <c r="W9387" s="82" t="str">
        <f t="shared" si="1037"/>
        <v/>
      </c>
      <c r="AB9387" s="60">
        <f t="shared" si="1032"/>
        <v>0</v>
      </c>
      <c r="AC9387" s="49">
        <f t="shared" si="1033"/>
        <v>0</v>
      </c>
      <c r="AD9387" s="60">
        <f t="shared" si="1031"/>
        <v>0</v>
      </c>
    </row>
    <row r="9388" spans="1:30">
      <c r="A9388" s="82" t="str">
        <f t="shared" si="1034"/>
        <v/>
      </c>
      <c r="B9388" s="120" t="str">
        <f t="shared" si="1035"/>
        <v/>
      </c>
      <c r="V9388" s="82" t="str">
        <f t="shared" si="1036"/>
        <v/>
      </c>
      <c r="W9388" s="82" t="str">
        <f t="shared" si="1037"/>
        <v/>
      </c>
      <c r="AB9388" s="60">
        <f t="shared" si="1032"/>
        <v>0</v>
      </c>
      <c r="AC9388" s="49">
        <f t="shared" si="1033"/>
        <v>0</v>
      </c>
      <c r="AD9388" s="60">
        <f t="shared" si="1031"/>
        <v>0</v>
      </c>
    </row>
    <row r="9389" spans="1:30">
      <c r="A9389" s="82" t="str">
        <f t="shared" si="1034"/>
        <v/>
      </c>
      <c r="B9389" s="120" t="str">
        <f t="shared" si="1035"/>
        <v/>
      </c>
      <c r="V9389" s="82" t="str">
        <f t="shared" si="1036"/>
        <v/>
      </c>
      <c r="W9389" s="82" t="str">
        <f t="shared" si="1037"/>
        <v/>
      </c>
      <c r="AB9389" s="60">
        <f t="shared" si="1032"/>
        <v>0</v>
      </c>
      <c r="AC9389" s="49">
        <f t="shared" si="1033"/>
        <v>0</v>
      </c>
      <c r="AD9389" s="60">
        <f t="shared" si="1031"/>
        <v>0</v>
      </c>
    </row>
    <row r="9390" spans="1:30">
      <c r="A9390" s="82" t="str">
        <f t="shared" si="1034"/>
        <v/>
      </c>
      <c r="B9390" s="120" t="str">
        <f t="shared" si="1035"/>
        <v/>
      </c>
      <c r="V9390" s="82" t="str">
        <f t="shared" si="1036"/>
        <v/>
      </c>
      <c r="W9390" s="82" t="str">
        <f t="shared" si="1037"/>
        <v/>
      </c>
      <c r="AB9390" s="60">
        <f t="shared" si="1032"/>
        <v>0</v>
      </c>
      <c r="AC9390" s="49">
        <f t="shared" si="1033"/>
        <v>0</v>
      </c>
      <c r="AD9390" s="60">
        <f t="shared" si="1031"/>
        <v>0</v>
      </c>
    </row>
    <row r="9391" spans="1:30">
      <c r="A9391" s="82" t="str">
        <f t="shared" si="1034"/>
        <v/>
      </c>
      <c r="B9391" s="120" t="str">
        <f t="shared" si="1035"/>
        <v/>
      </c>
      <c r="V9391" s="82" t="str">
        <f t="shared" si="1036"/>
        <v/>
      </c>
      <c r="W9391" s="82" t="str">
        <f t="shared" si="1037"/>
        <v/>
      </c>
      <c r="AB9391" s="60">
        <f t="shared" si="1032"/>
        <v>0</v>
      </c>
      <c r="AC9391" s="49">
        <f t="shared" si="1033"/>
        <v>0</v>
      </c>
      <c r="AD9391" s="60">
        <f t="shared" ref="AD9391:AD9454" si="1038">VALUE(RIGHT("00"&amp;AB9391,2)&amp;RIGHT("000"&amp;AC9391,3))</f>
        <v>0</v>
      </c>
    </row>
    <row r="9392" spans="1:30">
      <c r="A9392" s="82" t="str">
        <f t="shared" si="1034"/>
        <v/>
      </c>
      <c r="B9392" s="120" t="str">
        <f t="shared" si="1035"/>
        <v/>
      </c>
      <c r="V9392" s="82" t="str">
        <f t="shared" si="1036"/>
        <v/>
      </c>
      <c r="W9392" s="82" t="str">
        <f t="shared" si="1037"/>
        <v/>
      </c>
      <c r="AB9392" s="60">
        <f t="shared" si="1032"/>
        <v>0</v>
      </c>
      <c r="AC9392" s="49">
        <f t="shared" si="1033"/>
        <v>0</v>
      </c>
      <c r="AD9392" s="60">
        <f t="shared" si="1038"/>
        <v>0</v>
      </c>
    </row>
    <row r="9393" spans="1:30">
      <c r="A9393" s="82" t="str">
        <f t="shared" si="1034"/>
        <v/>
      </c>
      <c r="B9393" s="120" t="str">
        <f t="shared" si="1035"/>
        <v/>
      </c>
      <c r="V9393" s="82" t="str">
        <f t="shared" si="1036"/>
        <v/>
      </c>
      <c r="W9393" s="82" t="str">
        <f t="shared" si="1037"/>
        <v/>
      </c>
      <c r="AB9393" s="60">
        <f t="shared" si="1032"/>
        <v>0</v>
      </c>
      <c r="AC9393" s="49">
        <f t="shared" si="1033"/>
        <v>0</v>
      </c>
      <c r="AD9393" s="60">
        <f t="shared" si="1038"/>
        <v>0</v>
      </c>
    </row>
    <row r="9394" spans="1:30">
      <c r="A9394" s="82" t="str">
        <f t="shared" si="1034"/>
        <v/>
      </c>
      <c r="B9394" s="120" t="str">
        <f t="shared" si="1035"/>
        <v/>
      </c>
      <c r="V9394" s="82" t="str">
        <f t="shared" si="1036"/>
        <v/>
      </c>
      <c r="W9394" s="82" t="str">
        <f t="shared" si="1037"/>
        <v/>
      </c>
      <c r="AB9394" s="60">
        <f t="shared" si="1032"/>
        <v>0</v>
      </c>
      <c r="AC9394" s="49">
        <f t="shared" si="1033"/>
        <v>0</v>
      </c>
      <c r="AD9394" s="60">
        <f t="shared" si="1038"/>
        <v>0</v>
      </c>
    </row>
    <row r="9395" spans="1:30">
      <c r="A9395" s="82" t="str">
        <f t="shared" si="1034"/>
        <v/>
      </c>
      <c r="B9395" s="120" t="str">
        <f t="shared" si="1035"/>
        <v/>
      </c>
      <c r="V9395" s="82" t="str">
        <f t="shared" si="1036"/>
        <v/>
      </c>
      <c r="W9395" s="82" t="str">
        <f t="shared" si="1037"/>
        <v/>
      </c>
      <c r="AB9395" s="60">
        <f t="shared" si="1032"/>
        <v>0</v>
      </c>
      <c r="AC9395" s="49">
        <f t="shared" si="1033"/>
        <v>0</v>
      </c>
      <c r="AD9395" s="60">
        <f t="shared" si="1038"/>
        <v>0</v>
      </c>
    </row>
    <row r="9396" spans="1:30">
      <c r="A9396" s="82" t="str">
        <f t="shared" si="1034"/>
        <v/>
      </c>
      <c r="B9396" s="120" t="str">
        <f t="shared" si="1035"/>
        <v/>
      </c>
      <c r="V9396" s="82" t="str">
        <f t="shared" si="1036"/>
        <v/>
      </c>
      <c r="W9396" s="82" t="str">
        <f t="shared" si="1037"/>
        <v/>
      </c>
      <c r="AB9396" s="60">
        <f t="shared" si="1032"/>
        <v>0</v>
      </c>
      <c r="AC9396" s="49">
        <f t="shared" si="1033"/>
        <v>0</v>
      </c>
      <c r="AD9396" s="60">
        <f t="shared" si="1038"/>
        <v>0</v>
      </c>
    </row>
    <row r="9397" spans="1:30">
      <c r="A9397" s="82" t="str">
        <f t="shared" si="1034"/>
        <v/>
      </c>
      <c r="B9397" s="120" t="str">
        <f t="shared" si="1035"/>
        <v/>
      </c>
      <c r="V9397" s="82" t="str">
        <f t="shared" si="1036"/>
        <v/>
      </c>
      <c r="W9397" s="82" t="str">
        <f t="shared" si="1037"/>
        <v/>
      </c>
      <c r="AB9397" s="60">
        <f t="shared" si="1032"/>
        <v>0</v>
      </c>
      <c r="AC9397" s="49">
        <f t="shared" si="1033"/>
        <v>0</v>
      </c>
      <c r="AD9397" s="60">
        <f t="shared" si="1038"/>
        <v>0</v>
      </c>
    </row>
    <row r="9398" spans="1:30">
      <c r="A9398" s="82" t="str">
        <f t="shared" si="1034"/>
        <v/>
      </c>
      <c r="B9398" s="120" t="str">
        <f t="shared" si="1035"/>
        <v/>
      </c>
      <c r="V9398" s="82" t="str">
        <f t="shared" si="1036"/>
        <v/>
      </c>
      <c r="W9398" s="82" t="str">
        <f t="shared" si="1037"/>
        <v/>
      </c>
      <c r="AB9398" s="60">
        <f t="shared" si="1032"/>
        <v>0</v>
      </c>
      <c r="AC9398" s="49">
        <f t="shared" si="1033"/>
        <v>0</v>
      </c>
      <c r="AD9398" s="60">
        <f t="shared" si="1038"/>
        <v>0</v>
      </c>
    </row>
    <row r="9399" spans="1:30">
      <c r="A9399" s="82" t="str">
        <f t="shared" si="1034"/>
        <v/>
      </c>
      <c r="B9399" s="120" t="str">
        <f t="shared" si="1035"/>
        <v/>
      </c>
      <c r="V9399" s="82" t="str">
        <f t="shared" si="1036"/>
        <v/>
      </c>
      <c r="W9399" s="82" t="str">
        <f t="shared" si="1037"/>
        <v/>
      </c>
      <c r="AB9399" s="60">
        <f t="shared" si="1032"/>
        <v>0</v>
      </c>
      <c r="AC9399" s="49">
        <f t="shared" si="1033"/>
        <v>0</v>
      </c>
      <c r="AD9399" s="60">
        <f t="shared" si="1038"/>
        <v>0</v>
      </c>
    </row>
    <row r="9400" spans="1:30">
      <c r="A9400" s="82" t="str">
        <f t="shared" si="1034"/>
        <v/>
      </c>
      <c r="B9400" s="120" t="str">
        <f t="shared" si="1035"/>
        <v/>
      </c>
      <c r="V9400" s="82" t="str">
        <f t="shared" si="1036"/>
        <v/>
      </c>
      <c r="W9400" s="82" t="str">
        <f t="shared" si="1037"/>
        <v/>
      </c>
      <c r="AB9400" s="60">
        <f t="shared" si="1032"/>
        <v>0</v>
      </c>
      <c r="AC9400" s="49">
        <f t="shared" si="1033"/>
        <v>0</v>
      </c>
      <c r="AD9400" s="60">
        <f t="shared" si="1038"/>
        <v>0</v>
      </c>
    </row>
    <row r="9401" spans="1:30">
      <c r="A9401" s="82" t="str">
        <f t="shared" si="1034"/>
        <v/>
      </c>
      <c r="B9401" s="120" t="str">
        <f t="shared" si="1035"/>
        <v/>
      </c>
      <c r="V9401" s="82" t="str">
        <f t="shared" si="1036"/>
        <v/>
      </c>
      <c r="W9401" s="82" t="str">
        <f t="shared" si="1037"/>
        <v/>
      </c>
      <c r="AB9401" s="60">
        <f t="shared" si="1032"/>
        <v>0</v>
      </c>
      <c r="AC9401" s="49">
        <f t="shared" si="1033"/>
        <v>0</v>
      </c>
      <c r="AD9401" s="60">
        <f t="shared" si="1038"/>
        <v>0</v>
      </c>
    </row>
    <row r="9402" spans="1:30">
      <c r="A9402" s="82" t="str">
        <f t="shared" si="1034"/>
        <v/>
      </c>
      <c r="B9402" s="120" t="str">
        <f t="shared" si="1035"/>
        <v/>
      </c>
      <c r="V9402" s="82" t="str">
        <f t="shared" si="1036"/>
        <v/>
      </c>
      <c r="W9402" s="82" t="str">
        <f t="shared" si="1037"/>
        <v/>
      </c>
      <c r="AB9402" s="60">
        <f t="shared" si="1032"/>
        <v>0</v>
      </c>
      <c r="AC9402" s="49">
        <f t="shared" si="1033"/>
        <v>0</v>
      </c>
      <c r="AD9402" s="60">
        <f t="shared" si="1038"/>
        <v>0</v>
      </c>
    </row>
    <row r="9403" spans="1:30">
      <c r="A9403" s="82" t="str">
        <f t="shared" si="1034"/>
        <v/>
      </c>
      <c r="B9403" s="120" t="str">
        <f t="shared" si="1035"/>
        <v/>
      </c>
      <c r="V9403" s="82" t="str">
        <f t="shared" si="1036"/>
        <v/>
      </c>
      <c r="W9403" s="82" t="str">
        <f t="shared" si="1037"/>
        <v/>
      </c>
      <c r="AB9403" s="60">
        <f t="shared" si="1032"/>
        <v>0</v>
      </c>
      <c r="AC9403" s="49">
        <f t="shared" si="1033"/>
        <v>0</v>
      </c>
      <c r="AD9403" s="60">
        <f t="shared" si="1038"/>
        <v>0</v>
      </c>
    </row>
    <row r="9404" spans="1:30">
      <c r="A9404" s="82" t="str">
        <f t="shared" si="1034"/>
        <v/>
      </c>
      <c r="B9404" s="120" t="str">
        <f t="shared" si="1035"/>
        <v/>
      </c>
      <c r="V9404" s="82" t="str">
        <f t="shared" si="1036"/>
        <v/>
      </c>
      <c r="W9404" s="82" t="str">
        <f t="shared" si="1037"/>
        <v/>
      </c>
      <c r="AB9404" s="60">
        <f t="shared" si="1032"/>
        <v>0</v>
      </c>
      <c r="AC9404" s="49">
        <f t="shared" si="1033"/>
        <v>0</v>
      </c>
      <c r="AD9404" s="60">
        <f t="shared" si="1038"/>
        <v>0</v>
      </c>
    </row>
    <row r="9405" spans="1:30">
      <c r="A9405" s="82" t="str">
        <f t="shared" si="1034"/>
        <v/>
      </c>
      <c r="B9405" s="120" t="str">
        <f t="shared" si="1035"/>
        <v/>
      </c>
      <c r="V9405" s="82" t="str">
        <f t="shared" si="1036"/>
        <v/>
      </c>
      <c r="W9405" s="82" t="str">
        <f t="shared" si="1037"/>
        <v/>
      </c>
      <c r="AB9405" s="60">
        <f t="shared" si="1032"/>
        <v>0</v>
      </c>
      <c r="AC9405" s="49">
        <f t="shared" si="1033"/>
        <v>0</v>
      </c>
      <c r="AD9405" s="60">
        <f t="shared" si="1038"/>
        <v>0</v>
      </c>
    </row>
    <row r="9406" spans="1:30">
      <c r="A9406" s="82" t="str">
        <f t="shared" si="1034"/>
        <v/>
      </c>
      <c r="B9406" s="120" t="str">
        <f t="shared" si="1035"/>
        <v/>
      </c>
      <c r="V9406" s="82" t="str">
        <f t="shared" si="1036"/>
        <v/>
      </c>
      <c r="W9406" s="82" t="str">
        <f t="shared" si="1037"/>
        <v/>
      </c>
      <c r="AB9406" s="60">
        <f t="shared" si="1032"/>
        <v>0</v>
      </c>
      <c r="AC9406" s="49">
        <f t="shared" si="1033"/>
        <v>0</v>
      </c>
      <c r="AD9406" s="60">
        <f t="shared" si="1038"/>
        <v>0</v>
      </c>
    </row>
    <row r="9407" spans="1:30">
      <c r="A9407" s="82" t="str">
        <f t="shared" si="1034"/>
        <v/>
      </c>
      <c r="B9407" s="120" t="str">
        <f t="shared" si="1035"/>
        <v/>
      </c>
      <c r="V9407" s="82" t="str">
        <f t="shared" si="1036"/>
        <v/>
      </c>
      <c r="W9407" s="82" t="str">
        <f t="shared" si="1037"/>
        <v/>
      </c>
      <c r="AB9407" s="60">
        <f t="shared" si="1032"/>
        <v>0</v>
      </c>
      <c r="AC9407" s="49">
        <f t="shared" si="1033"/>
        <v>0</v>
      </c>
      <c r="AD9407" s="60">
        <f t="shared" si="1038"/>
        <v>0</v>
      </c>
    </row>
    <row r="9408" spans="1:30">
      <c r="A9408" s="82" t="str">
        <f t="shared" si="1034"/>
        <v/>
      </c>
      <c r="B9408" s="120" t="str">
        <f t="shared" si="1035"/>
        <v/>
      </c>
      <c r="V9408" s="82" t="str">
        <f t="shared" si="1036"/>
        <v/>
      </c>
      <c r="W9408" s="82" t="str">
        <f t="shared" si="1037"/>
        <v/>
      </c>
      <c r="AB9408" s="60">
        <f t="shared" si="1032"/>
        <v>0</v>
      </c>
      <c r="AC9408" s="49">
        <f t="shared" si="1033"/>
        <v>0</v>
      </c>
      <c r="AD9408" s="60">
        <f t="shared" si="1038"/>
        <v>0</v>
      </c>
    </row>
    <row r="9409" spans="1:30">
      <c r="A9409" s="82" t="str">
        <f t="shared" si="1034"/>
        <v/>
      </c>
      <c r="B9409" s="120" t="str">
        <f t="shared" si="1035"/>
        <v/>
      </c>
      <c r="V9409" s="82" t="str">
        <f t="shared" si="1036"/>
        <v/>
      </c>
      <c r="W9409" s="82" t="str">
        <f t="shared" si="1037"/>
        <v/>
      </c>
      <c r="AB9409" s="60">
        <f t="shared" si="1032"/>
        <v>0</v>
      </c>
      <c r="AC9409" s="49">
        <f t="shared" si="1033"/>
        <v>0</v>
      </c>
      <c r="AD9409" s="60">
        <f t="shared" si="1038"/>
        <v>0</v>
      </c>
    </row>
    <row r="9410" spans="1:30">
      <c r="A9410" s="82" t="str">
        <f t="shared" si="1034"/>
        <v/>
      </c>
      <c r="B9410" s="120" t="str">
        <f t="shared" si="1035"/>
        <v/>
      </c>
      <c r="V9410" s="82" t="str">
        <f t="shared" si="1036"/>
        <v/>
      </c>
      <c r="W9410" s="82" t="str">
        <f t="shared" si="1037"/>
        <v/>
      </c>
      <c r="AB9410" s="60">
        <f t="shared" si="1032"/>
        <v>0</v>
      </c>
      <c r="AC9410" s="49">
        <f t="shared" si="1033"/>
        <v>0</v>
      </c>
      <c r="AD9410" s="60">
        <f t="shared" si="1038"/>
        <v>0</v>
      </c>
    </row>
    <row r="9411" spans="1:30">
      <c r="A9411" s="82" t="str">
        <f t="shared" si="1034"/>
        <v/>
      </c>
      <c r="B9411" s="120" t="str">
        <f t="shared" si="1035"/>
        <v/>
      </c>
      <c r="V9411" s="82" t="str">
        <f t="shared" si="1036"/>
        <v/>
      </c>
      <c r="W9411" s="82" t="str">
        <f t="shared" si="1037"/>
        <v/>
      </c>
      <c r="AB9411" s="60">
        <f t="shared" ref="AB9411:AB9474" si="1039">IFERROR(VALUE(MID($C9411,1,2)),0)</f>
        <v>0</v>
      </c>
      <c r="AC9411" s="49">
        <f t="shared" ref="AC9411:AC9474" si="1040">IFERROR(VALUE(MID($C9411,4,3)),0)</f>
        <v>0</v>
      </c>
      <c r="AD9411" s="60">
        <f t="shared" si="1038"/>
        <v>0</v>
      </c>
    </row>
    <row r="9412" spans="1:30">
      <c r="A9412" s="82" t="str">
        <f t="shared" si="1034"/>
        <v/>
      </c>
      <c r="B9412" s="120" t="str">
        <f t="shared" si="1035"/>
        <v/>
      </c>
      <c r="V9412" s="82" t="str">
        <f t="shared" si="1036"/>
        <v/>
      </c>
      <c r="W9412" s="82" t="str">
        <f t="shared" si="1037"/>
        <v/>
      </c>
      <c r="AB9412" s="60">
        <f t="shared" si="1039"/>
        <v>0</v>
      </c>
      <c r="AC9412" s="49">
        <f t="shared" si="1040"/>
        <v>0</v>
      </c>
      <c r="AD9412" s="60">
        <f t="shared" si="1038"/>
        <v>0</v>
      </c>
    </row>
    <row r="9413" spans="1:30">
      <c r="A9413" s="82" t="str">
        <f t="shared" si="1034"/>
        <v/>
      </c>
      <c r="B9413" s="120" t="str">
        <f t="shared" si="1035"/>
        <v/>
      </c>
      <c r="V9413" s="82" t="str">
        <f t="shared" si="1036"/>
        <v/>
      </c>
      <c r="W9413" s="82" t="str">
        <f t="shared" si="1037"/>
        <v/>
      </c>
      <c r="AB9413" s="60">
        <f t="shared" si="1039"/>
        <v>0</v>
      </c>
      <c r="AC9413" s="49">
        <f t="shared" si="1040"/>
        <v>0</v>
      </c>
      <c r="AD9413" s="60">
        <f t="shared" si="1038"/>
        <v>0</v>
      </c>
    </row>
    <row r="9414" spans="1:30">
      <c r="A9414" s="82" t="str">
        <f t="shared" si="1034"/>
        <v/>
      </c>
      <c r="B9414" s="120" t="str">
        <f t="shared" si="1035"/>
        <v/>
      </c>
      <c r="V9414" s="82" t="str">
        <f t="shared" si="1036"/>
        <v/>
      </c>
      <c r="W9414" s="82" t="str">
        <f t="shared" si="1037"/>
        <v/>
      </c>
      <c r="AB9414" s="60">
        <f t="shared" si="1039"/>
        <v>0</v>
      </c>
      <c r="AC9414" s="49">
        <f t="shared" si="1040"/>
        <v>0</v>
      </c>
      <c r="AD9414" s="60">
        <f t="shared" si="1038"/>
        <v>0</v>
      </c>
    </row>
    <row r="9415" spans="1:30">
      <c r="A9415" s="82" t="str">
        <f t="shared" si="1034"/>
        <v/>
      </c>
      <c r="B9415" s="120" t="str">
        <f t="shared" si="1035"/>
        <v/>
      </c>
      <c r="V9415" s="82" t="str">
        <f t="shared" si="1036"/>
        <v/>
      </c>
      <c r="W9415" s="82" t="str">
        <f t="shared" si="1037"/>
        <v/>
      </c>
      <c r="AB9415" s="60">
        <f t="shared" si="1039"/>
        <v>0</v>
      </c>
      <c r="AC9415" s="49">
        <f t="shared" si="1040"/>
        <v>0</v>
      </c>
      <c r="AD9415" s="60">
        <f t="shared" si="1038"/>
        <v>0</v>
      </c>
    </row>
    <row r="9416" spans="1:30">
      <c r="A9416" s="82" t="str">
        <f t="shared" si="1034"/>
        <v/>
      </c>
      <c r="B9416" s="120" t="str">
        <f t="shared" si="1035"/>
        <v/>
      </c>
      <c r="V9416" s="82" t="str">
        <f t="shared" si="1036"/>
        <v/>
      </c>
      <c r="W9416" s="82" t="str">
        <f t="shared" si="1037"/>
        <v/>
      </c>
      <c r="AB9416" s="60">
        <f t="shared" si="1039"/>
        <v>0</v>
      </c>
      <c r="AC9416" s="49">
        <f t="shared" si="1040"/>
        <v>0</v>
      </c>
      <c r="AD9416" s="60">
        <f t="shared" si="1038"/>
        <v>0</v>
      </c>
    </row>
    <row r="9417" spans="1:30">
      <c r="A9417" s="82" t="str">
        <f t="shared" si="1034"/>
        <v/>
      </c>
      <c r="B9417" s="120" t="str">
        <f t="shared" si="1035"/>
        <v/>
      </c>
      <c r="V9417" s="82" t="str">
        <f t="shared" si="1036"/>
        <v/>
      </c>
      <c r="W9417" s="82" t="str">
        <f t="shared" si="1037"/>
        <v/>
      </c>
      <c r="AB9417" s="60">
        <f t="shared" si="1039"/>
        <v>0</v>
      </c>
      <c r="AC9417" s="49">
        <f t="shared" si="1040"/>
        <v>0</v>
      </c>
      <c r="AD9417" s="60">
        <f t="shared" si="1038"/>
        <v>0</v>
      </c>
    </row>
    <row r="9418" spans="1:30">
      <c r="A9418" s="82" t="str">
        <f t="shared" si="1034"/>
        <v/>
      </c>
      <c r="B9418" s="120" t="str">
        <f t="shared" si="1035"/>
        <v/>
      </c>
      <c r="V9418" s="82" t="str">
        <f t="shared" si="1036"/>
        <v/>
      </c>
      <c r="W9418" s="82" t="str">
        <f t="shared" si="1037"/>
        <v/>
      </c>
      <c r="AB9418" s="60">
        <f t="shared" si="1039"/>
        <v>0</v>
      </c>
      <c r="AC9418" s="49">
        <f t="shared" si="1040"/>
        <v>0</v>
      </c>
      <c r="AD9418" s="60">
        <f t="shared" si="1038"/>
        <v>0</v>
      </c>
    </row>
    <row r="9419" spans="1:30">
      <c r="A9419" s="82" t="str">
        <f t="shared" si="1034"/>
        <v/>
      </c>
      <c r="B9419" s="120" t="str">
        <f t="shared" si="1035"/>
        <v/>
      </c>
      <c r="V9419" s="82" t="str">
        <f t="shared" si="1036"/>
        <v/>
      </c>
      <c r="W9419" s="82" t="str">
        <f t="shared" si="1037"/>
        <v/>
      </c>
      <c r="AB9419" s="60">
        <f t="shared" si="1039"/>
        <v>0</v>
      </c>
      <c r="AC9419" s="49">
        <f t="shared" si="1040"/>
        <v>0</v>
      </c>
      <c r="AD9419" s="60">
        <f t="shared" si="1038"/>
        <v>0</v>
      </c>
    </row>
    <row r="9420" spans="1:30">
      <c r="A9420" s="82" t="str">
        <f t="shared" si="1034"/>
        <v/>
      </c>
      <c r="B9420" s="120" t="str">
        <f t="shared" si="1035"/>
        <v/>
      </c>
      <c r="V9420" s="82" t="str">
        <f t="shared" si="1036"/>
        <v/>
      </c>
      <c r="W9420" s="82" t="str">
        <f t="shared" si="1037"/>
        <v/>
      </c>
      <c r="AB9420" s="60">
        <f t="shared" si="1039"/>
        <v>0</v>
      </c>
      <c r="AC9420" s="49">
        <f t="shared" si="1040"/>
        <v>0</v>
      </c>
      <c r="AD9420" s="60">
        <f t="shared" si="1038"/>
        <v>0</v>
      </c>
    </row>
    <row r="9421" spans="1:30">
      <c r="A9421" s="82" t="str">
        <f t="shared" si="1034"/>
        <v/>
      </c>
      <c r="B9421" s="120" t="str">
        <f t="shared" si="1035"/>
        <v/>
      </c>
      <c r="V9421" s="82" t="str">
        <f t="shared" si="1036"/>
        <v/>
      </c>
      <c r="W9421" s="82" t="str">
        <f t="shared" si="1037"/>
        <v/>
      </c>
      <c r="AB9421" s="60">
        <f t="shared" si="1039"/>
        <v>0</v>
      </c>
      <c r="AC9421" s="49">
        <f t="shared" si="1040"/>
        <v>0</v>
      </c>
      <c r="AD9421" s="60">
        <f t="shared" si="1038"/>
        <v>0</v>
      </c>
    </row>
    <row r="9422" spans="1:30">
      <c r="A9422" s="82" t="str">
        <f t="shared" si="1034"/>
        <v/>
      </c>
      <c r="B9422" s="120" t="str">
        <f t="shared" si="1035"/>
        <v/>
      </c>
      <c r="V9422" s="82" t="str">
        <f t="shared" si="1036"/>
        <v/>
      </c>
      <c r="W9422" s="82" t="str">
        <f t="shared" si="1037"/>
        <v/>
      </c>
      <c r="AB9422" s="60">
        <f t="shared" si="1039"/>
        <v>0</v>
      </c>
      <c r="AC9422" s="49">
        <f t="shared" si="1040"/>
        <v>0</v>
      </c>
      <c r="AD9422" s="60">
        <f t="shared" si="1038"/>
        <v>0</v>
      </c>
    </row>
    <row r="9423" spans="1:30">
      <c r="A9423" s="82" t="str">
        <f t="shared" si="1034"/>
        <v/>
      </c>
      <c r="B9423" s="120" t="str">
        <f t="shared" si="1035"/>
        <v/>
      </c>
      <c r="V9423" s="82" t="str">
        <f t="shared" si="1036"/>
        <v/>
      </c>
      <c r="W9423" s="82" t="str">
        <f t="shared" si="1037"/>
        <v/>
      </c>
      <c r="AB9423" s="60">
        <f t="shared" si="1039"/>
        <v>0</v>
      </c>
      <c r="AC9423" s="49">
        <f t="shared" si="1040"/>
        <v>0</v>
      </c>
      <c r="AD9423" s="60">
        <f t="shared" si="1038"/>
        <v>0</v>
      </c>
    </row>
    <row r="9424" spans="1:30">
      <c r="A9424" s="82" t="str">
        <f t="shared" si="1034"/>
        <v/>
      </c>
      <c r="B9424" s="120" t="str">
        <f t="shared" si="1035"/>
        <v/>
      </c>
      <c r="V9424" s="82" t="str">
        <f t="shared" si="1036"/>
        <v/>
      </c>
      <c r="W9424" s="82" t="str">
        <f t="shared" si="1037"/>
        <v/>
      </c>
      <c r="AB9424" s="60">
        <f t="shared" si="1039"/>
        <v>0</v>
      </c>
      <c r="AC9424" s="49">
        <f t="shared" si="1040"/>
        <v>0</v>
      </c>
      <c r="AD9424" s="60">
        <f t="shared" si="1038"/>
        <v>0</v>
      </c>
    </row>
    <row r="9425" spans="1:30">
      <c r="A9425" s="82" t="str">
        <f t="shared" si="1034"/>
        <v/>
      </c>
      <c r="B9425" s="120" t="str">
        <f t="shared" si="1035"/>
        <v/>
      </c>
      <c r="V9425" s="82" t="str">
        <f t="shared" si="1036"/>
        <v/>
      </c>
      <c r="W9425" s="82" t="str">
        <f t="shared" si="1037"/>
        <v/>
      </c>
      <c r="AB9425" s="60">
        <f t="shared" si="1039"/>
        <v>0</v>
      </c>
      <c r="AC9425" s="49">
        <f t="shared" si="1040"/>
        <v>0</v>
      </c>
      <c r="AD9425" s="60">
        <f t="shared" si="1038"/>
        <v>0</v>
      </c>
    </row>
    <row r="9426" spans="1:30">
      <c r="A9426" s="82" t="str">
        <f t="shared" si="1034"/>
        <v/>
      </c>
      <c r="B9426" s="120" t="str">
        <f t="shared" si="1035"/>
        <v/>
      </c>
      <c r="V9426" s="82" t="str">
        <f t="shared" si="1036"/>
        <v/>
      </c>
      <c r="W9426" s="82" t="str">
        <f t="shared" si="1037"/>
        <v/>
      </c>
      <c r="AB9426" s="60">
        <f t="shared" si="1039"/>
        <v>0</v>
      </c>
      <c r="AC9426" s="49">
        <f t="shared" si="1040"/>
        <v>0</v>
      </c>
      <c r="AD9426" s="60">
        <f t="shared" si="1038"/>
        <v>0</v>
      </c>
    </row>
    <row r="9427" spans="1:30">
      <c r="A9427" s="82" t="str">
        <f t="shared" si="1034"/>
        <v/>
      </c>
      <c r="B9427" s="120" t="str">
        <f t="shared" si="1035"/>
        <v/>
      </c>
      <c r="V9427" s="82" t="str">
        <f t="shared" si="1036"/>
        <v/>
      </c>
      <c r="W9427" s="82" t="str">
        <f t="shared" si="1037"/>
        <v/>
      </c>
      <c r="AB9427" s="60">
        <f t="shared" si="1039"/>
        <v>0</v>
      </c>
      <c r="AC9427" s="49">
        <f t="shared" si="1040"/>
        <v>0</v>
      </c>
      <c r="AD9427" s="60">
        <f t="shared" si="1038"/>
        <v>0</v>
      </c>
    </row>
    <row r="9428" spans="1:30">
      <c r="A9428" s="82" t="str">
        <f t="shared" si="1034"/>
        <v/>
      </c>
      <c r="B9428" s="120" t="str">
        <f t="shared" si="1035"/>
        <v/>
      </c>
      <c r="V9428" s="82" t="str">
        <f t="shared" si="1036"/>
        <v/>
      </c>
      <c r="W9428" s="82" t="str">
        <f t="shared" si="1037"/>
        <v/>
      </c>
      <c r="AB9428" s="60">
        <f t="shared" si="1039"/>
        <v>0</v>
      </c>
      <c r="AC9428" s="49">
        <f t="shared" si="1040"/>
        <v>0</v>
      </c>
      <c r="AD9428" s="60">
        <f t="shared" si="1038"/>
        <v>0</v>
      </c>
    </row>
    <row r="9429" spans="1:30">
      <c r="A9429" s="82" t="str">
        <f t="shared" si="1034"/>
        <v/>
      </c>
      <c r="B9429" s="120" t="str">
        <f t="shared" si="1035"/>
        <v/>
      </c>
      <c r="V9429" s="82" t="str">
        <f t="shared" si="1036"/>
        <v/>
      </c>
      <c r="W9429" s="82" t="str">
        <f t="shared" si="1037"/>
        <v/>
      </c>
      <c r="AB9429" s="60">
        <f t="shared" si="1039"/>
        <v>0</v>
      </c>
      <c r="AC9429" s="49">
        <f t="shared" si="1040"/>
        <v>0</v>
      </c>
      <c r="AD9429" s="60">
        <f t="shared" si="1038"/>
        <v>0</v>
      </c>
    </row>
    <row r="9430" spans="1:30">
      <c r="A9430" s="82" t="str">
        <f t="shared" si="1034"/>
        <v/>
      </c>
      <c r="B9430" s="120" t="str">
        <f t="shared" si="1035"/>
        <v/>
      </c>
      <c r="V9430" s="82" t="str">
        <f t="shared" si="1036"/>
        <v/>
      </c>
      <c r="W9430" s="82" t="str">
        <f t="shared" si="1037"/>
        <v/>
      </c>
      <c r="AB9430" s="60">
        <f t="shared" si="1039"/>
        <v>0</v>
      </c>
      <c r="AC9430" s="49">
        <f t="shared" si="1040"/>
        <v>0</v>
      </c>
      <c r="AD9430" s="60">
        <f t="shared" si="1038"/>
        <v>0</v>
      </c>
    </row>
    <row r="9431" spans="1:30">
      <c r="A9431" s="82" t="str">
        <f t="shared" si="1034"/>
        <v/>
      </c>
      <c r="B9431" s="120" t="str">
        <f t="shared" si="1035"/>
        <v/>
      </c>
      <c r="V9431" s="82" t="str">
        <f t="shared" si="1036"/>
        <v/>
      </c>
      <c r="W9431" s="82" t="str">
        <f t="shared" si="1037"/>
        <v/>
      </c>
      <c r="AB9431" s="60">
        <f t="shared" si="1039"/>
        <v>0</v>
      </c>
      <c r="AC9431" s="49">
        <f t="shared" si="1040"/>
        <v>0</v>
      </c>
      <c r="AD9431" s="60">
        <f t="shared" si="1038"/>
        <v>0</v>
      </c>
    </row>
    <row r="9432" spans="1:30">
      <c r="A9432" s="82" t="str">
        <f t="shared" si="1034"/>
        <v/>
      </c>
      <c r="B9432" s="120" t="str">
        <f t="shared" si="1035"/>
        <v/>
      </c>
      <c r="V9432" s="82" t="str">
        <f t="shared" si="1036"/>
        <v/>
      </c>
      <c r="W9432" s="82" t="str">
        <f t="shared" si="1037"/>
        <v/>
      </c>
      <c r="AB9432" s="60">
        <f t="shared" si="1039"/>
        <v>0</v>
      </c>
      <c r="AC9432" s="49">
        <f t="shared" si="1040"/>
        <v>0</v>
      </c>
      <c r="AD9432" s="60">
        <f t="shared" si="1038"/>
        <v>0</v>
      </c>
    </row>
    <row r="9433" spans="1:30">
      <c r="A9433" s="82" t="str">
        <f t="shared" si="1034"/>
        <v/>
      </c>
      <c r="B9433" s="120" t="str">
        <f t="shared" si="1035"/>
        <v/>
      </c>
      <c r="V9433" s="82" t="str">
        <f t="shared" si="1036"/>
        <v/>
      </c>
      <c r="W9433" s="82" t="str">
        <f t="shared" si="1037"/>
        <v/>
      </c>
      <c r="AB9433" s="60">
        <f t="shared" si="1039"/>
        <v>0</v>
      </c>
      <c r="AC9433" s="49">
        <f t="shared" si="1040"/>
        <v>0</v>
      </c>
      <c r="AD9433" s="60">
        <f t="shared" si="1038"/>
        <v>0</v>
      </c>
    </row>
    <row r="9434" spans="1:30">
      <c r="A9434" s="82" t="str">
        <f t="shared" si="1034"/>
        <v/>
      </c>
      <c r="B9434" s="120" t="str">
        <f t="shared" si="1035"/>
        <v/>
      </c>
      <c r="V9434" s="82" t="str">
        <f t="shared" si="1036"/>
        <v/>
      </c>
      <c r="W9434" s="82" t="str">
        <f t="shared" si="1037"/>
        <v/>
      </c>
      <c r="AB9434" s="60">
        <f t="shared" si="1039"/>
        <v>0</v>
      </c>
      <c r="AC9434" s="49">
        <f t="shared" si="1040"/>
        <v>0</v>
      </c>
      <c r="AD9434" s="60">
        <f t="shared" si="1038"/>
        <v>0</v>
      </c>
    </row>
    <row r="9435" spans="1:30">
      <c r="A9435" s="82" t="str">
        <f t="shared" si="1034"/>
        <v/>
      </c>
      <c r="B9435" s="120" t="str">
        <f t="shared" si="1035"/>
        <v/>
      </c>
      <c r="V9435" s="82" t="str">
        <f t="shared" si="1036"/>
        <v/>
      </c>
      <c r="W9435" s="82" t="str">
        <f t="shared" si="1037"/>
        <v/>
      </c>
      <c r="AB9435" s="60">
        <f t="shared" si="1039"/>
        <v>0</v>
      </c>
      <c r="AC9435" s="49">
        <f t="shared" si="1040"/>
        <v>0</v>
      </c>
      <c r="AD9435" s="60">
        <f t="shared" si="1038"/>
        <v>0</v>
      </c>
    </row>
    <row r="9436" spans="1:30">
      <c r="A9436" s="82" t="str">
        <f t="shared" si="1034"/>
        <v/>
      </c>
      <c r="B9436" s="120" t="str">
        <f t="shared" si="1035"/>
        <v/>
      </c>
      <c r="V9436" s="82" t="str">
        <f t="shared" si="1036"/>
        <v/>
      </c>
      <c r="W9436" s="82" t="str">
        <f t="shared" si="1037"/>
        <v/>
      </c>
      <c r="AB9436" s="60">
        <f t="shared" si="1039"/>
        <v>0</v>
      </c>
      <c r="AC9436" s="49">
        <f t="shared" si="1040"/>
        <v>0</v>
      </c>
      <c r="AD9436" s="60">
        <f t="shared" si="1038"/>
        <v>0</v>
      </c>
    </row>
    <row r="9437" spans="1:30">
      <c r="A9437" s="82" t="str">
        <f t="shared" si="1034"/>
        <v/>
      </c>
      <c r="B9437" s="120" t="str">
        <f t="shared" si="1035"/>
        <v/>
      </c>
      <c r="V9437" s="82" t="str">
        <f t="shared" si="1036"/>
        <v/>
      </c>
      <c r="W9437" s="82" t="str">
        <f t="shared" si="1037"/>
        <v/>
      </c>
      <c r="AB9437" s="60">
        <f t="shared" si="1039"/>
        <v>0</v>
      </c>
      <c r="AC9437" s="49">
        <f t="shared" si="1040"/>
        <v>0</v>
      </c>
      <c r="AD9437" s="60">
        <f t="shared" si="1038"/>
        <v>0</v>
      </c>
    </row>
    <row r="9438" spans="1:30">
      <c r="A9438" s="82" t="str">
        <f t="shared" si="1034"/>
        <v/>
      </c>
      <c r="B9438" s="120" t="str">
        <f t="shared" si="1035"/>
        <v/>
      </c>
      <c r="V9438" s="82" t="str">
        <f t="shared" si="1036"/>
        <v/>
      </c>
      <c r="W9438" s="82" t="str">
        <f t="shared" si="1037"/>
        <v/>
      </c>
      <c r="AB9438" s="60">
        <f t="shared" si="1039"/>
        <v>0</v>
      </c>
      <c r="AC9438" s="49">
        <f t="shared" si="1040"/>
        <v>0</v>
      </c>
      <c r="AD9438" s="60">
        <f t="shared" si="1038"/>
        <v>0</v>
      </c>
    </row>
    <row r="9439" spans="1:30">
      <c r="A9439" s="82" t="str">
        <f t="shared" si="1034"/>
        <v/>
      </c>
      <c r="B9439" s="120" t="str">
        <f t="shared" si="1035"/>
        <v/>
      </c>
      <c r="V9439" s="82" t="str">
        <f t="shared" si="1036"/>
        <v/>
      </c>
      <c r="W9439" s="82" t="str">
        <f t="shared" si="1037"/>
        <v/>
      </c>
      <c r="AB9439" s="60">
        <f t="shared" si="1039"/>
        <v>0</v>
      </c>
      <c r="AC9439" s="49">
        <f t="shared" si="1040"/>
        <v>0</v>
      </c>
      <c r="AD9439" s="60">
        <f t="shared" si="1038"/>
        <v>0</v>
      </c>
    </row>
    <row r="9440" spans="1:30">
      <c r="A9440" s="82" t="str">
        <f t="shared" si="1034"/>
        <v/>
      </c>
      <c r="B9440" s="120" t="str">
        <f t="shared" si="1035"/>
        <v/>
      </c>
      <c r="V9440" s="82" t="str">
        <f t="shared" si="1036"/>
        <v/>
      </c>
      <c r="W9440" s="82" t="str">
        <f t="shared" si="1037"/>
        <v/>
      </c>
      <c r="AB9440" s="60">
        <f t="shared" si="1039"/>
        <v>0</v>
      </c>
      <c r="AC9440" s="49">
        <f t="shared" si="1040"/>
        <v>0</v>
      </c>
      <c r="AD9440" s="60">
        <f t="shared" si="1038"/>
        <v>0</v>
      </c>
    </row>
    <row r="9441" spans="1:30">
      <c r="A9441" s="82" t="str">
        <f t="shared" si="1034"/>
        <v/>
      </c>
      <c r="B9441" s="120" t="str">
        <f t="shared" si="1035"/>
        <v/>
      </c>
      <c r="V9441" s="82" t="str">
        <f t="shared" si="1036"/>
        <v/>
      </c>
      <c r="W9441" s="82" t="str">
        <f t="shared" si="1037"/>
        <v/>
      </c>
      <c r="AB9441" s="60">
        <f t="shared" si="1039"/>
        <v>0</v>
      </c>
      <c r="AC9441" s="49">
        <f t="shared" si="1040"/>
        <v>0</v>
      </c>
      <c r="AD9441" s="60">
        <f t="shared" si="1038"/>
        <v>0</v>
      </c>
    </row>
    <row r="9442" spans="1:30">
      <c r="A9442" s="82" t="str">
        <f t="shared" si="1034"/>
        <v/>
      </c>
      <c r="B9442" s="120" t="str">
        <f t="shared" si="1035"/>
        <v/>
      </c>
      <c r="V9442" s="82" t="str">
        <f t="shared" si="1036"/>
        <v/>
      </c>
      <c r="W9442" s="82" t="str">
        <f t="shared" si="1037"/>
        <v/>
      </c>
      <c r="AB9442" s="60">
        <f t="shared" si="1039"/>
        <v>0</v>
      </c>
      <c r="AC9442" s="49">
        <f t="shared" si="1040"/>
        <v>0</v>
      </c>
      <c r="AD9442" s="60">
        <f t="shared" si="1038"/>
        <v>0</v>
      </c>
    </row>
    <row r="9443" spans="1:30">
      <c r="A9443" s="82" t="str">
        <f t="shared" si="1034"/>
        <v/>
      </c>
      <c r="B9443" s="120" t="str">
        <f t="shared" si="1035"/>
        <v/>
      </c>
      <c r="V9443" s="82" t="str">
        <f t="shared" si="1036"/>
        <v/>
      </c>
      <c r="W9443" s="82" t="str">
        <f t="shared" si="1037"/>
        <v/>
      </c>
      <c r="AB9443" s="60">
        <f t="shared" si="1039"/>
        <v>0</v>
      </c>
      <c r="AC9443" s="49">
        <f t="shared" si="1040"/>
        <v>0</v>
      </c>
      <c r="AD9443" s="60">
        <f t="shared" si="1038"/>
        <v>0</v>
      </c>
    </row>
    <row r="9444" spans="1:30">
      <c r="A9444" s="82" t="str">
        <f t="shared" si="1034"/>
        <v/>
      </c>
      <c r="B9444" s="120" t="str">
        <f t="shared" si="1035"/>
        <v/>
      </c>
      <c r="V9444" s="82" t="str">
        <f t="shared" si="1036"/>
        <v/>
      </c>
      <c r="W9444" s="82" t="str">
        <f t="shared" si="1037"/>
        <v/>
      </c>
      <c r="AB9444" s="60">
        <f t="shared" si="1039"/>
        <v>0</v>
      </c>
      <c r="AC9444" s="49">
        <f t="shared" si="1040"/>
        <v>0</v>
      </c>
      <c r="AD9444" s="60">
        <f t="shared" si="1038"/>
        <v>0</v>
      </c>
    </row>
    <row r="9445" spans="1:30">
      <c r="A9445" s="82" t="str">
        <f t="shared" si="1034"/>
        <v/>
      </c>
      <c r="B9445" s="120" t="str">
        <f t="shared" si="1035"/>
        <v/>
      </c>
      <c r="V9445" s="82" t="str">
        <f t="shared" si="1036"/>
        <v/>
      </c>
      <c r="W9445" s="82" t="str">
        <f t="shared" si="1037"/>
        <v/>
      </c>
      <c r="AB9445" s="60">
        <f t="shared" si="1039"/>
        <v>0</v>
      </c>
      <c r="AC9445" s="49">
        <f t="shared" si="1040"/>
        <v>0</v>
      </c>
      <c r="AD9445" s="60">
        <f t="shared" si="1038"/>
        <v>0</v>
      </c>
    </row>
    <row r="9446" spans="1:30">
      <c r="A9446" s="82" t="str">
        <f t="shared" si="1034"/>
        <v/>
      </c>
      <c r="B9446" s="120" t="str">
        <f t="shared" si="1035"/>
        <v/>
      </c>
      <c r="V9446" s="82" t="str">
        <f t="shared" si="1036"/>
        <v/>
      </c>
      <c r="W9446" s="82" t="str">
        <f t="shared" si="1037"/>
        <v/>
      </c>
      <c r="AB9446" s="60">
        <f t="shared" si="1039"/>
        <v>0</v>
      </c>
      <c r="AC9446" s="49">
        <f t="shared" si="1040"/>
        <v>0</v>
      </c>
      <c r="AD9446" s="60">
        <f t="shared" si="1038"/>
        <v>0</v>
      </c>
    </row>
    <row r="9447" spans="1:30">
      <c r="A9447" s="82" t="str">
        <f t="shared" si="1034"/>
        <v/>
      </c>
      <c r="B9447" s="120" t="str">
        <f t="shared" si="1035"/>
        <v/>
      </c>
      <c r="V9447" s="82" t="str">
        <f t="shared" si="1036"/>
        <v/>
      </c>
      <c r="W9447" s="82" t="str">
        <f t="shared" si="1037"/>
        <v/>
      </c>
      <c r="AB9447" s="60">
        <f t="shared" si="1039"/>
        <v>0</v>
      </c>
      <c r="AC9447" s="49">
        <f t="shared" si="1040"/>
        <v>0</v>
      </c>
      <c r="AD9447" s="60">
        <f t="shared" si="1038"/>
        <v>0</v>
      </c>
    </row>
    <row r="9448" spans="1:30">
      <c r="A9448" s="82" t="str">
        <f t="shared" si="1034"/>
        <v/>
      </c>
      <c r="B9448" s="120" t="str">
        <f t="shared" si="1035"/>
        <v/>
      </c>
      <c r="V9448" s="82" t="str">
        <f t="shared" si="1036"/>
        <v/>
      </c>
      <c r="W9448" s="82" t="str">
        <f t="shared" si="1037"/>
        <v/>
      </c>
      <c r="AB9448" s="60">
        <f t="shared" si="1039"/>
        <v>0</v>
      </c>
      <c r="AC9448" s="49">
        <f t="shared" si="1040"/>
        <v>0</v>
      </c>
      <c r="AD9448" s="60">
        <f t="shared" si="1038"/>
        <v>0</v>
      </c>
    </row>
    <row r="9449" spans="1:30">
      <c r="A9449" s="82" t="str">
        <f t="shared" ref="A9449:A9512" si="1041">IF(G9449&amp;Q9449&lt;&gt;"",V9449&amp;Q9449,"")</f>
        <v/>
      </c>
      <c r="B9449" s="120" t="str">
        <f t="shared" ref="B9449:B9512" si="1042">IF(C9449&lt;&gt;"",LEFT(C9449,9),"")</f>
        <v/>
      </c>
      <c r="V9449" s="82" t="str">
        <f t="shared" si="1036"/>
        <v/>
      </c>
      <c r="W9449" s="82" t="str">
        <f t="shared" si="1037"/>
        <v/>
      </c>
      <c r="AB9449" s="60">
        <f t="shared" si="1039"/>
        <v>0</v>
      </c>
      <c r="AC9449" s="49">
        <f t="shared" si="1040"/>
        <v>0</v>
      </c>
      <c r="AD9449" s="60">
        <f t="shared" si="1038"/>
        <v>0</v>
      </c>
    </row>
    <row r="9450" spans="1:30">
      <c r="A9450" s="82" t="str">
        <f t="shared" si="1041"/>
        <v/>
      </c>
      <c r="B9450" s="120" t="str">
        <f t="shared" si="1042"/>
        <v/>
      </c>
      <c r="V9450" s="82" t="str">
        <f t="shared" ref="V9450:V9513" si="1043">IF(G9450&lt;&gt;"",IF(StyleSpaceSplit,IFERROR(IF(FIND(" ",G9450)&gt;=1,MID(G9450,1,FIND(" ",G9450)-1),G9450),G9450),G9450),"")</f>
        <v/>
      </c>
      <c r="W9450" s="82" t="str">
        <f t="shared" ref="W9450:W9513" si="1044">IF(A9450&lt;&gt;"",IFERROR(IF(FIND(" ",G9450)&gt;=1,MID(G9450,FIND(" ",G9450)+1,LEN(G9450)),""),""),"")</f>
        <v/>
      </c>
      <c r="AB9450" s="60">
        <f t="shared" si="1039"/>
        <v>0</v>
      </c>
      <c r="AC9450" s="49">
        <f t="shared" si="1040"/>
        <v>0</v>
      </c>
      <c r="AD9450" s="60">
        <f t="shared" si="1038"/>
        <v>0</v>
      </c>
    </row>
    <row r="9451" spans="1:30">
      <c r="A9451" s="82" t="str">
        <f t="shared" si="1041"/>
        <v/>
      </c>
      <c r="B9451" s="120" t="str">
        <f t="shared" si="1042"/>
        <v/>
      </c>
      <c r="V9451" s="82" t="str">
        <f t="shared" si="1043"/>
        <v/>
      </c>
      <c r="W9451" s="82" t="str">
        <f t="shared" si="1044"/>
        <v/>
      </c>
      <c r="AB9451" s="60">
        <f t="shared" si="1039"/>
        <v>0</v>
      </c>
      <c r="AC9451" s="49">
        <f t="shared" si="1040"/>
        <v>0</v>
      </c>
      <c r="AD9451" s="60">
        <f t="shared" si="1038"/>
        <v>0</v>
      </c>
    </row>
    <row r="9452" spans="1:30">
      <c r="A9452" s="82" t="str">
        <f t="shared" si="1041"/>
        <v/>
      </c>
      <c r="B9452" s="120" t="str">
        <f t="shared" si="1042"/>
        <v/>
      </c>
      <c r="V9452" s="82" t="str">
        <f t="shared" si="1043"/>
        <v/>
      </c>
      <c r="W9452" s="82" t="str">
        <f t="shared" si="1044"/>
        <v/>
      </c>
      <c r="AB9452" s="60">
        <f t="shared" si="1039"/>
        <v>0</v>
      </c>
      <c r="AC9452" s="49">
        <f t="shared" si="1040"/>
        <v>0</v>
      </c>
      <c r="AD9452" s="60">
        <f t="shared" si="1038"/>
        <v>0</v>
      </c>
    </row>
    <row r="9453" spans="1:30">
      <c r="A9453" s="82" t="str">
        <f t="shared" si="1041"/>
        <v/>
      </c>
      <c r="B9453" s="120" t="str">
        <f t="shared" si="1042"/>
        <v/>
      </c>
      <c r="V9453" s="82" t="str">
        <f t="shared" si="1043"/>
        <v/>
      </c>
      <c r="W9453" s="82" t="str">
        <f t="shared" si="1044"/>
        <v/>
      </c>
      <c r="AB9453" s="60">
        <f t="shared" si="1039"/>
        <v>0</v>
      </c>
      <c r="AC9453" s="49">
        <f t="shared" si="1040"/>
        <v>0</v>
      </c>
      <c r="AD9453" s="60">
        <f t="shared" si="1038"/>
        <v>0</v>
      </c>
    </row>
    <row r="9454" spans="1:30">
      <c r="A9454" s="82" t="str">
        <f t="shared" si="1041"/>
        <v/>
      </c>
      <c r="B9454" s="120" t="str">
        <f t="shared" si="1042"/>
        <v/>
      </c>
      <c r="V9454" s="82" t="str">
        <f t="shared" si="1043"/>
        <v/>
      </c>
      <c r="W9454" s="82" t="str">
        <f t="shared" si="1044"/>
        <v/>
      </c>
      <c r="AB9454" s="60">
        <f t="shared" si="1039"/>
        <v>0</v>
      </c>
      <c r="AC9454" s="49">
        <f t="shared" si="1040"/>
        <v>0</v>
      </c>
      <c r="AD9454" s="60">
        <f t="shared" si="1038"/>
        <v>0</v>
      </c>
    </row>
    <row r="9455" spans="1:30">
      <c r="A9455" s="82" t="str">
        <f t="shared" si="1041"/>
        <v/>
      </c>
      <c r="B9455" s="120" t="str">
        <f t="shared" si="1042"/>
        <v/>
      </c>
      <c r="V9455" s="82" t="str">
        <f t="shared" si="1043"/>
        <v/>
      </c>
      <c r="W9455" s="82" t="str">
        <f t="shared" si="1044"/>
        <v/>
      </c>
      <c r="AB9455" s="60">
        <f t="shared" si="1039"/>
        <v>0</v>
      </c>
      <c r="AC9455" s="49">
        <f t="shared" si="1040"/>
        <v>0</v>
      </c>
      <c r="AD9455" s="60">
        <f t="shared" ref="AD9455:AD9518" si="1045">VALUE(RIGHT("00"&amp;AB9455,2)&amp;RIGHT("000"&amp;AC9455,3))</f>
        <v>0</v>
      </c>
    </row>
    <row r="9456" spans="1:30">
      <c r="A9456" s="82" t="str">
        <f t="shared" si="1041"/>
        <v/>
      </c>
      <c r="B9456" s="120" t="str">
        <f t="shared" si="1042"/>
        <v/>
      </c>
      <c r="V9456" s="82" t="str">
        <f t="shared" si="1043"/>
        <v/>
      </c>
      <c r="W9456" s="82" t="str">
        <f t="shared" si="1044"/>
        <v/>
      </c>
      <c r="AB9456" s="60">
        <f t="shared" si="1039"/>
        <v>0</v>
      </c>
      <c r="AC9456" s="49">
        <f t="shared" si="1040"/>
        <v>0</v>
      </c>
      <c r="AD9456" s="60">
        <f t="shared" si="1045"/>
        <v>0</v>
      </c>
    </row>
    <row r="9457" spans="1:30">
      <c r="A9457" s="82" t="str">
        <f t="shared" si="1041"/>
        <v/>
      </c>
      <c r="B9457" s="120" t="str">
        <f t="shared" si="1042"/>
        <v/>
      </c>
      <c r="V9457" s="82" t="str">
        <f t="shared" si="1043"/>
        <v/>
      </c>
      <c r="W9457" s="82" t="str">
        <f t="shared" si="1044"/>
        <v/>
      </c>
      <c r="AB9457" s="60">
        <f t="shared" si="1039"/>
        <v>0</v>
      </c>
      <c r="AC9457" s="49">
        <f t="shared" si="1040"/>
        <v>0</v>
      </c>
      <c r="AD9457" s="60">
        <f t="shared" si="1045"/>
        <v>0</v>
      </c>
    </row>
    <row r="9458" spans="1:30">
      <c r="A9458" s="82" t="str">
        <f t="shared" si="1041"/>
        <v/>
      </c>
      <c r="B9458" s="120" t="str">
        <f t="shared" si="1042"/>
        <v/>
      </c>
      <c r="V9458" s="82" t="str">
        <f t="shared" si="1043"/>
        <v/>
      </c>
      <c r="W9458" s="82" t="str">
        <f t="shared" si="1044"/>
        <v/>
      </c>
      <c r="AB9458" s="60">
        <f t="shared" si="1039"/>
        <v>0</v>
      </c>
      <c r="AC9458" s="49">
        <f t="shared" si="1040"/>
        <v>0</v>
      </c>
      <c r="AD9458" s="60">
        <f t="shared" si="1045"/>
        <v>0</v>
      </c>
    </row>
    <row r="9459" spans="1:30">
      <c r="A9459" s="82" t="str">
        <f t="shared" si="1041"/>
        <v/>
      </c>
      <c r="B9459" s="120" t="str">
        <f t="shared" si="1042"/>
        <v/>
      </c>
      <c r="V9459" s="82" t="str">
        <f t="shared" si="1043"/>
        <v/>
      </c>
      <c r="W9459" s="82" t="str">
        <f t="shared" si="1044"/>
        <v/>
      </c>
      <c r="AB9459" s="60">
        <f t="shared" si="1039"/>
        <v>0</v>
      </c>
      <c r="AC9459" s="49">
        <f t="shared" si="1040"/>
        <v>0</v>
      </c>
      <c r="AD9459" s="60">
        <f t="shared" si="1045"/>
        <v>0</v>
      </c>
    </row>
    <row r="9460" spans="1:30">
      <c r="A9460" s="82" t="str">
        <f t="shared" si="1041"/>
        <v/>
      </c>
      <c r="B9460" s="120" t="str">
        <f t="shared" si="1042"/>
        <v/>
      </c>
      <c r="V9460" s="82" t="str">
        <f t="shared" si="1043"/>
        <v/>
      </c>
      <c r="W9460" s="82" t="str">
        <f t="shared" si="1044"/>
        <v/>
      </c>
      <c r="AB9460" s="60">
        <f t="shared" si="1039"/>
        <v>0</v>
      </c>
      <c r="AC9460" s="49">
        <f t="shared" si="1040"/>
        <v>0</v>
      </c>
      <c r="AD9460" s="60">
        <f t="shared" si="1045"/>
        <v>0</v>
      </c>
    </row>
    <row r="9461" spans="1:30">
      <c r="A9461" s="82" t="str">
        <f t="shared" si="1041"/>
        <v/>
      </c>
      <c r="B9461" s="120" t="str">
        <f t="shared" si="1042"/>
        <v/>
      </c>
      <c r="V9461" s="82" t="str">
        <f t="shared" si="1043"/>
        <v/>
      </c>
      <c r="W9461" s="82" t="str">
        <f t="shared" si="1044"/>
        <v/>
      </c>
      <c r="AB9461" s="60">
        <f t="shared" si="1039"/>
        <v>0</v>
      </c>
      <c r="AC9461" s="49">
        <f t="shared" si="1040"/>
        <v>0</v>
      </c>
      <c r="AD9461" s="60">
        <f t="shared" si="1045"/>
        <v>0</v>
      </c>
    </row>
    <row r="9462" spans="1:30">
      <c r="A9462" s="82" t="str">
        <f t="shared" si="1041"/>
        <v/>
      </c>
      <c r="B9462" s="120" t="str">
        <f t="shared" si="1042"/>
        <v/>
      </c>
      <c r="V9462" s="82" t="str">
        <f t="shared" si="1043"/>
        <v/>
      </c>
      <c r="W9462" s="82" t="str">
        <f t="shared" si="1044"/>
        <v/>
      </c>
      <c r="AB9462" s="60">
        <f t="shared" si="1039"/>
        <v>0</v>
      </c>
      <c r="AC9462" s="49">
        <f t="shared" si="1040"/>
        <v>0</v>
      </c>
      <c r="AD9462" s="60">
        <f t="shared" si="1045"/>
        <v>0</v>
      </c>
    </row>
    <row r="9463" spans="1:30">
      <c r="A9463" s="82" t="str">
        <f t="shared" si="1041"/>
        <v/>
      </c>
      <c r="B9463" s="120" t="str">
        <f t="shared" si="1042"/>
        <v/>
      </c>
      <c r="V9463" s="82" t="str">
        <f t="shared" si="1043"/>
        <v/>
      </c>
      <c r="W9463" s="82" t="str">
        <f t="shared" si="1044"/>
        <v/>
      </c>
      <c r="AB9463" s="60">
        <f t="shared" si="1039"/>
        <v>0</v>
      </c>
      <c r="AC9463" s="49">
        <f t="shared" si="1040"/>
        <v>0</v>
      </c>
      <c r="AD9463" s="60">
        <f t="shared" si="1045"/>
        <v>0</v>
      </c>
    </row>
    <row r="9464" spans="1:30">
      <c r="A9464" s="82" t="str">
        <f t="shared" si="1041"/>
        <v/>
      </c>
      <c r="B9464" s="120" t="str">
        <f t="shared" si="1042"/>
        <v/>
      </c>
      <c r="V9464" s="82" t="str">
        <f t="shared" si="1043"/>
        <v/>
      </c>
      <c r="W9464" s="82" t="str">
        <f t="shared" si="1044"/>
        <v/>
      </c>
      <c r="AB9464" s="60">
        <f t="shared" si="1039"/>
        <v>0</v>
      </c>
      <c r="AC9464" s="49">
        <f t="shared" si="1040"/>
        <v>0</v>
      </c>
      <c r="AD9464" s="60">
        <f t="shared" si="1045"/>
        <v>0</v>
      </c>
    </row>
    <row r="9465" spans="1:30">
      <c r="A9465" s="82" t="str">
        <f t="shared" si="1041"/>
        <v/>
      </c>
      <c r="B9465" s="120" t="str">
        <f t="shared" si="1042"/>
        <v/>
      </c>
      <c r="V9465" s="82" t="str">
        <f t="shared" si="1043"/>
        <v/>
      </c>
      <c r="W9465" s="82" t="str">
        <f t="shared" si="1044"/>
        <v/>
      </c>
      <c r="AB9465" s="60">
        <f t="shared" si="1039"/>
        <v>0</v>
      </c>
      <c r="AC9465" s="49">
        <f t="shared" si="1040"/>
        <v>0</v>
      </c>
      <c r="AD9465" s="60">
        <f t="shared" si="1045"/>
        <v>0</v>
      </c>
    </row>
    <row r="9466" spans="1:30">
      <c r="A9466" s="82" t="str">
        <f t="shared" si="1041"/>
        <v/>
      </c>
      <c r="B9466" s="120" t="str">
        <f t="shared" si="1042"/>
        <v/>
      </c>
      <c r="V9466" s="82" t="str">
        <f t="shared" si="1043"/>
        <v/>
      </c>
      <c r="W9466" s="82" t="str">
        <f t="shared" si="1044"/>
        <v/>
      </c>
      <c r="AB9466" s="60">
        <f t="shared" si="1039"/>
        <v>0</v>
      </c>
      <c r="AC9466" s="49">
        <f t="shared" si="1040"/>
        <v>0</v>
      </c>
      <c r="AD9466" s="60">
        <f t="shared" si="1045"/>
        <v>0</v>
      </c>
    </row>
    <row r="9467" spans="1:30">
      <c r="A9467" s="82" t="str">
        <f t="shared" si="1041"/>
        <v/>
      </c>
      <c r="B9467" s="120" t="str">
        <f t="shared" si="1042"/>
        <v/>
      </c>
      <c r="V9467" s="82" t="str">
        <f t="shared" si="1043"/>
        <v/>
      </c>
      <c r="W9467" s="82" t="str">
        <f t="shared" si="1044"/>
        <v/>
      </c>
      <c r="AB9467" s="60">
        <f t="shared" si="1039"/>
        <v>0</v>
      </c>
      <c r="AC9467" s="49">
        <f t="shared" si="1040"/>
        <v>0</v>
      </c>
      <c r="AD9467" s="60">
        <f t="shared" si="1045"/>
        <v>0</v>
      </c>
    </row>
    <row r="9468" spans="1:30">
      <c r="A9468" s="82" t="str">
        <f t="shared" si="1041"/>
        <v/>
      </c>
      <c r="B9468" s="120" t="str">
        <f t="shared" si="1042"/>
        <v/>
      </c>
      <c r="V9468" s="82" t="str">
        <f t="shared" si="1043"/>
        <v/>
      </c>
      <c r="W9468" s="82" t="str">
        <f t="shared" si="1044"/>
        <v/>
      </c>
      <c r="AB9468" s="60">
        <f t="shared" si="1039"/>
        <v>0</v>
      </c>
      <c r="AC9468" s="49">
        <f t="shared" si="1040"/>
        <v>0</v>
      </c>
      <c r="AD9468" s="60">
        <f t="shared" si="1045"/>
        <v>0</v>
      </c>
    </row>
    <row r="9469" spans="1:30">
      <c r="A9469" s="82" t="str">
        <f t="shared" si="1041"/>
        <v/>
      </c>
      <c r="B9469" s="120" t="str">
        <f t="shared" si="1042"/>
        <v/>
      </c>
      <c r="V9469" s="82" t="str">
        <f t="shared" si="1043"/>
        <v/>
      </c>
      <c r="W9469" s="82" t="str">
        <f t="shared" si="1044"/>
        <v/>
      </c>
      <c r="AB9469" s="60">
        <f t="shared" si="1039"/>
        <v>0</v>
      </c>
      <c r="AC9469" s="49">
        <f t="shared" si="1040"/>
        <v>0</v>
      </c>
      <c r="AD9469" s="60">
        <f t="shared" si="1045"/>
        <v>0</v>
      </c>
    </row>
    <row r="9470" spans="1:30">
      <c r="A9470" s="82" t="str">
        <f t="shared" si="1041"/>
        <v/>
      </c>
      <c r="B9470" s="120" t="str">
        <f t="shared" si="1042"/>
        <v/>
      </c>
      <c r="V9470" s="82" t="str">
        <f t="shared" si="1043"/>
        <v/>
      </c>
      <c r="W9470" s="82" t="str">
        <f t="shared" si="1044"/>
        <v/>
      </c>
      <c r="AB9470" s="60">
        <f t="shared" si="1039"/>
        <v>0</v>
      </c>
      <c r="AC9470" s="49">
        <f t="shared" si="1040"/>
        <v>0</v>
      </c>
      <c r="AD9470" s="60">
        <f t="shared" si="1045"/>
        <v>0</v>
      </c>
    </row>
    <row r="9471" spans="1:30">
      <c r="A9471" s="82" t="str">
        <f t="shared" si="1041"/>
        <v/>
      </c>
      <c r="B9471" s="120" t="str">
        <f t="shared" si="1042"/>
        <v/>
      </c>
      <c r="V9471" s="82" t="str">
        <f t="shared" si="1043"/>
        <v/>
      </c>
      <c r="W9471" s="82" t="str">
        <f t="shared" si="1044"/>
        <v/>
      </c>
      <c r="AB9471" s="60">
        <f t="shared" si="1039"/>
        <v>0</v>
      </c>
      <c r="AC9471" s="49">
        <f t="shared" si="1040"/>
        <v>0</v>
      </c>
      <c r="AD9471" s="60">
        <f t="shared" si="1045"/>
        <v>0</v>
      </c>
    </row>
    <row r="9472" spans="1:30">
      <c r="A9472" s="82" t="str">
        <f t="shared" si="1041"/>
        <v/>
      </c>
      <c r="B9472" s="120" t="str">
        <f t="shared" si="1042"/>
        <v/>
      </c>
      <c r="V9472" s="82" t="str">
        <f t="shared" si="1043"/>
        <v/>
      </c>
      <c r="W9472" s="82" t="str">
        <f t="shared" si="1044"/>
        <v/>
      </c>
      <c r="AB9472" s="60">
        <f t="shared" si="1039"/>
        <v>0</v>
      </c>
      <c r="AC9472" s="49">
        <f t="shared" si="1040"/>
        <v>0</v>
      </c>
      <c r="AD9472" s="60">
        <f t="shared" si="1045"/>
        <v>0</v>
      </c>
    </row>
    <row r="9473" spans="1:30">
      <c r="A9473" s="82" t="str">
        <f t="shared" si="1041"/>
        <v/>
      </c>
      <c r="B9473" s="120" t="str">
        <f t="shared" si="1042"/>
        <v/>
      </c>
      <c r="V9473" s="82" t="str">
        <f t="shared" si="1043"/>
        <v/>
      </c>
      <c r="W9473" s="82" t="str">
        <f t="shared" si="1044"/>
        <v/>
      </c>
      <c r="AB9473" s="60">
        <f t="shared" si="1039"/>
        <v>0</v>
      </c>
      <c r="AC9473" s="49">
        <f t="shared" si="1040"/>
        <v>0</v>
      </c>
      <c r="AD9473" s="60">
        <f t="shared" si="1045"/>
        <v>0</v>
      </c>
    </row>
    <row r="9474" spans="1:30">
      <c r="A9474" s="82" t="str">
        <f t="shared" si="1041"/>
        <v/>
      </c>
      <c r="B9474" s="120" t="str">
        <f t="shared" si="1042"/>
        <v/>
      </c>
      <c r="V9474" s="82" t="str">
        <f t="shared" si="1043"/>
        <v/>
      </c>
      <c r="W9474" s="82" t="str">
        <f t="shared" si="1044"/>
        <v/>
      </c>
      <c r="AB9474" s="60">
        <f t="shared" si="1039"/>
        <v>0</v>
      </c>
      <c r="AC9474" s="49">
        <f t="shared" si="1040"/>
        <v>0</v>
      </c>
      <c r="AD9474" s="60">
        <f t="shared" si="1045"/>
        <v>0</v>
      </c>
    </row>
    <row r="9475" spans="1:30">
      <c r="A9475" s="82" t="str">
        <f t="shared" si="1041"/>
        <v/>
      </c>
      <c r="B9475" s="120" t="str">
        <f t="shared" si="1042"/>
        <v/>
      </c>
      <c r="V9475" s="82" t="str">
        <f t="shared" si="1043"/>
        <v/>
      </c>
      <c r="W9475" s="82" t="str">
        <f t="shared" si="1044"/>
        <v/>
      </c>
      <c r="AB9475" s="60">
        <f t="shared" ref="AB9475:AB9538" si="1046">IFERROR(VALUE(MID($C9475,1,2)),0)</f>
        <v>0</v>
      </c>
      <c r="AC9475" s="49">
        <f t="shared" ref="AC9475:AC9538" si="1047">IFERROR(VALUE(MID($C9475,4,3)),0)</f>
        <v>0</v>
      </c>
      <c r="AD9475" s="60">
        <f t="shared" si="1045"/>
        <v>0</v>
      </c>
    </row>
    <row r="9476" spans="1:30">
      <c r="A9476" s="82" t="str">
        <f t="shared" si="1041"/>
        <v/>
      </c>
      <c r="B9476" s="120" t="str">
        <f t="shared" si="1042"/>
        <v/>
      </c>
      <c r="V9476" s="82" t="str">
        <f t="shared" si="1043"/>
        <v/>
      </c>
      <c r="W9476" s="82" t="str">
        <f t="shared" si="1044"/>
        <v/>
      </c>
      <c r="AB9476" s="60">
        <f t="shared" si="1046"/>
        <v>0</v>
      </c>
      <c r="AC9476" s="49">
        <f t="shared" si="1047"/>
        <v>0</v>
      </c>
      <c r="AD9476" s="60">
        <f t="shared" si="1045"/>
        <v>0</v>
      </c>
    </row>
    <row r="9477" spans="1:30">
      <c r="A9477" s="82" t="str">
        <f t="shared" si="1041"/>
        <v/>
      </c>
      <c r="B9477" s="120" t="str">
        <f t="shared" si="1042"/>
        <v/>
      </c>
      <c r="V9477" s="82" t="str">
        <f t="shared" si="1043"/>
        <v/>
      </c>
      <c r="W9477" s="82" t="str">
        <f t="shared" si="1044"/>
        <v/>
      </c>
      <c r="AB9477" s="60">
        <f t="shared" si="1046"/>
        <v>0</v>
      </c>
      <c r="AC9477" s="49">
        <f t="shared" si="1047"/>
        <v>0</v>
      </c>
      <c r="AD9477" s="60">
        <f t="shared" si="1045"/>
        <v>0</v>
      </c>
    </row>
    <row r="9478" spans="1:30">
      <c r="A9478" s="82" t="str">
        <f t="shared" si="1041"/>
        <v/>
      </c>
      <c r="B9478" s="120" t="str">
        <f t="shared" si="1042"/>
        <v/>
      </c>
      <c r="V9478" s="82" t="str">
        <f t="shared" si="1043"/>
        <v/>
      </c>
      <c r="W9478" s="82" t="str">
        <f t="shared" si="1044"/>
        <v/>
      </c>
      <c r="AB9478" s="60">
        <f t="shared" si="1046"/>
        <v>0</v>
      </c>
      <c r="AC9478" s="49">
        <f t="shared" si="1047"/>
        <v>0</v>
      </c>
      <c r="AD9478" s="60">
        <f t="shared" si="1045"/>
        <v>0</v>
      </c>
    </row>
    <row r="9479" spans="1:30">
      <c r="A9479" s="82" t="str">
        <f t="shared" si="1041"/>
        <v/>
      </c>
      <c r="B9479" s="120" t="str">
        <f t="shared" si="1042"/>
        <v/>
      </c>
      <c r="V9479" s="82" t="str">
        <f t="shared" si="1043"/>
        <v/>
      </c>
      <c r="W9479" s="82" t="str">
        <f t="shared" si="1044"/>
        <v/>
      </c>
      <c r="AB9479" s="60">
        <f t="shared" si="1046"/>
        <v>0</v>
      </c>
      <c r="AC9479" s="49">
        <f t="shared" si="1047"/>
        <v>0</v>
      </c>
      <c r="AD9479" s="60">
        <f t="shared" si="1045"/>
        <v>0</v>
      </c>
    </row>
    <row r="9480" spans="1:30">
      <c r="A9480" s="82" t="str">
        <f t="shared" si="1041"/>
        <v/>
      </c>
      <c r="B9480" s="120" t="str">
        <f t="shared" si="1042"/>
        <v/>
      </c>
      <c r="V9480" s="82" t="str">
        <f t="shared" si="1043"/>
        <v/>
      </c>
      <c r="W9480" s="82" t="str">
        <f t="shared" si="1044"/>
        <v/>
      </c>
      <c r="AB9480" s="60">
        <f t="shared" si="1046"/>
        <v>0</v>
      </c>
      <c r="AC9480" s="49">
        <f t="shared" si="1047"/>
        <v>0</v>
      </c>
      <c r="AD9480" s="60">
        <f t="shared" si="1045"/>
        <v>0</v>
      </c>
    </row>
    <row r="9481" spans="1:30">
      <c r="A9481" s="82" t="str">
        <f t="shared" si="1041"/>
        <v/>
      </c>
      <c r="B9481" s="120" t="str">
        <f t="shared" si="1042"/>
        <v/>
      </c>
      <c r="V9481" s="82" t="str">
        <f t="shared" si="1043"/>
        <v/>
      </c>
      <c r="W9481" s="82" t="str">
        <f t="shared" si="1044"/>
        <v/>
      </c>
      <c r="AB9481" s="60">
        <f t="shared" si="1046"/>
        <v>0</v>
      </c>
      <c r="AC9481" s="49">
        <f t="shared" si="1047"/>
        <v>0</v>
      </c>
      <c r="AD9481" s="60">
        <f t="shared" si="1045"/>
        <v>0</v>
      </c>
    </row>
    <row r="9482" spans="1:30">
      <c r="A9482" s="82" t="str">
        <f t="shared" si="1041"/>
        <v/>
      </c>
      <c r="B9482" s="120" t="str">
        <f t="shared" si="1042"/>
        <v/>
      </c>
      <c r="V9482" s="82" t="str">
        <f t="shared" si="1043"/>
        <v/>
      </c>
      <c r="W9482" s="82" t="str">
        <f t="shared" si="1044"/>
        <v/>
      </c>
      <c r="AB9482" s="60">
        <f t="shared" si="1046"/>
        <v>0</v>
      </c>
      <c r="AC9482" s="49">
        <f t="shared" si="1047"/>
        <v>0</v>
      </c>
      <c r="AD9482" s="60">
        <f t="shared" si="1045"/>
        <v>0</v>
      </c>
    </row>
    <row r="9483" spans="1:30">
      <c r="A9483" s="82" t="str">
        <f t="shared" si="1041"/>
        <v/>
      </c>
      <c r="B9483" s="120" t="str">
        <f t="shared" si="1042"/>
        <v/>
      </c>
      <c r="V9483" s="82" t="str">
        <f t="shared" si="1043"/>
        <v/>
      </c>
      <c r="W9483" s="82" t="str">
        <f t="shared" si="1044"/>
        <v/>
      </c>
      <c r="AB9483" s="60">
        <f t="shared" si="1046"/>
        <v>0</v>
      </c>
      <c r="AC9483" s="49">
        <f t="shared" si="1047"/>
        <v>0</v>
      </c>
      <c r="AD9483" s="60">
        <f t="shared" si="1045"/>
        <v>0</v>
      </c>
    </row>
    <row r="9484" spans="1:30">
      <c r="A9484" s="82" t="str">
        <f t="shared" si="1041"/>
        <v/>
      </c>
      <c r="B9484" s="120" t="str">
        <f t="shared" si="1042"/>
        <v/>
      </c>
      <c r="V9484" s="82" t="str">
        <f t="shared" si="1043"/>
        <v/>
      </c>
      <c r="W9484" s="82" t="str">
        <f t="shared" si="1044"/>
        <v/>
      </c>
      <c r="AB9484" s="60">
        <f t="shared" si="1046"/>
        <v>0</v>
      </c>
      <c r="AC9484" s="49">
        <f t="shared" si="1047"/>
        <v>0</v>
      </c>
      <c r="AD9484" s="60">
        <f t="shared" si="1045"/>
        <v>0</v>
      </c>
    </row>
    <row r="9485" spans="1:30">
      <c r="A9485" s="82" t="str">
        <f t="shared" si="1041"/>
        <v/>
      </c>
      <c r="B9485" s="120" t="str">
        <f t="shared" si="1042"/>
        <v/>
      </c>
      <c r="V9485" s="82" t="str">
        <f t="shared" si="1043"/>
        <v/>
      </c>
      <c r="W9485" s="82" t="str">
        <f t="shared" si="1044"/>
        <v/>
      </c>
      <c r="AB9485" s="60">
        <f t="shared" si="1046"/>
        <v>0</v>
      </c>
      <c r="AC9485" s="49">
        <f t="shared" si="1047"/>
        <v>0</v>
      </c>
      <c r="AD9485" s="60">
        <f t="shared" si="1045"/>
        <v>0</v>
      </c>
    </row>
    <row r="9486" spans="1:30">
      <c r="A9486" s="82" t="str">
        <f t="shared" si="1041"/>
        <v/>
      </c>
      <c r="B9486" s="120" t="str">
        <f t="shared" si="1042"/>
        <v/>
      </c>
      <c r="V9486" s="82" t="str">
        <f t="shared" si="1043"/>
        <v/>
      </c>
      <c r="W9486" s="82" t="str">
        <f t="shared" si="1044"/>
        <v/>
      </c>
      <c r="AB9486" s="60">
        <f t="shared" si="1046"/>
        <v>0</v>
      </c>
      <c r="AC9486" s="49">
        <f t="shared" si="1047"/>
        <v>0</v>
      </c>
      <c r="AD9486" s="60">
        <f t="shared" si="1045"/>
        <v>0</v>
      </c>
    </row>
    <row r="9487" spans="1:30">
      <c r="A9487" s="82" t="str">
        <f t="shared" si="1041"/>
        <v/>
      </c>
      <c r="B9487" s="120" t="str">
        <f t="shared" si="1042"/>
        <v/>
      </c>
      <c r="V9487" s="82" t="str">
        <f t="shared" si="1043"/>
        <v/>
      </c>
      <c r="W9487" s="82" t="str">
        <f t="shared" si="1044"/>
        <v/>
      </c>
      <c r="AB9487" s="60">
        <f t="shared" si="1046"/>
        <v>0</v>
      </c>
      <c r="AC9487" s="49">
        <f t="shared" si="1047"/>
        <v>0</v>
      </c>
      <c r="AD9487" s="60">
        <f t="shared" si="1045"/>
        <v>0</v>
      </c>
    </row>
    <row r="9488" spans="1:30">
      <c r="A9488" s="82" t="str">
        <f t="shared" si="1041"/>
        <v/>
      </c>
      <c r="B9488" s="120" t="str">
        <f t="shared" si="1042"/>
        <v/>
      </c>
      <c r="V9488" s="82" t="str">
        <f t="shared" si="1043"/>
        <v/>
      </c>
      <c r="W9488" s="82" t="str">
        <f t="shared" si="1044"/>
        <v/>
      </c>
      <c r="AB9488" s="60">
        <f t="shared" si="1046"/>
        <v>0</v>
      </c>
      <c r="AC9488" s="49">
        <f t="shared" si="1047"/>
        <v>0</v>
      </c>
      <c r="AD9488" s="60">
        <f t="shared" si="1045"/>
        <v>0</v>
      </c>
    </row>
    <row r="9489" spans="1:30">
      <c r="A9489" s="82" t="str">
        <f t="shared" si="1041"/>
        <v/>
      </c>
      <c r="B9489" s="120" t="str">
        <f t="shared" si="1042"/>
        <v/>
      </c>
      <c r="V9489" s="82" t="str">
        <f t="shared" si="1043"/>
        <v/>
      </c>
      <c r="W9489" s="82" t="str">
        <f t="shared" si="1044"/>
        <v/>
      </c>
      <c r="AB9489" s="60">
        <f t="shared" si="1046"/>
        <v>0</v>
      </c>
      <c r="AC9489" s="49">
        <f t="shared" si="1047"/>
        <v>0</v>
      </c>
      <c r="AD9489" s="60">
        <f t="shared" si="1045"/>
        <v>0</v>
      </c>
    </row>
    <row r="9490" spans="1:30">
      <c r="A9490" s="82" t="str">
        <f t="shared" si="1041"/>
        <v/>
      </c>
      <c r="B9490" s="120" t="str">
        <f t="shared" si="1042"/>
        <v/>
      </c>
      <c r="V9490" s="82" t="str">
        <f t="shared" si="1043"/>
        <v/>
      </c>
      <c r="W9490" s="82" t="str">
        <f t="shared" si="1044"/>
        <v/>
      </c>
      <c r="AB9490" s="60">
        <f t="shared" si="1046"/>
        <v>0</v>
      </c>
      <c r="AC9490" s="49">
        <f t="shared" si="1047"/>
        <v>0</v>
      </c>
      <c r="AD9490" s="60">
        <f t="shared" si="1045"/>
        <v>0</v>
      </c>
    </row>
    <row r="9491" spans="1:30">
      <c r="A9491" s="82" t="str">
        <f t="shared" si="1041"/>
        <v/>
      </c>
      <c r="B9491" s="120" t="str">
        <f t="shared" si="1042"/>
        <v/>
      </c>
      <c r="V9491" s="82" t="str">
        <f t="shared" si="1043"/>
        <v/>
      </c>
      <c r="W9491" s="82" t="str">
        <f t="shared" si="1044"/>
        <v/>
      </c>
      <c r="AB9491" s="60">
        <f t="shared" si="1046"/>
        <v>0</v>
      </c>
      <c r="AC9491" s="49">
        <f t="shared" si="1047"/>
        <v>0</v>
      </c>
      <c r="AD9491" s="60">
        <f t="shared" si="1045"/>
        <v>0</v>
      </c>
    </row>
    <row r="9492" spans="1:30">
      <c r="A9492" s="82" t="str">
        <f t="shared" si="1041"/>
        <v/>
      </c>
      <c r="B9492" s="120" t="str">
        <f t="shared" si="1042"/>
        <v/>
      </c>
      <c r="V9492" s="82" t="str">
        <f t="shared" si="1043"/>
        <v/>
      </c>
      <c r="W9492" s="82" t="str">
        <f t="shared" si="1044"/>
        <v/>
      </c>
      <c r="AB9492" s="60">
        <f t="shared" si="1046"/>
        <v>0</v>
      </c>
      <c r="AC9492" s="49">
        <f t="shared" si="1047"/>
        <v>0</v>
      </c>
      <c r="AD9492" s="60">
        <f t="shared" si="1045"/>
        <v>0</v>
      </c>
    </row>
    <row r="9493" spans="1:30">
      <c r="A9493" s="82" t="str">
        <f t="shared" si="1041"/>
        <v/>
      </c>
      <c r="B9493" s="120" t="str">
        <f t="shared" si="1042"/>
        <v/>
      </c>
      <c r="V9493" s="82" t="str">
        <f t="shared" si="1043"/>
        <v/>
      </c>
      <c r="W9493" s="82" t="str">
        <f t="shared" si="1044"/>
        <v/>
      </c>
      <c r="AB9493" s="60">
        <f t="shared" si="1046"/>
        <v>0</v>
      </c>
      <c r="AC9493" s="49">
        <f t="shared" si="1047"/>
        <v>0</v>
      </c>
      <c r="AD9493" s="60">
        <f t="shared" si="1045"/>
        <v>0</v>
      </c>
    </row>
    <row r="9494" spans="1:30">
      <c r="A9494" s="82" t="str">
        <f t="shared" si="1041"/>
        <v/>
      </c>
      <c r="B9494" s="120" t="str">
        <f t="shared" si="1042"/>
        <v/>
      </c>
      <c r="V9494" s="82" t="str">
        <f t="shared" si="1043"/>
        <v/>
      </c>
      <c r="W9494" s="82" t="str">
        <f t="shared" si="1044"/>
        <v/>
      </c>
      <c r="AB9494" s="60">
        <f t="shared" si="1046"/>
        <v>0</v>
      </c>
      <c r="AC9494" s="49">
        <f t="shared" si="1047"/>
        <v>0</v>
      </c>
      <c r="AD9494" s="60">
        <f t="shared" si="1045"/>
        <v>0</v>
      </c>
    </row>
    <row r="9495" spans="1:30">
      <c r="A9495" s="82" t="str">
        <f t="shared" si="1041"/>
        <v/>
      </c>
      <c r="B9495" s="120" t="str">
        <f t="shared" si="1042"/>
        <v/>
      </c>
      <c r="V9495" s="82" t="str">
        <f t="shared" si="1043"/>
        <v/>
      </c>
      <c r="W9495" s="82" t="str">
        <f t="shared" si="1044"/>
        <v/>
      </c>
      <c r="AB9495" s="60">
        <f t="shared" si="1046"/>
        <v>0</v>
      </c>
      <c r="AC9495" s="49">
        <f t="shared" si="1047"/>
        <v>0</v>
      </c>
      <c r="AD9495" s="60">
        <f t="shared" si="1045"/>
        <v>0</v>
      </c>
    </row>
    <row r="9496" spans="1:30">
      <c r="A9496" s="82" t="str">
        <f t="shared" si="1041"/>
        <v/>
      </c>
      <c r="B9496" s="120" t="str">
        <f t="shared" si="1042"/>
        <v/>
      </c>
      <c r="V9496" s="82" t="str">
        <f t="shared" si="1043"/>
        <v/>
      </c>
      <c r="W9496" s="82" t="str">
        <f t="shared" si="1044"/>
        <v/>
      </c>
      <c r="AB9496" s="60">
        <f t="shared" si="1046"/>
        <v>0</v>
      </c>
      <c r="AC9496" s="49">
        <f t="shared" si="1047"/>
        <v>0</v>
      </c>
      <c r="AD9496" s="60">
        <f t="shared" si="1045"/>
        <v>0</v>
      </c>
    </row>
    <row r="9497" spans="1:30">
      <c r="A9497" s="82" t="str">
        <f t="shared" si="1041"/>
        <v/>
      </c>
      <c r="B9497" s="120" t="str">
        <f t="shared" si="1042"/>
        <v/>
      </c>
      <c r="V9497" s="82" t="str">
        <f t="shared" si="1043"/>
        <v/>
      </c>
      <c r="W9497" s="82" t="str">
        <f t="shared" si="1044"/>
        <v/>
      </c>
      <c r="AB9497" s="60">
        <f t="shared" si="1046"/>
        <v>0</v>
      </c>
      <c r="AC9497" s="49">
        <f t="shared" si="1047"/>
        <v>0</v>
      </c>
      <c r="AD9497" s="60">
        <f t="shared" si="1045"/>
        <v>0</v>
      </c>
    </row>
    <row r="9498" spans="1:30">
      <c r="A9498" s="82" t="str">
        <f t="shared" si="1041"/>
        <v/>
      </c>
      <c r="B9498" s="120" t="str">
        <f t="shared" si="1042"/>
        <v/>
      </c>
      <c r="V9498" s="82" t="str">
        <f t="shared" si="1043"/>
        <v/>
      </c>
      <c r="W9498" s="82" t="str">
        <f t="shared" si="1044"/>
        <v/>
      </c>
      <c r="AB9498" s="60">
        <f t="shared" si="1046"/>
        <v>0</v>
      </c>
      <c r="AC9498" s="49">
        <f t="shared" si="1047"/>
        <v>0</v>
      </c>
      <c r="AD9498" s="60">
        <f t="shared" si="1045"/>
        <v>0</v>
      </c>
    </row>
    <row r="9499" spans="1:30">
      <c r="A9499" s="82" t="str">
        <f t="shared" si="1041"/>
        <v/>
      </c>
      <c r="B9499" s="120" t="str">
        <f t="shared" si="1042"/>
        <v/>
      </c>
      <c r="V9499" s="82" t="str">
        <f t="shared" si="1043"/>
        <v/>
      </c>
      <c r="W9499" s="82" t="str">
        <f t="shared" si="1044"/>
        <v/>
      </c>
      <c r="AB9499" s="60">
        <f t="shared" si="1046"/>
        <v>0</v>
      </c>
      <c r="AC9499" s="49">
        <f t="shared" si="1047"/>
        <v>0</v>
      </c>
      <c r="AD9499" s="60">
        <f t="shared" si="1045"/>
        <v>0</v>
      </c>
    </row>
    <row r="9500" spans="1:30">
      <c r="A9500" s="82" t="str">
        <f t="shared" si="1041"/>
        <v/>
      </c>
      <c r="B9500" s="120" t="str">
        <f t="shared" si="1042"/>
        <v/>
      </c>
      <c r="V9500" s="82" t="str">
        <f t="shared" si="1043"/>
        <v/>
      </c>
      <c r="W9500" s="82" t="str">
        <f t="shared" si="1044"/>
        <v/>
      </c>
      <c r="AB9500" s="60">
        <f t="shared" si="1046"/>
        <v>0</v>
      </c>
      <c r="AC9500" s="49">
        <f t="shared" si="1047"/>
        <v>0</v>
      </c>
      <c r="AD9500" s="60">
        <f t="shared" si="1045"/>
        <v>0</v>
      </c>
    </row>
    <row r="9501" spans="1:30">
      <c r="A9501" s="82" t="str">
        <f t="shared" si="1041"/>
        <v/>
      </c>
      <c r="B9501" s="120" t="str">
        <f t="shared" si="1042"/>
        <v/>
      </c>
      <c r="V9501" s="82" t="str">
        <f t="shared" si="1043"/>
        <v/>
      </c>
      <c r="W9501" s="82" t="str">
        <f t="shared" si="1044"/>
        <v/>
      </c>
      <c r="AB9501" s="60">
        <f t="shared" si="1046"/>
        <v>0</v>
      </c>
      <c r="AC9501" s="49">
        <f t="shared" si="1047"/>
        <v>0</v>
      </c>
      <c r="AD9501" s="60">
        <f t="shared" si="1045"/>
        <v>0</v>
      </c>
    </row>
    <row r="9502" spans="1:30">
      <c r="A9502" s="82" t="str">
        <f t="shared" si="1041"/>
        <v/>
      </c>
      <c r="B9502" s="120" t="str">
        <f t="shared" si="1042"/>
        <v/>
      </c>
      <c r="V9502" s="82" t="str">
        <f t="shared" si="1043"/>
        <v/>
      </c>
      <c r="W9502" s="82" t="str">
        <f t="shared" si="1044"/>
        <v/>
      </c>
      <c r="AB9502" s="60">
        <f t="shared" si="1046"/>
        <v>0</v>
      </c>
      <c r="AC9502" s="49">
        <f t="shared" si="1047"/>
        <v>0</v>
      </c>
      <c r="AD9502" s="60">
        <f t="shared" si="1045"/>
        <v>0</v>
      </c>
    </row>
    <row r="9503" spans="1:30">
      <c r="A9503" s="82" t="str">
        <f t="shared" si="1041"/>
        <v/>
      </c>
      <c r="B9503" s="120" t="str">
        <f t="shared" si="1042"/>
        <v/>
      </c>
      <c r="V9503" s="82" t="str">
        <f t="shared" si="1043"/>
        <v/>
      </c>
      <c r="W9503" s="82" t="str">
        <f t="shared" si="1044"/>
        <v/>
      </c>
      <c r="AB9503" s="60">
        <f t="shared" si="1046"/>
        <v>0</v>
      </c>
      <c r="AC9503" s="49">
        <f t="shared" si="1047"/>
        <v>0</v>
      </c>
      <c r="AD9503" s="60">
        <f t="shared" si="1045"/>
        <v>0</v>
      </c>
    </row>
    <row r="9504" spans="1:30">
      <c r="A9504" s="82" t="str">
        <f t="shared" si="1041"/>
        <v/>
      </c>
      <c r="B9504" s="120" t="str">
        <f t="shared" si="1042"/>
        <v/>
      </c>
      <c r="V9504" s="82" t="str">
        <f t="shared" si="1043"/>
        <v/>
      </c>
      <c r="W9504" s="82" t="str">
        <f t="shared" si="1044"/>
        <v/>
      </c>
      <c r="AB9504" s="60">
        <f t="shared" si="1046"/>
        <v>0</v>
      </c>
      <c r="AC9504" s="49">
        <f t="shared" si="1047"/>
        <v>0</v>
      </c>
      <c r="AD9504" s="60">
        <f t="shared" si="1045"/>
        <v>0</v>
      </c>
    </row>
    <row r="9505" spans="1:30">
      <c r="A9505" s="82" t="str">
        <f t="shared" si="1041"/>
        <v/>
      </c>
      <c r="B9505" s="120" t="str">
        <f t="shared" si="1042"/>
        <v/>
      </c>
      <c r="V9505" s="82" t="str">
        <f t="shared" si="1043"/>
        <v/>
      </c>
      <c r="W9505" s="82" t="str">
        <f t="shared" si="1044"/>
        <v/>
      </c>
      <c r="AB9505" s="60">
        <f t="shared" si="1046"/>
        <v>0</v>
      </c>
      <c r="AC9505" s="49">
        <f t="shared" si="1047"/>
        <v>0</v>
      </c>
      <c r="AD9505" s="60">
        <f t="shared" si="1045"/>
        <v>0</v>
      </c>
    </row>
    <row r="9506" spans="1:30">
      <c r="A9506" s="82" t="str">
        <f t="shared" si="1041"/>
        <v/>
      </c>
      <c r="B9506" s="120" t="str">
        <f t="shared" si="1042"/>
        <v/>
      </c>
      <c r="V9506" s="82" t="str">
        <f t="shared" si="1043"/>
        <v/>
      </c>
      <c r="W9506" s="82" t="str">
        <f t="shared" si="1044"/>
        <v/>
      </c>
      <c r="AB9506" s="60">
        <f t="shared" si="1046"/>
        <v>0</v>
      </c>
      <c r="AC9506" s="49">
        <f t="shared" si="1047"/>
        <v>0</v>
      </c>
      <c r="AD9506" s="60">
        <f t="shared" si="1045"/>
        <v>0</v>
      </c>
    </row>
    <row r="9507" spans="1:30">
      <c r="A9507" s="82" t="str">
        <f t="shared" si="1041"/>
        <v/>
      </c>
      <c r="B9507" s="120" t="str">
        <f t="shared" si="1042"/>
        <v/>
      </c>
      <c r="V9507" s="82" t="str">
        <f t="shared" si="1043"/>
        <v/>
      </c>
      <c r="W9507" s="82" t="str">
        <f t="shared" si="1044"/>
        <v/>
      </c>
      <c r="AB9507" s="60">
        <f t="shared" si="1046"/>
        <v>0</v>
      </c>
      <c r="AC9507" s="49">
        <f t="shared" si="1047"/>
        <v>0</v>
      </c>
      <c r="AD9507" s="60">
        <f t="shared" si="1045"/>
        <v>0</v>
      </c>
    </row>
    <row r="9508" spans="1:30">
      <c r="A9508" s="82" t="str">
        <f t="shared" si="1041"/>
        <v/>
      </c>
      <c r="B9508" s="120" t="str">
        <f t="shared" si="1042"/>
        <v/>
      </c>
      <c r="V9508" s="82" t="str">
        <f t="shared" si="1043"/>
        <v/>
      </c>
      <c r="W9508" s="82" t="str">
        <f t="shared" si="1044"/>
        <v/>
      </c>
      <c r="AB9508" s="60">
        <f t="shared" si="1046"/>
        <v>0</v>
      </c>
      <c r="AC9508" s="49">
        <f t="shared" si="1047"/>
        <v>0</v>
      </c>
      <c r="AD9508" s="60">
        <f t="shared" si="1045"/>
        <v>0</v>
      </c>
    </row>
    <row r="9509" spans="1:30">
      <c r="A9509" s="82" t="str">
        <f t="shared" si="1041"/>
        <v/>
      </c>
      <c r="B9509" s="120" t="str">
        <f t="shared" si="1042"/>
        <v/>
      </c>
      <c r="V9509" s="82" t="str">
        <f t="shared" si="1043"/>
        <v/>
      </c>
      <c r="W9509" s="82" t="str">
        <f t="shared" si="1044"/>
        <v/>
      </c>
      <c r="AB9509" s="60">
        <f t="shared" si="1046"/>
        <v>0</v>
      </c>
      <c r="AC9509" s="49">
        <f t="shared" si="1047"/>
        <v>0</v>
      </c>
      <c r="AD9509" s="60">
        <f t="shared" si="1045"/>
        <v>0</v>
      </c>
    </row>
    <row r="9510" spans="1:30">
      <c r="A9510" s="82" t="str">
        <f t="shared" si="1041"/>
        <v/>
      </c>
      <c r="B9510" s="120" t="str">
        <f t="shared" si="1042"/>
        <v/>
      </c>
      <c r="V9510" s="82" t="str">
        <f t="shared" si="1043"/>
        <v/>
      </c>
      <c r="W9510" s="82" t="str">
        <f t="shared" si="1044"/>
        <v/>
      </c>
      <c r="AB9510" s="60">
        <f t="shared" si="1046"/>
        <v>0</v>
      </c>
      <c r="AC9510" s="49">
        <f t="shared" si="1047"/>
        <v>0</v>
      </c>
      <c r="AD9510" s="60">
        <f t="shared" si="1045"/>
        <v>0</v>
      </c>
    </row>
    <row r="9511" spans="1:30">
      <c r="A9511" s="82" t="str">
        <f t="shared" si="1041"/>
        <v/>
      </c>
      <c r="B9511" s="120" t="str">
        <f t="shared" si="1042"/>
        <v/>
      </c>
      <c r="V9511" s="82" t="str">
        <f t="shared" si="1043"/>
        <v/>
      </c>
      <c r="W9511" s="82" t="str">
        <f t="shared" si="1044"/>
        <v/>
      </c>
      <c r="AB9511" s="60">
        <f t="shared" si="1046"/>
        <v>0</v>
      </c>
      <c r="AC9511" s="49">
        <f t="shared" si="1047"/>
        <v>0</v>
      </c>
      <c r="AD9511" s="60">
        <f t="shared" si="1045"/>
        <v>0</v>
      </c>
    </row>
    <row r="9512" spans="1:30">
      <c r="A9512" s="82" t="str">
        <f t="shared" si="1041"/>
        <v/>
      </c>
      <c r="B9512" s="120" t="str">
        <f t="shared" si="1042"/>
        <v/>
      </c>
      <c r="V9512" s="82" t="str">
        <f t="shared" si="1043"/>
        <v/>
      </c>
      <c r="W9512" s="82" t="str">
        <f t="shared" si="1044"/>
        <v/>
      </c>
      <c r="AB9512" s="60">
        <f t="shared" si="1046"/>
        <v>0</v>
      </c>
      <c r="AC9512" s="49">
        <f t="shared" si="1047"/>
        <v>0</v>
      </c>
      <c r="AD9512" s="60">
        <f t="shared" si="1045"/>
        <v>0</v>
      </c>
    </row>
    <row r="9513" spans="1:30">
      <c r="A9513" s="82" t="str">
        <f t="shared" ref="A9513:A9576" si="1048">IF(G9513&amp;Q9513&lt;&gt;"",V9513&amp;Q9513,"")</f>
        <v/>
      </c>
      <c r="B9513" s="120" t="str">
        <f t="shared" ref="B9513:B9576" si="1049">IF(C9513&lt;&gt;"",LEFT(C9513,9),"")</f>
        <v/>
      </c>
      <c r="V9513" s="82" t="str">
        <f t="shared" si="1043"/>
        <v/>
      </c>
      <c r="W9513" s="82" t="str">
        <f t="shared" si="1044"/>
        <v/>
      </c>
      <c r="AB9513" s="60">
        <f t="shared" si="1046"/>
        <v>0</v>
      </c>
      <c r="AC9513" s="49">
        <f t="shared" si="1047"/>
        <v>0</v>
      </c>
      <c r="AD9513" s="60">
        <f t="shared" si="1045"/>
        <v>0</v>
      </c>
    </row>
    <row r="9514" spans="1:30">
      <c r="A9514" s="82" t="str">
        <f t="shared" si="1048"/>
        <v/>
      </c>
      <c r="B9514" s="120" t="str">
        <f t="shared" si="1049"/>
        <v/>
      </c>
      <c r="V9514" s="82" t="str">
        <f t="shared" ref="V9514:V9577" si="1050">IF(G9514&lt;&gt;"",IF(StyleSpaceSplit,IFERROR(IF(FIND(" ",G9514)&gt;=1,MID(G9514,1,FIND(" ",G9514)-1),G9514),G9514),G9514),"")</f>
        <v/>
      </c>
      <c r="W9514" s="82" t="str">
        <f t="shared" ref="W9514:W9577" si="1051">IF(A9514&lt;&gt;"",IFERROR(IF(FIND(" ",G9514)&gt;=1,MID(G9514,FIND(" ",G9514)+1,LEN(G9514)),""),""),"")</f>
        <v/>
      </c>
      <c r="AB9514" s="60">
        <f t="shared" si="1046"/>
        <v>0</v>
      </c>
      <c r="AC9514" s="49">
        <f t="shared" si="1047"/>
        <v>0</v>
      </c>
      <c r="AD9514" s="60">
        <f t="shared" si="1045"/>
        <v>0</v>
      </c>
    </row>
    <row r="9515" spans="1:30">
      <c r="A9515" s="82" t="str">
        <f t="shared" si="1048"/>
        <v/>
      </c>
      <c r="B9515" s="120" t="str">
        <f t="shared" si="1049"/>
        <v/>
      </c>
      <c r="V9515" s="82" t="str">
        <f t="shared" si="1050"/>
        <v/>
      </c>
      <c r="W9515" s="82" t="str">
        <f t="shared" si="1051"/>
        <v/>
      </c>
      <c r="AB9515" s="60">
        <f t="shared" si="1046"/>
        <v>0</v>
      </c>
      <c r="AC9515" s="49">
        <f t="shared" si="1047"/>
        <v>0</v>
      </c>
      <c r="AD9515" s="60">
        <f t="shared" si="1045"/>
        <v>0</v>
      </c>
    </row>
    <row r="9516" spans="1:30">
      <c r="A9516" s="82" t="str">
        <f t="shared" si="1048"/>
        <v/>
      </c>
      <c r="B9516" s="120" t="str">
        <f t="shared" si="1049"/>
        <v/>
      </c>
      <c r="V9516" s="82" t="str">
        <f t="shared" si="1050"/>
        <v/>
      </c>
      <c r="W9516" s="82" t="str">
        <f t="shared" si="1051"/>
        <v/>
      </c>
      <c r="AB9516" s="60">
        <f t="shared" si="1046"/>
        <v>0</v>
      </c>
      <c r="AC9516" s="49">
        <f t="shared" si="1047"/>
        <v>0</v>
      </c>
      <c r="AD9516" s="60">
        <f t="shared" si="1045"/>
        <v>0</v>
      </c>
    </row>
    <row r="9517" spans="1:30">
      <c r="A9517" s="82" t="str">
        <f t="shared" si="1048"/>
        <v/>
      </c>
      <c r="B9517" s="120" t="str">
        <f t="shared" si="1049"/>
        <v/>
      </c>
      <c r="V9517" s="82" t="str">
        <f t="shared" si="1050"/>
        <v/>
      </c>
      <c r="W9517" s="82" t="str">
        <f t="shared" si="1051"/>
        <v/>
      </c>
      <c r="AB9517" s="60">
        <f t="shared" si="1046"/>
        <v>0</v>
      </c>
      <c r="AC9517" s="49">
        <f t="shared" si="1047"/>
        <v>0</v>
      </c>
      <c r="AD9517" s="60">
        <f t="shared" si="1045"/>
        <v>0</v>
      </c>
    </row>
    <row r="9518" spans="1:30">
      <c r="A9518" s="82" t="str">
        <f t="shared" si="1048"/>
        <v/>
      </c>
      <c r="B9518" s="120" t="str">
        <f t="shared" si="1049"/>
        <v/>
      </c>
      <c r="V9518" s="82" t="str">
        <f t="shared" si="1050"/>
        <v/>
      </c>
      <c r="W9518" s="82" t="str">
        <f t="shared" si="1051"/>
        <v/>
      </c>
      <c r="AB9518" s="60">
        <f t="shared" si="1046"/>
        <v>0</v>
      </c>
      <c r="AC9518" s="49">
        <f t="shared" si="1047"/>
        <v>0</v>
      </c>
      <c r="AD9518" s="60">
        <f t="shared" si="1045"/>
        <v>0</v>
      </c>
    </row>
    <row r="9519" spans="1:30">
      <c r="A9519" s="82" t="str">
        <f t="shared" si="1048"/>
        <v/>
      </c>
      <c r="B9519" s="120" t="str">
        <f t="shared" si="1049"/>
        <v/>
      </c>
      <c r="V9519" s="82" t="str">
        <f t="shared" si="1050"/>
        <v/>
      </c>
      <c r="W9519" s="82" t="str">
        <f t="shared" si="1051"/>
        <v/>
      </c>
      <c r="AB9519" s="60">
        <f t="shared" si="1046"/>
        <v>0</v>
      </c>
      <c r="AC9519" s="49">
        <f t="shared" si="1047"/>
        <v>0</v>
      </c>
      <c r="AD9519" s="60">
        <f t="shared" ref="AD9519:AD9582" si="1052">VALUE(RIGHT("00"&amp;AB9519,2)&amp;RIGHT("000"&amp;AC9519,3))</f>
        <v>0</v>
      </c>
    </row>
    <row r="9520" spans="1:30">
      <c r="A9520" s="82" t="str">
        <f t="shared" si="1048"/>
        <v/>
      </c>
      <c r="B9520" s="120" t="str">
        <f t="shared" si="1049"/>
        <v/>
      </c>
      <c r="V9520" s="82" t="str">
        <f t="shared" si="1050"/>
        <v/>
      </c>
      <c r="W9520" s="82" t="str">
        <f t="shared" si="1051"/>
        <v/>
      </c>
      <c r="AB9520" s="60">
        <f t="shared" si="1046"/>
        <v>0</v>
      </c>
      <c r="AC9520" s="49">
        <f t="shared" si="1047"/>
        <v>0</v>
      </c>
      <c r="AD9520" s="60">
        <f t="shared" si="1052"/>
        <v>0</v>
      </c>
    </row>
    <row r="9521" spans="1:30">
      <c r="A9521" s="82" t="str">
        <f t="shared" si="1048"/>
        <v/>
      </c>
      <c r="B9521" s="120" t="str">
        <f t="shared" si="1049"/>
        <v/>
      </c>
      <c r="V9521" s="82" t="str">
        <f t="shared" si="1050"/>
        <v/>
      </c>
      <c r="W9521" s="82" t="str">
        <f t="shared" si="1051"/>
        <v/>
      </c>
      <c r="AB9521" s="60">
        <f t="shared" si="1046"/>
        <v>0</v>
      </c>
      <c r="AC9521" s="49">
        <f t="shared" si="1047"/>
        <v>0</v>
      </c>
      <c r="AD9521" s="60">
        <f t="shared" si="1052"/>
        <v>0</v>
      </c>
    </row>
    <row r="9522" spans="1:30">
      <c r="A9522" s="82" t="str">
        <f t="shared" si="1048"/>
        <v/>
      </c>
      <c r="B9522" s="120" t="str">
        <f t="shared" si="1049"/>
        <v/>
      </c>
      <c r="V9522" s="82" t="str">
        <f t="shared" si="1050"/>
        <v/>
      </c>
      <c r="W9522" s="82" t="str">
        <f t="shared" si="1051"/>
        <v/>
      </c>
      <c r="AB9522" s="60">
        <f t="shared" si="1046"/>
        <v>0</v>
      </c>
      <c r="AC9522" s="49">
        <f t="shared" si="1047"/>
        <v>0</v>
      </c>
      <c r="AD9522" s="60">
        <f t="shared" si="1052"/>
        <v>0</v>
      </c>
    </row>
    <row r="9523" spans="1:30">
      <c r="A9523" s="82" t="str">
        <f t="shared" si="1048"/>
        <v/>
      </c>
      <c r="B9523" s="120" t="str">
        <f t="shared" si="1049"/>
        <v/>
      </c>
      <c r="V9523" s="82" t="str">
        <f t="shared" si="1050"/>
        <v/>
      </c>
      <c r="W9523" s="82" t="str">
        <f t="shared" si="1051"/>
        <v/>
      </c>
      <c r="AB9523" s="60">
        <f t="shared" si="1046"/>
        <v>0</v>
      </c>
      <c r="AC9523" s="49">
        <f t="shared" si="1047"/>
        <v>0</v>
      </c>
      <c r="AD9523" s="60">
        <f t="shared" si="1052"/>
        <v>0</v>
      </c>
    </row>
    <row r="9524" spans="1:30">
      <c r="A9524" s="82" t="str">
        <f t="shared" si="1048"/>
        <v/>
      </c>
      <c r="B9524" s="120" t="str">
        <f t="shared" si="1049"/>
        <v/>
      </c>
      <c r="V9524" s="82" t="str">
        <f t="shared" si="1050"/>
        <v/>
      </c>
      <c r="W9524" s="82" t="str">
        <f t="shared" si="1051"/>
        <v/>
      </c>
      <c r="AB9524" s="60">
        <f t="shared" si="1046"/>
        <v>0</v>
      </c>
      <c r="AC9524" s="49">
        <f t="shared" si="1047"/>
        <v>0</v>
      </c>
      <c r="AD9524" s="60">
        <f t="shared" si="1052"/>
        <v>0</v>
      </c>
    </row>
    <row r="9525" spans="1:30">
      <c r="A9525" s="82" t="str">
        <f t="shared" si="1048"/>
        <v/>
      </c>
      <c r="B9525" s="120" t="str">
        <f t="shared" si="1049"/>
        <v/>
      </c>
      <c r="V9525" s="82" t="str">
        <f t="shared" si="1050"/>
        <v/>
      </c>
      <c r="W9525" s="82" t="str">
        <f t="shared" si="1051"/>
        <v/>
      </c>
      <c r="AB9525" s="60">
        <f t="shared" si="1046"/>
        <v>0</v>
      </c>
      <c r="AC9525" s="49">
        <f t="shared" si="1047"/>
        <v>0</v>
      </c>
      <c r="AD9525" s="60">
        <f t="shared" si="1052"/>
        <v>0</v>
      </c>
    </row>
    <row r="9526" spans="1:30">
      <c r="A9526" s="82" t="str">
        <f t="shared" si="1048"/>
        <v/>
      </c>
      <c r="B9526" s="120" t="str">
        <f t="shared" si="1049"/>
        <v/>
      </c>
      <c r="V9526" s="82" t="str">
        <f t="shared" si="1050"/>
        <v/>
      </c>
      <c r="W9526" s="82" t="str">
        <f t="shared" si="1051"/>
        <v/>
      </c>
      <c r="AB9526" s="60">
        <f t="shared" si="1046"/>
        <v>0</v>
      </c>
      <c r="AC9526" s="49">
        <f t="shared" si="1047"/>
        <v>0</v>
      </c>
      <c r="AD9526" s="60">
        <f t="shared" si="1052"/>
        <v>0</v>
      </c>
    </row>
    <row r="9527" spans="1:30">
      <c r="A9527" s="82" t="str">
        <f t="shared" si="1048"/>
        <v/>
      </c>
      <c r="B9527" s="120" t="str">
        <f t="shared" si="1049"/>
        <v/>
      </c>
      <c r="V9527" s="82" t="str">
        <f t="shared" si="1050"/>
        <v/>
      </c>
      <c r="W9527" s="82" t="str">
        <f t="shared" si="1051"/>
        <v/>
      </c>
      <c r="AB9527" s="60">
        <f t="shared" si="1046"/>
        <v>0</v>
      </c>
      <c r="AC9527" s="49">
        <f t="shared" si="1047"/>
        <v>0</v>
      </c>
      <c r="AD9527" s="60">
        <f t="shared" si="1052"/>
        <v>0</v>
      </c>
    </row>
    <row r="9528" spans="1:30">
      <c r="A9528" s="82" t="str">
        <f t="shared" si="1048"/>
        <v/>
      </c>
      <c r="B9528" s="120" t="str">
        <f t="shared" si="1049"/>
        <v/>
      </c>
      <c r="V9528" s="82" t="str">
        <f t="shared" si="1050"/>
        <v/>
      </c>
      <c r="W9528" s="82" t="str">
        <f t="shared" si="1051"/>
        <v/>
      </c>
      <c r="AB9528" s="60">
        <f t="shared" si="1046"/>
        <v>0</v>
      </c>
      <c r="AC9528" s="49">
        <f t="shared" si="1047"/>
        <v>0</v>
      </c>
      <c r="AD9528" s="60">
        <f t="shared" si="1052"/>
        <v>0</v>
      </c>
    </row>
    <row r="9529" spans="1:30">
      <c r="A9529" s="82" t="str">
        <f t="shared" si="1048"/>
        <v/>
      </c>
      <c r="B9529" s="120" t="str">
        <f t="shared" si="1049"/>
        <v/>
      </c>
      <c r="V9529" s="82" t="str">
        <f t="shared" si="1050"/>
        <v/>
      </c>
      <c r="W9529" s="82" t="str">
        <f t="shared" si="1051"/>
        <v/>
      </c>
      <c r="AB9529" s="60">
        <f t="shared" si="1046"/>
        <v>0</v>
      </c>
      <c r="AC9529" s="49">
        <f t="shared" si="1047"/>
        <v>0</v>
      </c>
      <c r="AD9529" s="60">
        <f t="shared" si="1052"/>
        <v>0</v>
      </c>
    </row>
    <row r="9530" spans="1:30">
      <c r="A9530" s="82" t="str">
        <f t="shared" si="1048"/>
        <v/>
      </c>
      <c r="B9530" s="120" t="str">
        <f t="shared" si="1049"/>
        <v/>
      </c>
      <c r="V9530" s="82" t="str">
        <f t="shared" si="1050"/>
        <v/>
      </c>
      <c r="W9530" s="82" t="str">
        <f t="shared" si="1051"/>
        <v/>
      </c>
      <c r="AB9530" s="60">
        <f t="shared" si="1046"/>
        <v>0</v>
      </c>
      <c r="AC9530" s="49">
        <f t="shared" si="1047"/>
        <v>0</v>
      </c>
      <c r="AD9530" s="60">
        <f t="shared" si="1052"/>
        <v>0</v>
      </c>
    </row>
    <row r="9531" spans="1:30">
      <c r="A9531" s="82" t="str">
        <f t="shared" si="1048"/>
        <v/>
      </c>
      <c r="B9531" s="120" t="str">
        <f t="shared" si="1049"/>
        <v/>
      </c>
      <c r="V9531" s="82" t="str">
        <f t="shared" si="1050"/>
        <v/>
      </c>
      <c r="W9531" s="82" t="str">
        <f t="shared" si="1051"/>
        <v/>
      </c>
      <c r="AB9531" s="60">
        <f t="shared" si="1046"/>
        <v>0</v>
      </c>
      <c r="AC9531" s="49">
        <f t="shared" si="1047"/>
        <v>0</v>
      </c>
      <c r="AD9531" s="60">
        <f t="shared" si="1052"/>
        <v>0</v>
      </c>
    </row>
    <row r="9532" spans="1:30">
      <c r="A9532" s="82" t="str">
        <f t="shared" si="1048"/>
        <v/>
      </c>
      <c r="B9532" s="120" t="str">
        <f t="shared" si="1049"/>
        <v/>
      </c>
      <c r="V9532" s="82" t="str">
        <f t="shared" si="1050"/>
        <v/>
      </c>
      <c r="W9532" s="82" t="str">
        <f t="shared" si="1051"/>
        <v/>
      </c>
      <c r="AB9532" s="60">
        <f t="shared" si="1046"/>
        <v>0</v>
      </c>
      <c r="AC9532" s="49">
        <f t="shared" si="1047"/>
        <v>0</v>
      </c>
      <c r="AD9532" s="60">
        <f t="shared" si="1052"/>
        <v>0</v>
      </c>
    </row>
    <row r="9533" spans="1:30">
      <c r="A9533" s="82" t="str">
        <f t="shared" si="1048"/>
        <v/>
      </c>
      <c r="B9533" s="120" t="str">
        <f t="shared" si="1049"/>
        <v/>
      </c>
      <c r="V9533" s="82" t="str">
        <f t="shared" si="1050"/>
        <v/>
      </c>
      <c r="W9533" s="82" t="str">
        <f t="shared" si="1051"/>
        <v/>
      </c>
      <c r="AB9533" s="60">
        <f t="shared" si="1046"/>
        <v>0</v>
      </c>
      <c r="AC9533" s="49">
        <f t="shared" si="1047"/>
        <v>0</v>
      </c>
      <c r="AD9533" s="60">
        <f t="shared" si="1052"/>
        <v>0</v>
      </c>
    </row>
    <row r="9534" spans="1:30">
      <c r="A9534" s="82" t="str">
        <f t="shared" si="1048"/>
        <v/>
      </c>
      <c r="B9534" s="120" t="str">
        <f t="shared" si="1049"/>
        <v/>
      </c>
      <c r="V9534" s="82" t="str">
        <f t="shared" si="1050"/>
        <v/>
      </c>
      <c r="W9534" s="82" t="str">
        <f t="shared" si="1051"/>
        <v/>
      </c>
      <c r="AB9534" s="60">
        <f t="shared" si="1046"/>
        <v>0</v>
      </c>
      <c r="AC9534" s="49">
        <f t="shared" si="1047"/>
        <v>0</v>
      </c>
      <c r="AD9534" s="60">
        <f t="shared" si="1052"/>
        <v>0</v>
      </c>
    </row>
    <row r="9535" spans="1:30">
      <c r="A9535" s="82" t="str">
        <f t="shared" si="1048"/>
        <v/>
      </c>
      <c r="B9535" s="120" t="str">
        <f t="shared" si="1049"/>
        <v/>
      </c>
      <c r="V9535" s="82" t="str">
        <f t="shared" si="1050"/>
        <v/>
      </c>
      <c r="W9535" s="82" t="str">
        <f t="shared" si="1051"/>
        <v/>
      </c>
      <c r="AB9535" s="60">
        <f t="shared" si="1046"/>
        <v>0</v>
      </c>
      <c r="AC9535" s="49">
        <f t="shared" si="1047"/>
        <v>0</v>
      </c>
      <c r="AD9535" s="60">
        <f t="shared" si="1052"/>
        <v>0</v>
      </c>
    </row>
    <row r="9536" spans="1:30">
      <c r="A9536" s="82" t="str">
        <f t="shared" si="1048"/>
        <v/>
      </c>
      <c r="B9536" s="120" t="str">
        <f t="shared" si="1049"/>
        <v/>
      </c>
      <c r="V9536" s="82" t="str">
        <f t="shared" si="1050"/>
        <v/>
      </c>
      <c r="W9536" s="82" t="str">
        <f t="shared" si="1051"/>
        <v/>
      </c>
      <c r="AB9536" s="60">
        <f t="shared" si="1046"/>
        <v>0</v>
      </c>
      <c r="AC9536" s="49">
        <f t="shared" si="1047"/>
        <v>0</v>
      </c>
      <c r="AD9536" s="60">
        <f t="shared" si="1052"/>
        <v>0</v>
      </c>
    </row>
    <row r="9537" spans="1:30">
      <c r="A9537" s="82" t="str">
        <f t="shared" si="1048"/>
        <v/>
      </c>
      <c r="B9537" s="120" t="str">
        <f t="shared" si="1049"/>
        <v/>
      </c>
      <c r="V9537" s="82" t="str">
        <f t="shared" si="1050"/>
        <v/>
      </c>
      <c r="W9537" s="82" t="str">
        <f t="shared" si="1051"/>
        <v/>
      </c>
      <c r="AB9537" s="60">
        <f t="shared" si="1046"/>
        <v>0</v>
      </c>
      <c r="AC9537" s="49">
        <f t="shared" si="1047"/>
        <v>0</v>
      </c>
      <c r="AD9537" s="60">
        <f t="shared" si="1052"/>
        <v>0</v>
      </c>
    </row>
    <row r="9538" spans="1:30">
      <c r="A9538" s="82" t="str">
        <f t="shared" si="1048"/>
        <v/>
      </c>
      <c r="B9538" s="120" t="str">
        <f t="shared" si="1049"/>
        <v/>
      </c>
      <c r="V9538" s="82" t="str">
        <f t="shared" si="1050"/>
        <v/>
      </c>
      <c r="W9538" s="82" t="str">
        <f t="shared" si="1051"/>
        <v/>
      </c>
      <c r="AB9538" s="60">
        <f t="shared" si="1046"/>
        <v>0</v>
      </c>
      <c r="AC9538" s="49">
        <f t="shared" si="1047"/>
        <v>0</v>
      </c>
      <c r="AD9538" s="60">
        <f t="shared" si="1052"/>
        <v>0</v>
      </c>
    </row>
    <row r="9539" spans="1:30">
      <c r="A9539" s="82" t="str">
        <f t="shared" si="1048"/>
        <v/>
      </c>
      <c r="B9539" s="120" t="str">
        <f t="shared" si="1049"/>
        <v/>
      </c>
      <c r="V9539" s="82" t="str">
        <f t="shared" si="1050"/>
        <v/>
      </c>
      <c r="W9539" s="82" t="str">
        <f t="shared" si="1051"/>
        <v/>
      </c>
      <c r="AB9539" s="60">
        <f t="shared" ref="AB9539:AB9602" si="1053">IFERROR(VALUE(MID($C9539,1,2)),0)</f>
        <v>0</v>
      </c>
      <c r="AC9539" s="49">
        <f t="shared" ref="AC9539:AC9602" si="1054">IFERROR(VALUE(MID($C9539,4,3)),0)</f>
        <v>0</v>
      </c>
      <c r="AD9539" s="60">
        <f t="shared" si="1052"/>
        <v>0</v>
      </c>
    </row>
    <row r="9540" spans="1:30">
      <c r="A9540" s="82" t="str">
        <f t="shared" si="1048"/>
        <v/>
      </c>
      <c r="B9540" s="120" t="str">
        <f t="shared" si="1049"/>
        <v/>
      </c>
      <c r="V9540" s="82" t="str">
        <f t="shared" si="1050"/>
        <v/>
      </c>
      <c r="W9540" s="82" t="str">
        <f t="shared" si="1051"/>
        <v/>
      </c>
      <c r="AB9540" s="60">
        <f t="shared" si="1053"/>
        <v>0</v>
      </c>
      <c r="AC9540" s="49">
        <f t="shared" si="1054"/>
        <v>0</v>
      </c>
      <c r="AD9540" s="60">
        <f t="shared" si="1052"/>
        <v>0</v>
      </c>
    </row>
    <row r="9541" spans="1:30">
      <c r="A9541" s="82" t="str">
        <f t="shared" si="1048"/>
        <v/>
      </c>
      <c r="B9541" s="120" t="str">
        <f t="shared" si="1049"/>
        <v/>
      </c>
      <c r="V9541" s="82" t="str">
        <f t="shared" si="1050"/>
        <v/>
      </c>
      <c r="W9541" s="82" t="str">
        <f t="shared" si="1051"/>
        <v/>
      </c>
      <c r="AB9541" s="60">
        <f t="shared" si="1053"/>
        <v>0</v>
      </c>
      <c r="AC9541" s="49">
        <f t="shared" si="1054"/>
        <v>0</v>
      </c>
      <c r="AD9541" s="60">
        <f t="shared" si="1052"/>
        <v>0</v>
      </c>
    </row>
    <row r="9542" spans="1:30">
      <c r="A9542" s="82" t="str">
        <f t="shared" si="1048"/>
        <v/>
      </c>
      <c r="B9542" s="120" t="str">
        <f t="shared" si="1049"/>
        <v/>
      </c>
      <c r="V9542" s="82" t="str">
        <f t="shared" si="1050"/>
        <v/>
      </c>
      <c r="W9542" s="82" t="str">
        <f t="shared" si="1051"/>
        <v/>
      </c>
      <c r="AB9542" s="60">
        <f t="shared" si="1053"/>
        <v>0</v>
      </c>
      <c r="AC9542" s="49">
        <f t="shared" si="1054"/>
        <v>0</v>
      </c>
      <c r="AD9542" s="60">
        <f t="shared" si="1052"/>
        <v>0</v>
      </c>
    </row>
    <row r="9543" spans="1:30">
      <c r="A9543" s="82" t="str">
        <f t="shared" si="1048"/>
        <v/>
      </c>
      <c r="B9543" s="120" t="str">
        <f t="shared" si="1049"/>
        <v/>
      </c>
      <c r="V9543" s="82" t="str">
        <f t="shared" si="1050"/>
        <v/>
      </c>
      <c r="W9543" s="82" t="str">
        <f t="shared" si="1051"/>
        <v/>
      </c>
      <c r="AB9543" s="60">
        <f t="shared" si="1053"/>
        <v>0</v>
      </c>
      <c r="AC9543" s="49">
        <f t="shared" si="1054"/>
        <v>0</v>
      </c>
      <c r="AD9543" s="60">
        <f t="shared" si="1052"/>
        <v>0</v>
      </c>
    </row>
    <row r="9544" spans="1:30">
      <c r="A9544" s="82" t="str">
        <f t="shared" si="1048"/>
        <v/>
      </c>
      <c r="B9544" s="120" t="str">
        <f t="shared" si="1049"/>
        <v/>
      </c>
      <c r="V9544" s="82" t="str">
        <f t="shared" si="1050"/>
        <v/>
      </c>
      <c r="W9544" s="82" t="str">
        <f t="shared" si="1051"/>
        <v/>
      </c>
      <c r="AB9544" s="60">
        <f t="shared" si="1053"/>
        <v>0</v>
      </c>
      <c r="AC9544" s="49">
        <f t="shared" si="1054"/>
        <v>0</v>
      </c>
      <c r="AD9544" s="60">
        <f t="shared" si="1052"/>
        <v>0</v>
      </c>
    </row>
    <row r="9545" spans="1:30">
      <c r="A9545" s="82" t="str">
        <f t="shared" si="1048"/>
        <v/>
      </c>
      <c r="B9545" s="120" t="str">
        <f t="shared" si="1049"/>
        <v/>
      </c>
      <c r="V9545" s="82" t="str">
        <f t="shared" si="1050"/>
        <v/>
      </c>
      <c r="W9545" s="82" t="str">
        <f t="shared" si="1051"/>
        <v/>
      </c>
      <c r="AB9545" s="60">
        <f t="shared" si="1053"/>
        <v>0</v>
      </c>
      <c r="AC9545" s="49">
        <f t="shared" si="1054"/>
        <v>0</v>
      </c>
      <c r="AD9545" s="60">
        <f t="shared" si="1052"/>
        <v>0</v>
      </c>
    </row>
    <row r="9546" spans="1:30">
      <c r="A9546" s="82" t="str">
        <f t="shared" si="1048"/>
        <v/>
      </c>
      <c r="B9546" s="120" t="str">
        <f t="shared" si="1049"/>
        <v/>
      </c>
      <c r="V9546" s="82" t="str">
        <f t="shared" si="1050"/>
        <v/>
      </c>
      <c r="W9546" s="82" t="str">
        <f t="shared" si="1051"/>
        <v/>
      </c>
      <c r="AB9546" s="60">
        <f t="shared" si="1053"/>
        <v>0</v>
      </c>
      <c r="AC9546" s="49">
        <f t="shared" si="1054"/>
        <v>0</v>
      </c>
      <c r="AD9546" s="60">
        <f t="shared" si="1052"/>
        <v>0</v>
      </c>
    </row>
    <row r="9547" spans="1:30">
      <c r="A9547" s="82" t="str">
        <f t="shared" si="1048"/>
        <v/>
      </c>
      <c r="B9547" s="120" t="str">
        <f t="shared" si="1049"/>
        <v/>
      </c>
      <c r="V9547" s="82" t="str">
        <f t="shared" si="1050"/>
        <v/>
      </c>
      <c r="W9547" s="82" t="str">
        <f t="shared" si="1051"/>
        <v/>
      </c>
      <c r="AB9547" s="60">
        <f t="shared" si="1053"/>
        <v>0</v>
      </c>
      <c r="AC9547" s="49">
        <f t="shared" si="1054"/>
        <v>0</v>
      </c>
      <c r="AD9547" s="60">
        <f t="shared" si="1052"/>
        <v>0</v>
      </c>
    </row>
    <row r="9548" spans="1:30">
      <c r="A9548" s="82" t="str">
        <f t="shared" si="1048"/>
        <v/>
      </c>
      <c r="B9548" s="120" t="str">
        <f t="shared" si="1049"/>
        <v/>
      </c>
      <c r="V9548" s="82" t="str">
        <f t="shared" si="1050"/>
        <v/>
      </c>
      <c r="W9548" s="82" t="str">
        <f t="shared" si="1051"/>
        <v/>
      </c>
      <c r="AB9548" s="60">
        <f t="shared" si="1053"/>
        <v>0</v>
      </c>
      <c r="AC9548" s="49">
        <f t="shared" si="1054"/>
        <v>0</v>
      </c>
      <c r="AD9548" s="60">
        <f t="shared" si="1052"/>
        <v>0</v>
      </c>
    </row>
    <row r="9549" spans="1:30">
      <c r="A9549" s="82" t="str">
        <f t="shared" si="1048"/>
        <v/>
      </c>
      <c r="B9549" s="120" t="str">
        <f t="shared" si="1049"/>
        <v/>
      </c>
      <c r="V9549" s="82" t="str">
        <f t="shared" si="1050"/>
        <v/>
      </c>
      <c r="W9549" s="82" t="str">
        <f t="shared" si="1051"/>
        <v/>
      </c>
      <c r="AB9549" s="60">
        <f t="shared" si="1053"/>
        <v>0</v>
      </c>
      <c r="AC9549" s="49">
        <f t="shared" si="1054"/>
        <v>0</v>
      </c>
      <c r="AD9549" s="60">
        <f t="shared" si="1052"/>
        <v>0</v>
      </c>
    </row>
    <row r="9550" spans="1:30">
      <c r="A9550" s="82" t="str">
        <f t="shared" si="1048"/>
        <v/>
      </c>
      <c r="B9550" s="120" t="str">
        <f t="shared" si="1049"/>
        <v/>
      </c>
      <c r="V9550" s="82" t="str">
        <f t="shared" si="1050"/>
        <v/>
      </c>
      <c r="W9550" s="82" t="str">
        <f t="shared" si="1051"/>
        <v/>
      </c>
      <c r="AB9550" s="60">
        <f t="shared" si="1053"/>
        <v>0</v>
      </c>
      <c r="AC9550" s="49">
        <f t="shared" si="1054"/>
        <v>0</v>
      </c>
      <c r="AD9550" s="60">
        <f t="shared" si="1052"/>
        <v>0</v>
      </c>
    </row>
    <row r="9551" spans="1:30">
      <c r="A9551" s="82" t="str">
        <f t="shared" si="1048"/>
        <v/>
      </c>
      <c r="B9551" s="120" t="str">
        <f t="shared" si="1049"/>
        <v/>
      </c>
      <c r="V9551" s="82" t="str">
        <f t="shared" si="1050"/>
        <v/>
      </c>
      <c r="W9551" s="82" t="str">
        <f t="shared" si="1051"/>
        <v/>
      </c>
      <c r="AB9551" s="60">
        <f t="shared" si="1053"/>
        <v>0</v>
      </c>
      <c r="AC9551" s="49">
        <f t="shared" si="1054"/>
        <v>0</v>
      </c>
      <c r="AD9551" s="60">
        <f t="shared" si="1052"/>
        <v>0</v>
      </c>
    </row>
    <row r="9552" spans="1:30">
      <c r="A9552" s="82" t="str">
        <f t="shared" si="1048"/>
        <v/>
      </c>
      <c r="B9552" s="120" t="str">
        <f t="shared" si="1049"/>
        <v/>
      </c>
      <c r="V9552" s="82" t="str">
        <f t="shared" si="1050"/>
        <v/>
      </c>
      <c r="W9552" s="82" t="str">
        <f t="shared" si="1051"/>
        <v/>
      </c>
      <c r="AB9552" s="60">
        <f t="shared" si="1053"/>
        <v>0</v>
      </c>
      <c r="AC9552" s="49">
        <f t="shared" si="1054"/>
        <v>0</v>
      </c>
      <c r="AD9552" s="60">
        <f t="shared" si="1052"/>
        <v>0</v>
      </c>
    </row>
    <row r="9553" spans="1:30">
      <c r="A9553" s="82" t="str">
        <f t="shared" si="1048"/>
        <v/>
      </c>
      <c r="B9553" s="120" t="str">
        <f t="shared" si="1049"/>
        <v/>
      </c>
      <c r="V9553" s="82" t="str">
        <f t="shared" si="1050"/>
        <v/>
      </c>
      <c r="W9553" s="82" t="str">
        <f t="shared" si="1051"/>
        <v/>
      </c>
      <c r="AB9553" s="60">
        <f t="shared" si="1053"/>
        <v>0</v>
      </c>
      <c r="AC9553" s="49">
        <f t="shared" si="1054"/>
        <v>0</v>
      </c>
      <c r="AD9553" s="60">
        <f t="shared" si="1052"/>
        <v>0</v>
      </c>
    </row>
    <row r="9554" spans="1:30">
      <c r="A9554" s="82" t="str">
        <f t="shared" si="1048"/>
        <v/>
      </c>
      <c r="B9554" s="120" t="str">
        <f t="shared" si="1049"/>
        <v/>
      </c>
      <c r="V9554" s="82" t="str">
        <f t="shared" si="1050"/>
        <v/>
      </c>
      <c r="W9554" s="82" t="str">
        <f t="shared" si="1051"/>
        <v/>
      </c>
      <c r="AB9554" s="60">
        <f t="shared" si="1053"/>
        <v>0</v>
      </c>
      <c r="AC9554" s="49">
        <f t="shared" si="1054"/>
        <v>0</v>
      </c>
      <c r="AD9554" s="60">
        <f t="shared" si="1052"/>
        <v>0</v>
      </c>
    </row>
    <row r="9555" spans="1:30">
      <c r="A9555" s="82" t="str">
        <f t="shared" si="1048"/>
        <v/>
      </c>
      <c r="B9555" s="120" t="str">
        <f t="shared" si="1049"/>
        <v/>
      </c>
      <c r="V9555" s="82" t="str">
        <f t="shared" si="1050"/>
        <v/>
      </c>
      <c r="W9555" s="82" t="str">
        <f t="shared" si="1051"/>
        <v/>
      </c>
      <c r="AB9555" s="60">
        <f t="shared" si="1053"/>
        <v>0</v>
      </c>
      <c r="AC9555" s="49">
        <f t="shared" si="1054"/>
        <v>0</v>
      </c>
      <c r="AD9555" s="60">
        <f t="shared" si="1052"/>
        <v>0</v>
      </c>
    </row>
    <row r="9556" spans="1:30">
      <c r="A9556" s="82" t="str">
        <f t="shared" si="1048"/>
        <v/>
      </c>
      <c r="B9556" s="120" t="str">
        <f t="shared" si="1049"/>
        <v/>
      </c>
      <c r="V9556" s="82" t="str">
        <f t="shared" si="1050"/>
        <v/>
      </c>
      <c r="W9556" s="82" t="str">
        <f t="shared" si="1051"/>
        <v/>
      </c>
      <c r="AB9556" s="60">
        <f t="shared" si="1053"/>
        <v>0</v>
      </c>
      <c r="AC9556" s="49">
        <f t="shared" si="1054"/>
        <v>0</v>
      </c>
      <c r="AD9556" s="60">
        <f t="shared" si="1052"/>
        <v>0</v>
      </c>
    </row>
    <row r="9557" spans="1:30">
      <c r="A9557" s="82" t="str">
        <f t="shared" si="1048"/>
        <v/>
      </c>
      <c r="B9557" s="120" t="str">
        <f t="shared" si="1049"/>
        <v/>
      </c>
      <c r="V9557" s="82" t="str">
        <f t="shared" si="1050"/>
        <v/>
      </c>
      <c r="W9557" s="82" t="str">
        <f t="shared" si="1051"/>
        <v/>
      </c>
      <c r="AB9557" s="60">
        <f t="shared" si="1053"/>
        <v>0</v>
      </c>
      <c r="AC9557" s="49">
        <f t="shared" si="1054"/>
        <v>0</v>
      </c>
      <c r="AD9557" s="60">
        <f t="shared" si="1052"/>
        <v>0</v>
      </c>
    </row>
    <row r="9558" spans="1:30">
      <c r="A9558" s="82" t="str">
        <f t="shared" si="1048"/>
        <v/>
      </c>
      <c r="B9558" s="120" t="str">
        <f t="shared" si="1049"/>
        <v/>
      </c>
      <c r="V9558" s="82" t="str">
        <f t="shared" si="1050"/>
        <v/>
      </c>
      <c r="W9558" s="82" t="str">
        <f t="shared" si="1051"/>
        <v/>
      </c>
      <c r="AB9558" s="60">
        <f t="shared" si="1053"/>
        <v>0</v>
      </c>
      <c r="AC9558" s="49">
        <f t="shared" si="1054"/>
        <v>0</v>
      </c>
      <c r="AD9558" s="60">
        <f t="shared" si="1052"/>
        <v>0</v>
      </c>
    </row>
    <row r="9559" spans="1:30">
      <c r="A9559" s="82" t="str">
        <f t="shared" si="1048"/>
        <v/>
      </c>
      <c r="B9559" s="120" t="str">
        <f t="shared" si="1049"/>
        <v/>
      </c>
      <c r="V9559" s="82" t="str">
        <f t="shared" si="1050"/>
        <v/>
      </c>
      <c r="W9559" s="82" t="str">
        <f t="shared" si="1051"/>
        <v/>
      </c>
      <c r="AB9559" s="60">
        <f t="shared" si="1053"/>
        <v>0</v>
      </c>
      <c r="AC9559" s="49">
        <f t="shared" si="1054"/>
        <v>0</v>
      </c>
      <c r="AD9559" s="60">
        <f t="shared" si="1052"/>
        <v>0</v>
      </c>
    </row>
    <row r="9560" spans="1:30">
      <c r="A9560" s="82" t="str">
        <f t="shared" si="1048"/>
        <v/>
      </c>
      <c r="B9560" s="120" t="str">
        <f t="shared" si="1049"/>
        <v/>
      </c>
      <c r="V9560" s="82" t="str">
        <f t="shared" si="1050"/>
        <v/>
      </c>
      <c r="W9560" s="82" t="str">
        <f t="shared" si="1051"/>
        <v/>
      </c>
      <c r="AB9560" s="60">
        <f t="shared" si="1053"/>
        <v>0</v>
      </c>
      <c r="AC9560" s="49">
        <f t="shared" si="1054"/>
        <v>0</v>
      </c>
      <c r="AD9560" s="60">
        <f t="shared" si="1052"/>
        <v>0</v>
      </c>
    </row>
    <row r="9561" spans="1:30">
      <c r="A9561" s="82" t="str">
        <f t="shared" si="1048"/>
        <v/>
      </c>
      <c r="B9561" s="120" t="str">
        <f t="shared" si="1049"/>
        <v/>
      </c>
      <c r="V9561" s="82" t="str">
        <f t="shared" si="1050"/>
        <v/>
      </c>
      <c r="W9561" s="82" t="str">
        <f t="shared" si="1051"/>
        <v/>
      </c>
      <c r="AB9561" s="60">
        <f t="shared" si="1053"/>
        <v>0</v>
      </c>
      <c r="AC9561" s="49">
        <f t="shared" si="1054"/>
        <v>0</v>
      </c>
      <c r="AD9561" s="60">
        <f t="shared" si="1052"/>
        <v>0</v>
      </c>
    </row>
    <row r="9562" spans="1:30">
      <c r="A9562" s="82" t="str">
        <f t="shared" si="1048"/>
        <v/>
      </c>
      <c r="B9562" s="120" t="str">
        <f t="shared" si="1049"/>
        <v/>
      </c>
      <c r="V9562" s="82" t="str">
        <f t="shared" si="1050"/>
        <v/>
      </c>
      <c r="W9562" s="82" t="str">
        <f t="shared" si="1051"/>
        <v/>
      </c>
      <c r="AB9562" s="60">
        <f t="shared" si="1053"/>
        <v>0</v>
      </c>
      <c r="AC9562" s="49">
        <f t="shared" si="1054"/>
        <v>0</v>
      </c>
      <c r="AD9562" s="60">
        <f t="shared" si="1052"/>
        <v>0</v>
      </c>
    </row>
    <row r="9563" spans="1:30">
      <c r="A9563" s="82" t="str">
        <f t="shared" si="1048"/>
        <v/>
      </c>
      <c r="B9563" s="120" t="str">
        <f t="shared" si="1049"/>
        <v/>
      </c>
      <c r="V9563" s="82" t="str">
        <f t="shared" si="1050"/>
        <v/>
      </c>
      <c r="W9563" s="82" t="str">
        <f t="shared" si="1051"/>
        <v/>
      </c>
      <c r="AB9563" s="60">
        <f t="shared" si="1053"/>
        <v>0</v>
      </c>
      <c r="AC9563" s="49">
        <f t="shared" si="1054"/>
        <v>0</v>
      </c>
      <c r="AD9563" s="60">
        <f t="shared" si="1052"/>
        <v>0</v>
      </c>
    </row>
    <row r="9564" spans="1:30">
      <c r="A9564" s="82" t="str">
        <f t="shared" si="1048"/>
        <v/>
      </c>
      <c r="B9564" s="120" t="str">
        <f t="shared" si="1049"/>
        <v/>
      </c>
      <c r="V9564" s="82" t="str">
        <f t="shared" si="1050"/>
        <v/>
      </c>
      <c r="W9564" s="82" t="str">
        <f t="shared" si="1051"/>
        <v/>
      </c>
      <c r="AB9564" s="60">
        <f t="shared" si="1053"/>
        <v>0</v>
      </c>
      <c r="AC9564" s="49">
        <f t="shared" si="1054"/>
        <v>0</v>
      </c>
      <c r="AD9564" s="60">
        <f t="shared" si="1052"/>
        <v>0</v>
      </c>
    </row>
    <row r="9565" spans="1:30">
      <c r="A9565" s="82" t="str">
        <f t="shared" si="1048"/>
        <v/>
      </c>
      <c r="B9565" s="120" t="str">
        <f t="shared" si="1049"/>
        <v/>
      </c>
      <c r="V9565" s="82" t="str">
        <f t="shared" si="1050"/>
        <v/>
      </c>
      <c r="W9565" s="82" t="str">
        <f t="shared" si="1051"/>
        <v/>
      </c>
      <c r="AB9565" s="60">
        <f t="shared" si="1053"/>
        <v>0</v>
      </c>
      <c r="AC9565" s="49">
        <f t="shared" si="1054"/>
        <v>0</v>
      </c>
      <c r="AD9565" s="60">
        <f t="shared" si="1052"/>
        <v>0</v>
      </c>
    </row>
    <row r="9566" spans="1:30">
      <c r="A9566" s="82" t="str">
        <f t="shared" si="1048"/>
        <v/>
      </c>
      <c r="B9566" s="120" t="str">
        <f t="shared" si="1049"/>
        <v/>
      </c>
      <c r="V9566" s="82" t="str">
        <f t="shared" si="1050"/>
        <v/>
      </c>
      <c r="W9566" s="82" t="str">
        <f t="shared" si="1051"/>
        <v/>
      </c>
      <c r="AB9566" s="60">
        <f t="shared" si="1053"/>
        <v>0</v>
      </c>
      <c r="AC9566" s="49">
        <f t="shared" si="1054"/>
        <v>0</v>
      </c>
      <c r="AD9566" s="60">
        <f t="shared" si="1052"/>
        <v>0</v>
      </c>
    </row>
    <row r="9567" spans="1:30">
      <c r="A9567" s="82" t="str">
        <f t="shared" si="1048"/>
        <v/>
      </c>
      <c r="B9567" s="120" t="str">
        <f t="shared" si="1049"/>
        <v/>
      </c>
      <c r="V9567" s="82" t="str">
        <f t="shared" si="1050"/>
        <v/>
      </c>
      <c r="W9567" s="82" t="str">
        <f t="shared" si="1051"/>
        <v/>
      </c>
      <c r="AB9567" s="60">
        <f t="shared" si="1053"/>
        <v>0</v>
      </c>
      <c r="AC9567" s="49">
        <f t="shared" si="1054"/>
        <v>0</v>
      </c>
      <c r="AD9567" s="60">
        <f t="shared" si="1052"/>
        <v>0</v>
      </c>
    </row>
    <row r="9568" spans="1:30">
      <c r="A9568" s="82" t="str">
        <f t="shared" si="1048"/>
        <v/>
      </c>
      <c r="B9568" s="120" t="str">
        <f t="shared" si="1049"/>
        <v/>
      </c>
      <c r="V9568" s="82" t="str">
        <f t="shared" si="1050"/>
        <v/>
      </c>
      <c r="W9568" s="82" t="str">
        <f t="shared" si="1051"/>
        <v/>
      </c>
      <c r="AB9568" s="60">
        <f t="shared" si="1053"/>
        <v>0</v>
      </c>
      <c r="AC9568" s="49">
        <f t="shared" si="1054"/>
        <v>0</v>
      </c>
      <c r="AD9568" s="60">
        <f t="shared" si="1052"/>
        <v>0</v>
      </c>
    </row>
    <row r="9569" spans="1:30">
      <c r="A9569" s="82" t="str">
        <f t="shared" si="1048"/>
        <v/>
      </c>
      <c r="B9569" s="120" t="str">
        <f t="shared" si="1049"/>
        <v/>
      </c>
      <c r="V9569" s="82" t="str">
        <f t="shared" si="1050"/>
        <v/>
      </c>
      <c r="W9569" s="82" t="str">
        <f t="shared" si="1051"/>
        <v/>
      </c>
      <c r="AB9569" s="60">
        <f t="shared" si="1053"/>
        <v>0</v>
      </c>
      <c r="AC9569" s="49">
        <f t="shared" si="1054"/>
        <v>0</v>
      </c>
      <c r="AD9569" s="60">
        <f t="shared" si="1052"/>
        <v>0</v>
      </c>
    </row>
    <row r="9570" spans="1:30">
      <c r="A9570" s="82" t="str">
        <f t="shared" si="1048"/>
        <v/>
      </c>
      <c r="B9570" s="120" t="str">
        <f t="shared" si="1049"/>
        <v/>
      </c>
      <c r="V9570" s="82" t="str">
        <f t="shared" si="1050"/>
        <v/>
      </c>
      <c r="W9570" s="82" t="str">
        <f t="shared" si="1051"/>
        <v/>
      </c>
      <c r="AB9570" s="60">
        <f t="shared" si="1053"/>
        <v>0</v>
      </c>
      <c r="AC9570" s="49">
        <f t="shared" si="1054"/>
        <v>0</v>
      </c>
      <c r="AD9570" s="60">
        <f t="shared" si="1052"/>
        <v>0</v>
      </c>
    </row>
    <row r="9571" spans="1:30">
      <c r="A9571" s="82" t="str">
        <f t="shared" si="1048"/>
        <v/>
      </c>
      <c r="B9571" s="120" t="str">
        <f t="shared" si="1049"/>
        <v/>
      </c>
      <c r="V9571" s="82" t="str">
        <f t="shared" si="1050"/>
        <v/>
      </c>
      <c r="W9571" s="82" t="str">
        <f t="shared" si="1051"/>
        <v/>
      </c>
      <c r="AB9571" s="60">
        <f t="shared" si="1053"/>
        <v>0</v>
      </c>
      <c r="AC9571" s="49">
        <f t="shared" si="1054"/>
        <v>0</v>
      </c>
      <c r="AD9571" s="60">
        <f t="shared" si="1052"/>
        <v>0</v>
      </c>
    </row>
    <row r="9572" spans="1:30">
      <c r="A9572" s="82" t="str">
        <f t="shared" si="1048"/>
        <v/>
      </c>
      <c r="B9572" s="120" t="str">
        <f t="shared" si="1049"/>
        <v/>
      </c>
      <c r="V9572" s="82" t="str">
        <f t="shared" si="1050"/>
        <v/>
      </c>
      <c r="W9572" s="82" t="str">
        <f t="shared" si="1051"/>
        <v/>
      </c>
      <c r="AB9572" s="60">
        <f t="shared" si="1053"/>
        <v>0</v>
      </c>
      <c r="AC9572" s="49">
        <f t="shared" si="1054"/>
        <v>0</v>
      </c>
      <c r="AD9572" s="60">
        <f t="shared" si="1052"/>
        <v>0</v>
      </c>
    </row>
    <row r="9573" spans="1:30">
      <c r="A9573" s="82" t="str">
        <f t="shared" si="1048"/>
        <v/>
      </c>
      <c r="B9573" s="120" t="str">
        <f t="shared" si="1049"/>
        <v/>
      </c>
      <c r="V9573" s="82" t="str">
        <f t="shared" si="1050"/>
        <v/>
      </c>
      <c r="W9573" s="82" t="str">
        <f t="shared" si="1051"/>
        <v/>
      </c>
      <c r="AB9573" s="60">
        <f t="shared" si="1053"/>
        <v>0</v>
      </c>
      <c r="AC9573" s="49">
        <f t="shared" si="1054"/>
        <v>0</v>
      </c>
      <c r="AD9573" s="60">
        <f t="shared" si="1052"/>
        <v>0</v>
      </c>
    </row>
    <row r="9574" spans="1:30">
      <c r="A9574" s="82" t="str">
        <f t="shared" si="1048"/>
        <v/>
      </c>
      <c r="B9574" s="120" t="str">
        <f t="shared" si="1049"/>
        <v/>
      </c>
      <c r="V9574" s="82" t="str">
        <f t="shared" si="1050"/>
        <v/>
      </c>
      <c r="W9574" s="82" t="str">
        <f t="shared" si="1051"/>
        <v/>
      </c>
      <c r="AB9574" s="60">
        <f t="shared" si="1053"/>
        <v>0</v>
      </c>
      <c r="AC9574" s="49">
        <f t="shared" si="1054"/>
        <v>0</v>
      </c>
      <c r="AD9574" s="60">
        <f t="shared" si="1052"/>
        <v>0</v>
      </c>
    </row>
    <row r="9575" spans="1:30">
      <c r="A9575" s="82" t="str">
        <f t="shared" si="1048"/>
        <v/>
      </c>
      <c r="B9575" s="120" t="str">
        <f t="shared" si="1049"/>
        <v/>
      </c>
      <c r="V9575" s="82" t="str">
        <f t="shared" si="1050"/>
        <v/>
      </c>
      <c r="W9575" s="82" t="str">
        <f t="shared" si="1051"/>
        <v/>
      </c>
      <c r="AB9575" s="60">
        <f t="shared" si="1053"/>
        <v>0</v>
      </c>
      <c r="AC9575" s="49">
        <f t="shared" si="1054"/>
        <v>0</v>
      </c>
      <c r="AD9575" s="60">
        <f t="shared" si="1052"/>
        <v>0</v>
      </c>
    </row>
    <row r="9576" spans="1:30">
      <c r="A9576" s="82" t="str">
        <f t="shared" si="1048"/>
        <v/>
      </c>
      <c r="B9576" s="120" t="str">
        <f t="shared" si="1049"/>
        <v/>
      </c>
      <c r="V9576" s="82" t="str">
        <f t="shared" si="1050"/>
        <v/>
      </c>
      <c r="W9576" s="82" t="str">
        <f t="shared" si="1051"/>
        <v/>
      </c>
      <c r="AB9576" s="60">
        <f t="shared" si="1053"/>
        <v>0</v>
      </c>
      <c r="AC9576" s="49">
        <f t="shared" si="1054"/>
        <v>0</v>
      </c>
      <c r="AD9576" s="60">
        <f t="shared" si="1052"/>
        <v>0</v>
      </c>
    </row>
    <row r="9577" spans="1:30">
      <c r="A9577" s="82" t="str">
        <f t="shared" ref="A9577:A9640" si="1055">IF(G9577&amp;Q9577&lt;&gt;"",V9577&amp;Q9577,"")</f>
        <v/>
      </c>
      <c r="B9577" s="120" t="str">
        <f t="shared" ref="B9577:B9640" si="1056">IF(C9577&lt;&gt;"",LEFT(C9577,9),"")</f>
        <v/>
      </c>
      <c r="V9577" s="82" t="str">
        <f t="shared" si="1050"/>
        <v/>
      </c>
      <c r="W9577" s="82" t="str">
        <f t="shared" si="1051"/>
        <v/>
      </c>
      <c r="AB9577" s="60">
        <f t="shared" si="1053"/>
        <v>0</v>
      </c>
      <c r="AC9577" s="49">
        <f t="shared" si="1054"/>
        <v>0</v>
      </c>
      <c r="AD9577" s="60">
        <f t="shared" si="1052"/>
        <v>0</v>
      </c>
    </row>
    <row r="9578" spans="1:30">
      <c r="A9578" s="82" t="str">
        <f t="shared" si="1055"/>
        <v/>
      </c>
      <c r="B9578" s="120" t="str">
        <f t="shared" si="1056"/>
        <v/>
      </c>
      <c r="V9578" s="82" t="str">
        <f t="shared" ref="V9578:V9641" si="1057">IF(G9578&lt;&gt;"",IF(StyleSpaceSplit,IFERROR(IF(FIND(" ",G9578)&gt;=1,MID(G9578,1,FIND(" ",G9578)-1),G9578),G9578),G9578),"")</f>
        <v/>
      </c>
      <c r="W9578" s="82" t="str">
        <f t="shared" ref="W9578:W9641" si="1058">IF(A9578&lt;&gt;"",IFERROR(IF(FIND(" ",G9578)&gt;=1,MID(G9578,FIND(" ",G9578)+1,LEN(G9578)),""),""),"")</f>
        <v/>
      </c>
      <c r="AB9578" s="60">
        <f t="shared" si="1053"/>
        <v>0</v>
      </c>
      <c r="AC9578" s="49">
        <f t="shared" si="1054"/>
        <v>0</v>
      </c>
      <c r="AD9578" s="60">
        <f t="shared" si="1052"/>
        <v>0</v>
      </c>
    </row>
    <row r="9579" spans="1:30">
      <c r="A9579" s="82" t="str">
        <f t="shared" si="1055"/>
        <v/>
      </c>
      <c r="B9579" s="120" t="str">
        <f t="shared" si="1056"/>
        <v/>
      </c>
      <c r="V9579" s="82" t="str">
        <f t="shared" si="1057"/>
        <v/>
      </c>
      <c r="W9579" s="82" t="str">
        <f t="shared" si="1058"/>
        <v/>
      </c>
      <c r="AB9579" s="60">
        <f t="shared" si="1053"/>
        <v>0</v>
      </c>
      <c r="AC9579" s="49">
        <f t="shared" si="1054"/>
        <v>0</v>
      </c>
      <c r="AD9579" s="60">
        <f t="shared" si="1052"/>
        <v>0</v>
      </c>
    </row>
    <row r="9580" spans="1:30">
      <c r="A9580" s="82" t="str">
        <f t="shared" si="1055"/>
        <v/>
      </c>
      <c r="B9580" s="120" t="str">
        <f t="shared" si="1056"/>
        <v/>
      </c>
      <c r="V9580" s="82" t="str">
        <f t="shared" si="1057"/>
        <v/>
      </c>
      <c r="W9580" s="82" t="str">
        <f t="shared" si="1058"/>
        <v/>
      </c>
      <c r="AB9580" s="60">
        <f t="shared" si="1053"/>
        <v>0</v>
      </c>
      <c r="AC9580" s="49">
        <f t="shared" si="1054"/>
        <v>0</v>
      </c>
      <c r="AD9580" s="60">
        <f t="shared" si="1052"/>
        <v>0</v>
      </c>
    </row>
    <row r="9581" spans="1:30">
      <c r="A9581" s="82" t="str">
        <f t="shared" si="1055"/>
        <v/>
      </c>
      <c r="B9581" s="120" t="str">
        <f t="shared" si="1056"/>
        <v/>
      </c>
      <c r="V9581" s="82" t="str">
        <f t="shared" si="1057"/>
        <v/>
      </c>
      <c r="W9581" s="82" t="str">
        <f t="shared" si="1058"/>
        <v/>
      </c>
      <c r="AB9581" s="60">
        <f t="shared" si="1053"/>
        <v>0</v>
      </c>
      <c r="AC9581" s="49">
        <f t="shared" si="1054"/>
        <v>0</v>
      </c>
      <c r="AD9581" s="60">
        <f t="shared" si="1052"/>
        <v>0</v>
      </c>
    </row>
    <row r="9582" spans="1:30">
      <c r="A9582" s="82" t="str">
        <f t="shared" si="1055"/>
        <v/>
      </c>
      <c r="B9582" s="120" t="str">
        <f t="shared" si="1056"/>
        <v/>
      </c>
      <c r="V9582" s="82" t="str">
        <f t="shared" si="1057"/>
        <v/>
      </c>
      <c r="W9582" s="82" t="str">
        <f t="shared" si="1058"/>
        <v/>
      </c>
      <c r="AB9582" s="60">
        <f t="shared" si="1053"/>
        <v>0</v>
      </c>
      <c r="AC9582" s="49">
        <f t="shared" si="1054"/>
        <v>0</v>
      </c>
      <c r="AD9582" s="60">
        <f t="shared" si="1052"/>
        <v>0</v>
      </c>
    </row>
    <row r="9583" spans="1:30">
      <c r="A9583" s="82" t="str">
        <f t="shared" si="1055"/>
        <v/>
      </c>
      <c r="B9583" s="120" t="str">
        <f t="shared" si="1056"/>
        <v/>
      </c>
      <c r="V9583" s="82" t="str">
        <f t="shared" si="1057"/>
        <v/>
      </c>
      <c r="W9583" s="82" t="str">
        <f t="shared" si="1058"/>
        <v/>
      </c>
      <c r="AB9583" s="60">
        <f t="shared" si="1053"/>
        <v>0</v>
      </c>
      <c r="AC9583" s="49">
        <f t="shared" si="1054"/>
        <v>0</v>
      </c>
      <c r="AD9583" s="60">
        <f t="shared" ref="AD9583:AD9646" si="1059">VALUE(RIGHT("00"&amp;AB9583,2)&amp;RIGHT("000"&amp;AC9583,3))</f>
        <v>0</v>
      </c>
    </row>
    <row r="9584" spans="1:30">
      <c r="A9584" s="82" t="str">
        <f t="shared" si="1055"/>
        <v/>
      </c>
      <c r="B9584" s="120" t="str">
        <f t="shared" si="1056"/>
        <v/>
      </c>
      <c r="V9584" s="82" t="str">
        <f t="shared" si="1057"/>
        <v/>
      </c>
      <c r="W9584" s="82" t="str">
        <f t="shared" si="1058"/>
        <v/>
      </c>
      <c r="AB9584" s="60">
        <f t="shared" si="1053"/>
        <v>0</v>
      </c>
      <c r="AC9584" s="49">
        <f t="shared" si="1054"/>
        <v>0</v>
      </c>
      <c r="AD9584" s="60">
        <f t="shared" si="1059"/>
        <v>0</v>
      </c>
    </row>
    <row r="9585" spans="1:30">
      <c r="A9585" s="82" t="str">
        <f t="shared" si="1055"/>
        <v/>
      </c>
      <c r="B9585" s="120" t="str">
        <f t="shared" si="1056"/>
        <v/>
      </c>
      <c r="V9585" s="82" t="str">
        <f t="shared" si="1057"/>
        <v/>
      </c>
      <c r="W9585" s="82" t="str">
        <f t="shared" si="1058"/>
        <v/>
      </c>
      <c r="AB9585" s="60">
        <f t="shared" si="1053"/>
        <v>0</v>
      </c>
      <c r="AC9585" s="49">
        <f t="shared" si="1054"/>
        <v>0</v>
      </c>
      <c r="AD9585" s="60">
        <f t="shared" si="1059"/>
        <v>0</v>
      </c>
    </row>
    <row r="9586" spans="1:30">
      <c r="A9586" s="82" t="str">
        <f t="shared" si="1055"/>
        <v/>
      </c>
      <c r="B9586" s="120" t="str">
        <f t="shared" si="1056"/>
        <v/>
      </c>
      <c r="V9586" s="82" t="str">
        <f t="shared" si="1057"/>
        <v/>
      </c>
      <c r="W9586" s="82" t="str">
        <f t="shared" si="1058"/>
        <v/>
      </c>
      <c r="AB9586" s="60">
        <f t="shared" si="1053"/>
        <v>0</v>
      </c>
      <c r="AC9586" s="49">
        <f t="shared" si="1054"/>
        <v>0</v>
      </c>
      <c r="AD9586" s="60">
        <f t="shared" si="1059"/>
        <v>0</v>
      </c>
    </row>
    <row r="9587" spans="1:30">
      <c r="A9587" s="82" t="str">
        <f t="shared" si="1055"/>
        <v/>
      </c>
      <c r="B9587" s="120" t="str">
        <f t="shared" si="1056"/>
        <v/>
      </c>
      <c r="V9587" s="82" t="str">
        <f t="shared" si="1057"/>
        <v/>
      </c>
      <c r="W9587" s="82" t="str">
        <f t="shared" si="1058"/>
        <v/>
      </c>
      <c r="AB9587" s="60">
        <f t="shared" si="1053"/>
        <v>0</v>
      </c>
      <c r="AC9587" s="49">
        <f t="shared" si="1054"/>
        <v>0</v>
      </c>
      <c r="AD9587" s="60">
        <f t="shared" si="1059"/>
        <v>0</v>
      </c>
    </row>
    <row r="9588" spans="1:30">
      <c r="A9588" s="82" t="str">
        <f t="shared" si="1055"/>
        <v/>
      </c>
      <c r="B9588" s="120" t="str">
        <f t="shared" si="1056"/>
        <v/>
      </c>
      <c r="V9588" s="82" t="str">
        <f t="shared" si="1057"/>
        <v/>
      </c>
      <c r="W9588" s="82" t="str">
        <f t="shared" si="1058"/>
        <v/>
      </c>
      <c r="AB9588" s="60">
        <f t="shared" si="1053"/>
        <v>0</v>
      </c>
      <c r="AC9588" s="49">
        <f t="shared" si="1054"/>
        <v>0</v>
      </c>
      <c r="AD9588" s="60">
        <f t="shared" si="1059"/>
        <v>0</v>
      </c>
    </row>
    <row r="9589" spans="1:30">
      <c r="A9589" s="82" t="str">
        <f t="shared" si="1055"/>
        <v/>
      </c>
      <c r="B9589" s="120" t="str">
        <f t="shared" si="1056"/>
        <v/>
      </c>
      <c r="V9589" s="82" t="str">
        <f t="shared" si="1057"/>
        <v/>
      </c>
      <c r="W9589" s="82" t="str">
        <f t="shared" si="1058"/>
        <v/>
      </c>
      <c r="AB9589" s="60">
        <f t="shared" si="1053"/>
        <v>0</v>
      </c>
      <c r="AC9589" s="49">
        <f t="shared" si="1054"/>
        <v>0</v>
      </c>
      <c r="AD9589" s="60">
        <f t="shared" si="1059"/>
        <v>0</v>
      </c>
    </row>
    <row r="9590" spans="1:30">
      <c r="A9590" s="82" t="str">
        <f t="shared" si="1055"/>
        <v/>
      </c>
      <c r="B9590" s="120" t="str">
        <f t="shared" si="1056"/>
        <v/>
      </c>
      <c r="V9590" s="82" t="str">
        <f t="shared" si="1057"/>
        <v/>
      </c>
      <c r="W9590" s="82" t="str">
        <f t="shared" si="1058"/>
        <v/>
      </c>
      <c r="AB9590" s="60">
        <f t="shared" si="1053"/>
        <v>0</v>
      </c>
      <c r="AC9590" s="49">
        <f t="shared" si="1054"/>
        <v>0</v>
      </c>
      <c r="AD9590" s="60">
        <f t="shared" si="1059"/>
        <v>0</v>
      </c>
    </row>
    <row r="9591" spans="1:30">
      <c r="A9591" s="82" t="str">
        <f t="shared" si="1055"/>
        <v/>
      </c>
      <c r="B9591" s="120" t="str">
        <f t="shared" si="1056"/>
        <v/>
      </c>
      <c r="V9591" s="82" t="str">
        <f t="shared" si="1057"/>
        <v/>
      </c>
      <c r="W9591" s="82" t="str">
        <f t="shared" si="1058"/>
        <v/>
      </c>
      <c r="AB9591" s="60">
        <f t="shared" si="1053"/>
        <v>0</v>
      </c>
      <c r="AC9591" s="49">
        <f t="shared" si="1054"/>
        <v>0</v>
      </c>
      <c r="AD9591" s="60">
        <f t="shared" si="1059"/>
        <v>0</v>
      </c>
    </row>
    <row r="9592" spans="1:30">
      <c r="A9592" s="82" t="str">
        <f t="shared" si="1055"/>
        <v/>
      </c>
      <c r="B9592" s="120" t="str">
        <f t="shared" si="1056"/>
        <v/>
      </c>
      <c r="V9592" s="82" t="str">
        <f t="shared" si="1057"/>
        <v/>
      </c>
      <c r="W9592" s="82" t="str">
        <f t="shared" si="1058"/>
        <v/>
      </c>
      <c r="AB9592" s="60">
        <f t="shared" si="1053"/>
        <v>0</v>
      </c>
      <c r="AC9592" s="49">
        <f t="shared" si="1054"/>
        <v>0</v>
      </c>
      <c r="AD9592" s="60">
        <f t="shared" si="1059"/>
        <v>0</v>
      </c>
    </row>
    <row r="9593" spans="1:30">
      <c r="A9593" s="82" t="str">
        <f t="shared" si="1055"/>
        <v/>
      </c>
      <c r="B9593" s="120" t="str">
        <f t="shared" si="1056"/>
        <v/>
      </c>
      <c r="V9593" s="82" t="str">
        <f t="shared" si="1057"/>
        <v/>
      </c>
      <c r="W9593" s="82" t="str">
        <f t="shared" si="1058"/>
        <v/>
      </c>
      <c r="AB9593" s="60">
        <f t="shared" si="1053"/>
        <v>0</v>
      </c>
      <c r="AC9593" s="49">
        <f t="shared" si="1054"/>
        <v>0</v>
      </c>
      <c r="AD9593" s="60">
        <f t="shared" si="1059"/>
        <v>0</v>
      </c>
    </row>
    <row r="9594" spans="1:30">
      <c r="A9594" s="82" t="str">
        <f t="shared" si="1055"/>
        <v/>
      </c>
      <c r="B9594" s="120" t="str">
        <f t="shared" si="1056"/>
        <v/>
      </c>
      <c r="V9594" s="82" t="str">
        <f t="shared" si="1057"/>
        <v/>
      </c>
      <c r="W9594" s="82" t="str">
        <f t="shared" si="1058"/>
        <v/>
      </c>
      <c r="AB9594" s="60">
        <f t="shared" si="1053"/>
        <v>0</v>
      </c>
      <c r="AC9594" s="49">
        <f t="shared" si="1054"/>
        <v>0</v>
      </c>
      <c r="AD9594" s="60">
        <f t="shared" si="1059"/>
        <v>0</v>
      </c>
    </row>
    <row r="9595" spans="1:30">
      <c r="A9595" s="82" t="str">
        <f t="shared" si="1055"/>
        <v/>
      </c>
      <c r="B9595" s="120" t="str">
        <f t="shared" si="1056"/>
        <v/>
      </c>
      <c r="V9595" s="82" t="str">
        <f t="shared" si="1057"/>
        <v/>
      </c>
      <c r="W9595" s="82" t="str">
        <f t="shared" si="1058"/>
        <v/>
      </c>
      <c r="AB9595" s="60">
        <f t="shared" si="1053"/>
        <v>0</v>
      </c>
      <c r="AC9595" s="49">
        <f t="shared" si="1054"/>
        <v>0</v>
      </c>
      <c r="AD9595" s="60">
        <f t="shared" si="1059"/>
        <v>0</v>
      </c>
    </row>
    <row r="9596" spans="1:30">
      <c r="A9596" s="82" t="str">
        <f t="shared" si="1055"/>
        <v/>
      </c>
      <c r="B9596" s="120" t="str">
        <f t="shared" si="1056"/>
        <v/>
      </c>
      <c r="V9596" s="82" t="str">
        <f t="shared" si="1057"/>
        <v/>
      </c>
      <c r="W9596" s="82" t="str">
        <f t="shared" si="1058"/>
        <v/>
      </c>
      <c r="AB9596" s="60">
        <f t="shared" si="1053"/>
        <v>0</v>
      </c>
      <c r="AC9596" s="49">
        <f t="shared" si="1054"/>
        <v>0</v>
      </c>
      <c r="AD9596" s="60">
        <f t="shared" si="1059"/>
        <v>0</v>
      </c>
    </row>
    <row r="9597" spans="1:30">
      <c r="A9597" s="82" t="str">
        <f t="shared" si="1055"/>
        <v/>
      </c>
      <c r="B9597" s="120" t="str">
        <f t="shared" si="1056"/>
        <v/>
      </c>
      <c r="V9597" s="82" t="str">
        <f t="shared" si="1057"/>
        <v/>
      </c>
      <c r="W9597" s="82" t="str">
        <f t="shared" si="1058"/>
        <v/>
      </c>
      <c r="AB9597" s="60">
        <f t="shared" si="1053"/>
        <v>0</v>
      </c>
      <c r="AC9597" s="49">
        <f t="shared" si="1054"/>
        <v>0</v>
      </c>
      <c r="AD9597" s="60">
        <f t="shared" si="1059"/>
        <v>0</v>
      </c>
    </row>
    <row r="9598" spans="1:30">
      <c r="A9598" s="82" t="str">
        <f t="shared" si="1055"/>
        <v/>
      </c>
      <c r="B9598" s="120" t="str">
        <f t="shared" si="1056"/>
        <v/>
      </c>
      <c r="V9598" s="82" t="str">
        <f t="shared" si="1057"/>
        <v/>
      </c>
      <c r="W9598" s="82" t="str">
        <f t="shared" si="1058"/>
        <v/>
      </c>
      <c r="AB9598" s="60">
        <f t="shared" si="1053"/>
        <v>0</v>
      </c>
      <c r="AC9598" s="49">
        <f t="shared" si="1054"/>
        <v>0</v>
      </c>
      <c r="AD9598" s="60">
        <f t="shared" si="1059"/>
        <v>0</v>
      </c>
    </row>
    <row r="9599" spans="1:30">
      <c r="A9599" s="82" t="str">
        <f t="shared" si="1055"/>
        <v/>
      </c>
      <c r="B9599" s="120" t="str">
        <f t="shared" si="1056"/>
        <v/>
      </c>
      <c r="V9599" s="82" t="str">
        <f t="shared" si="1057"/>
        <v/>
      </c>
      <c r="W9599" s="82" t="str">
        <f t="shared" si="1058"/>
        <v/>
      </c>
      <c r="AB9599" s="60">
        <f t="shared" si="1053"/>
        <v>0</v>
      </c>
      <c r="AC9599" s="49">
        <f t="shared" si="1054"/>
        <v>0</v>
      </c>
      <c r="AD9599" s="60">
        <f t="shared" si="1059"/>
        <v>0</v>
      </c>
    </row>
    <row r="9600" spans="1:30">
      <c r="A9600" s="82" t="str">
        <f t="shared" si="1055"/>
        <v/>
      </c>
      <c r="B9600" s="120" t="str">
        <f t="shared" si="1056"/>
        <v/>
      </c>
      <c r="V9600" s="82" t="str">
        <f t="shared" si="1057"/>
        <v/>
      </c>
      <c r="W9600" s="82" t="str">
        <f t="shared" si="1058"/>
        <v/>
      </c>
      <c r="AB9600" s="60">
        <f t="shared" si="1053"/>
        <v>0</v>
      </c>
      <c r="AC9600" s="49">
        <f t="shared" si="1054"/>
        <v>0</v>
      </c>
      <c r="AD9600" s="60">
        <f t="shared" si="1059"/>
        <v>0</v>
      </c>
    </row>
    <row r="9601" spans="1:30">
      <c r="A9601" s="82" t="str">
        <f t="shared" si="1055"/>
        <v/>
      </c>
      <c r="B9601" s="120" t="str">
        <f t="shared" si="1056"/>
        <v/>
      </c>
      <c r="V9601" s="82" t="str">
        <f t="shared" si="1057"/>
        <v/>
      </c>
      <c r="W9601" s="82" t="str">
        <f t="shared" si="1058"/>
        <v/>
      </c>
      <c r="AB9601" s="60">
        <f t="shared" si="1053"/>
        <v>0</v>
      </c>
      <c r="AC9601" s="49">
        <f t="shared" si="1054"/>
        <v>0</v>
      </c>
      <c r="AD9601" s="60">
        <f t="shared" si="1059"/>
        <v>0</v>
      </c>
    </row>
    <row r="9602" spans="1:30">
      <c r="A9602" s="82" t="str">
        <f t="shared" si="1055"/>
        <v/>
      </c>
      <c r="B9602" s="120" t="str">
        <f t="shared" si="1056"/>
        <v/>
      </c>
      <c r="V9602" s="82" t="str">
        <f t="shared" si="1057"/>
        <v/>
      </c>
      <c r="W9602" s="82" t="str">
        <f t="shared" si="1058"/>
        <v/>
      </c>
      <c r="AB9602" s="60">
        <f t="shared" si="1053"/>
        <v>0</v>
      </c>
      <c r="AC9602" s="49">
        <f t="shared" si="1054"/>
        <v>0</v>
      </c>
      <c r="AD9602" s="60">
        <f t="shared" si="1059"/>
        <v>0</v>
      </c>
    </row>
    <row r="9603" spans="1:30">
      <c r="A9603" s="82" t="str">
        <f t="shared" si="1055"/>
        <v/>
      </c>
      <c r="B9603" s="120" t="str">
        <f t="shared" si="1056"/>
        <v/>
      </c>
      <c r="V9603" s="82" t="str">
        <f t="shared" si="1057"/>
        <v/>
      </c>
      <c r="W9603" s="82" t="str">
        <f t="shared" si="1058"/>
        <v/>
      </c>
      <c r="AB9603" s="60">
        <f t="shared" ref="AB9603:AB9666" si="1060">IFERROR(VALUE(MID($C9603,1,2)),0)</f>
        <v>0</v>
      </c>
      <c r="AC9603" s="49">
        <f t="shared" ref="AC9603:AC9666" si="1061">IFERROR(VALUE(MID($C9603,4,3)),0)</f>
        <v>0</v>
      </c>
      <c r="AD9603" s="60">
        <f t="shared" si="1059"/>
        <v>0</v>
      </c>
    </row>
    <row r="9604" spans="1:30">
      <c r="A9604" s="82" t="str">
        <f t="shared" si="1055"/>
        <v/>
      </c>
      <c r="B9604" s="120" t="str">
        <f t="shared" si="1056"/>
        <v/>
      </c>
      <c r="V9604" s="82" t="str">
        <f t="shared" si="1057"/>
        <v/>
      </c>
      <c r="W9604" s="82" t="str">
        <f t="shared" si="1058"/>
        <v/>
      </c>
      <c r="AB9604" s="60">
        <f t="shared" si="1060"/>
        <v>0</v>
      </c>
      <c r="AC9604" s="49">
        <f t="shared" si="1061"/>
        <v>0</v>
      </c>
      <c r="AD9604" s="60">
        <f t="shared" si="1059"/>
        <v>0</v>
      </c>
    </row>
    <row r="9605" spans="1:30">
      <c r="A9605" s="82" t="str">
        <f t="shared" si="1055"/>
        <v/>
      </c>
      <c r="B9605" s="120" t="str">
        <f t="shared" si="1056"/>
        <v/>
      </c>
      <c r="V9605" s="82" t="str">
        <f t="shared" si="1057"/>
        <v/>
      </c>
      <c r="W9605" s="82" t="str">
        <f t="shared" si="1058"/>
        <v/>
      </c>
      <c r="AB9605" s="60">
        <f t="shared" si="1060"/>
        <v>0</v>
      </c>
      <c r="AC9605" s="49">
        <f t="shared" si="1061"/>
        <v>0</v>
      </c>
      <c r="AD9605" s="60">
        <f t="shared" si="1059"/>
        <v>0</v>
      </c>
    </row>
    <row r="9606" spans="1:30">
      <c r="A9606" s="82" t="str">
        <f t="shared" si="1055"/>
        <v/>
      </c>
      <c r="B9606" s="120" t="str">
        <f t="shared" si="1056"/>
        <v/>
      </c>
      <c r="V9606" s="82" t="str">
        <f t="shared" si="1057"/>
        <v/>
      </c>
      <c r="W9606" s="82" t="str">
        <f t="shared" si="1058"/>
        <v/>
      </c>
      <c r="AB9606" s="60">
        <f t="shared" si="1060"/>
        <v>0</v>
      </c>
      <c r="AC9606" s="49">
        <f t="shared" si="1061"/>
        <v>0</v>
      </c>
      <c r="AD9606" s="60">
        <f t="shared" si="1059"/>
        <v>0</v>
      </c>
    </row>
    <row r="9607" spans="1:30">
      <c r="A9607" s="82" t="str">
        <f t="shared" si="1055"/>
        <v/>
      </c>
      <c r="B9607" s="120" t="str">
        <f t="shared" si="1056"/>
        <v/>
      </c>
      <c r="V9607" s="82" t="str">
        <f t="shared" si="1057"/>
        <v/>
      </c>
      <c r="W9607" s="82" t="str">
        <f t="shared" si="1058"/>
        <v/>
      </c>
      <c r="AB9607" s="60">
        <f t="shared" si="1060"/>
        <v>0</v>
      </c>
      <c r="AC9607" s="49">
        <f t="shared" si="1061"/>
        <v>0</v>
      </c>
      <c r="AD9607" s="60">
        <f t="shared" si="1059"/>
        <v>0</v>
      </c>
    </row>
    <row r="9608" spans="1:30">
      <c r="A9608" s="82" t="str">
        <f t="shared" si="1055"/>
        <v/>
      </c>
      <c r="B9608" s="120" t="str">
        <f t="shared" si="1056"/>
        <v/>
      </c>
      <c r="V9608" s="82" t="str">
        <f t="shared" si="1057"/>
        <v/>
      </c>
      <c r="W9608" s="82" t="str">
        <f t="shared" si="1058"/>
        <v/>
      </c>
      <c r="AB9608" s="60">
        <f t="shared" si="1060"/>
        <v>0</v>
      </c>
      <c r="AC9608" s="49">
        <f t="shared" si="1061"/>
        <v>0</v>
      </c>
      <c r="AD9608" s="60">
        <f t="shared" si="1059"/>
        <v>0</v>
      </c>
    </row>
    <row r="9609" spans="1:30">
      <c r="A9609" s="82" t="str">
        <f t="shared" si="1055"/>
        <v/>
      </c>
      <c r="B9609" s="120" t="str">
        <f t="shared" si="1056"/>
        <v/>
      </c>
      <c r="V9609" s="82" t="str">
        <f t="shared" si="1057"/>
        <v/>
      </c>
      <c r="W9609" s="82" t="str">
        <f t="shared" si="1058"/>
        <v/>
      </c>
      <c r="AB9609" s="60">
        <f t="shared" si="1060"/>
        <v>0</v>
      </c>
      <c r="AC9609" s="49">
        <f t="shared" si="1061"/>
        <v>0</v>
      </c>
      <c r="AD9609" s="60">
        <f t="shared" si="1059"/>
        <v>0</v>
      </c>
    </row>
    <row r="9610" spans="1:30">
      <c r="A9610" s="82" t="str">
        <f t="shared" si="1055"/>
        <v/>
      </c>
      <c r="B9610" s="120" t="str">
        <f t="shared" si="1056"/>
        <v/>
      </c>
      <c r="V9610" s="82" t="str">
        <f t="shared" si="1057"/>
        <v/>
      </c>
      <c r="W9610" s="82" t="str">
        <f t="shared" si="1058"/>
        <v/>
      </c>
      <c r="AB9610" s="60">
        <f t="shared" si="1060"/>
        <v>0</v>
      </c>
      <c r="AC9610" s="49">
        <f t="shared" si="1061"/>
        <v>0</v>
      </c>
      <c r="AD9610" s="60">
        <f t="shared" si="1059"/>
        <v>0</v>
      </c>
    </row>
    <row r="9611" spans="1:30">
      <c r="A9611" s="82" t="str">
        <f t="shared" si="1055"/>
        <v/>
      </c>
      <c r="B9611" s="120" t="str">
        <f t="shared" si="1056"/>
        <v/>
      </c>
      <c r="V9611" s="82" t="str">
        <f t="shared" si="1057"/>
        <v/>
      </c>
      <c r="W9611" s="82" t="str">
        <f t="shared" si="1058"/>
        <v/>
      </c>
      <c r="AB9611" s="60">
        <f t="shared" si="1060"/>
        <v>0</v>
      </c>
      <c r="AC9611" s="49">
        <f t="shared" si="1061"/>
        <v>0</v>
      </c>
      <c r="AD9611" s="60">
        <f t="shared" si="1059"/>
        <v>0</v>
      </c>
    </row>
    <row r="9612" spans="1:30">
      <c r="A9612" s="82" t="str">
        <f t="shared" si="1055"/>
        <v/>
      </c>
      <c r="B9612" s="120" t="str">
        <f t="shared" si="1056"/>
        <v/>
      </c>
      <c r="V9612" s="82" t="str">
        <f t="shared" si="1057"/>
        <v/>
      </c>
      <c r="W9612" s="82" t="str">
        <f t="shared" si="1058"/>
        <v/>
      </c>
      <c r="AB9612" s="60">
        <f t="shared" si="1060"/>
        <v>0</v>
      </c>
      <c r="AC9612" s="49">
        <f t="shared" si="1061"/>
        <v>0</v>
      </c>
      <c r="AD9612" s="60">
        <f t="shared" si="1059"/>
        <v>0</v>
      </c>
    </row>
    <row r="9613" spans="1:30">
      <c r="A9613" s="82" t="str">
        <f t="shared" si="1055"/>
        <v/>
      </c>
      <c r="B9613" s="120" t="str">
        <f t="shared" si="1056"/>
        <v/>
      </c>
      <c r="V9613" s="82" t="str">
        <f t="shared" si="1057"/>
        <v/>
      </c>
      <c r="W9613" s="82" t="str">
        <f t="shared" si="1058"/>
        <v/>
      </c>
      <c r="AB9613" s="60">
        <f t="shared" si="1060"/>
        <v>0</v>
      </c>
      <c r="AC9613" s="49">
        <f t="shared" si="1061"/>
        <v>0</v>
      </c>
      <c r="AD9613" s="60">
        <f t="shared" si="1059"/>
        <v>0</v>
      </c>
    </row>
    <row r="9614" spans="1:30">
      <c r="A9614" s="82" t="str">
        <f t="shared" si="1055"/>
        <v/>
      </c>
      <c r="B9614" s="120" t="str">
        <f t="shared" si="1056"/>
        <v/>
      </c>
      <c r="V9614" s="82" t="str">
        <f t="shared" si="1057"/>
        <v/>
      </c>
      <c r="W9614" s="82" t="str">
        <f t="shared" si="1058"/>
        <v/>
      </c>
      <c r="AB9614" s="60">
        <f t="shared" si="1060"/>
        <v>0</v>
      </c>
      <c r="AC9614" s="49">
        <f t="shared" si="1061"/>
        <v>0</v>
      </c>
      <c r="AD9614" s="60">
        <f t="shared" si="1059"/>
        <v>0</v>
      </c>
    </row>
    <row r="9615" spans="1:30">
      <c r="A9615" s="82" t="str">
        <f t="shared" si="1055"/>
        <v/>
      </c>
      <c r="B9615" s="120" t="str">
        <f t="shared" si="1056"/>
        <v/>
      </c>
      <c r="V9615" s="82" t="str">
        <f t="shared" si="1057"/>
        <v/>
      </c>
      <c r="W9615" s="82" t="str">
        <f t="shared" si="1058"/>
        <v/>
      </c>
      <c r="AB9615" s="60">
        <f t="shared" si="1060"/>
        <v>0</v>
      </c>
      <c r="AC9615" s="49">
        <f t="shared" si="1061"/>
        <v>0</v>
      </c>
      <c r="AD9615" s="60">
        <f t="shared" si="1059"/>
        <v>0</v>
      </c>
    </row>
    <row r="9616" spans="1:30">
      <c r="A9616" s="82" t="str">
        <f t="shared" si="1055"/>
        <v/>
      </c>
      <c r="B9616" s="120" t="str">
        <f t="shared" si="1056"/>
        <v/>
      </c>
      <c r="V9616" s="82" t="str">
        <f t="shared" si="1057"/>
        <v/>
      </c>
      <c r="W9616" s="82" t="str">
        <f t="shared" si="1058"/>
        <v/>
      </c>
      <c r="AB9616" s="60">
        <f t="shared" si="1060"/>
        <v>0</v>
      </c>
      <c r="AC9616" s="49">
        <f t="shared" si="1061"/>
        <v>0</v>
      </c>
      <c r="AD9616" s="60">
        <f t="shared" si="1059"/>
        <v>0</v>
      </c>
    </row>
    <row r="9617" spans="1:30">
      <c r="A9617" s="82" t="str">
        <f t="shared" si="1055"/>
        <v/>
      </c>
      <c r="B9617" s="120" t="str">
        <f t="shared" si="1056"/>
        <v/>
      </c>
      <c r="V9617" s="82" t="str">
        <f t="shared" si="1057"/>
        <v/>
      </c>
      <c r="W9617" s="82" t="str">
        <f t="shared" si="1058"/>
        <v/>
      </c>
      <c r="AB9617" s="60">
        <f t="shared" si="1060"/>
        <v>0</v>
      </c>
      <c r="AC9617" s="49">
        <f t="shared" si="1061"/>
        <v>0</v>
      </c>
      <c r="AD9617" s="60">
        <f t="shared" si="1059"/>
        <v>0</v>
      </c>
    </row>
    <row r="9618" spans="1:30">
      <c r="A9618" s="82" t="str">
        <f t="shared" si="1055"/>
        <v/>
      </c>
      <c r="B9618" s="120" t="str">
        <f t="shared" si="1056"/>
        <v/>
      </c>
      <c r="V9618" s="82" t="str">
        <f t="shared" si="1057"/>
        <v/>
      </c>
      <c r="W9618" s="82" t="str">
        <f t="shared" si="1058"/>
        <v/>
      </c>
      <c r="AB9618" s="60">
        <f t="shared" si="1060"/>
        <v>0</v>
      </c>
      <c r="AC9618" s="49">
        <f t="shared" si="1061"/>
        <v>0</v>
      </c>
      <c r="AD9618" s="60">
        <f t="shared" si="1059"/>
        <v>0</v>
      </c>
    </row>
    <row r="9619" spans="1:30">
      <c r="A9619" s="82" t="str">
        <f t="shared" si="1055"/>
        <v/>
      </c>
      <c r="B9619" s="120" t="str">
        <f t="shared" si="1056"/>
        <v/>
      </c>
      <c r="V9619" s="82" t="str">
        <f t="shared" si="1057"/>
        <v/>
      </c>
      <c r="W9619" s="82" t="str">
        <f t="shared" si="1058"/>
        <v/>
      </c>
      <c r="AB9619" s="60">
        <f t="shared" si="1060"/>
        <v>0</v>
      </c>
      <c r="AC9619" s="49">
        <f t="shared" si="1061"/>
        <v>0</v>
      </c>
      <c r="AD9619" s="60">
        <f t="shared" si="1059"/>
        <v>0</v>
      </c>
    </row>
    <row r="9620" spans="1:30">
      <c r="A9620" s="82" t="str">
        <f t="shared" si="1055"/>
        <v/>
      </c>
      <c r="B9620" s="120" t="str">
        <f t="shared" si="1056"/>
        <v/>
      </c>
      <c r="V9620" s="82" t="str">
        <f t="shared" si="1057"/>
        <v/>
      </c>
      <c r="W9620" s="82" t="str">
        <f t="shared" si="1058"/>
        <v/>
      </c>
      <c r="AB9620" s="60">
        <f t="shared" si="1060"/>
        <v>0</v>
      </c>
      <c r="AC9620" s="49">
        <f t="shared" si="1061"/>
        <v>0</v>
      </c>
      <c r="AD9620" s="60">
        <f t="shared" si="1059"/>
        <v>0</v>
      </c>
    </row>
    <row r="9621" spans="1:30">
      <c r="A9621" s="82" t="str">
        <f t="shared" si="1055"/>
        <v/>
      </c>
      <c r="B9621" s="120" t="str">
        <f t="shared" si="1056"/>
        <v/>
      </c>
      <c r="V9621" s="82" t="str">
        <f t="shared" si="1057"/>
        <v/>
      </c>
      <c r="W9621" s="82" t="str">
        <f t="shared" si="1058"/>
        <v/>
      </c>
      <c r="AB9621" s="60">
        <f t="shared" si="1060"/>
        <v>0</v>
      </c>
      <c r="AC9621" s="49">
        <f t="shared" si="1061"/>
        <v>0</v>
      </c>
      <c r="AD9621" s="60">
        <f t="shared" si="1059"/>
        <v>0</v>
      </c>
    </row>
    <row r="9622" spans="1:30">
      <c r="A9622" s="82" t="str">
        <f t="shared" si="1055"/>
        <v/>
      </c>
      <c r="B9622" s="120" t="str">
        <f t="shared" si="1056"/>
        <v/>
      </c>
      <c r="V9622" s="82" t="str">
        <f t="shared" si="1057"/>
        <v/>
      </c>
      <c r="W9622" s="82" t="str">
        <f t="shared" si="1058"/>
        <v/>
      </c>
      <c r="AB9622" s="60">
        <f t="shared" si="1060"/>
        <v>0</v>
      </c>
      <c r="AC9622" s="49">
        <f t="shared" si="1061"/>
        <v>0</v>
      </c>
      <c r="AD9622" s="60">
        <f t="shared" si="1059"/>
        <v>0</v>
      </c>
    </row>
    <row r="9623" spans="1:30">
      <c r="A9623" s="82" t="str">
        <f t="shared" si="1055"/>
        <v/>
      </c>
      <c r="B9623" s="120" t="str">
        <f t="shared" si="1056"/>
        <v/>
      </c>
      <c r="V9623" s="82" t="str">
        <f t="shared" si="1057"/>
        <v/>
      </c>
      <c r="W9623" s="82" t="str">
        <f t="shared" si="1058"/>
        <v/>
      </c>
      <c r="AB9623" s="60">
        <f t="shared" si="1060"/>
        <v>0</v>
      </c>
      <c r="AC9623" s="49">
        <f t="shared" si="1061"/>
        <v>0</v>
      </c>
      <c r="AD9623" s="60">
        <f t="shared" si="1059"/>
        <v>0</v>
      </c>
    </row>
    <row r="9624" spans="1:30">
      <c r="A9624" s="82" t="str">
        <f t="shared" si="1055"/>
        <v/>
      </c>
      <c r="B9624" s="120" t="str">
        <f t="shared" si="1056"/>
        <v/>
      </c>
      <c r="V9624" s="82" t="str">
        <f t="shared" si="1057"/>
        <v/>
      </c>
      <c r="W9624" s="82" t="str">
        <f t="shared" si="1058"/>
        <v/>
      </c>
      <c r="AB9624" s="60">
        <f t="shared" si="1060"/>
        <v>0</v>
      </c>
      <c r="AC9624" s="49">
        <f t="shared" si="1061"/>
        <v>0</v>
      </c>
      <c r="AD9624" s="60">
        <f t="shared" si="1059"/>
        <v>0</v>
      </c>
    </row>
    <row r="9625" spans="1:30">
      <c r="A9625" s="82" t="str">
        <f t="shared" si="1055"/>
        <v/>
      </c>
      <c r="B9625" s="120" t="str">
        <f t="shared" si="1056"/>
        <v/>
      </c>
      <c r="V9625" s="82" t="str">
        <f t="shared" si="1057"/>
        <v/>
      </c>
      <c r="W9625" s="82" t="str">
        <f t="shared" si="1058"/>
        <v/>
      </c>
      <c r="AB9625" s="60">
        <f t="shared" si="1060"/>
        <v>0</v>
      </c>
      <c r="AC9625" s="49">
        <f t="shared" si="1061"/>
        <v>0</v>
      </c>
      <c r="AD9625" s="60">
        <f t="shared" si="1059"/>
        <v>0</v>
      </c>
    </row>
    <row r="9626" spans="1:30">
      <c r="A9626" s="82" t="str">
        <f t="shared" si="1055"/>
        <v/>
      </c>
      <c r="B9626" s="120" t="str">
        <f t="shared" si="1056"/>
        <v/>
      </c>
      <c r="V9626" s="82" t="str">
        <f t="shared" si="1057"/>
        <v/>
      </c>
      <c r="W9626" s="82" t="str">
        <f t="shared" si="1058"/>
        <v/>
      </c>
      <c r="AB9626" s="60">
        <f t="shared" si="1060"/>
        <v>0</v>
      </c>
      <c r="AC9626" s="49">
        <f t="shared" si="1061"/>
        <v>0</v>
      </c>
      <c r="AD9626" s="60">
        <f t="shared" si="1059"/>
        <v>0</v>
      </c>
    </row>
    <row r="9627" spans="1:30">
      <c r="A9627" s="82" t="str">
        <f t="shared" si="1055"/>
        <v/>
      </c>
      <c r="B9627" s="120" t="str">
        <f t="shared" si="1056"/>
        <v/>
      </c>
      <c r="V9627" s="82" t="str">
        <f t="shared" si="1057"/>
        <v/>
      </c>
      <c r="W9627" s="82" t="str">
        <f t="shared" si="1058"/>
        <v/>
      </c>
      <c r="AB9627" s="60">
        <f t="shared" si="1060"/>
        <v>0</v>
      </c>
      <c r="AC9627" s="49">
        <f t="shared" si="1061"/>
        <v>0</v>
      </c>
      <c r="AD9627" s="60">
        <f t="shared" si="1059"/>
        <v>0</v>
      </c>
    </row>
    <row r="9628" spans="1:30">
      <c r="A9628" s="82" t="str">
        <f t="shared" si="1055"/>
        <v/>
      </c>
      <c r="B9628" s="120" t="str">
        <f t="shared" si="1056"/>
        <v/>
      </c>
      <c r="V9628" s="82" t="str">
        <f t="shared" si="1057"/>
        <v/>
      </c>
      <c r="W9628" s="82" t="str">
        <f t="shared" si="1058"/>
        <v/>
      </c>
      <c r="AB9628" s="60">
        <f t="shared" si="1060"/>
        <v>0</v>
      </c>
      <c r="AC9628" s="49">
        <f t="shared" si="1061"/>
        <v>0</v>
      </c>
      <c r="AD9628" s="60">
        <f t="shared" si="1059"/>
        <v>0</v>
      </c>
    </row>
    <row r="9629" spans="1:30">
      <c r="A9629" s="82" t="str">
        <f t="shared" si="1055"/>
        <v/>
      </c>
      <c r="B9629" s="120" t="str">
        <f t="shared" si="1056"/>
        <v/>
      </c>
      <c r="V9629" s="82" t="str">
        <f t="shared" si="1057"/>
        <v/>
      </c>
      <c r="W9629" s="82" t="str">
        <f t="shared" si="1058"/>
        <v/>
      </c>
      <c r="AB9629" s="60">
        <f t="shared" si="1060"/>
        <v>0</v>
      </c>
      <c r="AC9629" s="49">
        <f t="shared" si="1061"/>
        <v>0</v>
      </c>
      <c r="AD9629" s="60">
        <f t="shared" si="1059"/>
        <v>0</v>
      </c>
    </row>
    <row r="9630" spans="1:30">
      <c r="A9630" s="82" t="str">
        <f t="shared" si="1055"/>
        <v/>
      </c>
      <c r="B9630" s="120" t="str">
        <f t="shared" si="1056"/>
        <v/>
      </c>
      <c r="V9630" s="82" t="str">
        <f t="shared" si="1057"/>
        <v/>
      </c>
      <c r="W9630" s="82" t="str">
        <f t="shared" si="1058"/>
        <v/>
      </c>
      <c r="AB9630" s="60">
        <f t="shared" si="1060"/>
        <v>0</v>
      </c>
      <c r="AC9630" s="49">
        <f t="shared" si="1061"/>
        <v>0</v>
      </c>
      <c r="AD9630" s="60">
        <f t="shared" si="1059"/>
        <v>0</v>
      </c>
    </row>
    <row r="9631" spans="1:30">
      <c r="A9631" s="82" t="str">
        <f t="shared" si="1055"/>
        <v/>
      </c>
      <c r="B9631" s="120" t="str">
        <f t="shared" si="1056"/>
        <v/>
      </c>
      <c r="V9631" s="82" t="str">
        <f t="shared" si="1057"/>
        <v/>
      </c>
      <c r="W9631" s="82" t="str">
        <f t="shared" si="1058"/>
        <v/>
      </c>
      <c r="AB9631" s="60">
        <f t="shared" si="1060"/>
        <v>0</v>
      </c>
      <c r="AC9631" s="49">
        <f t="shared" si="1061"/>
        <v>0</v>
      </c>
      <c r="AD9631" s="60">
        <f t="shared" si="1059"/>
        <v>0</v>
      </c>
    </row>
    <row r="9632" spans="1:30">
      <c r="A9632" s="82" t="str">
        <f t="shared" si="1055"/>
        <v/>
      </c>
      <c r="B9632" s="120" t="str">
        <f t="shared" si="1056"/>
        <v/>
      </c>
      <c r="V9632" s="82" t="str">
        <f t="shared" si="1057"/>
        <v/>
      </c>
      <c r="W9632" s="82" t="str">
        <f t="shared" si="1058"/>
        <v/>
      </c>
      <c r="AB9632" s="60">
        <f t="shared" si="1060"/>
        <v>0</v>
      </c>
      <c r="AC9632" s="49">
        <f t="shared" si="1061"/>
        <v>0</v>
      </c>
      <c r="AD9632" s="60">
        <f t="shared" si="1059"/>
        <v>0</v>
      </c>
    </row>
    <row r="9633" spans="1:30">
      <c r="A9633" s="82" t="str">
        <f t="shared" si="1055"/>
        <v/>
      </c>
      <c r="B9633" s="120" t="str">
        <f t="shared" si="1056"/>
        <v/>
      </c>
      <c r="V9633" s="82" t="str">
        <f t="shared" si="1057"/>
        <v/>
      </c>
      <c r="W9633" s="82" t="str">
        <f t="shared" si="1058"/>
        <v/>
      </c>
      <c r="AB9633" s="60">
        <f t="shared" si="1060"/>
        <v>0</v>
      </c>
      <c r="AC9633" s="49">
        <f t="shared" si="1061"/>
        <v>0</v>
      </c>
      <c r="AD9633" s="60">
        <f t="shared" si="1059"/>
        <v>0</v>
      </c>
    </row>
    <row r="9634" spans="1:30">
      <c r="A9634" s="82" t="str">
        <f t="shared" si="1055"/>
        <v/>
      </c>
      <c r="B9634" s="120" t="str">
        <f t="shared" si="1056"/>
        <v/>
      </c>
      <c r="V9634" s="82" t="str">
        <f t="shared" si="1057"/>
        <v/>
      </c>
      <c r="W9634" s="82" t="str">
        <f t="shared" si="1058"/>
        <v/>
      </c>
      <c r="AB9634" s="60">
        <f t="shared" si="1060"/>
        <v>0</v>
      </c>
      <c r="AC9634" s="49">
        <f t="shared" si="1061"/>
        <v>0</v>
      </c>
      <c r="AD9634" s="60">
        <f t="shared" si="1059"/>
        <v>0</v>
      </c>
    </row>
    <row r="9635" spans="1:30">
      <c r="A9635" s="82" t="str">
        <f t="shared" si="1055"/>
        <v/>
      </c>
      <c r="B9635" s="120" t="str">
        <f t="shared" si="1056"/>
        <v/>
      </c>
      <c r="V9635" s="82" t="str">
        <f t="shared" si="1057"/>
        <v/>
      </c>
      <c r="W9635" s="82" t="str">
        <f t="shared" si="1058"/>
        <v/>
      </c>
      <c r="AB9635" s="60">
        <f t="shared" si="1060"/>
        <v>0</v>
      </c>
      <c r="AC9635" s="49">
        <f t="shared" si="1061"/>
        <v>0</v>
      </c>
      <c r="AD9635" s="60">
        <f t="shared" si="1059"/>
        <v>0</v>
      </c>
    </row>
    <row r="9636" spans="1:30">
      <c r="A9636" s="82" t="str">
        <f t="shared" si="1055"/>
        <v/>
      </c>
      <c r="B9636" s="120" t="str">
        <f t="shared" si="1056"/>
        <v/>
      </c>
      <c r="V9636" s="82" t="str">
        <f t="shared" si="1057"/>
        <v/>
      </c>
      <c r="W9636" s="82" t="str">
        <f t="shared" si="1058"/>
        <v/>
      </c>
      <c r="AB9636" s="60">
        <f t="shared" si="1060"/>
        <v>0</v>
      </c>
      <c r="AC9636" s="49">
        <f t="shared" si="1061"/>
        <v>0</v>
      </c>
      <c r="AD9636" s="60">
        <f t="shared" si="1059"/>
        <v>0</v>
      </c>
    </row>
    <row r="9637" spans="1:30">
      <c r="A9637" s="82" t="str">
        <f t="shared" si="1055"/>
        <v/>
      </c>
      <c r="B9637" s="120" t="str">
        <f t="shared" si="1056"/>
        <v/>
      </c>
      <c r="V9637" s="82" t="str">
        <f t="shared" si="1057"/>
        <v/>
      </c>
      <c r="W9637" s="82" t="str">
        <f t="shared" si="1058"/>
        <v/>
      </c>
      <c r="AB9637" s="60">
        <f t="shared" si="1060"/>
        <v>0</v>
      </c>
      <c r="AC9637" s="49">
        <f t="shared" si="1061"/>
        <v>0</v>
      </c>
      <c r="AD9637" s="60">
        <f t="shared" si="1059"/>
        <v>0</v>
      </c>
    </row>
    <row r="9638" spans="1:30">
      <c r="A9638" s="82" t="str">
        <f t="shared" si="1055"/>
        <v/>
      </c>
      <c r="B9638" s="120" t="str">
        <f t="shared" si="1056"/>
        <v/>
      </c>
      <c r="V9638" s="82" t="str">
        <f t="shared" si="1057"/>
        <v/>
      </c>
      <c r="W9638" s="82" t="str">
        <f t="shared" si="1058"/>
        <v/>
      </c>
      <c r="AB9638" s="60">
        <f t="shared" si="1060"/>
        <v>0</v>
      </c>
      <c r="AC9638" s="49">
        <f t="shared" si="1061"/>
        <v>0</v>
      </c>
      <c r="AD9638" s="60">
        <f t="shared" si="1059"/>
        <v>0</v>
      </c>
    </row>
    <row r="9639" spans="1:30">
      <c r="A9639" s="82" t="str">
        <f t="shared" si="1055"/>
        <v/>
      </c>
      <c r="B9639" s="120" t="str">
        <f t="shared" si="1056"/>
        <v/>
      </c>
      <c r="V9639" s="82" t="str">
        <f t="shared" si="1057"/>
        <v/>
      </c>
      <c r="W9639" s="82" t="str">
        <f t="shared" si="1058"/>
        <v/>
      </c>
      <c r="AB9639" s="60">
        <f t="shared" si="1060"/>
        <v>0</v>
      </c>
      <c r="AC9639" s="49">
        <f t="shared" si="1061"/>
        <v>0</v>
      </c>
      <c r="AD9639" s="60">
        <f t="shared" si="1059"/>
        <v>0</v>
      </c>
    </row>
    <row r="9640" spans="1:30">
      <c r="A9640" s="82" t="str">
        <f t="shared" si="1055"/>
        <v/>
      </c>
      <c r="B9640" s="120" t="str">
        <f t="shared" si="1056"/>
        <v/>
      </c>
      <c r="V9640" s="82" t="str">
        <f t="shared" si="1057"/>
        <v/>
      </c>
      <c r="W9640" s="82" t="str">
        <f t="shared" si="1058"/>
        <v/>
      </c>
      <c r="AB9640" s="60">
        <f t="shared" si="1060"/>
        <v>0</v>
      </c>
      <c r="AC9640" s="49">
        <f t="shared" si="1061"/>
        <v>0</v>
      </c>
      <c r="AD9640" s="60">
        <f t="shared" si="1059"/>
        <v>0</v>
      </c>
    </row>
    <row r="9641" spans="1:30">
      <c r="A9641" s="82" t="str">
        <f t="shared" ref="A9641:A9704" si="1062">IF(G9641&amp;Q9641&lt;&gt;"",V9641&amp;Q9641,"")</f>
        <v/>
      </c>
      <c r="B9641" s="120" t="str">
        <f t="shared" ref="B9641:B9704" si="1063">IF(C9641&lt;&gt;"",LEFT(C9641,9),"")</f>
        <v/>
      </c>
      <c r="V9641" s="82" t="str">
        <f t="shared" si="1057"/>
        <v/>
      </c>
      <c r="W9641" s="82" t="str">
        <f t="shared" si="1058"/>
        <v/>
      </c>
      <c r="AB9641" s="60">
        <f t="shared" si="1060"/>
        <v>0</v>
      </c>
      <c r="AC9641" s="49">
        <f t="shared" si="1061"/>
        <v>0</v>
      </c>
      <c r="AD9641" s="60">
        <f t="shared" si="1059"/>
        <v>0</v>
      </c>
    </row>
    <row r="9642" spans="1:30">
      <c r="A9642" s="82" t="str">
        <f t="shared" si="1062"/>
        <v/>
      </c>
      <c r="B9642" s="120" t="str">
        <f t="shared" si="1063"/>
        <v/>
      </c>
      <c r="V9642" s="82" t="str">
        <f t="shared" ref="V9642:V9705" si="1064">IF(G9642&lt;&gt;"",IF(StyleSpaceSplit,IFERROR(IF(FIND(" ",G9642)&gt;=1,MID(G9642,1,FIND(" ",G9642)-1),G9642),G9642),G9642),"")</f>
        <v/>
      </c>
      <c r="W9642" s="82" t="str">
        <f t="shared" ref="W9642:W9705" si="1065">IF(A9642&lt;&gt;"",IFERROR(IF(FIND(" ",G9642)&gt;=1,MID(G9642,FIND(" ",G9642)+1,LEN(G9642)),""),""),"")</f>
        <v/>
      </c>
      <c r="AB9642" s="60">
        <f t="shared" si="1060"/>
        <v>0</v>
      </c>
      <c r="AC9642" s="49">
        <f t="shared" si="1061"/>
        <v>0</v>
      </c>
      <c r="AD9642" s="60">
        <f t="shared" si="1059"/>
        <v>0</v>
      </c>
    </row>
    <row r="9643" spans="1:30">
      <c r="A9643" s="82" t="str">
        <f t="shared" si="1062"/>
        <v/>
      </c>
      <c r="B9643" s="120" t="str">
        <f t="shared" si="1063"/>
        <v/>
      </c>
      <c r="V9643" s="82" t="str">
        <f t="shared" si="1064"/>
        <v/>
      </c>
      <c r="W9643" s="82" t="str">
        <f t="shared" si="1065"/>
        <v/>
      </c>
      <c r="AB9643" s="60">
        <f t="shared" si="1060"/>
        <v>0</v>
      </c>
      <c r="AC9643" s="49">
        <f t="shared" si="1061"/>
        <v>0</v>
      </c>
      <c r="AD9643" s="60">
        <f t="shared" si="1059"/>
        <v>0</v>
      </c>
    </row>
    <row r="9644" spans="1:30">
      <c r="A9644" s="82" t="str">
        <f t="shared" si="1062"/>
        <v/>
      </c>
      <c r="B9644" s="120" t="str">
        <f t="shared" si="1063"/>
        <v/>
      </c>
      <c r="V9644" s="82" t="str">
        <f t="shared" si="1064"/>
        <v/>
      </c>
      <c r="W9644" s="82" t="str">
        <f t="shared" si="1065"/>
        <v/>
      </c>
      <c r="AB9644" s="60">
        <f t="shared" si="1060"/>
        <v>0</v>
      </c>
      <c r="AC9644" s="49">
        <f t="shared" si="1061"/>
        <v>0</v>
      </c>
      <c r="AD9644" s="60">
        <f t="shared" si="1059"/>
        <v>0</v>
      </c>
    </row>
    <row r="9645" spans="1:30">
      <c r="A9645" s="82" t="str">
        <f t="shared" si="1062"/>
        <v/>
      </c>
      <c r="B9645" s="120" t="str">
        <f t="shared" si="1063"/>
        <v/>
      </c>
      <c r="V9645" s="82" t="str">
        <f t="shared" si="1064"/>
        <v/>
      </c>
      <c r="W9645" s="82" t="str">
        <f t="shared" si="1065"/>
        <v/>
      </c>
      <c r="AB9645" s="60">
        <f t="shared" si="1060"/>
        <v>0</v>
      </c>
      <c r="AC9645" s="49">
        <f t="shared" si="1061"/>
        <v>0</v>
      </c>
      <c r="AD9645" s="60">
        <f t="shared" si="1059"/>
        <v>0</v>
      </c>
    </row>
    <row r="9646" spans="1:30">
      <c r="A9646" s="82" t="str">
        <f t="shared" si="1062"/>
        <v/>
      </c>
      <c r="B9646" s="120" t="str">
        <f t="shared" si="1063"/>
        <v/>
      </c>
      <c r="V9646" s="82" t="str">
        <f t="shared" si="1064"/>
        <v/>
      </c>
      <c r="W9646" s="82" t="str">
        <f t="shared" si="1065"/>
        <v/>
      </c>
      <c r="AB9646" s="60">
        <f t="shared" si="1060"/>
        <v>0</v>
      </c>
      <c r="AC9646" s="49">
        <f t="shared" si="1061"/>
        <v>0</v>
      </c>
      <c r="AD9646" s="60">
        <f t="shared" si="1059"/>
        <v>0</v>
      </c>
    </row>
    <row r="9647" spans="1:30">
      <c r="A9647" s="82" t="str">
        <f t="shared" si="1062"/>
        <v/>
      </c>
      <c r="B9647" s="120" t="str">
        <f t="shared" si="1063"/>
        <v/>
      </c>
      <c r="V9647" s="82" t="str">
        <f t="shared" si="1064"/>
        <v/>
      </c>
      <c r="W9647" s="82" t="str">
        <f t="shared" si="1065"/>
        <v/>
      </c>
      <c r="AB9647" s="60">
        <f t="shared" si="1060"/>
        <v>0</v>
      </c>
      <c r="AC9647" s="49">
        <f t="shared" si="1061"/>
        <v>0</v>
      </c>
      <c r="AD9647" s="60">
        <f t="shared" ref="AD9647:AD9710" si="1066">VALUE(RIGHT("00"&amp;AB9647,2)&amp;RIGHT("000"&amp;AC9647,3))</f>
        <v>0</v>
      </c>
    </row>
    <row r="9648" spans="1:30">
      <c r="A9648" s="82" t="str">
        <f t="shared" si="1062"/>
        <v/>
      </c>
      <c r="B9648" s="120" t="str">
        <f t="shared" si="1063"/>
        <v/>
      </c>
      <c r="V9648" s="82" t="str">
        <f t="shared" si="1064"/>
        <v/>
      </c>
      <c r="W9648" s="82" t="str">
        <f t="shared" si="1065"/>
        <v/>
      </c>
      <c r="AB9648" s="60">
        <f t="shared" si="1060"/>
        <v>0</v>
      </c>
      <c r="AC9648" s="49">
        <f t="shared" si="1061"/>
        <v>0</v>
      </c>
      <c r="AD9648" s="60">
        <f t="shared" si="1066"/>
        <v>0</v>
      </c>
    </row>
    <row r="9649" spans="1:30">
      <c r="A9649" s="82" t="str">
        <f t="shared" si="1062"/>
        <v/>
      </c>
      <c r="B9649" s="120" t="str">
        <f t="shared" si="1063"/>
        <v/>
      </c>
      <c r="V9649" s="82" t="str">
        <f t="shared" si="1064"/>
        <v/>
      </c>
      <c r="W9649" s="82" t="str">
        <f t="shared" si="1065"/>
        <v/>
      </c>
      <c r="AB9649" s="60">
        <f t="shared" si="1060"/>
        <v>0</v>
      </c>
      <c r="AC9649" s="49">
        <f t="shared" si="1061"/>
        <v>0</v>
      </c>
      <c r="AD9649" s="60">
        <f t="shared" si="1066"/>
        <v>0</v>
      </c>
    </row>
    <row r="9650" spans="1:30">
      <c r="A9650" s="82" t="str">
        <f t="shared" si="1062"/>
        <v/>
      </c>
      <c r="B9650" s="120" t="str">
        <f t="shared" si="1063"/>
        <v/>
      </c>
      <c r="V9650" s="82" t="str">
        <f t="shared" si="1064"/>
        <v/>
      </c>
      <c r="W9650" s="82" t="str">
        <f t="shared" si="1065"/>
        <v/>
      </c>
      <c r="AB9650" s="60">
        <f t="shared" si="1060"/>
        <v>0</v>
      </c>
      <c r="AC9650" s="49">
        <f t="shared" si="1061"/>
        <v>0</v>
      </c>
      <c r="AD9650" s="60">
        <f t="shared" si="1066"/>
        <v>0</v>
      </c>
    </row>
    <row r="9651" spans="1:30">
      <c r="A9651" s="82" t="str">
        <f t="shared" si="1062"/>
        <v/>
      </c>
      <c r="B9651" s="120" t="str">
        <f t="shared" si="1063"/>
        <v/>
      </c>
      <c r="V9651" s="82" t="str">
        <f t="shared" si="1064"/>
        <v/>
      </c>
      <c r="W9651" s="82" t="str">
        <f t="shared" si="1065"/>
        <v/>
      </c>
      <c r="AB9651" s="60">
        <f t="shared" si="1060"/>
        <v>0</v>
      </c>
      <c r="AC9651" s="49">
        <f t="shared" si="1061"/>
        <v>0</v>
      </c>
      <c r="AD9651" s="60">
        <f t="shared" si="1066"/>
        <v>0</v>
      </c>
    </row>
    <row r="9652" spans="1:30">
      <c r="A9652" s="82" t="str">
        <f t="shared" si="1062"/>
        <v/>
      </c>
      <c r="B9652" s="120" t="str">
        <f t="shared" si="1063"/>
        <v/>
      </c>
      <c r="V9652" s="82" t="str">
        <f t="shared" si="1064"/>
        <v/>
      </c>
      <c r="W9652" s="82" t="str">
        <f t="shared" si="1065"/>
        <v/>
      </c>
      <c r="AB9652" s="60">
        <f t="shared" si="1060"/>
        <v>0</v>
      </c>
      <c r="AC9652" s="49">
        <f t="shared" si="1061"/>
        <v>0</v>
      </c>
      <c r="AD9652" s="60">
        <f t="shared" si="1066"/>
        <v>0</v>
      </c>
    </row>
    <row r="9653" spans="1:30">
      <c r="A9653" s="82" t="str">
        <f t="shared" si="1062"/>
        <v/>
      </c>
      <c r="B9653" s="120" t="str">
        <f t="shared" si="1063"/>
        <v/>
      </c>
      <c r="V9653" s="82" t="str">
        <f t="shared" si="1064"/>
        <v/>
      </c>
      <c r="W9653" s="82" t="str">
        <f t="shared" si="1065"/>
        <v/>
      </c>
      <c r="AB9653" s="60">
        <f t="shared" si="1060"/>
        <v>0</v>
      </c>
      <c r="AC9653" s="49">
        <f t="shared" si="1061"/>
        <v>0</v>
      </c>
      <c r="AD9653" s="60">
        <f t="shared" si="1066"/>
        <v>0</v>
      </c>
    </row>
    <row r="9654" spans="1:30">
      <c r="A9654" s="82" t="str">
        <f t="shared" si="1062"/>
        <v/>
      </c>
      <c r="B9654" s="120" t="str">
        <f t="shared" si="1063"/>
        <v/>
      </c>
      <c r="V9654" s="82" t="str">
        <f t="shared" si="1064"/>
        <v/>
      </c>
      <c r="W9654" s="82" t="str">
        <f t="shared" si="1065"/>
        <v/>
      </c>
      <c r="AB9654" s="60">
        <f t="shared" si="1060"/>
        <v>0</v>
      </c>
      <c r="AC9654" s="49">
        <f t="shared" si="1061"/>
        <v>0</v>
      </c>
      <c r="AD9654" s="60">
        <f t="shared" si="1066"/>
        <v>0</v>
      </c>
    </row>
    <row r="9655" spans="1:30">
      <c r="A9655" s="82" t="str">
        <f t="shared" si="1062"/>
        <v/>
      </c>
      <c r="B9655" s="120" t="str">
        <f t="shared" si="1063"/>
        <v/>
      </c>
      <c r="V9655" s="82" t="str">
        <f t="shared" si="1064"/>
        <v/>
      </c>
      <c r="W9655" s="82" t="str">
        <f t="shared" si="1065"/>
        <v/>
      </c>
      <c r="AB9655" s="60">
        <f t="shared" si="1060"/>
        <v>0</v>
      </c>
      <c r="AC9655" s="49">
        <f t="shared" si="1061"/>
        <v>0</v>
      </c>
      <c r="AD9655" s="60">
        <f t="shared" si="1066"/>
        <v>0</v>
      </c>
    </row>
    <row r="9656" spans="1:30">
      <c r="A9656" s="82" t="str">
        <f t="shared" si="1062"/>
        <v/>
      </c>
      <c r="B9656" s="120" t="str">
        <f t="shared" si="1063"/>
        <v/>
      </c>
      <c r="V9656" s="82" t="str">
        <f t="shared" si="1064"/>
        <v/>
      </c>
      <c r="W9656" s="82" t="str">
        <f t="shared" si="1065"/>
        <v/>
      </c>
      <c r="AB9656" s="60">
        <f t="shared" si="1060"/>
        <v>0</v>
      </c>
      <c r="AC9656" s="49">
        <f t="shared" si="1061"/>
        <v>0</v>
      </c>
      <c r="AD9656" s="60">
        <f t="shared" si="1066"/>
        <v>0</v>
      </c>
    </row>
    <row r="9657" spans="1:30">
      <c r="A9657" s="82" t="str">
        <f t="shared" si="1062"/>
        <v/>
      </c>
      <c r="B9657" s="120" t="str">
        <f t="shared" si="1063"/>
        <v/>
      </c>
      <c r="V9657" s="82" t="str">
        <f t="shared" si="1064"/>
        <v/>
      </c>
      <c r="W9657" s="82" t="str">
        <f t="shared" si="1065"/>
        <v/>
      </c>
      <c r="AB9657" s="60">
        <f t="shared" si="1060"/>
        <v>0</v>
      </c>
      <c r="AC9657" s="49">
        <f t="shared" si="1061"/>
        <v>0</v>
      </c>
      <c r="AD9657" s="60">
        <f t="shared" si="1066"/>
        <v>0</v>
      </c>
    </row>
    <row r="9658" spans="1:30">
      <c r="A9658" s="82" t="str">
        <f t="shared" si="1062"/>
        <v/>
      </c>
      <c r="B9658" s="120" t="str">
        <f t="shared" si="1063"/>
        <v/>
      </c>
      <c r="V9658" s="82" t="str">
        <f t="shared" si="1064"/>
        <v/>
      </c>
      <c r="W9658" s="82" t="str">
        <f t="shared" si="1065"/>
        <v/>
      </c>
      <c r="AB9658" s="60">
        <f t="shared" si="1060"/>
        <v>0</v>
      </c>
      <c r="AC9658" s="49">
        <f t="shared" si="1061"/>
        <v>0</v>
      </c>
      <c r="AD9658" s="60">
        <f t="shared" si="1066"/>
        <v>0</v>
      </c>
    </row>
    <row r="9659" spans="1:30">
      <c r="A9659" s="82" t="str">
        <f t="shared" si="1062"/>
        <v/>
      </c>
      <c r="B9659" s="120" t="str">
        <f t="shared" si="1063"/>
        <v/>
      </c>
      <c r="V9659" s="82" t="str">
        <f t="shared" si="1064"/>
        <v/>
      </c>
      <c r="W9659" s="82" t="str">
        <f t="shared" si="1065"/>
        <v/>
      </c>
      <c r="AB9659" s="60">
        <f t="shared" si="1060"/>
        <v>0</v>
      </c>
      <c r="AC9659" s="49">
        <f t="shared" si="1061"/>
        <v>0</v>
      </c>
      <c r="AD9659" s="60">
        <f t="shared" si="1066"/>
        <v>0</v>
      </c>
    </row>
    <row r="9660" spans="1:30">
      <c r="A9660" s="82" t="str">
        <f t="shared" si="1062"/>
        <v/>
      </c>
      <c r="B9660" s="120" t="str">
        <f t="shared" si="1063"/>
        <v/>
      </c>
      <c r="V9660" s="82" t="str">
        <f t="shared" si="1064"/>
        <v/>
      </c>
      <c r="W9660" s="82" t="str">
        <f t="shared" si="1065"/>
        <v/>
      </c>
      <c r="AB9660" s="60">
        <f t="shared" si="1060"/>
        <v>0</v>
      </c>
      <c r="AC9660" s="49">
        <f t="shared" si="1061"/>
        <v>0</v>
      </c>
      <c r="AD9660" s="60">
        <f t="shared" si="1066"/>
        <v>0</v>
      </c>
    </row>
    <row r="9661" spans="1:30">
      <c r="A9661" s="82" t="str">
        <f t="shared" si="1062"/>
        <v/>
      </c>
      <c r="B9661" s="120" t="str">
        <f t="shared" si="1063"/>
        <v/>
      </c>
      <c r="V9661" s="82" t="str">
        <f t="shared" si="1064"/>
        <v/>
      </c>
      <c r="W9661" s="82" t="str">
        <f t="shared" si="1065"/>
        <v/>
      </c>
      <c r="AB9661" s="60">
        <f t="shared" si="1060"/>
        <v>0</v>
      </c>
      <c r="AC9661" s="49">
        <f t="shared" si="1061"/>
        <v>0</v>
      </c>
      <c r="AD9661" s="60">
        <f t="shared" si="1066"/>
        <v>0</v>
      </c>
    </row>
    <row r="9662" spans="1:30">
      <c r="A9662" s="82" t="str">
        <f t="shared" si="1062"/>
        <v/>
      </c>
      <c r="B9662" s="120" t="str">
        <f t="shared" si="1063"/>
        <v/>
      </c>
      <c r="V9662" s="82" t="str">
        <f t="shared" si="1064"/>
        <v/>
      </c>
      <c r="W9662" s="82" t="str">
        <f t="shared" si="1065"/>
        <v/>
      </c>
      <c r="AB9662" s="60">
        <f t="shared" si="1060"/>
        <v>0</v>
      </c>
      <c r="AC9662" s="49">
        <f t="shared" si="1061"/>
        <v>0</v>
      </c>
      <c r="AD9662" s="60">
        <f t="shared" si="1066"/>
        <v>0</v>
      </c>
    </row>
    <row r="9663" spans="1:30">
      <c r="A9663" s="82" t="str">
        <f t="shared" si="1062"/>
        <v/>
      </c>
      <c r="B9663" s="120" t="str">
        <f t="shared" si="1063"/>
        <v/>
      </c>
      <c r="V9663" s="82" t="str">
        <f t="shared" si="1064"/>
        <v/>
      </c>
      <c r="W9663" s="82" t="str">
        <f t="shared" si="1065"/>
        <v/>
      </c>
      <c r="AB9663" s="60">
        <f t="shared" si="1060"/>
        <v>0</v>
      </c>
      <c r="AC9663" s="49">
        <f t="shared" si="1061"/>
        <v>0</v>
      </c>
      <c r="AD9663" s="60">
        <f t="shared" si="1066"/>
        <v>0</v>
      </c>
    </row>
    <row r="9664" spans="1:30">
      <c r="A9664" s="82" t="str">
        <f t="shared" si="1062"/>
        <v/>
      </c>
      <c r="B9664" s="120" t="str">
        <f t="shared" si="1063"/>
        <v/>
      </c>
      <c r="V9664" s="82" t="str">
        <f t="shared" si="1064"/>
        <v/>
      </c>
      <c r="W9664" s="82" t="str">
        <f t="shared" si="1065"/>
        <v/>
      </c>
      <c r="AB9664" s="60">
        <f t="shared" si="1060"/>
        <v>0</v>
      </c>
      <c r="AC9664" s="49">
        <f t="shared" si="1061"/>
        <v>0</v>
      </c>
      <c r="AD9664" s="60">
        <f t="shared" si="1066"/>
        <v>0</v>
      </c>
    </row>
    <row r="9665" spans="1:30">
      <c r="A9665" s="82" t="str">
        <f t="shared" si="1062"/>
        <v/>
      </c>
      <c r="B9665" s="120" t="str">
        <f t="shared" si="1063"/>
        <v/>
      </c>
      <c r="V9665" s="82" t="str">
        <f t="shared" si="1064"/>
        <v/>
      </c>
      <c r="W9665" s="82" t="str">
        <f t="shared" si="1065"/>
        <v/>
      </c>
      <c r="AB9665" s="60">
        <f t="shared" si="1060"/>
        <v>0</v>
      </c>
      <c r="AC9665" s="49">
        <f t="shared" si="1061"/>
        <v>0</v>
      </c>
      <c r="AD9665" s="60">
        <f t="shared" si="1066"/>
        <v>0</v>
      </c>
    </row>
    <row r="9666" spans="1:30">
      <c r="A9666" s="82" t="str">
        <f t="shared" si="1062"/>
        <v/>
      </c>
      <c r="B9666" s="120" t="str">
        <f t="shared" si="1063"/>
        <v/>
      </c>
      <c r="V9666" s="82" t="str">
        <f t="shared" si="1064"/>
        <v/>
      </c>
      <c r="W9666" s="82" t="str">
        <f t="shared" si="1065"/>
        <v/>
      </c>
      <c r="AB9666" s="60">
        <f t="shared" si="1060"/>
        <v>0</v>
      </c>
      <c r="AC9666" s="49">
        <f t="shared" si="1061"/>
        <v>0</v>
      </c>
      <c r="AD9666" s="60">
        <f t="shared" si="1066"/>
        <v>0</v>
      </c>
    </row>
    <row r="9667" spans="1:30">
      <c r="A9667" s="82" t="str">
        <f t="shared" si="1062"/>
        <v/>
      </c>
      <c r="B9667" s="120" t="str">
        <f t="shared" si="1063"/>
        <v/>
      </c>
      <c r="V9667" s="82" t="str">
        <f t="shared" si="1064"/>
        <v/>
      </c>
      <c r="W9667" s="82" t="str">
        <f t="shared" si="1065"/>
        <v/>
      </c>
      <c r="AB9667" s="60">
        <f t="shared" ref="AB9667:AB9730" si="1067">IFERROR(VALUE(MID($C9667,1,2)),0)</f>
        <v>0</v>
      </c>
      <c r="AC9667" s="49">
        <f t="shared" ref="AC9667:AC9730" si="1068">IFERROR(VALUE(MID($C9667,4,3)),0)</f>
        <v>0</v>
      </c>
      <c r="AD9667" s="60">
        <f t="shared" si="1066"/>
        <v>0</v>
      </c>
    </row>
    <row r="9668" spans="1:30">
      <c r="A9668" s="82" t="str">
        <f t="shared" si="1062"/>
        <v/>
      </c>
      <c r="B9668" s="120" t="str">
        <f t="shared" si="1063"/>
        <v/>
      </c>
      <c r="V9668" s="82" t="str">
        <f t="shared" si="1064"/>
        <v/>
      </c>
      <c r="W9668" s="82" t="str">
        <f t="shared" si="1065"/>
        <v/>
      </c>
      <c r="AB9668" s="60">
        <f t="shared" si="1067"/>
        <v>0</v>
      </c>
      <c r="AC9668" s="49">
        <f t="shared" si="1068"/>
        <v>0</v>
      </c>
      <c r="AD9668" s="60">
        <f t="shared" si="1066"/>
        <v>0</v>
      </c>
    </row>
    <row r="9669" spans="1:30">
      <c r="A9669" s="82" t="str">
        <f t="shared" si="1062"/>
        <v/>
      </c>
      <c r="B9669" s="120" t="str">
        <f t="shared" si="1063"/>
        <v/>
      </c>
      <c r="V9669" s="82" t="str">
        <f t="shared" si="1064"/>
        <v/>
      </c>
      <c r="W9669" s="82" t="str">
        <f t="shared" si="1065"/>
        <v/>
      </c>
      <c r="AB9669" s="60">
        <f t="shared" si="1067"/>
        <v>0</v>
      </c>
      <c r="AC9669" s="49">
        <f t="shared" si="1068"/>
        <v>0</v>
      </c>
      <c r="AD9669" s="60">
        <f t="shared" si="1066"/>
        <v>0</v>
      </c>
    </row>
    <row r="9670" spans="1:30">
      <c r="A9670" s="82" t="str">
        <f t="shared" si="1062"/>
        <v/>
      </c>
      <c r="B9670" s="120" t="str">
        <f t="shared" si="1063"/>
        <v/>
      </c>
      <c r="V9670" s="82" t="str">
        <f t="shared" si="1064"/>
        <v/>
      </c>
      <c r="W9670" s="82" t="str">
        <f t="shared" si="1065"/>
        <v/>
      </c>
      <c r="AB9670" s="60">
        <f t="shared" si="1067"/>
        <v>0</v>
      </c>
      <c r="AC9670" s="49">
        <f t="shared" si="1068"/>
        <v>0</v>
      </c>
      <c r="AD9670" s="60">
        <f t="shared" si="1066"/>
        <v>0</v>
      </c>
    </row>
    <row r="9671" spans="1:30">
      <c r="A9671" s="82" t="str">
        <f t="shared" si="1062"/>
        <v/>
      </c>
      <c r="B9671" s="120" t="str">
        <f t="shared" si="1063"/>
        <v/>
      </c>
      <c r="V9671" s="82" t="str">
        <f t="shared" si="1064"/>
        <v/>
      </c>
      <c r="W9671" s="82" t="str">
        <f t="shared" si="1065"/>
        <v/>
      </c>
      <c r="AB9671" s="60">
        <f t="shared" si="1067"/>
        <v>0</v>
      </c>
      <c r="AC9671" s="49">
        <f t="shared" si="1068"/>
        <v>0</v>
      </c>
      <c r="AD9671" s="60">
        <f t="shared" si="1066"/>
        <v>0</v>
      </c>
    </row>
    <row r="9672" spans="1:30">
      <c r="A9672" s="82" t="str">
        <f t="shared" si="1062"/>
        <v/>
      </c>
      <c r="B9672" s="120" t="str">
        <f t="shared" si="1063"/>
        <v/>
      </c>
      <c r="V9672" s="82" t="str">
        <f t="shared" si="1064"/>
        <v/>
      </c>
      <c r="W9672" s="82" t="str">
        <f t="shared" si="1065"/>
        <v/>
      </c>
      <c r="AB9672" s="60">
        <f t="shared" si="1067"/>
        <v>0</v>
      </c>
      <c r="AC9672" s="49">
        <f t="shared" si="1068"/>
        <v>0</v>
      </c>
      <c r="AD9672" s="60">
        <f t="shared" si="1066"/>
        <v>0</v>
      </c>
    </row>
    <row r="9673" spans="1:30">
      <c r="A9673" s="82" t="str">
        <f t="shared" si="1062"/>
        <v/>
      </c>
      <c r="B9673" s="120" t="str">
        <f t="shared" si="1063"/>
        <v/>
      </c>
      <c r="V9673" s="82" t="str">
        <f t="shared" si="1064"/>
        <v/>
      </c>
      <c r="W9673" s="82" t="str">
        <f t="shared" si="1065"/>
        <v/>
      </c>
      <c r="AB9673" s="60">
        <f t="shared" si="1067"/>
        <v>0</v>
      </c>
      <c r="AC9673" s="49">
        <f t="shared" si="1068"/>
        <v>0</v>
      </c>
      <c r="AD9673" s="60">
        <f t="shared" si="1066"/>
        <v>0</v>
      </c>
    </row>
    <row r="9674" spans="1:30">
      <c r="A9674" s="82" t="str">
        <f t="shared" si="1062"/>
        <v/>
      </c>
      <c r="B9674" s="120" t="str">
        <f t="shared" si="1063"/>
        <v/>
      </c>
      <c r="V9674" s="82" t="str">
        <f t="shared" si="1064"/>
        <v/>
      </c>
      <c r="W9674" s="82" t="str">
        <f t="shared" si="1065"/>
        <v/>
      </c>
      <c r="AB9674" s="60">
        <f t="shared" si="1067"/>
        <v>0</v>
      </c>
      <c r="AC9674" s="49">
        <f t="shared" si="1068"/>
        <v>0</v>
      </c>
      <c r="AD9674" s="60">
        <f t="shared" si="1066"/>
        <v>0</v>
      </c>
    </row>
    <row r="9675" spans="1:30">
      <c r="A9675" s="82" t="str">
        <f t="shared" si="1062"/>
        <v/>
      </c>
      <c r="B9675" s="120" t="str">
        <f t="shared" si="1063"/>
        <v/>
      </c>
      <c r="V9675" s="82" t="str">
        <f t="shared" si="1064"/>
        <v/>
      </c>
      <c r="W9675" s="82" t="str">
        <f t="shared" si="1065"/>
        <v/>
      </c>
      <c r="AB9675" s="60">
        <f t="shared" si="1067"/>
        <v>0</v>
      </c>
      <c r="AC9675" s="49">
        <f t="shared" si="1068"/>
        <v>0</v>
      </c>
      <c r="AD9675" s="60">
        <f t="shared" si="1066"/>
        <v>0</v>
      </c>
    </row>
    <row r="9676" spans="1:30">
      <c r="A9676" s="82" t="str">
        <f t="shared" si="1062"/>
        <v/>
      </c>
      <c r="B9676" s="120" t="str">
        <f t="shared" si="1063"/>
        <v/>
      </c>
      <c r="V9676" s="82" t="str">
        <f t="shared" si="1064"/>
        <v/>
      </c>
      <c r="W9676" s="82" t="str">
        <f t="shared" si="1065"/>
        <v/>
      </c>
      <c r="AB9676" s="60">
        <f t="shared" si="1067"/>
        <v>0</v>
      </c>
      <c r="AC9676" s="49">
        <f t="shared" si="1068"/>
        <v>0</v>
      </c>
      <c r="AD9676" s="60">
        <f t="shared" si="1066"/>
        <v>0</v>
      </c>
    </row>
    <row r="9677" spans="1:30">
      <c r="A9677" s="82" t="str">
        <f t="shared" si="1062"/>
        <v/>
      </c>
      <c r="B9677" s="120" t="str">
        <f t="shared" si="1063"/>
        <v/>
      </c>
      <c r="V9677" s="82" t="str">
        <f t="shared" si="1064"/>
        <v/>
      </c>
      <c r="W9677" s="82" t="str">
        <f t="shared" si="1065"/>
        <v/>
      </c>
      <c r="AB9677" s="60">
        <f t="shared" si="1067"/>
        <v>0</v>
      </c>
      <c r="AC9677" s="49">
        <f t="shared" si="1068"/>
        <v>0</v>
      </c>
      <c r="AD9677" s="60">
        <f t="shared" si="1066"/>
        <v>0</v>
      </c>
    </row>
    <row r="9678" spans="1:30">
      <c r="A9678" s="82" t="str">
        <f t="shared" si="1062"/>
        <v/>
      </c>
      <c r="B9678" s="120" t="str">
        <f t="shared" si="1063"/>
        <v/>
      </c>
      <c r="V9678" s="82" t="str">
        <f t="shared" si="1064"/>
        <v/>
      </c>
      <c r="W9678" s="82" t="str">
        <f t="shared" si="1065"/>
        <v/>
      </c>
      <c r="AB9678" s="60">
        <f t="shared" si="1067"/>
        <v>0</v>
      </c>
      <c r="AC9678" s="49">
        <f t="shared" si="1068"/>
        <v>0</v>
      </c>
      <c r="AD9678" s="60">
        <f t="shared" si="1066"/>
        <v>0</v>
      </c>
    </row>
    <row r="9679" spans="1:30">
      <c r="A9679" s="82" t="str">
        <f t="shared" si="1062"/>
        <v/>
      </c>
      <c r="B9679" s="120" t="str">
        <f t="shared" si="1063"/>
        <v/>
      </c>
      <c r="V9679" s="82" t="str">
        <f t="shared" si="1064"/>
        <v/>
      </c>
      <c r="W9679" s="82" t="str">
        <f t="shared" si="1065"/>
        <v/>
      </c>
      <c r="AB9679" s="60">
        <f t="shared" si="1067"/>
        <v>0</v>
      </c>
      <c r="AC9679" s="49">
        <f t="shared" si="1068"/>
        <v>0</v>
      </c>
      <c r="AD9679" s="60">
        <f t="shared" si="1066"/>
        <v>0</v>
      </c>
    </row>
    <row r="9680" spans="1:30">
      <c r="A9680" s="82" t="str">
        <f t="shared" si="1062"/>
        <v/>
      </c>
      <c r="B9680" s="120" t="str">
        <f t="shared" si="1063"/>
        <v/>
      </c>
      <c r="V9680" s="82" t="str">
        <f t="shared" si="1064"/>
        <v/>
      </c>
      <c r="W9680" s="82" t="str">
        <f t="shared" si="1065"/>
        <v/>
      </c>
      <c r="AB9680" s="60">
        <f t="shared" si="1067"/>
        <v>0</v>
      </c>
      <c r="AC9680" s="49">
        <f t="shared" si="1068"/>
        <v>0</v>
      </c>
      <c r="AD9680" s="60">
        <f t="shared" si="1066"/>
        <v>0</v>
      </c>
    </row>
    <row r="9681" spans="1:30">
      <c r="A9681" s="82" t="str">
        <f t="shared" si="1062"/>
        <v/>
      </c>
      <c r="B9681" s="120" t="str">
        <f t="shared" si="1063"/>
        <v/>
      </c>
      <c r="V9681" s="82" t="str">
        <f t="shared" si="1064"/>
        <v/>
      </c>
      <c r="W9681" s="82" t="str">
        <f t="shared" si="1065"/>
        <v/>
      </c>
      <c r="AB9681" s="60">
        <f t="shared" si="1067"/>
        <v>0</v>
      </c>
      <c r="AC9681" s="49">
        <f t="shared" si="1068"/>
        <v>0</v>
      </c>
      <c r="AD9681" s="60">
        <f t="shared" si="1066"/>
        <v>0</v>
      </c>
    </row>
    <row r="9682" spans="1:30">
      <c r="A9682" s="82" t="str">
        <f t="shared" si="1062"/>
        <v/>
      </c>
      <c r="B9682" s="120" t="str">
        <f t="shared" si="1063"/>
        <v/>
      </c>
      <c r="V9682" s="82" t="str">
        <f t="shared" si="1064"/>
        <v/>
      </c>
      <c r="W9682" s="82" t="str">
        <f t="shared" si="1065"/>
        <v/>
      </c>
      <c r="AB9682" s="60">
        <f t="shared" si="1067"/>
        <v>0</v>
      </c>
      <c r="AC9682" s="49">
        <f t="shared" si="1068"/>
        <v>0</v>
      </c>
      <c r="AD9682" s="60">
        <f t="shared" si="1066"/>
        <v>0</v>
      </c>
    </row>
    <row r="9683" spans="1:30">
      <c r="A9683" s="82" t="str">
        <f t="shared" si="1062"/>
        <v/>
      </c>
      <c r="B9683" s="120" t="str">
        <f t="shared" si="1063"/>
        <v/>
      </c>
      <c r="V9683" s="82" t="str">
        <f t="shared" si="1064"/>
        <v/>
      </c>
      <c r="W9683" s="82" t="str">
        <f t="shared" si="1065"/>
        <v/>
      </c>
      <c r="AB9683" s="60">
        <f t="shared" si="1067"/>
        <v>0</v>
      </c>
      <c r="AC9683" s="49">
        <f t="shared" si="1068"/>
        <v>0</v>
      </c>
      <c r="AD9683" s="60">
        <f t="shared" si="1066"/>
        <v>0</v>
      </c>
    </row>
    <row r="9684" spans="1:30">
      <c r="A9684" s="82" t="str">
        <f t="shared" si="1062"/>
        <v/>
      </c>
      <c r="B9684" s="120" t="str">
        <f t="shared" si="1063"/>
        <v/>
      </c>
      <c r="V9684" s="82" t="str">
        <f t="shared" si="1064"/>
        <v/>
      </c>
      <c r="W9684" s="82" t="str">
        <f t="shared" si="1065"/>
        <v/>
      </c>
      <c r="AB9684" s="60">
        <f t="shared" si="1067"/>
        <v>0</v>
      </c>
      <c r="AC9684" s="49">
        <f t="shared" si="1068"/>
        <v>0</v>
      </c>
      <c r="AD9684" s="60">
        <f t="shared" si="1066"/>
        <v>0</v>
      </c>
    </row>
    <row r="9685" spans="1:30">
      <c r="A9685" s="82" t="str">
        <f t="shared" si="1062"/>
        <v/>
      </c>
      <c r="B9685" s="120" t="str">
        <f t="shared" si="1063"/>
        <v/>
      </c>
      <c r="V9685" s="82" t="str">
        <f t="shared" si="1064"/>
        <v/>
      </c>
      <c r="W9685" s="82" t="str">
        <f t="shared" si="1065"/>
        <v/>
      </c>
      <c r="AB9685" s="60">
        <f t="shared" si="1067"/>
        <v>0</v>
      </c>
      <c r="AC9685" s="49">
        <f t="shared" si="1068"/>
        <v>0</v>
      </c>
      <c r="AD9685" s="60">
        <f t="shared" si="1066"/>
        <v>0</v>
      </c>
    </row>
    <row r="9686" spans="1:30">
      <c r="A9686" s="82" t="str">
        <f t="shared" si="1062"/>
        <v/>
      </c>
      <c r="B9686" s="120" t="str">
        <f t="shared" si="1063"/>
        <v/>
      </c>
      <c r="V9686" s="82" t="str">
        <f t="shared" si="1064"/>
        <v/>
      </c>
      <c r="W9686" s="82" t="str">
        <f t="shared" si="1065"/>
        <v/>
      </c>
      <c r="AB9686" s="60">
        <f t="shared" si="1067"/>
        <v>0</v>
      </c>
      <c r="AC9686" s="49">
        <f t="shared" si="1068"/>
        <v>0</v>
      </c>
      <c r="AD9686" s="60">
        <f t="shared" si="1066"/>
        <v>0</v>
      </c>
    </row>
    <row r="9687" spans="1:30">
      <c r="A9687" s="82" t="str">
        <f t="shared" si="1062"/>
        <v/>
      </c>
      <c r="B9687" s="120" t="str">
        <f t="shared" si="1063"/>
        <v/>
      </c>
      <c r="V9687" s="82" t="str">
        <f t="shared" si="1064"/>
        <v/>
      </c>
      <c r="W9687" s="82" t="str">
        <f t="shared" si="1065"/>
        <v/>
      </c>
      <c r="AB9687" s="60">
        <f t="shared" si="1067"/>
        <v>0</v>
      </c>
      <c r="AC9687" s="49">
        <f t="shared" si="1068"/>
        <v>0</v>
      </c>
      <c r="AD9687" s="60">
        <f t="shared" si="1066"/>
        <v>0</v>
      </c>
    </row>
    <row r="9688" spans="1:30">
      <c r="A9688" s="82" t="str">
        <f t="shared" si="1062"/>
        <v/>
      </c>
      <c r="B9688" s="120" t="str">
        <f t="shared" si="1063"/>
        <v/>
      </c>
      <c r="V9688" s="82" t="str">
        <f t="shared" si="1064"/>
        <v/>
      </c>
      <c r="W9688" s="82" t="str">
        <f t="shared" si="1065"/>
        <v/>
      </c>
      <c r="AB9688" s="60">
        <f t="shared" si="1067"/>
        <v>0</v>
      </c>
      <c r="AC9688" s="49">
        <f t="shared" si="1068"/>
        <v>0</v>
      </c>
      <c r="AD9688" s="60">
        <f t="shared" si="1066"/>
        <v>0</v>
      </c>
    </row>
    <row r="9689" spans="1:30">
      <c r="A9689" s="82" t="str">
        <f t="shared" si="1062"/>
        <v/>
      </c>
      <c r="B9689" s="120" t="str">
        <f t="shared" si="1063"/>
        <v/>
      </c>
      <c r="V9689" s="82" t="str">
        <f t="shared" si="1064"/>
        <v/>
      </c>
      <c r="W9689" s="82" t="str">
        <f t="shared" si="1065"/>
        <v/>
      </c>
      <c r="AB9689" s="60">
        <f t="shared" si="1067"/>
        <v>0</v>
      </c>
      <c r="AC9689" s="49">
        <f t="shared" si="1068"/>
        <v>0</v>
      </c>
      <c r="AD9689" s="60">
        <f t="shared" si="1066"/>
        <v>0</v>
      </c>
    </row>
    <row r="9690" spans="1:30">
      <c r="A9690" s="82" t="str">
        <f t="shared" si="1062"/>
        <v/>
      </c>
      <c r="B9690" s="120" t="str">
        <f t="shared" si="1063"/>
        <v/>
      </c>
      <c r="V9690" s="82" t="str">
        <f t="shared" si="1064"/>
        <v/>
      </c>
      <c r="W9690" s="82" t="str">
        <f t="shared" si="1065"/>
        <v/>
      </c>
      <c r="AB9690" s="60">
        <f t="shared" si="1067"/>
        <v>0</v>
      </c>
      <c r="AC9690" s="49">
        <f t="shared" si="1068"/>
        <v>0</v>
      </c>
      <c r="AD9690" s="60">
        <f t="shared" si="1066"/>
        <v>0</v>
      </c>
    </row>
    <row r="9691" spans="1:30">
      <c r="A9691" s="82" t="str">
        <f t="shared" si="1062"/>
        <v/>
      </c>
      <c r="B9691" s="120" t="str">
        <f t="shared" si="1063"/>
        <v/>
      </c>
      <c r="V9691" s="82" t="str">
        <f t="shared" si="1064"/>
        <v/>
      </c>
      <c r="W9691" s="82" t="str">
        <f t="shared" si="1065"/>
        <v/>
      </c>
      <c r="AB9691" s="60">
        <f t="shared" si="1067"/>
        <v>0</v>
      </c>
      <c r="AC9691" s="49">
        <f t="shared" si="1068"/>
        <v>0</v>
      </c>
      <c r="AD9691" s="60">
        <f t="shared" si="1066"/>
        <v>0</v>
      </c>
    </row>
    <row r="9692" spans="1:30">
      <c r="A9692" s="82" t="str">
        <f t="shared" si="1062"/>
        <v/>
      </c>
      <c r="B9692" s="120" t="str">
        <f t="shared" si="1063"/>
        <v/>
      </c>
      <c r="V9692" s="82" t="str">
        <f t="shared" si="1064"/>
        <v/>
      </c>
      <c r="W9692" s="82" t="str">
        <f t="shared" si="1065"/>
        <v/>
      </c>
      <c r="AB9692" s="60">
        <f t="shared" si="1067"/>
        <v>0</v>
      </c>
      <c r="AC9692" s="49">
        <f t="shared" si="1068"/>
        <v>0</v>
      </c>
      <c r="AD9692" s="60">
        <f t="shared" si="1066"/>
        <v>0</v>
      </c>
    </row>
    <row r="9693" spans="1:30">
      <c r="A9693" s="82" t="str">
        <f t="shared" si="1062"/>
        <v/>
      </c>
      <c r="B9693" s="120" t="str">
        <f t="shared" si="1063"/>
        <v/>
      </c>
      <c r="V9693" s="82" t="str">
        <f t="shared" si="1064"/>
        <v/>
      </c>
      <c r="W9693" s="82" t="str">
        <f t="shared" si="1065"/>
        <v/>
      </c>
      <c r="AB9693" s="60">
        <f t="shared" si="1067"/>
        <v>0</v>
      </c>
      <c r="AC9693" s="49">
        <f t="shared" si="1068"/>
        <v>0</v>
      </c>
      <c r="AD9693" s="60">
        <f t="shared" si="1066"/>
        <v>0</v>
      </c>
    </row>
    <row r="9694" spans="1:30">
      <c r="A9694" s="82" t="str">
        <f t="shared" si="1062"/>
        <v/>
      </c>
      <c r="B9694" s="120" t="str">
        <f t="shared" si="1063"/>
        <v/>
      </c>
      <c r="V9694" s="82" t="str">
        <f t="shared" si="1064"/>
        <v/>
      </c>
      <c r="W9694" s="82" t="str">
        <f t="shared" si="1065"/>
        <v/>
      </c>
      <c r="AB9694" s="60">
        <f t="shared" si="1067"/>
        <v>0</v>
      </c>
      <c r="AC9694" s="49">
        <f t="shared" si="1068"/>
        <v>0</v>
      </c>
      <c r="AD9694" s="60">
        <f t="shared" si="1066"/>
        <v>0</v>
      </c>
    </row>
    <row r="9695" spans="1:30">
      <c r="A9695" s="82" t="str">
        <f t="shared" si="1062"/>
        <v/>
      </c>
      <c r="B9695" s="120" t="str">
        <f t="shared" si="1063"/>
        <v/>
      </c>
      <c r="V9695" s="82" t="str">
        <f t="shared" si="1064"/>
        <v/>
      </c>
      <c r="W9695" s="82" t="str">
        <f t="shared" si="1065"/>
        <v/>
      </c>
      <c r="AB9695" s="60">
        <f t="shared" si="1067"/>
        <v>0</v>
      </c>
      <c r="AC9695" s="49">
        <f t="shared" si="1068"/>
        <v>0</v>
      </c>
      <c r="AD9695" s="60">
        <f t="shared" si="1066"/>
        <v>0</v>
      </c>
    </row>
    <row r="9696" spans="1:30">
      <c r="A9696" s="82" t="str">
        <f t="shared" si="1062"/>
        <v/>
      </c>
      <c r="B9696" s="120" t="str">
        <f t="shared" si="1063"/>
        <v/>
      </c>
      <c r="V9696" s="82" t="str">
        <f t="shared" si="1064"/>
        <v/>
      </c>
      <c r="W9696" s="82" t="str">
        <f t="shared" si="1065"/>
        <v/>
      </c>
      <c r="AB9696" s="60">
        <f t="shared" si="1067"/>
        <v>0</v>
      </c>
      <c r="AC9696" s="49">
        <f t="shared" si="1068"/>
        <v>0</v>
      </c>
      <c r="AD9696" s="60">
        <f t="shared" si="1066"/>
        <v>0</v>
      </c>
    </row>
    <row r="9697" spans="1:30">
      <c r="A9697" s="82" t="str">
        <f t="shared" si="1062"/>
        <v/>
      </c>
      <c r="B9697" s="120" t="str">
        <f t="shared" si="1063"/>
        <v/>
      </c>
      <c r="V9697" s="82" t="str">
        <f t="shared" si="1064"/>
        <v/>
      </c>
      <c r="W9697" s="82" t="str">
        <f t="shared" si="1065"/>
        <v/>
      </c>
      <c r="AB9697" s="60">
        <f t="shared" si="1067"/>
        <v>0</v>
      </c>
      <c r="AC9697" s="49">
        <f t="shared" si="1068"/>
        <v>0</v>
      </c>
      <c r="AD9697" s="60">
        <f t="shared" si="1066"/>
        <v>0</v>
      </c>
    </row>
    <row r="9698" spans="1:30">
      <c r="A9698" s="82" t="str">
        <f t="shared" si="1062"/>
        <v/>
      </c>
      <c r="B9698" s="120" t="str">
        <f t="shared" si="1063"/>
        <v/>
      </c>
      <c r="V9698" s="82" t="str">
        <f t="shared" si="1064"/>
        <v/>
      </c>
      <c r="W9698" s="82" t="str">
        <f t="shared" si="1065"/>
        <v/>
      </c>
      <c r="AB9698" s="60">
        <f t="shared" si="1067"/>
        <v>0</v>
      </c>
      <c r="AC9698" s="49">
        <f t="shared" si="1068"/>
        <v>0</v>
      </c>
      <c r="AD9698" s="60">
        <f t="shared" si="1066"/>
        <v>0</v>
      </c>
    </row>
    <row r="9699" spans="1:30">
      <c r="A9699" s="82" t="str">
        <f t="shared" si="1062"/>
        <v/>
      </c>
      <c r="B9699" s="120" t="str">
        <f t="shared" si="1063"/>
        <v/>
      </c>
      <c r="V9699" s="82" t="str">
        <f t="shared" si="1064"/>
        <v/>
      </c>
      <c r="W9699" s="82" t="str">
        <f t="shared" si="1065"/>
        <v/>
      </c>
      <c r="AB9699" s="60">
        <f t="shared" si="1067"/>
        <v>0</v>
      </c>
      <c r="AC9699" s="49">
        <f t="shared" si="1068"/>
        <v>0</v>
      </c>
      <c r="AD9699" s="60">
        <f t="shared" si="1066"/>
        <v>0</v>
      </c>
    </row>
    <row r="9700" spans="1:30">
      <c r="A9700" s="82" t="str">
        <f t="shared" si="1062"/>
        <v/>
      </c>
      <c r="B9700" s="120" t="str">
        <f t="shared" si="1063"/>
        <v/>
      </c>
      <c r="V9700" s="82" t="str">
        <f t="shared" si="1064"/>
        <v/>
      </c>
      <c r="W9700" s="82" t="str">
        <f t="shared" si="1065"/>
        <v/>
      </c>
      <c r="AB9700" s="60">
        <f t="shared" si="1067"/>
        <v>0</v>
      </c>
      <c r="AC9700" s="49">
        <f t="shared" si="1068"/>
        <v>0</v>
      </c>
      <c r="AD9700" s="60">
        <f t="shared" si="1066"/>
        <v>0</v>
      </c>
    </row>
    <row r="9701" spans="1:30">
      <c r="A9701" s="82" t="str">
        <f t="shared" si="1062"/>
        <v/>
      </c>
      <c r="B9701" s="120" t="str">
        <f t="shared" si="1063"/>
        <v/>
      </c>
      <c r="V9701" s="82" t="str">
        <f t="shared" si="1064"/>
        <v/>
      </c>
      <c r="W9701" s="82" t="str">
        <f t="shared" si="1065"/>
        <v/>
      </c>
      <c r="AB9701" s="60">
        <f t="shared" si="1067"/>
        <v>0</v>
      </c>
      <c r="AC9701" s="49">
        <f t="shared" si="1068"/>
        <v>0</v>
      </c>
      <c r="AD9701" s="60">
        <f t="shared" si="1066"/>
        <v>0</v>
      </c>
    </row>
    <row r="9702" spans="1:30">
      <c r="A9702" s="82" t="str">
        <f t="shared" si="1062"/>
        <v/>
      </c>
      <c r="B9702" s="120" t="str">
        <f t="shared" si="1063"/>
        <v/>
      </c>
      <c r="V9702" s="82" t="str">
        <f t="shared" si="1064"/>
        <v/>
      </c>
      <c r="W9702" s="82" t="str">
        <f t="shared" si="1065"/>
        <v/>
      </c>
      <c r="AB9702" s="60">
        <f t="shared" si="1067"/>
        <v>0</v>
      </c>
      <c r="AC9702" s="49">
        <f t="shared" si="1068"/>
        <v>0</v>
      </c>
      <c r="AD9702" s="60">
        <f t="shared" si="1066"/>
        <v>0</v>
      </c>
    </row>
    <row r="9703" spans="1:30">
      <c r="A9703" s="82" t="str">
        <f t="shared" si="1062"/>
        <v/>
      </c>
      <c r="B9703" s="120" t="str">
        <f t="shared" si="1063"/>
        <v/>
      </c>
      <c r="V9703" s="82" t="str">
        <f t="shared" si="1064"/>
        <v/>
      </c>
      <c r="W9703" s="82" t="str">
        <f t="shared" si="1065"/>
        <v/>
      </c>
      <c r="AB9703" s="60">
        <f t="shared" si="1067"/>
        <v>0</v>
      </c>
      <c r="AC9703" s="49">
        <f t="shared" si="1068"/>
        <v>0</v>
      </c>
      <c r="AD9703" s="60">
        <f t="shared" si="1066"/>
        <v>0</v>
      </c>
    </row>
    <row r="9704" spans="1:30">
      <c r="A9704" s="82" t="str">
        <f t="shared" si="1062"/>
        <v/>
      </c>
      <c r="B9704" s="120" t="str">
        <f t="shared" si="1063"/>
        <v/>
      </c>
      <c r="V9704" s="82" t="str">
        <f t="shared" si="1064"/>
        <v/>
      </c>
      <c r="W9704" s="82" t="str">
        <f t="shared" si="1065"/>
        <v/>
      </c>
      <c r="AB9704" s="60">
        <f t="shared" si="1067"/>
        <v>0</v>
      </c>
      <c r="AC9704" s="49">
        <f t="shared" si="1068"/>
        <v>0</v>
      </c>
      <c r="AD9704" s="60">
        <f t="shared" si="1066"/>
        <v>0</v>
      </c>
    </row>
    <row r="9705" spans="1:30">
      <c r="A9705" s="82" t="str">
        <f t="shared" ref="A9705:A9768" si="1069">IF(G9705&amp;Q9705&lt;&gt;"",V9705&amp;Q9705,"")</f>
        <v/>
      </c>
      <c r="B9705" s="120" t="str">
        <f t="shared" ref="B9705:B9768" si="1070">IF(C9705&lt;&gt;"",LEFT(C9705,9),"")</f>
        <v/>
      </c>
      <c r="V9705" s="82" t="str">
        <f t="shared" si="1064"/>
        <v/>
      </c>
      <c r="W9705" s="82" t="str">
        <f t="shared" si="1065"/>
        <v/>
      </c>
      <c r="AB9705" s="60">
        <f t="shared" si="1067"/>
        <v>0</v>
      </c>
      <c r="AC9705" s="49">
        <f t="shared" si="1068"/>
        <v>0</v>
      </c>
      <c r="AD9705" s="60">
        <f t="shared" si="1066"/>
        <v>0</v>
      </c>
    </row>
    <row r="9706" spans="1:30">
      <c r="A9706" s="82" t="str">
        <f t="shared" si="1069"/>
        <v/>
      </c>
      <c r="B9706" s="120" t="str">
        <f t="shared" si="1070"/>
        <v/>
      </c>
      <c r="V9706" s="82" t="str">
        <f t="shared" ref="V9706:V9769" si="1071">IF(G9706&lt;&gt;"",IF(StyleSpaceSplit,IFERROR(IF(FIND(" ",G9706)&gt;=1,MID(G9706,1,FIND(" ",G9706)-1),G9706),G9706),G9706),"")</f>
        <v/>
      </c>
      <c r="W9706" s="82" t="str">
        <f t="shared" ref="W9706:W9769" si="1072">IF(A9706&lt;&gt;"",IFERROR(IF(FIND(" ",G9706)&gt;=1,MID(G9706,FIND(" ",G9706)+1,LEN(G9706)),""),""),"")</f>
        <v/>
      </c>
      <c r="AB9706" s="60">
        <f t="shared" si="1067"/>
        <v>0</v>
      </c>
      <c r="AC9706" s="49">
        <f t="shared" si="1068"/>
        <v>0</v>
      </c>
      <c r="AD9706" s="60">
        <f t="shared" si="1066"/>
        <v>0</v>
      </c>
    </row>
    <row r="9707" spans="1:30">
      <c r="A9707" s="82" t="str">
        <f t="shared" si="1069"/>
        <v/>
      </c>
      <c r="B9707" s="120" t="str">
        <f t="shared" si="1070"/>
        <v/>
      </c>
      <c r="V9707" s="82" t="str">
        <f t="shared" si="1071"/>
        <v/>
      </c>
      <c r="W9707" s="82" t="str">
        <f t="shared" si="1072"/>
        <v/>
      </c>
      <c r="AB9707" s="60">
        <f t="shared" si="1067"/>
        <v>0</v>
      </c>
      <c r="AC9707" s="49">
        <f t="shared" si="1068"/>
        <v>0</v>
      </c>
      <c r="AD9707" s="60">
        <f t="shared" si="1066"/>
        <v>0</v>
      </c>
    </row>
    <row r="9708" spans="1:30">
      <c r="A9708" s="82" t="str">
        <f t="shared" si="1069"/>
        <v/>
      </c>
      <c r="B9708" s="120" t="str">
        <f t="shared" si="1070"/>
        <v/>
      </c>
      <c r="V9708" s="82" t="str">
        <f t="shared" si="1071"/>
        <v/>
      </c>
      <c r="W9708" s="82" t="str">
        <f t="shared" si="1072"/>
        <v/>
      </c>
      <c r="AB9708" s="60">
        <f t="shared" si="1067"/>
        <v>0</v>
      </c>
      <c r="AC9708" s="49">
        <f t="shared" si="1068"/>
        <v>0</v>
      </c>
      <c r="AD9708" s="60">
        <f t="shared" si="1066"/>
        <v>0</v>
      </c>
    </row>
    <row r="9709" spans="1:30">
      <c r="A9709" s="82" t="str">
        <f t="shared" si="1069"/>
        <v/>
      </c>
      <c r="B9709" s="120" t="str">
        <f t="shared" si="1070"/>
        <v/>
      </c>
      <c r="V9709" s="82" t="str">
        <f t="shared" si="1071"/>
        <v/>
      </c>
      <c r="W9709" s="82" t="str">
        <f t="shared" si="1072"/>
        <v/>
      </c>
      <c r="AB9709" s="60">
        <f t="shared" si="1067"/>
        <v>0</v>
      </c>
      <c r="AC9709" s="49">
        <f t="shared" si="1068"/>
        <v>0</v>
      </c>
      <c r="AD9709" s="60">
        <f t="shared" si="1066"/>
        <v>0</v>
      </c>
    </row>
    <row r="9710" spans="1:30">
      <c r="A9710" s="82" t="str">
        <f t="shared" si="1069"/>
        <v/>
      </c>
      <c r="B9710" s="120" t="str">
        <f t="shared" si="1070"/>
        <v/>
      </c>
      <c r="V9710" s="82" t="str">
        <f t="shared" si="1071"/>
        <v/>
      </c>
      <c r="W9710" s="82" t="str">
        <f t="shared" si="1072"/>
        <v/>
      </c>
      <c r="AB9710" s="60">
        <f t="shared" si="1067"/>
        <v>0</v>
      </c>
      <c r="AC9710" s="49">
        <f t="shared" si="1068"/>
        <v>0</v>
      </c>
      <c r="AD9710" s="60">
        <f t="shared" si="1066"/>
        <v>0</v>
      </c>
    </row>
    <row r="9711" spans="1:30">
      <c r="A9711" s="82" t="str">
        <f t="shared" si="1069"/>
        <v/>
      </c>
      <c r="B9711" s="120" t="str">
        <f t="shared" si="1070"/>
        <v/>
      </c>
      <c r="V9711" s="82" t="str">
        <f t="shared" si="1071"/>
        <v/>
      </c>
      <c r="W9711" s="82" t="str">
        <f t="shared" si="1072"/>
        <v/>
      </c>
      <c r="AB9711" s="60">
        <f t="shared" si="1067"/>
        <v>0</v>
      </c>
      <c r="AC9711" s="49">
        <f t="shared" si="1068"/>
        <v>0</v>
      </c>
      <c r="AD9711" s="60">
        <f t="shared" ref="AD9711:AD9774" si="1073">VALUE(RIGHT("00"&amp;AB9711,2)&amp;RIGHT("000"&amp;AC9711,3))</f>
        <v>0</v>
      </c>
    </row>
    <row r="9712" spans="1:30">
      <c r="A9712" s="82" t="str">
        <f t="shared" si="1069"/>
        <v/>
      </c>
      <c r="B9712" s="120" t="str">
        <f t="shared" si="1070"/>
        <v/>
      </c>
      <c r="V9712" s="82" t="str">
        <f t="shared" si="1071"/>
        <v/>
      </c>
      <c r="W9712" s="82" t="str">
        <f t="shared" si="1072"/>
        <v/>
      </c>
      <c r="AB9712" s="60">
        <f t="shared" si="1067"/>
        <v>0</v>
      </c>
      <c r="AC9712" s="49">
        <f t="shared" si="1068"/>
        <v>0</v>
      </c>
      <c r="AD9712" s="60">
        <f t="shared" si="1073"/>
        <v>0</v>
      </c>
    </row>
    <row r="9713" spans="1:30">
      <c r="A9713" s="82" t="str">
        <f t="shared" si="1069"/>
        <v/>
      </c>
      <c r="B9713" s="120" t="str">
        <f t="shared" si="1070"/>
        <v/>
      </c>
      <c r="V9713" s="82" t="str">
        <f t="shared" si="1071"/>
        <v/>
      </c>
      <c r="W9713" s="82" t="str">
        <f t="shared" si="1072"/>
        <v/>
      </c>
      <c r="AB9713" s="60">
        <f t="shared" si="1067"/>
        <v>0</v>
      </c>
      <c r="AC9713" s="49">
        <f t="shared" si="1068"/>
        <v>0</v>
      </c>
      <c r="AD9713" s="60">
        <f t="shared" si="1073"/>
        <v>0</v>
      </c>
    </row>
    <row r="9714" spans="1:30">
      <c r="A9714" s="82" t="str">
        <f t="shared" si="1069"/>
        <v/>
      </c>
      <c r="B9714" s="120" t="str">
        <f t="shared" si="1070"/>
        <v/>
      </c>
      <c r="V9714" s="82" t="str">
        <f t="shared" si="1071"/>
        <v/>
      </c>
      <c r="W9714" s="82" t="str">
        <f t="shared" si="1072"/>
        <v/>
      </c>
      <c r="AB9714" s="60">
        <f t="shared" si="1067"/>
        <v>0</v>
      </c>
      <c r="AC9714" s="49">
        <f t="shared" si="1068"/>
        <v>0</v>
      </c>
      <c r="AD9714" s="60">
        <f t="shared" si="1073"/>
        <v>0</v>
      </c>
    </row>
    <row r="9715" spans="1:30">
      <c r="A9715" s="82" t="str">
        <f t="shared" si="1069"/>
        <v/>
      </c>
      <c r="B9715" s="120" t="str">
        <f t="shared" si="1070"/>
        <v/>
      </c>
      <c r="V9715" s="82" t="str">
        <f t="shared" si="1071"/>
        <v/>
      </c>
      <c r="W9715" s="82" t="str">
        <f t="shared" si="1072"/>
        <v/>
      </c>
      <c r="AB9715" s="60">
        <f t="shared" si="1067"/>
        <v>0</v>
      </c>
      <c r="AC9715" s="49">
        <f t="shared" si="1068"/>
        <v>0</v>
      </c>
      <c r="AD9715" s="60">
        <f t="shared" si="1073"/>
        <v>0</v>
      </c>
    </row>
    <row r="9716" spans="1:30">
      <c r="A9716" s="82" t="str">
        <f t="shared" si="1069"/>
        <v/>
      </c>
      <c r="B9716" s="120" t="str">
        <f t="shared" si="1070"/>
        <v/>
      </c>
      <c r="V9716" s="82" t="str">
        <f t="shared" si="1071"/>
        <v/>
      </c>
      <c r="W9716" s="82" t="str">
        <f t="shared" si="1072"/>
        <v/>
      </c>
      <c r="AB9716" s="60">
        <f t="shared" si="1067"/>
        <v>0</v>
      </c>
      <c r="AC9716" s="49">
        <f t="shared" si="1068"/>
        <v>0</v>
      </c>
      <c r="AD9716" s="60">
        <f t="shared" si="1073"/>
        <v>0</v>
      </c>
    </row>
    <row r="9717" spans="1:30">
      <c r="A9717" s="82" t="str">
        <f t="shared" si="1069"/>
        <v/>
      </c>
      <c r="B9717" s="120" t="str">
        <f t="shared" si="1070"/>
        <v/>
      </c>
      <c r="V9717" s="82" t="str">
        <f t="shared" si="1071"/>
        <v/>
      </c>
      <c r="W9717" s="82" t="str">
        <f t="shared" si="1072"/>
        <v/>
      </c>
      <c r="AB9717" s="60">
        <f t="shared" si="1067"/>
        <v>0</v>
      </c>
      <c r="AC9717" s="49">
        <f t="shared" si="1068"/>
        <v>0</v>
      </c>
      <c r="AD9717" s="60">
        <f t="shared" si="1073"/>
        <v>0</v>
      </c>
    </row>
    <row r="9718" spans="1:30">
      <c r="A9718" s="82" t="str">
        <f t="shared" si="1069"/>
        <v/>
      </c>
      <c r="B9718" s="120" t="str">
        <f t="shared" si="1070"/>
        <v/>
      </c>
      <c r="V9718" s="82" t="str">
        <f t="shared" si="1071"/>
        <v/>
      </c>
      <c r="W9718" s="82" t="str">
        <f t="shared" si="1072"/>
        <v/>
      </c>
      <c r="AB9718" s="60">
        <f t="shared" si="1067"/>
        <v>0</v>
      </c>
      <c r="AC9718" s="49">
        <f t="shared" si="1068"/>
        <v>0</v>
      </c>
      <c r="AD9718" s="60">
        <f t="shared" si="1073"/>
        <v>0</v>
      </c>
    </row>
    <row r="9719" spans="1:30">
      <c r="A9719" s="82" t="str">
        <f t="shared" si="1069"/>
        <v/>
      </c>
      <c r="B9719" s="120" t="str">
        <f t="shared" si="1070"/>
        <v/>
      </c>
      <c r="V9719" s="82" t="str">
        <f t="shared" si="1071"/>
        <v/>
      </c>
      <c r="W9719" s="82" t="str">
        <f t="shared" si="1072"/>
        <v/>
      </c>
      <c r="AB9719" s="60">
        <f t="shared" si="1067"/>
        <v>0</v>
      </c>
      <c r="AC9719" s="49">
        <f t="shared" si="1068"/>
        <v>0</v>
      </c>
      <c r="AD9719" s="60">
        <f t="shared" si="1073"/>
        <v>0</v>
      </c>
    </row>
    <row r="9720" spans="1:30">
      <c r="A9720" s="82" t="str">
        <f t="shared" si="1069"/>
        <v/>
      </c>
      <c r="B9720" s="120" t="str">
        <f t="shared" si="1070"/>
        <v/>
      </c>
      <c r="V9720" s="82" t="str">
        <f t="shared" si="1071"/>
        <v/>
      </c>
      <c r="W9720" s="82" t="str">
        <f t="shared" si="1072"/>
        <v/>
      </c>
      <c r="AB9720" s="60">
        <f t="shared" si="1067"/>
        <v>0</v>
      </c>
      <c r="AC9720" s="49">
        <f t="shared" si="1068"/>
        <v>0</v>
      </c>
      <c r="AD9720" s="60">
        <f t="shared" si="1073"/>
        <v>0</v>
      </c>
    </row>
    <row r="9721" spans="1:30">
      <c r="A9721" s="82" t="str">
        <f t="shared" si="1069"/>
        <v/>
      </c>
      <c r="B9721" s="120" t="str">
        <f t="shared" si="1070"/>
        <v/>
      </c>
      <c r="V9721" s="82" t="str">
        <f t="shared" si="1071"/>
        <v/>
      </c>
      <c r="W9721" s="82" t="str">
        <f t="shared" si="1072"/>
        <v/>
      </c>
      <c r="AB9721" s="60">
        <f t="shared" si="1067"/>
        <v>0</v>
      </c>
      <c r="AC9721" s="49">
        <f t="shared" si="1068"/>
        <v>0</v>
      </c>
      <c r="AD9721" s="60">
        <f t="shared" si="1073"/>
        <v>0</v>
      </c>
    </row>
    <row r="9722" spans="1:30">
      <c r="A9722" s="82" t="str">
        <f t="shared" si="1069"/>
        <v/>
      </c>
      <c r="B9722" s="120" t="str">
        <f t="shared" si="1070"/>
        <v/>
      </c>
      <c r="V9722" s="82" t="str">
        <f t="shared" si="1071"/>
        <v/>
      </c>
      <c r="W9722" s="82" t="str">
        <f t="shared" si="1072"/>
        <v/>
      </c>
      <c r="AB9722" s="60">
        <f t="shared" si="1067"/>
        <v>0</v>
      </c>
      <c r="AC9722" s="49">
        <f t="shared" si="1068"/>
        <v>0</v>
      </c>
      <c r="AD9722" s="60">
        <f t="shared" si="1073"/>
        <v>0</v>
      </c>
    </row>
    <row r="9723" spans="1:30">
      <c r="A9723" s="82" t="str">
        <f t="shared" si="1069"/>
        <v/>
      </c>
      <c r="B9723" s="120" t="str">
        <f t="shared" si="1070"/>
        <v/>
      </c>
      <c r="V9723" s="82" t="str">
        <f t="shared" si="1071"/>
        <v/>
      </c>
      <c r="W9723" s="82" t="str">
        <f t="shared" si="1072"/>
        <v/>
      </c>
      <c r="AB9723" s="60">
        <f t="shared" si="1067"/>
        <v>0</v>
      </c>
      <c r="AC9723" s="49">
        <f t="shared" si="1068"/>
        <v>0</v>
      </c>
      <c r="AD9723" s="60">
        <f t="shared" si="1073"/>
        <v>0</v>
      </c>
    </row>
    <row r="9724" spans="1:30">
      <c r="A9724" s="82" t="str">
        <f t="shared" si="1069"/>
        <v/>
      </c>
      <c r="B9724" s="120" t="str">
        <f t="shared" si="1070"/>
        <v/>
      </c>
      <c r="V9724" s="82" t="str">
        <f t="shared" si="1071"/>
        <v/>
      </c>
      <c r="W9724" s="82" t="str">
        <f t="shared" si="1072"/>
        <v/>
      </c>
      <c r="AB9724" s="60">
        <f t="shared" si="1067"/>
        <v>0</v>
      </c>
      <c r="AC9724" s="49">
        <f t="shared" si="1068"/>
        <v>0</v>
      </c>
      <c r="AD9724" s="60">
        <f t="shared" si="1073"/>
        <v>0</v>
      </c>
    </row>
    <row r="9725" spans="1:30">
      <c r="A9725" s="82" t="str">
        <f t="shared" si="1069"/>
        <v/>
      </c>
      <c r="B9725" s="120" t="str">
        <f t="shared" si="1070"/>
        <v/>
      </c>
      <c r="V9725" s="82" t="str">
        <f t="shared" si="1071"/>
        <v/>
      </c>
      <c r="W9725" s="82" t="str">
        <f t="shared" si="1072"/>
        <v/>
      </c>
      <c r="AB9725" s="60">
        <f t="shared" si="1067"/>
        <v>0</v>
      </c>
      <c r="AC9725" s="49">
        <f t="shared" si="1068"/>
        <v>0</v>
      </c>
      <c r="AD9725" s="60">
        <f t="shared" si="1073"/>
        <v>0</v>
      </c>
    </row>
    <row r="9726" spans="1:30">
      <c r="A9726" s="82" t="str">
        <f t="shared" si="1069"/>
        <v/>
      </c>
      <c r="B9726" s="120" t="str">
        <f t="shared" si="1070"/>
        <v/>
      </c>
      <c r="V9726" s="82" t="str">
        <f t="shared" si="1071"/>
        <v/>
      </c>
      <c r="W9726" s="82" t="str">
        <f t="shared" si="1072"/>
        <v/>
      </c>
      <c r="AB9726" s="60">
        <f t="shared" si="1067"/>
        <v>0</v>
      </c>
      <c r="AC9726" s="49">
        <f t="shared" si="1068"/>
        <v>0</v>
      </c>
      <c r="AD9726" s="60">
        <f t="shared" si="1073"/>
        <v>0</v>
      </c>
    </row>
    <row r="9727" spans="1:30">
      <c r="A9727" s="82" t="str">
        <f t="shared" si="1069"/>
        <v/>
      </c>
      <c r="B9727" s="120" t="str">
        <f t="shared" si="1070"/>
        <v/>
      </c>
      <c r="V9727" s="82" t="str">
        <f t="shared" si="1071"/>
        <v/>
      </c>
      <c r="W9727" s="82" t="str">
        <f t="shared" si="1072"/>
        <v/>
      </c>
      <c r="AB9727" s="60">
        <f t="shared" si="1067"/>
        <v>0</v>
      </c>
      <c r="AC9727" s="49">
        <f t="shared" si="1068"/>
        <v>0</v>
      </c>
      <c r="AD9727" s="60">
        <f t="shared" si="1073"/>
        <v>0</v>
      </c>
    </row>
    <row r="9728" spans="1:30">
      <c r="A9728" s="82" t="str">
        <f t="shared" si="1069"/>
        <v/>
      </c>
      <c r="B9728" s="120" t="str">
        <f t="shared" si="1070"/>
        <v/>
      </c>
      <c r="V9728" s="82" t="str">
        <f t="shared" si="1071"/>
        <v/>
      </c>
      <c r="W9728" s="82" t="str">
        <f t="shared" si="1072"/>
        <v/>
      </c>
      <c r="AB9728" s="60">
        <f t="shared" si="1067"/>
        <v>0</v>
      </c>
      <c r="AC9728" s="49">
        <f t="shared" si="1068"/>
        <v>0</v>
      </c>
      <c r="AD9728" s="60">
        <f t="shared" si="1073"/>
        <v>0</v>
      </c>
    </row>
    <row r="9729" spans="1:30">
      <c r="A9729" s="82" t="str">
        <f t="shared" si="1069"/>
        <v/>
      </c>
      <c r="B9729" s="120" t="str">
        <f t="shared" si="1070"/>
        <v/>
      </c>
      <c r="V9729" s="82" t="str">
        <f t="shared" si="1071"/>
        <v/>
      </c>
      <c r="W9729" s="82" t="str">
        <f t="shared" si="1072"/>
        <v/>
      </c>
      <c r="AB9729" s="60">
        <f t="shared" si="1067"/>
        <v>0</v>
      </c>
      <c r="AC9729" s="49">
        <f t="shared" si="1068"/>
        <v>0</v>
      </c>
      <c r="AD9729" s="60">
        <f t="shared" si="1073"/>
        <v>0</v>
      </c>
    </row>
    <row r="9730" spans="1:30">
      <c r="A9730" s="82" t="str">
        <f t="shared" si="1069"/>
        <v/>
      </c>
      <c r="B9730" s="120" t="str">
        <f t="shared" si="1070"/>
        <v/>
      </c>
      <c r="V9730" s="82" t="str">
        <f t="shared" si="1071"/>
        <v/>
      </c>
      <c r="W9730" s="82" t="str">
        <f t="shared" si="1072"/>
        <v/>
      </c>
      <c r="AB9730" s="60">
        <f t="shared" si="1067"/>
        <v>0</v>
      </c>
      <c r="AC9730" s="49">
        <f t="shared" si="1068"/>
        <v>0</v>
      </c>
      <c r="AD9730" s="60">
        <f t="shared" si="1073"/>
        <v>0</v>
      </c>
    </row>
    <row r="9731" spans="1:30">
      <c r="A9731" s="82" t="str">
        <f t="shared" si="1069"/>
        <v/>
      </c>
      <c r="B9731" s="120" t="str">
        <f t="shared" si="1070"/>
        <v/>
      </c>
      <c r="V9731" s="82" t="str">
        <f t="shared" si="1071"/>
        <v/>
      </c>
      <c r="W9731" s="82" t="str">
        <f t="shared" si="1072"/>
        <v/>
      </c>
      <c r="AB9731" s="60">
        <f t="shared" ref="AB9731:AB9794" si="1074">IFERROR(VALUE(MID($C9731,1,2)),0)</f>
        <v>0</v>
      </c>
      <c r="AC9731" s="49">
        <f t="shared" ref="AC9731:AC9794" si="1075">IFERROR(VALUE(MID($C9731,4,3)),0)</f>
        <v>0</v>
      </c>
      <c r="AD9731" s="60">
        <f t="shared" si="1073"/>
        <v>0</v>
      </c>
    </row>
    <row r="9732" spans="1:30">
      <c r="A9732" s="82" t="str">
        <f t="shared" si="1069"/>
        <v/>
      </c>
      <c r="B9732" s="120" t="str">
        <f t="shared" si="1070"/>
        <v/>
      </c>
      <c r="V9732" s="82" t="str">
        <f t="shared" si="1071"/>
        <v/>
      </c>
      <c r="W9732" s="82" t="str">
        <f t="shared" si="1072"/>
        <v/>
      </c>
      <c r="AB9732" s="60">
        <f t="shared" si="1074"/>
        <v>0</v>
      </c>
      <c r="AC9732" s="49">
        <f t="shared" si="1075"/>
        <v>0</v>
      </c>
      <c r="AD9732" s="60">
        <f t="shared" si="1073"/>
        <v>0</v>
      </c>
    </row>
    <row r="9733" spans="1:30">
      <c r="A9733" s="82" t="str">
        <f t="shared" si="1069"/>
        <v/>
      </c>
      <c r="B9733" s="120" t="str">
        <f t="shared" si="1070"/>
        <v/>
      </c>
      <c r="V9733" s="82" t="str">
        <f t="shared" si="1071"/>
        <v/>
      </c>
      <c r="W9733" s="82" t="str">
        <f t="shared" si="1072"/>
        <v/>
      </c>
      <c r="AB9733" s="60">
        <f t="shared" si="1074"/>
        <v>0</v>
      </c>
      <c r="AC9733" s="49">
        <f t="shared" si="1075"/>
        <v>0</v>
      </c>
      <c r="AD9733" s="60">
        <f t="shared" si="1073"/>
        <v>0</v>
      </c>
    </row>
    <row r="9734" spans="1:30">
      <c r="A9734" s="82" t="str">
        <f t="shared" si="1069"/>
        <v/>
      </c>
      <c r="B9734" s="120" t="str">
        <f t="shared" si="1070"/>
        <v/>
      </c>
      <c r="V9734" s="82" t="str">
        <f t="shared" si="1071"/>
        <v/>
      </c>
      <c r="W9734" s="82" t="str">
        <f t="shared" si="1072"/>
        <v/>
      </c>
      <c r="AB9734" s="60">
        <f t="shared" si="1074"/>
        <v>0</v>
      </c>
      <c r="AC9734" s="49">
        <f t="shared" si="1075"/>
        <v>0</v>
      </c>
      <c r="AD9734" s="60">
        <f t="shared" si="1073"/>
        <v>0</v>
      </c>
    </row>
    <row r="9735" spans="1:30">
      <c r="A9735" s="82" t="str">
        <f t="shared" si="1069"/>
        <v/>
      </c>
      <c r="B9735" s="120" t="str">
        <f t="shared" si="1070"/>
        <v/>
      </c>
      <c r="V9735" s="82" t="str">
        <f t="shared" si="1071"/>
        <v/>
      </c>
      <c r="W9735" s="82" t="str">
        <f t="shared" si="1072"/>
        <v/>
      </c>
      <c r="AB9735" s="60">
        <f t="shared" si="1074"/>
        <v>0</v>
      </c>
      <c r="AC9735" s="49">
        <f t="shared" si="1075"/>
        <v>0</v>
      </c>
      <c r="AD9735" s="60">
        <f t="shared" si="1073"/>
        <v>0</v>
      </c>
    </row>
    <row r="9736" spans="1:30">
      <c r="A9736" s="82" t="str">
        <f t="shared" si="1069"/>
        <v/>
      </c>
      <c r="B9736" s="120" t="str">
        <f t="shared" si="1070"/>
        <v/>
      </c>
      <c r="V9736" s="82" t="str">
        <f t="shared" si="1071"/>
        <v/>
      </c>
      <c r="W9736" s="82" t="str">
        <f t="shared" si="1072"/>
        <v/>
      </c>
      <c r="AB9736" s="60">
        <f t="shared" si="1074"/>
        <v>0</v>
      </c>
      <c r="AC9736" s="49">
        <f t="shared" si="1075"/>
        <v>0</v>
      </c>
      <c r="AD9736" s="60">
        <f t="shared" si="1073"/>
        <v>0</v>
      </c>
    </row>
    <row r="9737" spans="1:30">
      <c r="A9737" s="82" t="str">
        <f t="shared" si="1069"/>
        <v/>
      </c>
      <c r="B9737" s="120" t="str">
        <f t="shared" si="1070"/>
        <v/>
      </c>
      <c r="V9737" s="82" t="str">
        <f t="shared" si="1071"/>
        <v/>
      </c>
      <c r="W9737" s="82" t="str">
        <f t="shared" si="1072"/>
        <v/>
      </c>
      <c r="AB9737" s="60">
        <f t="shared" si="1074"/>
        <v>0</v>
      </c>
      <c r="AC9737" s="49">
        <f t="shared" si="1075"/>
        <v>0</v>
      </c>
      <c r="AD9737" s="60">
        <f t="shared" si="1073"/>
        <v>0</v>
      </c>
    </row>
    <row r="9738" spans="1:30">
      <c r="A9738" s="82" t="str">
        <f t="shared" si="1069"/>
        <v/>
      </c>
      <c r="B9738" s="120" t="str">
        <f t="shared" si="1070"/>
        <v/>
      </c>
      <c r="V9738" s="82" t="str">
        <f t="shared" si="1071"/>
        <v/>
      </c>
      <c r="W9738" s="82" t="str">
        <f t="shared" si="1072"/>
        <v/>
      </c>
      <c r="AB9738" s="60">
        <f t="shared" si="1074"/>
        <v>0</v>
      </c>
      <c r="AC9738" s="49">
        <f t="shared" si="1075"/>
        <v>0</v>
      </c>
      <c r="AD9738" s="60">
        <f t="shared" si="1073"/>
        <v>0</v>
      </c>
    </row>
    <row r="9739" spans="1:30">
      <c r="A9739" s="82" t="str">
        <f t="shared" si="1069"/>
        <v/>
      </c>
      <c r="B9739" s="120" t="str">
        <f t="shared" si="1070"/>
        <v/>
      </c>
      <c r="V9739" s="82" t="str">
        <f t="shared" si="1071"/>
        <v/>
      </c>
      <c r="W9739" s="82" t="str">
        <f t="shared" si="1072"/>
        <v/>
      </c>
      <c r="AB9739" s="60">
        <f t="shared" si="1074"/>
        <v>0</v>
      </c>
      <c r="AC9739" s="49">
        <f t="shared" si="1075"/>
        <v>0</v>
      </c>
      <c r="AD9739" s="60">
        <f t="shared" si="1073"/>
        <v>0</v>
      </c>
    </row>
    <row r="9740" spans="1:30">
      <c r="A9740" s="82" t="str">
        <f t="shared" si="1069"/>
        <v/>
      </c>
      <c r="B9740" s="120" t="str">
        <f t="shared" si="1070"/>
        <v/>
      </c>
      <c r="V9740" s="82" t="str">
        <f t="shared" si="1071"/>
        <v/>
      </c>
      <c r="W9740" s="82" t="str">
        <f t="shared" si="1072"/>
        <v/>
      </c>
      <c r="AB9740" s="60">
        <f t="shared" si="1074"/>
        <v>0</v>
      </c>
      <c r="AC9740" s="49">
        <f t="shared" si="1075"/>
        <v>0</v>
      </c>
      <c r="AD9740" s="60">
        <f t="shared" si="1073"/>
        <v>0</v>
      </c>
    </row>
    <row r="9741" spans="1:30">
      <c r="A9741" s="82" t="str">
        <f t="shared" si="1069"/>
        <v/>
      </c>
      <c r="B9741" s="120" t="str">
        <f t="shared" si="1070"/>
        <v/>
      </c>
      <c r="V9741" s="82" t="str">
        <f t="shared" si="1071"/>
        <v/>
      </c>
      <c r="W9741" s="82" t="str">
        <f t="shared" si="1072"/>
        <v/>
      </c>
      <c r="AB9741" s="60">
        <f t="shared" si="1074"/>
        <v>0</v>
      </c>
      <c r="AC9741" s="49">
        <f t="shared" si="1075"/>
        <v>0</v>
      </c>
      <c r="AD9741" s="60">
        <f t="shared" si="1073"/>
        <v>0</v>
      </c>
    </row>
    <row r="9742" spans="1:30">
      <c r="A9742" s="82" t="str">
        <f t="shared" si="1069"/>
        <v/>
      </c>
      <c r="B9742" s="120" t="str">
        <f t="shared" si="1070"/>
        <v/>
      </c>
      <c r="V9742" s="82" t="str">
        <f t="shared" si="1071"/>
        <v/>
      </c>
      <c r="W9742" s="82" t="str">
        <f t="shared" si="1072"/>
        <v/>
      </c>
      <c r="AB9742" s="60">
        <f t="shared" si="1074"/>
        <v>0</v>
      </c>
      <c r="AC9742" s="49">
        <f t="shared" si="1075"/>
        <v>0</v>
      </c>
      <c r="AD9742" s="60">
        <f t="shared" si="1073"/>
        <v>0</v>
      </c>
    </row>
    <row r="9743" spans="1:30">
      <c r="A9743" s="82" t="str">
        <f t="shared" si="1069"/>
        <v/>
      </c>
      <c r="B9743" s="120" t="str">
        <f t="shared" si="1070"/>
        <v/>
      </c>
      <c r="V9743" s="82" t="str">
        <f t="shared" si="1071"/>
        <v/>
      </c>
      <c r="W9743" s="82" t="str">
        <f t="shared" si="1072"/>
        <v/>
      </c>
      <c r="AB9743" s="60">
        <f t="shared" si="1074"/>
        <v>0</v>
      </c>
      <c r="AC9743" s="49">
        <f t="shared" si="1075"/>
        <v>0</v>
      </c>
      <c r="AD9743" s="60">
        <f t="shared" si="1073"/>
        <v>0</v>
      </c>
    </row>
    <row r="9744" spans="1:30">
      <c r="A9744" s="82" t="str">
        <f t="shared" si="1069"/>
        <v/>
      </c>
      <c r="B9744" s="120" t="str">
        <f t="shared" si="1070"/>
        <v/>
      </c>
      <c r="V9744" s="82" t="str">
        <f t="shared" si="1071"/>
        <v/>
      </c>
      <c r="W9744" s="82" t="str">
        <f t="shared" si="1072"/>
        <v/>
      </c>
      <c r="AB9744" s="60">
        <f t="shared" si="1074"/>
        <v>0</v>
      </c>
      <c r="AC9744" s="49">
        <f t="shared" si="1075"/>
        <v>0</v>
      </c>
      <c r="AD9744" s="60">
        <f t="shared" si="1073"/>
        <v>0</v>
      </c>
    </row>
    <row r="9745" spans="1:30">
      <c r="A9745" s="82" t="str">
        <f t="shared" si="1069"/>
        <v/>
      </c>
      <c r="B9745" s="120" t="str">
        <f t="shared" si="1070"/>
        <v/>
      </c>
      <c r="V9745" s="82" t="str">
        <f t="shared" si="1071"/>
        <v/>
      </c>
      <c r="W9745" s="82" t="str">
        <f t="shared" si="1072"/>
        <v/>
      </c>
      <c r="AB9745" s="60">
        <f t="shared" si="1074"/>
        <v>0</v>
      </c>
      <c r="AC9745" s="49">
        <f t="shared" si="1075"/>
        <v>0</v>
      </c>
      <c r="AD9745" s="60">
        <f t="shared" si="1073"/>
        <v>0</v>
      </c>
    </row>
    <row r="9746" spans="1:30">
      <c r="A9746" s="82" t="str">
        <f t="shared" si="1069"/>
        <v/>
      </c>
      <c r="B9746" s="120" t="str">
        <f t="shared" si="1070"/>
        <v/>
      </c>
      <c r="V9746" s="82" t="str">
        <f t="shared" si="1071"/>
        <v/>
      </c>
      <c r="W9746" s="82" t="str">
        <f t="shared" si="1072"/>
        <v/>
      </c>
      <c r="AB9746" s="60">
        <f t="shared" si="1074"/>
        <v>0</v>
      </c>
      <c r="AC9746" s="49">
        <f t="shared" si="1075"/>
        <v>0</v>
      </c>
      <c r="AD9746" s="60">
        <f t="shared" si="1073"/>
        <v>0</v>
      </c>
    </row>
    <row r="9747" spans="1:30">
      <c r="A9747" s="82" t="str">
        <f t="shared" si="1069"/>
        <v/>
      </c>
      <c r="B9747" s="120" t="str">
        <f t="shared" si="1070"/>
        <v/>
      </c>
      <c r="V9747" s="82" t="str">
        <f t="shared" si="1071"/>
        <v/>
      </c>
      <c r="W9747" s="82" t="str">
        <f t="shared" si="1072"/>
        <v/>
      </c>
      <c r="AB9747" s="60">
        <f t="shared" si="1074"/>
        <v>0</v>
      </c>
      <c r="AC9747" s="49">
        <f t="shared" si="1075"/>
        <v>0</v>
      </c>
      <c r="AD9747" s="60">
        <f t="shared" si="1073"/>
        <v>0</v>
      </c>
    </row>
    <row r="9748" spans="1:30">
      <c r="A9748" s="82" t="str">
        <f t="shared" si="1069"/>
        <v/>
      </c>
      <c r="B9748" s="120" t="str">
        <f t="shared" si="1070"/>
        <v/>
      </c>
      <c r="V9748" s="82" t="str">
        <f t="shared" si="1071"/>
        <v/>
      </c>
      <c r="W9748" s="82" t="str">
        <f t="shared" si="1072"/>
        <v/>
      </c>
      <c r="AB9748" s="60">
        <f t="shared" si="1074"/>
        <v>0</v>
      </c>
      <c r="AC9748" s="49">
        <f t="shared" si="1075"/>
        <v>0</v>
      </c>
      <c r="AD9748" s="60">
        <f t="shared" si="1073"/>
        <v>0</v>
      </c>
    </row>
    <row r="9749" spans="1:30">
      <c r="A9749" s="82" t="str">
        <f t="shared" si="1069"/>
        <v/>
      </c>
      <c r="B9749" s="120" t="str">
        <f t="shared" si="1070"/>
        <v/>
      </c>
      <c r="V9749" s="82" t="str">
        <f t="shared" si="1071"/>
        <v/>
      </c>
      <c r="W9749" s="82" t="str">
        <f t="shared" si="1072"/>
        <v/>
      </c>
      <c r="AB9749" s="60">
        <f t="shared" si="1074"/>
        <v>0</v>
      </c>
      <c r="AC9749" s="49">
        <f t="shared" si="1075"/>
        <v>0</v>
      </c>
      <c r="AD9749" s="60">
        <f t="shared" si="1073"/>
        <v>0</v>
      </c>
    </row>
    <row r="9750" spans="1:30">
      <c r="A9750" s="82" t="str">
        <f t="shared" si="1069"/>
        <v/>
      </c>
      <c r="B9750" s="120" t="str">
        <f t="shared" si="1070"/>
        <v/>
      </c>
      <c r="V9750" s="82" t="str">
        <f t="shared" si="1071"/>
        <v/>
      </c>
      <c r="W9750" s="82" t="str">
        <f t="shared" si="1072"/>
        <v/>
      </c>
      <c r="AB9750" s="60">
        <f t="shared" si="1074"/>
        <v>0</v>
      </c>
      <c r="AC9750" s="49">
        <f t="shared" si="1075"/>
        <v>0</v>
      </c>
      <c r="AD9750" s="60">
        <f t="shared" si="1073"/>
        <v>0</v>
      </c>
    </row>
    <row r="9751" spans="1:30">
      <c r="A9751" s="82" t="str">
        <f t="shared" si="1069"/>
        <v/>
      </c>
      <c r="B9751" s="120" t="str">
        <f t="shared" si="1070"/>
        <v/>
      </c>
      <c r="V9751" s="82" t="str">
        <f t="shared" si="1071"/>
        <v/>
      </c>
      <c r="W9751" s="82" t="str">
        <f t="shared" si="1072"/>
        <v/>
      </c>
      <c r="AB9751" s="60">
        <f t="shared" si="1074"/>
        <v>0</v>
      </c>
      <c r="AC9751" s="49">
        <f t="shared" si="1075"/>
        <v>0</v>
      </c>
      <c r="AD9751" s="60">
        <f t="shared" si="1073"/>
        <v>0</v>
      </c>
    </row>
    <row r="9752" spans="1:30">
      <c r="A9752" s="82" t="str">
        <f t="shared" si="1069"/>
        <v/>
      </c>
      <c r="B9752" s="120" t="str">
        <f t="shared" si="1070"/>
        <v/>
      </c>
      <c r="V9752" s="82" t="str">
        <f t="shared" si="1071"/>
        <v/>
      </c>
      <c r="W9752" s="82" t="str">
        <f t="shared" si="1072"/>
        <v/>
      </c>
      <c r="AB9752" s="60">
        <f t="shared" si="1074"/>
        <v>0</v>
      </c>
      <c r="AC9752" s="49">
        <f t="shared" si="1075"/>
        <v>0</v>
      </c>
      <c r="AD9752" s="60">
        <f t="shared" si="1073"/>
        <v>0</v>
      </c>
    </row>
    <row r="9753" spans="1:30">
      <c r="A9753" s="82" t="str">
        <f t="shared" si="1069"/>
        <v/>
      </c>
      <c r="B9753" s="120" t="str">
        <f t="shared" si="1070"/>
        <v/>
      </c>
      <c r="V9753" s="82" t="str">
        <f t="shared" si="1071"/>
        <v/>
      </c>
      <c r="W9753" s="82" t="str">
        <f t="shared" si="1072"/>
        <v/>
      </c>
      <c r="AB9753" s="60">
        <f t="shared" si="1074"/>
        <v>0</v>
      </c>
      <c r="AC9753" s="49">
        <f t="shared" si="1075"/>
        <v>0</v>
      </c>
      <c r="AD9753" s="60">
        <f t="shared" si="1073"/>
        <v>0</v>
      </c>
    </row>
    <row r="9754" spans="1:30">
      <c r="A9754" s="82" t="str">
        <f t="shared" si="1069"/>
        <v/>
      </c>
      <c r="B9754" s="120" t="str">
        <f t="shared" si="1070"/>
        <v/>
      </c>
      <c r="V9754" s="82" t="str">
        <f t="shared" si="1071"/>
        <v/>
      </c>
      <c r="W9754" s="82" t="str">
        <f t="shared" si="1072"/>
        <v/>
      </c>
      <c r="AB9754" s="60">
        <f t="shared" si="1074"/>
        <v>0</v>
      </c>
      <c r="AC9754" s="49">
        <f t="shared" si="1075"/>
        <v>0</v>
      </c>
      <c r="AD9754" s="60">
        <f t="shared" si="1073"/>
        <v>0</v>
      </c>
    </row>
    <row r="9755" spans="1:30">
      <c r="A9755" s="82" t="str">
        <f t="shared" si="1069"/>
        <v/>
      </c>
      <c r="B9755" s="120" t="str">
        <f t="shared" si="1070"/>
        <v/>
      </c>
      <c r="V9755" s="82" t="str">
        <f t="shared" si="1071"/>
        <v/>
      </c>
      <c r="W9755" s="82" t="str">
        <f t="shared" si="1072"/>
        <v/>
      </c>
      <c r="AB9755" s="60">
        <f t="shared" si="1074"/>
        <v>0</v>
      </c>
      <c r="AC9755" s="49">
        <f t="shared" si="1075"/>
        <v>0</v>
      </c>
      <c r="AD9755" s="60">
        <f t="shared" si="1073"/>
        <v>0</v>
      </c>
    </row>
    <row r="9756" spans="1:30">
      <c r="A9756" s="82" t="str">
        <f t="shared" si="1069"/>
        <v/>
      </c>
      <c r="B9756" s="120" t="str">
        <f t="shared" si="1070"/>
        <v/>
      </c>
      <c r="V9756" s="82" t="str">
        <f t="shared" si="1071"/>
        <v/>
      </c>
      <c r="W9756" s="82" t="str">
        <f t="shared" si="1072"/>
        <v/>
      </c>
      <c r="AB9756" s="60">
        <f t="shared" si="1074"/>
        <v>0</v>
      </c>
      <c r="AC9756" s="49">
        <f t="shared" si="1075"/>
        <v>0</v>
      </c>
      <c r="AD9756" s="60">
        <f t="shared" si="1073"/>
        <v>0</v>
      </c>
    </row>
    <row r="9757" spans="1:30">
      <c r="A9757" s="82" t="str">
        <f t="shared" si="1069"/>
        <v/>
      </c>
      <c r="B9757" s="120" t="str">
        <f t="shared" si="1070"/>
        <v/>
      </c>
      <c r="V9757" s="82" t="str">
        <f t="shared" si="1071"/>
        <v/>
      </c>
      <c r="W9757" s="82" t="str">
        <f t="shared" si="1072"/>
        <v/>
      </c>
      <c r="AB9757" s="60">
        <f t="shared" si="1074"/>
        <v>0</v>
      </c>
      <c r="AC9757" s="49">
        <f t="shared" si="1075"/>
        <v>0</v>
      </c>
      <c r="AD9757" s="60">
        <f t="shared" si="1073"/>
        <v>0</v>
      </c>
    </row>
    <row r="9758" spans="1:30">
      <c r="A9758" s="82" t="str">
        <f t="shared" si="1069"/>
        <v/>
      </c>
      <c r="B9758" s="120" t="str">
        <f t="shared" si="1070"/>
        <v/>
      </c>
      <c r="V9758" s="82" t="str">
        <f t="shared" si="1071"/>
        <v/>
      </c>
      <c r="W9758" s="82" t="str">
        <f t="shared" si="1072"/>
        <v/>
      </c>
      <c r="AB9758" s="60">
        <f t="shared" si="1074"/>
        <v>0</v>
      </c>
      <c r="AC9758" s="49">
        <f t="shared" si="1075"/>
        <v>0</v>
      </c>
      <c r="AD9758" s="60">
        <f t="shared" si="1073"/>
        <v>0</v>
      </c>
    </row>
    <row r="9759" spans="1:30">
      <c r="A9759" s="82" t="str">
        <f t="shared" si="1069"/>
        <v/>
      </c>
      <c r="B9759" s="120" t="str">
        <f t="shared" si="1070"/>
        <v/>
      </c>
      <c r="V9759" s="82" t="str">
        <f t="shared" si="1071"/>
        <v/>
      </c>
      <c r="W9759" s="82" t="str">
        <f t="shared" si="1072"/>
        <v/>
      </c>
      <c r="AB9759" s="60">
        <f t="shared" si="1074"/>
        <v>0</v>
      </c>
      <c r="AC9759" s="49">
        <f t="shared" si="1075"/>
        <v>0</v>
      </c>
      <c r="AD9759" s="60">
        <f t="shared" si="1073"/>
        <v>0</v>
      </c>
    </row>
    <row r="9760" spans="1:30">
      <c r="A9760" s="82" t="str">
        <f t="shared" si="1069"/>
        <v/>
      </c>
      <c r="B9760" s="120" t="str">
        <f t="shared" si="1070"/>
        <v/>
      </c>
      <c r="V9760" s="82" t="str">
        <f t="shared" si="1071"/>
        <v/>
      </c>
      <c r="W9760" s="82" t="str">
        <f t="shared" si="1072"/>
        <v/>
      </c>
      <c r="AB9760" s="60">
        <f t="shared" si="1074"/>
        <v>0</v>
      </c>
      <c r="AC9760" s="49">
        <f t="shared" si="1075"/>
        <v>0</v>
      </c>
      <c r="AD9760" s="60">
        <f t="shared" si="1073"/>
        <v>0</v>
      </c>
    </row>
    <row r="9761" spans="1:30">
      <c r="A9761" s="82" t="str">
        <f t="shared" si="1069"/>
        <v/>
      </c>
      <c r="B9761" s="120" t="str">
        <f t="shared" si="1070"/>
        <v/>
      </c>
      <c r="V9761" s="82" t="str">
        <f t="shared" si="1071"/>
        <v/>
      </c>
      <c r="W9761" s="82" t="str">
        <f t="shared" si="1072"/>
        <v/>
      </c>
      <c r="AB9761" s="60">
        <f t="shared" si="1074"/>
        <v>0</v>
      </c>
      <c r="AC9761" s="49">
        <f t="shared" si="1075"/>
        <v>0</v>
      </c>
      <c r="AD9761" s="60">
        <f t="shared" si="1073"/>
        <v>0</v>
      </c>
    </row>
    <row r="9762" spans="1:30">
      <c r="A9762" s="82" t="str">
        <f t="shared" si="1069"/>
        <v/>
      </c>
      <c r="B9762" s="120" t="str">
        <f t="shared" si="1070"/>
        <v/>
      </c>
      <c r="V9762" s="82" t="str">
        <f t="shared" si="1071"/>
        <v/>
      </c>
      <c r="W9762" s="82" t="str">
        <f t="shared" si="1072"/>
        <v/>
      </c>
      <c r="AB9762" s="60">
        <f t="shared" si="1074"/>
        <v>0</v>
      </c>
      <c r="AC9762" s="49">
        <f t="shared" si="1075"/>
        <v>0</v>
      </c>
      <c r="AD9762" s="60">
        <f t="shared" si="1073"/>
        <v>0</v>
      </c>
    </row>
    <row r="9763" spans="1:30">
      <c r="A9763" s="82" t="str">
        <f t="shared" si="1069"/>
        <v/>
      </c>
      <c r="B9763" s="120" t="str">
        <f t="shared" si="1070"/>
        <v/>
      </c>
      <c r="V9763" s="82" t="str">
        <f t="shared" si="1071"/>
        <v/>
      </c>
      <c r="W9763" s="82" t="str">
        <f t="shared" si="1072"/>
        <v/>
      </c>
      <c r="AB9763" s="60">
        <f t="shared" si="1074"/>
        <v>0</v>
      </c>
      <c r="AC9763" s="49">
        <f t="shared" si="1075"/>
        <v>0</v>
      </c>
      <c r="AD9763" s="60">
        <f t="shared" si="1073"/>
        <v>0</v>
      </c>
    </row>
    <row r="9764" spans="1:30">
      <c r="A9764" s="82" t="str">
        <f t="shared" si="1069"/>
        <v/>
      </c>
      <c r="B9764" s="120" t="str">
        <f t="shared" si="1070"/>
        <v/>
      </c>
      <c r="V9764" s="82" t="str">
        <f t="shared" si="1071"/>
        <v/>
      </c>
      <c r="W9764" s="82" t="str">
        <f t="shared" si="1072"/>
        <v/>
      </c>
      <c r="AB9764" s="60">
        <f t="shared" si="1074"/>
        <v>0</v>
      </c>
      <c r="AC9764" s="49">
        <f t="shared" si="1075"/>
        <v>0</v>
      </c>
      <c r="AD9764" s="60">
        <f t="shared" si="1073"/>
        <v>0</v>
      </c>
    </row>
    <row r="9765" spans="1:30">
      <c r="A9765" s="82" t="str">
        <f t="shared" si="1069"/>
        <v/>
      </c>
      <c r="B9765" s="120" t="str">
        <f t="shared" si="1070"/>
        <v/>
      </c>
      <c r="V9765" s="82" t="str">
        <f t="shared" si="1071"/>
        <v/>
      </c>
      <c r="W9765" s="82" t="str">
        <f t="shared" si="1072"/>
        <v/>
      </c>
      <c r="AB9765" s="60">
        <f t="shared" si="1074"/>
        <v>0</v>
      </c>
      <c r="AC9765" s="49">
        <f t="shared" si="1075"/>
        <v>0</v>
      </c>
      <c r="AD9765" s="60">
        <f t="shared" si="1073"/>
        <v>0</v>
      </c>
    </row>
    <row r="9766" spans="1:30">
      <c r="A9766" s="82" t="str">
        <f t="shared" si="1069"/>
        <v/>
      </c>
      <c r="B9766" s="120" t="str">
        <f t="shared" si="1070"/>
        <v/>
      </c>
      <c r="V9766" s="82" t="str">
        <f t="shared" si="1071"/>
        <v/>
      </c>
      <c r="W9766" s="82" t="str">
        <f t="shared" si="1072"/>
        <v/>
      </c>
      <c r="AB9766" s="60">
        <f t="shared" si="1074"/>
        <v>0</v>
      </c>
      <c r="AC9766" s="49">
        <f t="shared" si="1075"/>
        <v>0</v>
      </c>
      <c r="AD9766" s="60">
        <f t="shared" si="1073"/>
        <v>0</v>
      </c>
    </row>
    <row r="9767" spans="1:30">
      <c r="A9767" s="82" t="str">
        <f t="shared" si="1069"/>
        <v/>
      </c>
      <c r="B9767" s="120" t="str">
        <f t="shared" si="1070"/>
        <v/>
      </c>
      <c r="V9767" s="82" t="str">
        <f t="shared" si="1071"/>
        <v/>
      </c>
      <c r="W9767" s="82" t="str">
        <f t="shared" si="1072"/>
        <v/>
      </c>
      <c r="AB9767" s="60">
        <f t="shared" si="1074"/>
        <v>0</v>
      </c>
      <c r="AC9767" s="49">
        <f t="shared" si="1075"/>
        <v>0</v>
      </c>
      <c r="AD9767" s="60">
        <f t="shared" si="1073"/>
        <v>0</v>
      </c>
    </row>
    <row r="9768" spans="1:30">
      <c r="A9768" s="82" t="str">
        <f t="shared" si="1069"/>
        <v/>
      </c>
      <c r="B9768" s="120" t="str">
        <f t="shared" si="1070"/>
        <v/>
      </c>
      <c r="V9768" s="82" t="str">
        <f t="shared" si="1071"/>
        <v/>
      </c>
      <c r="W9768" s="82" t="str">
        <f t="shared" si="1072"/>
        <v/>
      </c>
      <c r="AB9768" s="60">
        <f t="shared" si="1074"/>
        <v>0</v>
      </c>
      <c r="AC9768" s="49">
        <f t="shared" si="1075"/>
        <v>0</v>
      </c>
      <c r="AD9768" s="60">
        <f t="shared" si="1073"/>
        <v>0</v>
      </c>
    </row>
    <row r="9769" spans="1:30">
      <c r="A9769" s="82" t="str">
        <f t="shared" ref="A9769:A9832" si="1076">IF(G9769&amp;Q9769&lt;&gt;"",V9769&amp;Q9769,"")</f>
        <v/>
      </c>
      <c r="B9769" s="120" t="str">
        <f t="shared" ref="B9769:B9832" si="1077">IF(C9769&lt;&gt;"",LEFT(C9769,9),"")</f>
        <v/>
      </c>
      <c r="V9769" s="82" t="str">
        <f t="shared" si="1071"/>
        <v/>
      </c>
      <c r="W9769" s="82" t="str">
        <f t="shared" si="1072"/>
        <v/>
      </c>
      <c r="AB9769" s="60">
        <f t="shared" si="1074"/>
        <v>0</v>
      </c>
      <c r="AC9769" s="49">
        <f t="shared" si="1075"/>
        <v>0</v>
      </c>
      <c r="AD9769" s="60">
        <f t="shared" si="1073"/>
        <v>0</v>
      </c>
    </row>
    <row r="9770" spans="1:30">
      <c r="A9770" s="82" t="str">
        <f t="shared" si="1076"/>
        <v/>
      </c>
      <c r="B9770" s="120" t="str">
        <f t="shared" si="1077"/>
        <v/>
      </c>
      <c r="V9770" s="82" t="str">
        <f t="shared" ref="V9770:V9833" si="1078">IF(G9770&lt;&gt;"",IF(StyleSpaceSplit,IFERROR(IF(FIND(" ",G9770)&gt;=1,MID(G9770,1,FIND(" ",G9770)-1),G9770),G9770),G9770),"")</f>
        <v/>
      </c>
      <c r="W9770" s="82" t="str">
        <f t="shared" ref="W9770:W9833" si="1079">IF(A9770&lt;&gt;"",IFERROR(IF(FIND(" ",G9770)&gt;=1,MID(G9770,FIND(" ",G9770)+1,LEN(G9770)),""),""),"")</f>
        <v/>
      </c>
      <c r="AB9770" s="60">
        <f t="shared" si="1074"/>
        <v>0</v>
      </c>
      <c r="AC9770" s="49">
        <f t="shared" si="1075"/>
        <v>0</v>
      </c>
      <c r="AD9770" s="60">
        <f t="shared" si="1073"/>
        <v>0</v>
      </c>
    </row>
    <row r="9771" spans="1:30">
      <c r="A9771" s="82" t="str">
        <f t="shared" si="1076"/>
        <v/>
      </c>
      <c r="B9771" s="120" t="str">
        <f t="shared" si="1077"/>
        <v/>
      </c>
      <c r="V9771" s="82" t="str">
        <f t="shared" si="1078"/>
        <v/>
      </c>
      <c r="W9771" s="82" t="str">
        <f t="shared" si="1079"/>
        <v/>
      </c>
      <c r="AB9771" s="60">
        <f t="shared" si="1074"/>
        <v>0</v>
      </c>
      <c r="AC9771" s="49">
        <f t="shared" si="1075"/>
        <v>0</v>
      </c>
      <c r="AD9771" s="60">
        <f t="shared" si="1073"/>
        <v>0</v>
      </c>
    </row>
    <row r="9772" spans="1:30">
      <c r="A9772" s="82" t="str">
        <f t="shared" si="1076"/>
        <v/>
      </c>
      <c r="B9772" s="120" t="str">
        <f t="shared" si="1077"/>
        <v/>
      </c>
      <c r="V9772" s="82" t="str">
        <f t="shared" si="1078"/>
        <v/>
      </c>
      <c r="W9772" s="82" t="str">
        <f t="shared" si="1079"/>
        <v/>
      </c>
      <c r="AB9772" s="60">
        <f t="shared" si="1074"/>
        <v>0</v>
      </c>
      <c r="AC9772" s="49">
        <f t="shared" si="1075"/>
        <v>0</v>
      </c>
      <c r="AD9772" s="60">
        <f t="shared" si="1073"/>
        <v>0</v>
      </c>
    </row>
    <row r="9773" spans="1:30">
      <c r="A9773" s="82" t="str">
        <f t="shared" si="1076"/>
        <v/>
      </c>
      <c r="B9773" s="120" t="str">
        <f t="shared" si="1077"/>
        <v/>
      </c>
      <c r="V9773" s="82" t="str">
        <f t="shared" si="1078"/>
        <v/>
      </c>
      <c r="W9773" s="82" t="str">
        <f t="shared" si="1079"/>
        <v/>
      </c>
      <c r="AB9773" s="60">
        <f t="shared" si="1074"/>
        <v>0</v>
      </c>
      <c r="AC9773" s="49">
        <f t="shared" si="1075"/>
        <v>0</v>
      </c>
      <c r="AD9773" s="60">
        <f t="shared" si="1073"/>
        <v>0</v>
      </c>
    </row>
    <row r="9774" spans="1:30">
      <c r="A9774" s="82" t="str">
        <f t="shared" si="1076"/>
        <v/>
      </c>
      <c r="B9774" s="120" t="str">
        <f t="shared" si="1077"/>
        <v/>
      </c>
      <c r="V9774" s="82" t="str">
        <f t="shared" si="1078"/>
        <v/>
      </c>
      <c r="W9774" s="82" t="str">
        <f t="shared" si="1079"/>
        <v/>
      </c>
      <c r="AB9774" s="60">
        <f t="shared" si="1074"/>
        <v>0</v>
      </c>
      <c r="AC9774" s="49">
        <f t="shared" si="1075"/>
        <v>0</v>
      </c>
      <c r="AD9774" s="60">
        <f t="shared" si="1073"/>
        <v>0</v>
      </c>
    </row>
    <row r="9775" spans="1:30">
      <c r="A9775" s="82" t="str">
        <f t="shared" si="1076"/>
        <v/>
      </c>
      <c r="B9775" s="120" t="str">
        <f t="shared" si="1077"/>
        <v/>
      </c>
      <c r="V9775" s="82" t="str">
        <f t="shared" si="1078"/>
        <v/>
      </c>
      <c r="W9775" s="82" t="str">
        <f t="shared" si="1079"/>
        <v/>
      </c>
      <c r="AB9775" s="60">
        <f t="shared" si="1074"/>
        <v>0</v>
      </c>
      <c r="AC9775" s="49">
        <f t="shared" si="1075"/>
        <v>0</v>
      </c>
      <c r="AD9775" s="60">
        <f t="shared" ref="AD9775:AD9838" si="1080">VALUE(RIGHT("00"&amp;AB9775,2)&amp;RIGHT("000"&amp;AC9775,3))</f>
        <v>0</v>
      </c>
    </row>
    <row r="9776" spans="1:30">
      <c r="A9776" s="82" t="str">
        <f t="shared" si="1076"/>
        <v/>
      </c>
      <c r="B9776" s="120" t="str">
        <f t="shared" si="1077"/>
        <v/>
      </c>
      <c r="V9776" s="82" t="str">
        <f t="shared" si="1078"/>
        <v/>
      </c>
      <c r="W9776" s="82" t="str">
        <f t="shared" si="1079"/>
        <v/>
      </c>
      <c r="AB9776" s="60">
        <f t="shared" si="1074"/>
        <v>0</v>
      </c>
      <c r="AC9776" s="49">
        <f t="shared" si="1075"/>
        <v>0</v>
      </c>
      <c r="AD9776" s="60">
        <f t="shared" si="1080"/>
        <v>0</v>
      </c>
    </row>
    <row r="9777" spans="1:30">
      <c r="A9777" s="82" t="str">
        <f t="shared" si="1076"/>
        <v/>
      </c>
      <c r="B9777" s="120" t="str">
        <f t="shared" si="1077"/>
        <v/>
      </c>
      <c r="V9777" s="82" t="str">
        <f t="shared" si="1078"/>
        <v/>
      </c>
      <c r="W9777" s="82" t="str">
        <f t="shared" si="1079"/>
        <v/>
      </c>
      <c r="AB9777" s="60">
        <f t="shared" si="1074"/>
        <v>0</v>
      </c>
      <c r="AC9777" s="49">
        <f t="shared" si="1075"/>
        <v>0</v>
      </c>
      <c r="AD9777" s="60">
        <f t="shared" si="1080"/>
        <v>0</v>
      </c>
    </row>
    <row r="9778" spans="1:30">
      <c r="A9778" s="82" t="str">
        <f t="shared" si="1076"/>
        <v/>
      </c>
      <c r="B9778" s="120" t="str">
        <f t="shared" si="1077"/>
        <v/>
      </c>
      <c r="V9778" s="82" t="str">
        <f t="shared" si="1078"/>
        <v/>
      </c>
      <c r="W9778" s="82" t="str">
        <f t="shared" si="1079"/>
        <v/>
      </c>
      <c r="AB9778" s="60">
        <f t="shared" si="1074"/>
        <v>0</v>
      </c>
      <c r="AC9778" s="49">
        <f t="shared" si="1075"/>
        <v>0</v>
      </c>
      <c r="AD9778" s="60">
        <f t="shared" si="1080"/>
        <v>0</v>
      </c>
    </row>
    <row r="9779" spans="1:30">
      <c r="A9779" s="82" t="str">
        <f t="shared" si="1076"/>
        <v/>
      </c>
      <c r="B9779" s="120" t="str">
        <f t="shared" si="1077"/>
        <v/>
      </c>
      <c r="V9779" s="82" t="str">
        <f t="shared" si="1078"/>
        <v/>
      </c>
      <c r="W9779" s="82" t="str">
        <f t="shared" si="1079"/>
        <v/>
      </c>
      <c r="AB9779" s="60">
        <f t="shared" si="1074"/>
        <v>0</v>
      </c>
      <c r="AC9779" s="49">
        <f t="shared" si="1075"/>
        <v>0</v>
      </c>
      <c r="AD9779" s="60">
        <f t="shared" si="1080"/>
        <v>0</v>
      </c>
    </row>
    <row r="9780" spans="1:30">
      <c r="A9780" s="82" t="str">
        <f t="shared" si="1076"/>
        <v/>
      </c>
      <c r="B9780" s="120" t="str">
        <f t="shared" si="1077"/>
        <v/>
      </c>
      <c r="V9780" s="82" t="str">
        <f t="shared" si="1078"/>
        <v/>
      </c>
      <c r="W9780" s="82" t="str">
        <f t="shared" si="1079"/>
        <v/>
      </c>
      <c r="AB9780" s="60">
        <f t="shared" si="1074"/>
        <v>0</v>
      </c>
      <c r="AC9780" s="49">
        <f t="shared" si="1075"/>
        <v>0</v>
      </c>
      <c r="AD9780" s="60">
        <f t="shared" si="1080"/>
        <v>0</v>
      </c>
    </row>
    <row r="9781" spans="1:30">
      <c r="A9781" s="82" t="str">
        <f t="shared" si="1076"/>
        <v/>
      </c>
      <c r="B9781" s="120" t="str">
        <f t="shared" si="1077"/>
        <v/>
      </c>
      <c r="V9781" s="82" t="str">
        <f t="shared" si="1078"/>
        <v/>
      </c>
      <c r="W9781" s="82" t="str">
        <f t="shared" si="1079"/>
        <v/>
      </c>
      <c r="AB9781" s="60">
        <f t="shared" si="1074"/>
        <v>0</v>
      </c>
      <c r="AC9781" s="49">
        <f t="shared" si="1075"/>
        <v>0</v>
      </c>
      <c r="AD9781" s="60">
        <f t="shared" si="1080"/>
        <v>0</v>
      </c>
    </row>
    <row r="9782" spans="1:30">
      <c r="A9782" s="82" t="str">
        <f t="shared" si="1076"/>
        <v/>
      </c>
      <c r="B9782" s="120" t="str">
        <f t="shared" si="1077"/>
        <v/>
      </c>
      <c r="V9782" s="82" t="str">
        <f t="shared" si="1078"/>
        <v/>
      </c>
      <c r="W9782" s="82" t="str">
        <f t="shared" si="1079"/>
        <v/>
      </c>
      <c r="AB9782" s="60">
        <f t="shared" si="1074"/>
        <v>0</v>
      </c>
      <c r="AC9782" s="49">
        <f t="shared" si="1075"/>
        <v>0</v>
      </c>
      <c r="AD9782" s="60">
        <f t="shared" si="1080"/>
        <v>0</v>
      </c>
    </row>
    <row r="9783" spans="1:30">
      <c r="A9783" s="82" t="str">
        <f t="shared" si="1076"/>
        <v/>
      </c>
      <c r="B9783" s="120" t="str">
        <f t="shared" si="1077"/>
        <v/>
      </c>
      <c r="V9783" s="82" t="str">
        <f t="shared" si="1078"/>
        <v/>
      </c>
      <c r="W9783" s="82" t="str">
        <f t="shared" si="1079"/>
        <v/>
      </c>
      <c r="AB9783" s="60">
        <f t="shared" si="1074"/>
        <v>0</v>
      </c>
      <c r="AC9783" s="49">
        <f t="shared" si="1075"/>
        <v>0</v>
      </c>
      <c r="AD9783" s="60">
        <f t="shared" si="1080"/>
        <v>0</v>
      </c>
    </row>
    <row r="9784" spans="1:30">
      <c r="A9784" s="82" t="str">
        <f t="shared" si="1076"/>
        <v/>
      </c>
      <c r="B9784" s="120" t="str">
        <f t="shared" si="1077"/>
        <v/>
      </c>
      <c r="V9784" s="82" t="str">
        <f t="shared" si="1078"/>
        <v/>
      </c>
      <c r="W9784" s="82" t="str">
        <f t="shared" si="1079"/>
        <v/>
      </c>
      <c r="AB9784" s="60">
        <f t="shared" si="1074"/>
        <v>0</v>
      </c>
      <c r="AC9784" s="49">
        <f t="shared" si="1075"/>
        <v>0</v>
      </c>
      <c r="AD9784" s="60">
        <f t="shared" si="1080"/>
        <v>0</v>
      </c>
    </row>
    <row r="9785" spans="1:30">
      <c r="A9785" s="82" t="str">
        <f t="shared" si="1076"/>
        <v/>
      </c>
      <c r="B9785" s="120" t="str">
        <f t="shared" si="1077"/>
        <v/>
      </c>
      <c r="V9785" s="82" t="str">
        <f t="shared" si="1078"/>
        <v/>
      </c>
      <c r="W9785" s="82" t="str">
        <f t="shared" si="1079"/>
        <v/>
      </c>
      <c r="AB9785" s="60">
        <f t="shared" si="1074"/>
        <v>0</v>
      </c>
      <c r="AC9785" s="49">
        <f t="shared" si="1075"/>
        <v>0</v>
      </c>
      <c r="AD9785" s="60">
        <f t="shared" si="1080"/>
        <v>0</v>
      </c>
    </row>
    <row r="9786" spans="1:30">
      <c r="A9786" s="82" t="str">
        <f t="shared" si="1076"/>
        <v/>
      </c>
      <c r="B9786" s="120" t="str">
        <f t="shared" si="1077"/>
        <v/>
      </c>
      <c r="V9786" s="82" t="str">
        <f t="shared" si="1078"/>
        <v/>
      </c>
      <c r="W9786" s="82" t="str">
        <f t="shared" si="1079"/>
        <v/>
      </c>
      <c r="AB9786" s="60">
        <f t="shared" si="1074"/>
        <v>0</v>
      </c>
      <c r="AC9786" s="49">
        <f t="shared" si="1075"/>
        <v>0</v>
      </c>
      <c r="AD9786" s="60">
        <f t="shared" si="1080"/>
        <v>0</v>
      </c>
    </row>
    <row r="9787" spans="1:30">
      <c r="A9787" s="82" t="str">
        <f t="shared" si="1076"/>
        <v/>
      </c>
      <c r="B9787" s="120" t="str">
        <f t="shared" si="1077"/>
        <v/>
      </c>
      <c r="V9787" s="82" t="str">
        <f t="shared" si="1078"/>
        <v/>
      </c>
      <c r="W9787" s="82" t="str">
        <f t="shared" si="1079"/>
        <v/>
      </c>
      <c r="AB9787" s="60">
        <f t="shared" si="1074"/>
        <v>0</v>
      </c>
      <c r="AC9787" s="49">
        <f t="shared" si="1075"/>
        <v>0</v>
      </c>
      <c r="AD9787" s="60">
        <f t="shared" si="1080"/>
        <v>0</v>
      </c>
    </row>
    <row r="9788" spans="1:30">
      <c r="A9788" s="82" t="str">
        <f t="shared" si="1076"/>
        <v/>
      </c>
      <c r="B9788" s="120" t="str">
        <f t="shared" si="1077"/>
        <v/>
      </c>
      <c r="V9788" s="82" t="str">
        <f t="shared" si="1078"/>
        <v/>
      </c>
      <c r="W9788" s="82" t="str">
        <f t="shared" si="1079"/>
        <v/>
      </c>
      <c r="AB9788" s="60">
        <f t="shared" si="1074"/>
        <v>0</v>
      </c>
      <c r="AC9788" s="49">
        <f t="shared" si="1075"/>
        <v>0</v>
      </c>
      <c r="AD9788" s="60">
        <f t="shared" si="1080"/>
        <v>0</v>
      </c>
    </row>
    <row r="9789" spans="1:30">
      <c r="A9789" s="82" t="str">
        <f t="shared" si="1076"/>
        <v/>
      </c>
      <c r="B9789" s="120" t="str">
        <f t="shared" si="1077"/>
        <v/>
      </c>
      <c r="V9789" s="82" t="str">
        <f t="shared" si="1078"/>
        <v/>
      </c>
      <c r="W9789" s="82" t="str">
        <f t="shared" si="1079"/>
        <v/>
      </c>
      <c r="AB9789" s="60">
        <f t="shared" si="1074"/>
        <v>0</v>
      </c>
      <c r="AC9789" s="49">
        <f t="shared" si="1075"/>
        <v>0</v>
      </c>
      <c r="AD9789" s="60">
        <f t="shared" si="1080"/>
        <v>0</v>
      </c>
    </row>
    <row r="9790" spans="1:30">
      <c r="A9790" s="82" t="str">
        <f t="shared" si="1076"/>
        <v/>
      </c>
      <c r="B9790" s="120" t="str">
        <f t="shared" si="1077"/>
        <v/>
      </c>
      <c r="V9790" s="82" t="str">
        <f t="shared" si="1078"/>
        <v/>
      </c>
      <c r="W9790" s="82" t="str">
        <f t="shared" si="1079"/>
        <v/>
      </c>
      <c r="AB9790" s="60">
        <f t="shared" si="1074"/>
        <v>0</v>
      </c>
      <c r="AC9790" s="49">
        <f t="shared" si="1075"/>
        <v>0</v>
      </c>
      <c r="AD9790" s="60">
        <f t="shared" si="1080"/>
        <v>0</v>
      </c>
    </row>
    <row r="9791" spans="1:30">
      <c r="A9791" s="82" t="str">
        <f t="shared" si="1076"/>
        <v/>
      </c>
      <c r="B9791" s="120" t="str">
        <f t="shared" si="1077"/>
        <v/>
      </c>
      <c r="V9791" s="82" t="str">
        <f t="shared" si="1078"/>
        <v/>
      </c>
      <c r="W9791" s="82" t="str">
        <f t="shared" si="1079"/>
        <v/>
      </c>
      <c r="AB9791" s="60">
        <f t="shared" si="1074"/>
        <v>0</v>
      </c>
      <c r="AC9791" s="49">
        <f t="shared" si="1075"/>
        <v>0</v>
      </c>
      <c r="AD9791" s="60">
        <f t="shared" si="1080"/>
        <v>0</v>
      </c>
    </row>
    <row r="9792" spans="1:30">
      <c r="A9792" s="82" t="str">
        <f t="shared" si="1076"/>
        <v/>
      </c>
      <c r="B9792" s="120" t="str">
        <f t="shared" si="1077"/>
        <v/>
      </c>
      <c r="V9792" s="82" t="str">
        <f t="shared" si="1078"/>
        <v/>
      </c>
      <c r="W9792" s="82" t="str">
        <f t="shared" si="1079"/>
        <v/>
      </c>
      <c r="AB9792" s="60">
        <f t="shared" si="1074"/>
        <v>0</v>
      </c>
      <c r="AC9792" s="49">
        <f t="shared" si="1075"/>
        <v>0</v>
      </c>
      <c r="AD9792" s="60">
        <f t="shared" si="1080"/>
        <v>0</v>
      </c>
    </row>
    <row r="9793" spans="1:30">
      <c r="A9793" s="82" t="str">
        <f t="shared" si="1076"/>
        <v/>
      </c>
      <c r="B9793" s="120" t="str">
        <f t="shared" si="1077"/>
        <v/>
      </c>
      <c r="V9793" s="82" t="str">
        <f t="shared" si="1078"/>
        <v/>
      </c>
      <c r="W9793" s="82" t="str">
        <f t="shared" si="1079"/>
        <v/>
      </c>
      <c r="AB9793" s="60">
        <f t="shared" si="1074"/>
        <v>0</v>
      </c>
      <c r="AC9793" s="49">
        <f t="shared" si="1075"/>
        <v>0</v>
      </c>
      <c r="AD9793" s="60">
        <f t="shared" si="1080"/>
        <v>0</v>
      </c>
    </row>
    <row r="9794" spans="1:30">
      <c r="A9794" s="82" t="str">
        <f t="shared" si="1076"/>
        <v/>
      </c>
      <c r="B9794" s="120" t="str">
        <f t="shared" si="1077"/>
        <v/>
      </c>
      <c r="V9794" s="82" t="str">
        <f t="shared" si="1078"/>
        <v/>
      </c>
      <c r="W9794" s="82" t="str">
        <f t="shared" si="1079"/>
        <v/>
      </c>
      <c r="AB9794" s="60">
        <f t="shared" si="1074"/>
        <v>0</v>
      </c>
      <c r="AC9794" s="49">
        <f t="shared" si="1075"/>
        <v>0</v>
      </c>
      <c r="AD9794" s="60">
        <f t="shared" si="1080"/>
        <v>0</v>
      </c>
    </row>
    <row r="9795" spans="1:30">
      <c r="A9795" s="82" t="str">
        <f t="shared" si="1076"/>
        <v/>
      </c>
      <c r="B9795" s="120" t="str">
        <f t="shared" si="1077"/>
        <v/>
      </c>
      <c r="V9795" s="82" t="str">
        <f t="shared" si="1078"/>
        <v/>
      </c>
      <c r="W9795" s="82" t="str">
        <f t="shared" si="1079"/>
        <v/>
      </c>
      <c r="AB9795" s="60">
        <f t="shared" ref="AB9795:AB9858" si="1081">IFERROR(VALUE(MID($C9795,1,2)),0)</f>
        <v>0</v>
      </c>
      <c r="AC9795" s="49">
        <f t="shared" ref="AC9795:AC9858" si="1082">IFERROR(VALUE(MID($C9795,4,3)),0)</f>
        <v>0</v>
      </c>
      <c r="AD9795" s="60">
        <f t="shared" si="1080"/>
        <v>0</v>
      </c>
    </row>
    <row r="9796" spans="1:30">
      <c r="A9796" s="82" t="str">
        <f t="shared" si="1076"/>
        <v/>
      </c>
      <c r="B9796" s="120" t="str">
        <f t="shared" si="1077"/>
        <v/>
      </c>
      <c r="V9796" s="82" t="str">
        <f t="shared" si="1078"/>
        <v/>
      </c>
      <c r="W9796" s="82" t="str">
        <f t="shared" si="1079"/>
        <v/>
      </c>
      <c r="AB9796" s="60">
        <f t="shared" si="1081"/>
        <v>0</v>
      </c>
      <c r="AC9796" s="49">
        <f t="shared" si="1082"/>
        <v>0</v>
      </c>
      <c r="AD9796" s="60">
        <f t="shared" si="1080"/>
        <v>0</v>
      </c>
    </row>
    <row r="9797" spans="1:30">
      <c r="A9797" s="82" t="str">
        <f t="shared" si="1076"/>
        <v/>
      </c>
      <c r="B9797" s="120" t="str">
        <f t="shared" si="1077"/>
        <v/>
      </c>
      <c r="V9797" s="82" t="str">
        <f t="shared" si="1078"/>
        <v/>
      </c>
      <c r="W9797" s="82" t="str">
        <f t="shared" si="1079"/>
        <v/>
      </c>
      <c r="AB9797" s="60">
        <f t="shared" si="1081"/>
        <v>0</v>
      </c>
      <c r="AC9797" s="49">
        <f t="shared" si="1082"/>
        <v>0</v>
      </c>
      <c r="AD9797" s="60">
        <f t="shared" si="1080"/>
        <v>0</v>
      </c>
    </row>
    <row r="9798" spans="1:30">
      <c r="A9798" s="82" t="str">
        <f t="shared" si="1076"/>
        <v/>
      </c>
      <c r="B9798" s="120" t="str">
        <f t="shared" si="1077"/>
        <v/>
      </c>
      <c r="V9798" s="82" t="str">
        <f t="shared" si="1078"/>
        <v/>
      </c>
      <c r="W9798" s="82" t="str">
        <f t="shared" si="1079"/>
        <v/>
      </c>
      <c r="AB9798" s="60">
        <f t="shared" si="1081"/>
        <v>0</v>
      </c>
      <c r="AC9798" s="49">
        <f t="shared" si="1082"/>
        <v>0</v>
      </c>
      <c r="AD9798" s="60">
        <f t="shared" si="1080"/>
        <v>0</v>
      </c>
    </row>
    <row r="9799" spans="1:30">
      <c r="A9799" s="82" t="str">
        <f t="shared" si="1076"/>
        <v/>
      </c>
      <c r="B9799" s="120" t="str">
        <f t="shared" si="1077"/>
        <v/>
      </c>
      <c r="V9799" s="82" t="str">
        <f t="shared" si="1078"/>
        <v/>
      </c>
      <c r="W9799" s="82" t="str">
        <f t="shared" si="1079"/>
        <v/>
      </c>
      <c r="AB9799" s="60">
        <f t="shared" si="1081"/>
        <v>0</v>
      </c>
      <c r="AC9799" s="49">
        <f t="shared" si="1082"/>
        <v>0</v>
      </c>
      <c r="AD9799" s="60">
        <f t="shared" si="1080"/>
        <v>0</v>
      </c>
    </row>
    <row r="9800" spans="1:30">
      <c r="A9800" s="82" t="str">
        <f t="shared" si="1076"/>
        <v/>
      </c>
      <c r="B9800" s="120" t="str">
        <f t="shared" si="1077"/>
        <v/>
      </c>
      <c r="V9800" s="82" t="str">
        <f t="shared" si="1078"/>
        <v/>
      </c>
      <c r="W9800" s="82" t="str">
        <f t="shared" si="1079"/>
        <v/>
      </c>
      <c r="AB9800" s="60">
        <f t="shared" si="1081"/>
        <v>0</v>
      </c>
      <c r="AC9800" s="49">
        <f t="shared" si="1082"/>
        <v>0</v>
      </c>
      <c r="AD9800" s="60">
        <f t="shared" si="1080"/>
        <v>0</v>
      </c>
    </row>
    <row r="9801" spans="1:30">
      <c r="A9801" s="82" t="str">
        <f t="shared" si="1076"/>
        <v/>
      </c>
      <c r="B9801" s="120" t="str">
        <f t="shared" si="1077"/>
        <v/>
      </c>
      <c r="V9801" s="82" t="str">
        <f t="shared" si="1078"/>
        <v/>
      </c>
      <c r="W9801" s="82" t="str">
        <f t="shared" si="1079"/>
        <v/>
      </c>
      <c r="AB9801" s="60">
        <f t="shared" si="1081"/>
        <v>0</v>
      </c>
      <c r="AC9801" s="49">
        <f t="shared" si="1082"/>
        <v>0</v>
      </c>
      <c r="AD9801" s="60">
        <f t="shared" si="1080"/>
        <v>0</v>
      </c>
    </row>
    <row r="9802" spans="1:30">
      <c r="A9802" s="82" t="str">
        <f t="shared" si="1076"/>
        <v/>
      </c>
      <c r="B9802" s="120" t="str">
        <f t="shared" si="1077"/>
        <v/>
      </c>
      <c r="V9802" s="82" t="str">
        <f t="shared" si="1078"/>
        <v/>
      </c>
      <c r="W9802" s="82" t="str">
        <f t="shared" si="1079"/>
        <v/>
      </c>
      <c r="AB9802" s="60">
        <f t="shared" si="1081"/>
        <v>0</v>
      </c>
      <c r="AC9802" s="49">
        <f t="shared" si="1082"/>
        <v>0</v>
      </c>
      <c r="AD9802" s="60">
        <f t="shared" si="1080"/>
        <v>0</v>
      </c>
    </row>
    <row r="9803" spans="1:30">
      <c r="A9803" s="82" t="str">
        <f t="shared" si="1076"/>
        <v/>
      </c>
      <c r="B9803" s="120" t="str">
        <f t="shared" si="1077"/>
        <v/>
      </c>
      <c r="V9803" s="82" t="str">
        <f t="shared" si="1078"/>
        <v/>
      </c>
      <c r="W9803" s="82" t="str">
        <f t="shared" si="1079"/>
        <v/>
      </c>
      <c r="AB9803" s="60">
        <f t="shared" si="1081"/>
        <v>0</v>
      </c>
      <c r="AC9803" s="49">
        <f t="shared" si="1082"/>
        <v>0</v>
      </c>
      <c r="AD9803" s="60">
        <f t="shared" si="1080"/>
        <v>0</v>
      </c>
    </row>
    <row r="9804" spans="1:30">
      <c r="A9804" s="82" t="str">
        <f t="shared" si="1076"/>
        <v/>
      </c>
      <c r="B9804" s="120" t="str">
        <f t="shared" si="1077"/>
        <v/>
      </c>
      <c r="V9804" s="82" t="str">
        <f t="shared" si="1078"/>
        <v/>
      </c>
      <c r="W9804" s="82" t="str">
        <f t="shared" si="1079"/>
        <v/>
      </c>
      <c r="AB9804" s="60">
        <f t="shared" si="1081"/>
        <v>0</v>
      </c>
      <c r="AC9804" s="49">
        <f t="shared" si="1082"/>
        <v>0</v>
      </c>
      <c r="AD9804" s="60">
        <f t="shared" si="1080"/>
        <v>0</v>
      </c>
    </row>
    <row r="9805" spans="1:30">
      <c r="A9805" s="82" t="str">
        <f t="shared" si="1076"/>
        <v/>
      </c>
      <c r="B9805" s="120" t="str">
        <f t="shared" si="1077"/>
        <v/>
      </c>
      <c r="V9805" s="82" t="str">
        <f t="shared" si="1078"/>
        <v/>
      </c>
      <c r="W9805" s="82" t="str">
        <f t="shared" si="1079"/>
        <v/>
      </c>
      <c r="AB9805" s="60">
        <f t="shared" si="1081"/>
        <v>0</v>
      </c>
      <c r="AC9805" s="49">
        <f t="shared" si="1082"/>
        <v>0</v>
      </c>
      <c r="AD9805" s="60">
        <f t="shared" si="1080"/>
        <v>0</v>
      </c>
    </row>
    <row r="9806" spans="1:30">
      <c r="A9806" s="82" t="str">
        <f t="shared" si="1076"/>
        <v/>
      </c>
      <c r="B9806" s="120" t="str">
        <f t="shared" si="1077"/>
        <v/>
      </c>
      <c r="V9806" s="82" t="str">
        <f t="shared" si="1078"/>
        <v/>
      </c>
      <c r="W9806" s="82" t="str">
        <f t="shared" si="1079"/>
        <v/>
      </c>
      <c r="AB9806" s="60">
        <f t="shared" si="1081"/>
        <v>0</v>
      </c>
      <c r="AC9806" s="49">
        <f t="shared" si="1082"/>
        <v>0</v>
      </c>
      <c r="AD9806" s="60">
        <f t="shared" si="1080"/>
        <v>0</v>
      </c>
    </row>
    <row r="9807" spans="1:30">
      <c r="A9807" s="82" t="str">
        <f t="shared" si="1076"/>
        <v/>
      </c>
      <c r="B9807" s="120" t="str">
        <f t="shared" si="1077"/>
        <v/>
      </c>
      <c r="V9807" s="82" t="str">
        <f t="shared" si="1078"/>
        <v/>
      </c>
      <c r="W9807" s="82" t="str">
        <f t="shared" si="1079"/>
        <v/>
      </c>
      <c r="AB9807" s="60">
        <f t="shared" si="1081"/>
        <v>0</v>
      </c>
      <c r="AC9807" s="49">
        <f t="shared" si="1082"/>
        <v>0</v>
      </c>
      <c r="AD9807" s="60">
        <f t="shared" si="1080"/>
        <v>0</v>
      </c>
    </row>
    <row r="9808" spans="1:30">
      <c r="A9808" s="82" t="str">
        <f t="shared" si="1076"/>
        <v/>
      </c>
      <c r="B9808" s="120" t="str">
        <f t="shared" si="1077"/>
        <v/>
      </c>
      <c r="V9808" s="82" t="str">
        <f t="shared" si="1078"/>
        <v/>
      </c>
      <c r="W9808" s="82" t="str">
        <f t="shared" si="1079"/>
        <v/>
      </c>
      <c r="AB9808" s="60">
        <f t="shared" si="1081"/>
        <v>0</v>
      </c>
      <c r="AC9808" s="49">
        <f t="shared" si="1082"/>
        <v>0</v>
      </c>
      <c r="AD9808" s="60">
        <f t="shared" si="1080"/>
        <v>0</v>
      </c>
    </row>
    <row r="9809" spans="1:30">
      <c r="A9809" s="82" t="str">
        <f t="shared" si="1076"/>
        <v/>
      </c>
      <c r="B9809" s="120" t="str">
        <f t="shared" si="1077"/>
        <v/>
      </c>
      <c r="V9809" s="82" t="str">
        <f t="shared" si="1078"/>
        <v/>
      </c>
      <c r="W9809" s="82" t="str">
        <f t="shared" si="1079"/>
        <v/>
      </c>
      <c r="AB9809" s="60">
        <f t="shared" si="1081"/>
        <v>0</v>
      </c>
      <c r="AC9809" s="49">
        <f t="shared" si="1082"/>
        <v>0</v>
      </c>
      <c r="AD9809" s="60">
        <f t="shared" si="1080"/>
        <v>0</v>
      </c>
    </row>
    <row r="9810" spans="1:30">
      <c r="A9810" s="82" t="str">
        <f t="shared" si="1076"/>
        <v/>
      </c>
      <c r="B9810" s="120" t="str">
        <f t="shared" si="1077"/>
        <v/>
      </c>
      <c r="V9810" s="82" t="str">
        <f t="shared" si="1078"/>
        <v/>
      </c>
      <c r="W9810" s="82" t="str">
        <f t="shared" si="1079"/>
        <v/>
      </c>
      <c r="AB9810" s="60">
        <f t="shared" si="1081"/>
        <v>0</v>
      </c>
      <c r="AC9810" s="49">
        <f t="shared" si="1082"/>
        <v>0</v>
      </c>
      <c r="AD9810" s="60">
        <f t="shared" si="1080"/>
        <v>0</v>
      </c>
    </row>
    <row r="9811" spans="1:30">
      <c r="A9811" s="82" t="str">
        <f t="shared" si="1076"/>
        <v/>
      </c>
      <c r="B9811" s="120" t="str">
        <f t="shared" si="1077"/>
        <v/>
      </c>
      <c r="V9811" s="82" t="str">
        <f t="shared" si="1078"/>
        <v/>
      </c>
      <c r="W9811" s="82" t="str">
        <f t="shared" si="1079"/>
        <v/>
      </c>
      <c r="AB9811" s="60">
        <f t="shared" si="1081"/>
        <v>0</v>
      </c>
      <c r="AC9811" s="49">
        <f t="shared" si="1082"/>
        <v>0</v>
      </c>
      <c r="AD9811" s="60">
        <f t="shared" si="1080"/>
        <v>0</v>
      </c>
    </row>
    <row r="9812" spans="1:30">
      <c r="A9812" s="82" t="str">
        <f t="shared" si="1076"/>
        <v/>
      </c>
      <c r="B9812" s="120" t="str">
        <f t="shared" si="1077"/>
        <v/>
      </c>
      <c r="V9812" s="82" t="str">
        <f t="shared" si="1078"/>
        <v/>
      </c>
      <c r="W9812" s="82" t="str">
        <f t="shared" si="1079"/>
        <v/>
      </c>
      <c r="AB9812" s="60">
        <f t="shared" si="1081"/>
        <v>0</v>
      </c>
      <c r="AC9812" s="49">
        <f t="shared" si="1082"/>
        <v>0</v>
      </c>
      <c r="AD9812" s="60">
        <f t="shared" si="1080"/>
        <v>0</v>
      </c>
    </row>
    <row r="9813" spans="1:30">
      <c r="A9813" s="82" t="str">
        <f t="shared" si="1076"/>
        <v/>
      </c>
      <c r="B9813" s="120" t="str">
        <f t="shared" si="1077"/>
        <v/>
      </c>
      <c r="V9813" s="82" t="str">
        <f t="shared" si="1078"/>
        <v/>
      </c>
      <c r="W9813" s="82" t="str">
        <f t="shared" si="1079"/>
        <v/>
      </c>
      <c r="AB9813" s="60">
        <f t="shared" si="1081"/>
        <v>0</v>
      </c>
      <c r="AC9813" s="49">
        <f t="shared" si="1082"/>
        <v>0</v>
      </c>
      <c r="AD9813" s="60">
        <f t="shared" si="1080"/>
        <v>0</v>
      </c>
    </row>
    <row r="9814" spans="1:30">
      <c r="A9814" s="82" t="str">
        <f t="shared" si="1076"/>
        <v/>
      </c>
      <c r="B9814" s="120" t="str">
        <f t="shared" si="1077"/>
        <v/>
      </c>
      <c r="V9814" s="82" t="str">
        <f t="shared" si="1078"/>
        <v/>
      </c>
      <c r="W9814" s="82" t="str">
        <f t="shared" si="1079"/>
        <v/>
      </c>
      <c r="AB9814" s="60">
        <f t="shared" si="1081"/>
        <v>0</v>
      </c>
      <c r="AC9814" s="49">
        <f t="shared" si="1082"/>
        <v>0</v>
      </c>
      <c r="AD9814" s="60">
        <f t="shared" si="1080"/>
        <v>0</v>
      </c>
    </row>
    <row r="9815" spans="1:30">
      <c r="A9815" s="82" t="str">
        <f t="shared" si="1076"/>
        <v/>
      </c>
      <c r="B9815" s="120" t="str">
        <f t="shared" si="1077"/>
        <v/>
      </c>
      <c r="V9815" s="82" t="str">
        <f t="shared" si="1078"/>
        <v/>
      </c>
      <c r="W9815" s="82" t="str">
        <f t="shared" si="1079"/>
        <v/>
      </c>
      <c r="AB9815" s="60">
        <f t="shared" si="1081"/>
        <v>0</v>
      </c>
      <c r="AC9815" s="49">
        <f t="shared" si="1082"/>
        <v>0</v>
      </c>
      <c r="AD9815" s="60">
        <f t="shared" si="1080"/>
        <v>0</v>
      </c>
    </row>
    <row r="9816" spans="1:30">
      <c r="A9816" s="82" t="str">
        <f t="shared" si="1076"/>
        <v/>
      </c>
      <c r="B9816" s="120" t="str">
        <f t="shared" si="1077"/>
        <v/>
      </c>
      <c r="V9816" s="82" t="str">
        <f t="shared" si="1078"/>
        <v/>
      </c>
      <c r="W9816" s="82" t="str">
        <f t="shared" si="1079"/>
        <v/>
      </c>
      <c r="AB9816" s="60">
        <f t="shared" si="1081"/>
        <v>0</v>
      </c>
      <c r="AC9816" s="49">
        <f t="shared" si="1082"/>
        <v>0</v>
      </c>
      <c r="AD9816" s="60">
        <f t="shared" si="1080"/>
        <v>0</v>
      </c>
    </row>
    <row r="9817" spans="1:30">
      <c r="A9817" s="82" t="str">
        <f t="shared" si="1076"/>
        <v/>
      </c>
      <c r="B9817" s="120" t="str">
        <f t="shared" si="1077"/>
        <v/>
      </c>
      <c r="V9817" s="82" t="str">
        <f t="shared" si="1078"/>
        <v/>
      </c>
      <c r="W9817" s="82" t="str">
        <f t="shared" si="1079"/>
        <v/>
      </c>
      <c r="AB9817" s="60">
        <f t="shared" si="1081"/>
        <v>0</v>
      </c>
      <c r="AC9817" s="49">
        <f t="shared" si="1082"/>
        <v>0</v>
      </c>
      <c r="AD9817" s="60">
        <f t="shared" si="1080"/>
        <v>0</v>
      </c>
    </row>
    <row r="9818" spans="1:30">
      <c r="A9818" s="82" t="str">
        <f t="shared" si="1076"/>
        <v/>
      </c>
      <c r="B9818" s="120" t="str">
        <f t="shared" si="1077"/>
        <v/>
      </c>
      <c r="V9818" s="82" t="str">
        <f t="shared" si="1078"/>
        <v/>
      </c>
      <c r="W9818" s="82" t="str">
        <f t="shared" si="1079"/>
        <v/>
      </c>
      <c r="AB9818" s="60">
        <f t="shared" si="1081"/>
        <v>0</v>
      </c>
      <c r="AC9818" s="49">
        <f t="shared" si="1082"/>
        <v>0</v>
      </c>
      <c r="AD9818" s="60">
        <f t="shared" si="1080"/>
        <v>0</v>
      </c>
    </row>
    <row r="9819" spans="1:30">
      <c r="A9819" s="82" t="str">
        <f t="shared" si="1076"/>
        <v/>
      </c>
      <c r="B9819" s="120" t="str">
        <f t="shared" si="1077"/>
        <v/>
      </c>
      <c r="V9819" s="82" t="str">
        <f t="shared" si="1078"/>
        <v/>
      </c>
      <c r="W9819" s="82" t="str">
        <f t="shared" si="1079"/>
        <v/>
      </c>
      <c r="AB9819" s="60">
        <f t="shared" si="1081"/>
        <v>0</v>
      </c>
      <c r="AC9819" s="49">
        <f t="shared" si="1082"/>
        <v>0</v>
      </c>
      <c r="AD9819" s="60">
        <f t="shared" si="1080"/>
        <v>0</v>
      </c>
    </row>
    <row r="9820" spans="1:30">
      <c r="A9820" s="82" t="str">
        <f t="shared" si="1076"/>
        <v/>
      </c>
      <c r="B9820" s="120" t="str">
        <f t="shared" si="1077"/>
        <v/>
      </c>
      <c r="V9820" s="82" t="str">
        <f t="shared" si="1078"/>
        <v/>
      </c>
      <c r="W9820" s="82" t="str">
        <f t="shared" si="1079"/>
        <v/>
      </c>
      <c r="AB9820" s="60">
        <f t="shared" si="1081"/>
        <v>0</v>
      </c>
      <c r="AC9820" s="49">
        <f t="shared" si="1082"/>
        <v>0</v>
      </c>
      <c r="AD9820" s="60">
        <f t="shared" si="1080"/>
        <v>0</v>
      </c>
    </row>
    <row r="9821" spans="1:30">
      <c r="A9821" s="82" t="str">
        <f t="shared" si="1076"/>
        <v/>
      </c>
      <c r="B9821" s="120" t="str">
        <f t="shared" si="1077"/>
        <v/>
      </c>
      <c r="V9821" s="82" t="str">
        <f t="shared" si="1078"/>
        <v/>
      </c>
      <c r="W9821" s="82" t="str">
        <f t="shared" si="1079"/>
        <v/>
      </c>
      <c r="AB9821" s="60">
        <f t="shared" si="1081"/>
        <v>0</v>
      </c>
      <c r="AC9821" s="49">
        <f t="shared" si="1082"/>
        <v>0</v>
      </c>
      <c r="AD9821" s="60">
        <f t="shared" si="1080"/>
        <v>0</v>
      </c>
    </row>
    <row r="9822" spans="1:30">
      <c r="A9822" s="82" t="str">
        <f t="shared" si="1076"/>
        <v/>
      </c>
      <c r="B9822" s="120" t="str">
        <f t="shared" si="1077"/>
        <v/>
      </c>
      <c r="V9822" s="82" t="str">
        <f t="shared" si="1078"/>
        <v/>
      </c>
      <c r="W9822" s="82" t="str">
        <f t="shared" si="1079"/>
        <v/>
      </c>
      <c r="AB9822" s="60">
        <f t="shared" si="1081"/>
        <v>0</v>
      </c>
      <c r="AC9822" s="49">
        <f t="shared" si="1082"/>
        <v>0</v>
      </c>
      <c r="AD9822" s="60">
        <f t="shared" si="1080"/>
        <v>0</v>
      </c>
    </row>
    <row r="9823" spans="1:30">
      <c r="A9823" s="82" t="str">
        <f t="shared" si="1076"/>
        <v/>
      </c>
      <c r="B9823" s="120" t="str">
        <f t="shared" si="1077"/>
        <v/>
      </c>
      <c r="V9823" s="82" t="str">
        <f t="shared" si="1078"/>
        <v/>
      </c>
      <c r="W9823" s="82" t="str">
        <f t="shared" si="1079"/>
        <v/>
      </c>
      <c r="AB9823" s="60">
        <f t="shared" si="1081"/>
        <v>0</v>
      </c>
      <c r="AC9823" s="49">
        <f t="shared" si="1082"/>
        <v>0</v>
      </c>
      <c r="AD9823" s="60">
        <f t="shared" si="1080"/>
        <v>0</v>
      </c>
    </row>
    <row r="9824" spans="1:30">
      <c r="A9824" s="82" t="str">
        <f t="shared" si="1076"/>
        <v/>
      </c>
      <c r="B9824" s="120" t="str">
        <f t="shared" si="1077"/>
        <v/>
      </c>
      <c r="V9824" s="82" t="str">
        <f t="shared" si="1078"/>
        <v/>
      </c>
      <c r="W9824" s="82" t="str">
        <f t="shared" si="1079"/>
        <v/>
      </c>
      <c r="AB9824" s="60">
        <f t="shared" si="1081"/>
        <v>0</v>
      </c>
      <c r="AC9824" s="49">
        <f t="shared" si="1082"/>
        <v>0</v>
      </c>
      <c r="AD9824" s="60">
        <f t="shared" si="1080"/>
        <v>0</v>
      </c>
    </row>
    <row r="9825" spans="1:30">
      <c r="A9825" s="82" t="str">
        <f t="shared" si="1076"/>
        <v/>
      </c>
      <c r="B9825" s="120" t="str">
        <f t="shared" si="1077"/>
        <v/>
      </c>
      <c r="V9825" s="82" t="str">
        <f t="shared" si="1078"/>
        <v/>
      </c>
      <c r="W9825" s="82" t="str">
        <f t="shared" si="1079"/>
        <v/>
      </c>
      <c r="AB9825" s="60">
        <f t="shared" si="1081"/>
        <v>0</v>
      </c>
      <c r="AC9825" s="49">
        <f t="shared" si="1082"/>
        <v>0</v>
      </c>
      <c r="AD9825" s="60">
        <f t="shared" si="1080"/>
        <v>0</v>
      </c>
    </row>
    <row r="9826" spans="1:30">
      <c r="A9826" s="82" t="str">
        <f t="shared" si="1076"/>
        <v/>
      </c>
      <c r="B9826" s="120" t="str">
        <f t="shared" si="1077"/>
        <v/>
      </c>
      <c r="V9826" s="82" t="str">
        <f t="shared" si="1078"/>
        <v/>
      </c>
      <c r="W9826" s="82" t="str">
        <f t="shared" si="1079"/>
        <v/>
      </c>
      <c r="AB9826" s="60">
        <f t="shared" si="1081"/>
        <v>0</v>
      </c>
      <c r="AC9826" s="49">
        <f t="shared" si="1082"/>
        <v>0</v>
      </c>
      <c r="AD9826" s="60">
        <f t="shared" si="1080"/>
        <v>0</v>
      </c>
    </row>
    <row r="9827" spans="1:30">
      <c r="A9827" s="82" t="str">
        <f t="shared" si="1076"/>
        <v/>
      </c>
      <c r="B9827" s="120" t="str">
        <f t="shared" si="1077"/>
        <v/>
      </c>
      <c r="V9827" s="82" t="str">
        <f t="shared" si="1078"/>
        <v/>
      </c>
      <c r="W9827" s="82" t="str">
        <f t="shared" si="1079"/>
        <v/>
      </c>
      <c r="AB9827" s="60">
        <f t="shared" si="1081"/>
        <v>0</v>
      </c>
      <c r="AC9827" s="49">
        <f t="shared" si="1082"/>
        <v>0</v>
      </c>
      <c r="AD9827" s="60">
        <f t="shared" si="1080"/>
        <v>0</v>
      </c>
    </row>
    <row r="9828" spans="1:30">
      <c r="A9828" s="82" t="str">
        <f t="shared" si="1076"/>
        <v/>
      </c>
      <c r="B9828" s="120" t="str">
        <f t="shared" si="1077"/>
        <v/>
      </c>
      <c r="V9828" s="82" t="str">
        <f t="shared" si="1078"/>
        <v/>
      </c>
      <c r="W9828" s="82" t="str">
        <f t="shared" si="1079"/>
        <v/>
      </c>
      <c r="AB9828" s="60">
        <f t="shared" si="1081"/>
        <v>0</v>
      </c>
      <c r="AC9828" s="49">
        <f t="shared" si="1082"/>
        <v>0</v>
      </c>
      <c r="AD9828" s="60">
        <f t="shared" si="1080"/>
        <v>0</v>
      </c>
    </row>
    <row r="9829" spans="1:30">
      <c r="A9829" s="82" t="str">
        <f t="shared" si="1076"/>
        <v/>
      </c>
      <c r="B9829" s="120" t="str">
        <f t="shared" si="1077"/>
        <v/>
      </c>
      <c r="V9829" s="82" t="str">
        <f t="shared" si="1078"/>
        <v/>
      </c>
      <c r="W9829" s="82" t="str">
        <f t="shared" si="1079"/>
        <v/>
      </c>
      <c r="AB9829" s="60">
        <f t="shared" si="1081"/>
        <v>0</v>
      </c>
      <c r="AC9829" s="49">
        <f t="shared" si="1082"/>
        <v>0</v>
      </c>
      <c r="AD9829" s="60">
        <f t="shared" si="1080"/>
        <v>0</v>
      </c>
    </row>
    <row r="9830" spans="1:30">
      <c r="A9830" s="82" t="str">
        <f t="shared" si="1076"/>
        <v/>
      </c>
      <c r="B9830" s="120" t="str">
        <f t="shared" si="1077"/>
        <v/>
      </c>
      <c r="V9830" s="82" t="str">
        <f t="shared" si="1078"/>
        <v/>
      </c>
      <c r="W9830" s="82" t="str">
        <f t="shared" si="1079"/>
        <v/>
      </c>
      <c r="AB9830" s="60">
        <f t="shared" si="1081"/>
        <v>0</v>
      </c>
      <c r="AC9830" s="49">
        <f t="shared" si="1082"/>
        <v>0</v>
      </c>
      <c r="AD9830" s="60">
        <f t="shared" si="1080"/>
        <v>0</v>
      </c>
    </row>
    <row r="9831" spans="1:30">
      <c r="A9831" s="82" t="str">
        <f t="shared" si="1076"/>
        <v/>
      </c>
      <c r="B9831" s="120" t="str">
        <f t="shared" si="1077"/>
        <v/>
      </c>
      <c r="V9831" s="82" t="str">
        <f t="shared" si="1078"/>
        <v/>
      </c>
      <c r="W9831" s="82" t="str">
        <f t="shared" si="1079"/>
        <v/>
      </c>
      <c r="AB9831" s="60">
        <f t="shared" si="1081"/>
        <v>0</v>
      </c>
      <c r="AC9831" s="49">
        <f t="shared" si="1082"/>
        <v>0</v>
      </c>
      <c r="AD9831" s="60">
        <f t="shared" si="1080"/>
        <v>0</v>
      </c>
    </row>
    <row r="9832" spans="1:30">
      <c r="A9832" s="82" t="str">
        <f t="shared" si="1076"/>
        <v/>
      </c>
      <c r="B9832" s="120" t="str">
        <f t="shared" si="1077"/>
        <v/>
      </c>
      <c r="V9832" s="82" t="str">
        <f t="shared" si="1078"/>
        <v/>
      </c>
      <c r="W9832" s="82" t="str">
        <f t="shared" si="1079"/>
        <v/>
      </c>
      <c r="AB9832" s="60">
        <f t="shared" si="1081"/>
        <v>0</v>
      </c>
      <c r="AC9832" s="49">
        <f t="shared" si="1082"/>
        <v>0</v>
      </c>
      <c r="AD9832" s="60">
        <f t="shared" si="1080"/>
        <v>0</v>
      </c>
    </row>
    <row r="9833" spans="1:30">
      <c r="A9833" s="82" t="str">
        <f t="shared" ref="A9833:A9896" si="1083">IF(G9833&amp;Q9833&lt;&gt;"",V9833&amp;Q9833,"")</f>
        <v/>
      </c>
      <c r="B9833" s="120" t="str">
        <f t="shared" ref="B9833:B9896" si="1084">IF(C9833&lt;&gt;"",LEFT(C9833,9),"")</f>
        <v/>
      </c>
      <c r="V9833" s="82" t="str">
        <f t="shared" si="1078"/>
        <v/>
      </c>
      <c r="W9833" s="82" t="str">
        <f t="shared" si="1079"/>
        <v/>
      </c>
      <c r="AB9833" s="60">
        <f t="shared" si="1081"/>
        <v>0</v>
      </c>
      <c r="AC9833" s="49">
        <f t="shared" si="1082"/>
        <v>0</v>
      </c>
      <c r="AD9833" s="60">
        <f t="shared" si="1080"/>
        <v>0</v>
      </c>
    </row>
    <row r="9834" spans="1:30">
      <c r="A9834" s="82" t="str">
        <f t="shared" si="1083"/>
        <v/>
      </c>
      <c r="B9834" s="120" t="str">
        <f t="shared" si="1084"/>
        <v/>
      </c>
      <c r="V9834" s="82" t="str">
        <f t="shared" ref="V9834:V9897" si="1085">IF(G9834&lt;&gt;"",IF(StyleSpaceSplit,IFERROR(IF(FIND(" ",G9834)&gt;=1,MID(G9834,1,FIND(" ",G9834)-1),G9834),G9834),G9834),"")</f>
        <v/>
      </c>
      <c r="W9834" s="82" t="str">
        <f t="shared" ref="W9834:W9897" si="1086">IF(A9834&lt;&gt;"",IFERROR(IF(FIND(" ",G9834)&gt;=1,MID(G9834,FIND(" ",G9834)+1,LEN(G9834)),""),""),"")</f>
        <v/>
      </c>
      <c r="AB9834" s="60">
        <f t="shared" si="1081"/>
        <v>0</v>
      </c>
      <c r="AC9834" s="49">
        <f t="shared" si="1082"/>
        <v>0</v>
      </c>
      <c r="AD9834" s="60">
        <f t="shared" si="1080"/>
        <v>0</v>
      </c>
    </row>
    <row r="9835" spans="1:30">
      <c r="A9835" s="82" t="str">
        <f t="shared" si="1083"/>
        <v/>
      </c>
      <c r="B9835" s="120" t="str">
        <f t="shared" si="1084"/>
        <v/>
      </c>
      <c r="V9835" s="82" t="str">
        <f t="shared" si="1085"/>
        <v/>
      </c>
      <c r="W9835" s="82" t="str">
        <f t="shared" si="1086"/>
        <v/>
      </c>
      <c r="AB9835" s="60">
        <f t="shared" si="1081"/>
        <v>0</v>
      </c>
      <c r="AC9835" s="49">
        <f t="shared" si="1082"/>
        <v>0</v>
      </c>
      <c r="AD9835" s="60">
        <f t="shared" si="1080"/>
        <v>0</v>
      </c>
    </row>
    <row r="9836" spans="1:30">
      <c r="A9836" s="82" t="str">
        <f t="shared" si="1083"/>
        <v/>
      </c>
      <c r="B9836" s="120" t="str">
        <f t="shared" si="1084"/>
        <v/>
      </c>
      <c r="V9836" s="82" t="str">
        <f t="shared" si="1085"/>
        <v/>
      </c>
      <c r="W9836" s="82" t="str">
        <f t="shared" si="1086"/>
        <v/>
      </c>
      <c r="AB9836" s="60">
        <f t="shared" si="1081"/>
        <v>0</v>
      </c>
      <c r="AC9836" s="49">
        <f t="shared" si="1082"/>
        <v>0</v>
      </c>
      <c r="AD9836" s="60">
        <f t="shared" si="1080"/>
        <v>0</v>
      </c>
    </row>
    <row r="9837" spans="1:30">
      <c r="A9837" s="82" t="str">
        <f t="shared" si="1083"/>
        <v/>
      </c>
      <c r="B9837" s="120" t="str">
        <f t="shared" si="1084"/>
        <v/>
      </c>
      <c r="V9837" s="82" t="str">
        <f t="shared" si="1085"/>
        <v/>
      </c>
      <c r="W9837" s="82" t="str">
        <f t="shared" si="1086"/>
        <v/>
      </c>
      <c r="AB9837" s="60">
        <f t="shared" si="1081"/>
        <v>0</v>
      </c>
      <c r="AC9837" s="49">
        <f t="shared" si="1082"/>
        <v>0</v>
      </c>
      <c r="AD9837" s="60">
        <f t="shared" si="1080"/>
        <v>0</v>
      </c>
    </row>
    <row r="9838" spans="1:30">
      <c r="A9838" s="82" t="str">
        <f t="shared" si="1083"/>
        <v/>
      </c>
      <c r="B9838" s="120" t="str">
        <f t="shared" si="1084"/>
        <v/>
      </c>
      <c r="V9838" s="82" t="str">
        <f t="shared" si="1085"/>
        <v/>
      </c>
      <c r="W9838" s="82" t="str">
        <f t="shared" si="1086"/>
        <v/>
      </c>
      <c r="AB9838" s="60">
        <f t="shared" si="1081"/>
        <v>0</v>
      </c>
      <c r="AC9838" s="49">
        <f t="shared" si="1082"/>
        <v>0</v>
      </c>
      <c r="AD9838" s="60">
        <f t="shared" si="1080"/>
        <v>0</v>
      </c>
    </row>
    <row r="9839" spans="1:30">
      <c r="A9839" s="82" t="str">
        <f t="shared" si="1083"/>
        <v/>
      </c>
      <c r="B9839" s="120" t="str">
        <f t="shared" si="1084"/>
        <v/>
      </c>
      <c r="V9839" s="82" t="str">
        <f t="shared" si="1085"/>
        <v/>
      </c>
      <c r="W9839" s="82" t="str">
        <f t="shared" si="1086"/>
        <v/>
      </c>
      <c r="AB9839" s="60">
        <f t="shared" si="1081"/>
        <v>0</v>
      </c>
      <c r="AC9839" s="49">
        <f t="shared" si="1082"/>
        <v>0</v>
      </c>
      <c r="AD9839" s="60">
        <f t="shared" ref="AD9839:AD9902" si="1087">VALUE(RIGHT("00"&amp;AB9839,2)&amp;RIGHT("000"&amp;AC9839,3))</f>
        <v>0</v>
      </c>
    </row>
    <row r="9840" spans="1:30">
      <c r="A9840" s="82" t="str">
        <f t="shared" si="1083"/>
        <v/>
      </c>
      <c r="B9840" s="120" t="str">
        <f t="shared" si="1084"/>
        <v/>
      </c>
      <c r="V9840" s="82" t="str">
        <f t="shared" si="1085"/>
        <v/>
      </c>
      <c r="W9840" s="82" t="str">
        <f t="shared" si="1086"/>
        <v/>
      </c>
      <c r="AB9840" s="60">
        <f t="shared" si="1081"/>
        <v>0</v>
      </c>
      <c r="AC9840" s="49">
        <f t="shared" si="1082"/>
        <v>0</v>
      </c>
      <c r="AD9840" s="60">
        <f t="shared" si="1087"/>
        <v>0</v>
      </c>
    </row>
    <row r="9841" spans="1:30">
      <c r="A9841" s="82" t="str">
        <f t="shared" si="1083"/>
        <v/>
      </c>
      <c r="B9841" s="120" t="str">
        <f t="shared" si="1084"/>
        <v/>
      </c>
      <c r="V9841" s="82" t="str">
        <f t="shared" si="1085"/>
        <v/>
      </c>
      <c r="W9841" s="82" t="str">
        <f t="shared" si="1086"/>
        <v/>
      </c>
      <c r="AB9841" s="60">
        <f t="shared" si="1081"/>
        <v>0</v>
      </c>
      <c r="AC9841" s="49">
        <f t="shared" si="1082"/>
        <v>0</v>
      </c>
      <c r="AD9841" s="60">
        <f t="shared" si="1087"/>
        <v>0</v>
      </c>
    </row>
    <row r="9842" spans="1:30">
      <c r="A9842" s="82" t="str">
        <f t="shared" si="1083"/>
        <v/>
      </c>
      <c r="B9842" s="120" t="str">
        <f t="shared" si="1084"/>
        <v/>
      </c>
      <c r="V9842" s="82" t="str">
        <f t="shared" si="1085"/>
        <v/>
      </c>
      <c r="W9842" s="82" t="str">
        <f t="shared" si="1086"/>
        <v/>
      </c>
      <c r="AB9842" s="60">
        <f t="shared" si="1081"/>
        <v>0</v>
      </c>
      <c r="AC9842" s="49">
        <f t="shared" si="1082"/>
        <v>0</v>
      </c>
      <c r="AD9842" s="60">
        <f t="shared" si="1087"/>
        <v>0</v>
      </c>
    </row>
    <row r="9843" spans="1:30">
      <c r="A9843" s="82" t="str">
        <f t="shared" si="1083"/>
        <v/>
      </c>
      <c r="B9843" s="120" t="str">
        <f t="shared" si="1084"/>
        <v/>
      </c>
      <c r="V9843" s="82" t="str">
        <f t="shared" si="1085"/>
        <v/>
      </c>
      <c r="W9843" s="82" t="str">
        <f t="shared" si="1086"/>
        <v/>
      </c>
      <c r="AB9843" s="60">
        <f t="shared" si="1081"/>
        <v>0</v>
      </c>
      <c r="AC9843" s="49">
        <f t="shared" si="1082"/>
        <v>0</v>
      </c>
      <c r="AD9843" s="60">
        <f t="shared" si="1087"/>
        <v>0</v>
      </c>
    </row>
    <row r="9844" spans="1:30">
      <c r="A9844" s="82" t="str">
        <f t="shared" si="1083"/>
        <v/>
      </c>
      <c r="B9844" s="120" t="str">
        <f t="shared" si="1084"/>
        <v/>
      </c>
      <c r="V9844" s="82" t="str">
        <f t="shared" si="1085"/>
        <v/>
      </c>
      <c r="W9844" s="82" t="str">
        <f t="shared" si="1086"/>
        <v/>
      </c>
      <c r="AB9844" s="60">
        <f t="shared" si="1081"/>
        <v>0</v>
      </c>
      <c r="AC9844" s="49">
        <f t="shared" si="1082"/>
        <v>0</v>
      </c>
      <c r="AD9844" s="60">
        <f t="shared" si="1087"/>
        <v>0</v>
      </c>
    </row>
    <row r="9845" spans="1:30">
      <c r="A9845" s="82" t="str">
        <f t="shared" si="1083"/>
        <v/>
      </c>
      <c r="B9845" s="120" t="str">
        <f t="shared" si="1084"/>
        <v/>
      </c>
      <c r="V9845" s="82" t="str">
        <f t="shared" si="1085"/>
        <v/>
      </c>
      <c r="W9845" s="82" t="str">
        <f t="shared" si="1086"/>
        <v/>
      </c>
      <c r="AB9845" s="60">
        <f t="shared" si="1081"/>
        <v>0</v>
      </c>
      <c r="AC9845" s="49">
        <f t="shared" si="1082"/>
        <v>0</v>
      </c>
      <c r="AD9845" s="60">
        <f t="shared" si="1087"/>
        <v>0</v>
      </c>
    </row>
    <row r="9846" spans="1:30">
      <c r="A9846" s="82" t="str">
        <f t="shared" si="1083"/>
        <v/>
      </c>
      <c r="B9846" s="120" t="str">
        <f t="shared" si="1084"/>
        <v/>
      </c>
      <c r="V9846" s="82" t="str">
        <f t="shared" si="1085"/>
        <v/>
      </c>
      <c r="W9846" s="82" t="str">
        <f t="shared" si="1086"/>
        <v/>
      </c>
      <c r="AB9846" s="60">
        <f t="shared" si="1081"/>
        <v>0</v>
      </c>
      <c r="AC9846" s="49">
        <f t="shared" si="1082"/>
        <v>0</v>
      </c>
      <c r="AD9846" s="60">
        <f t="shared" si="1087"/>
        <v>0</v>
      </c>
    </row>
    <row r="9847" spans="1:30">
      <c r="A9847" s="82" t="str">
        <f t="shared" si="1083"/>
        <v/>
      </c>
      <c r="B9847" s="120" t="str">
        <f t="shared" si="1084"/>
        <v/>
      </c>
      <c r="V9847" s="82" t="str">
        <f t="shared" si="1085"/>
        <v/>
      </c>
      <c r="W9847" s="82" t="str">
        <f t="shared" si="1086"/>
        <v/>
      </c>
      <c r="AB9847" s="60">
        <f t="shared" si="1081"/>
        <v>0</v>
      </c>
      <c r="AC9847" s="49">
        <f t="shared" si="1082"/>
        <v>0</v>
      </c>
      <c r="AD9847" s="60">
        <f t="shared" si="1087"/>
        <v>0</v>
      </c>
    </row>
    <row r="9848" spans="1:30">
      <c r="A9848" s="82" t="str">
        <f t="shared" si="1083"/>
        <v/>
      </c>
      <c r="B9848" s="120" t="str">
        <f t="shared" si="1084"/>
        <v/>
      </c>
      <c r="V9848" s="82" t="str">
        <f t="shared" si="1085"/>
        <v/>
      </c>
      <c r="W9848" s="82" t="str">
        <f t="shared" si="1086"/>
        <v/>
      </c>
      <c r="AB9848" s="60">
        <f t="shared" si="1081"/>
        <v>0</v>
      </c>
      <c r="AC9848" s="49">
        <f t="shared" si="1082"/>
        <v>0</v>
      </c>
      <c r="AD9848" s="60">
        <f t="shared" si="1087"/>
        <v>0</v>
      </c>
    </row>
    <row r="9849" spans="1:30">
      <c r="A9849" s="82" t="str">
        <f t="shared" si="1083"/>
        <v/>
      </c>
      <c r="B9849" s="120" t="str">
        <f t="shared" si="1084"/>
        <v/>
      </c>
      <c r="V9849" s="82" t="str">
        <f t="shared" si="1085"/>
        <v/>
      </c>
      <c r="W9849" s="82" t="str">
        <f t="shared" si="1086"/>
        <v/>
      </c>
      <c r="AB9849" s="60">
        <f t="shared" si="1081"/>
        <v>0</v>
      </c>
      <c r="AC9849" s="49">
        <f t="shared" si="1082"/>
        <v>0</v>
      </c>
      <c r="AD9849" s="60">
        <f t="shared" si="1087"/>
        <v>0</v>
      </c>
    </row>
    <row r="9850" spans="1:30">
      <c r="A9850" s="82" t="str">
        <f t="shared" si="1083"/>
        <v/>
      </c>
      <c r="B9850" s="120" t="str">
        <f t="shared" si="1084"/>
        <v/>
      </c>
      <c r="V9850" s="82" t="str">
        <f t="shared" si="1085"/>
        <v/>
      </c>
      <c r="W9850" s="82" t="str">
        <f t="shared" si="1086"/>
        <v/>
      </c>
      <c r="AB9850" s="60">
        <f t="shared" si="1081"/>
        <v>0</v>
      </c>
      <c r="AC9850" s="49">
        <f t="shared" si="1082"/>
        <v>0</v>
      </c>
      <c r="AD9850" s="60">
        <f t="shared" si="1087"/>
        <v>0</v>
      </c>
    </row>
    <row r="9851" spans="1:30">
      <c r="A9851" s="82" t="str">
        <f t="shared" si="1083"/>
        <v/>
      </c>
      <c r="B9851" s="120" t="str">
        <f t="shared" si="1084"/>
        <v/>
      </c>
      <c r="V9851" s="82" t="str">
        <f t="shared" si="1085"/>
        <v/>
      </c>
      <c r="W9851" s="82" t="str">
        <f t="shared" si="1086"/>
        <v/>
      </c>
      <c r="AB9851" s="60">
        <f t="shared" si="1081"/>
        <v>0</v>
      </c>
      <c r="AC9851" s="49">
        <f t="shared" si="1082"/>
        <v>0</v>
      </c>
      <c r="AD9851" s="60">
        <f t="shared" si="1087"/>
        <v>0</v>
      </c>
    </row>
    <row r="9852" spans="1:30">
      <c r="A9852" s="82" t="str">
        <f t="shared" si="1083"/>
        <v/>
      </c>
      <c r="B9852" s="120" t="str">
        <f t="shared" si="1084"/>
        <v/>
      </c>
      <c r="V9852" s="82" t="str">
        <f t="shared" si="1085"/>
        <v/>
      </c>
      <c r="W9852" s="82" t="str">
        <f t="shared" si="1086"/>
        <v/>
      </c>
      <c r="AB9852" s="60">
        <f t="shared" si="1081"/>
        <v>0</v>
      </c>
      <c r="AC9852" s="49">
        <f t="shared" si="1082"/>
        <v>0</v>
      </c>
      <c r="AD9852" s="60">
        <f t="shared" si="1087"/>
        <v>0</v>
      </c>
    </row>
    <row r="9853" spans="1:30">
      <c r="A9853" s="82" t="str">
        <f t="shared" si="1083"/>
        <v/>
      </c>
      <c r="B9853" s="120" t="str">
        <f t="shared" si="1084"/>
        <v/>
      </c>
      <c r="V9853" s="82" t="str">
        <f t="shared" si="1085"/>
        <v/>
      </c>
      <c r="W9853" s="82" t="str">
        <f t="shared" si="1086"/>
        <v/>
      </c>
      <c r="AB9853" s="60">
        <f t="shared" si="1081"/>
        <v>0</v>
      </c>
      <c r="AC9853" s="49">
        <f t="shared" si="1082"/>
        <v>0</v>
      </c>
      <c r="AD9853" s="60">
        <f t="shared" si="1087"/>
        <v>0</v>
      </c>
    </row>
    <row r="9854" spans="1:30">
      <c r="A9854" s="82" t="str">
        <f t="shared" si="1083"/>
        <v/>
      </c>
      <c r="B9854" s="120" t="str">
        <f t="shared" si="1084"/>
        <v/>
      </c>
      <c r="V9854" s="82" t="str">
        <f t="shared" si="1085"/>
        <v/>
      </c>
      <c r="W9854" s="82" t="str">
        <f t="shared" si="1086"/>
        <v/>
      </c>
      <c r="AB9854" s="60">
        <f t="shared" si="1081"/>
        <v>0</v>
      </c>
      <c r="AC9854" s="49">
        <f t="shared" si="1082"/>
        <v>0</v>
      </c>
      <c r="AD9854" s="60">
        <f t="shared" si="1087"/>
        <v>0</v>
      </c>
    </row>
    <row r="9855" spans="1:30">
      <c r="A9855" s="82" t="str">
        <f t="shared" si="1083"/>
        <v/>
      </c>
      <c r="B9855" s="120" t="str">
        <f t="shared" si="1084"/>
        <v/>
      </c>
      <c r="V9855" s="82" t="str">
        <f t="shared" si="1085"/>
        <v/>
      </c>
      <c r="W9855" s="82" t="str">
        <f t="shared" si="1086"/>
        <v/>
      </c>
      <c r="AB9855" s="60">
        <f t="shared" si="1081"/>
        <v>0</v>
      </c>
      <c r="AC9855" s="49">
        <f t="shared" si="1082"/>
        <v>0</v>
      </c>
      <c r="AD9855" s="60">
        <f t="shared" si="1087"/>
        <v>0</v>
      </c>
    </row>
    <row r="9856" spans="1:30">
      <c r="A9856" s="82" t="str">
        <f t="shared" si="1083"/>
        <v/>
      </c>
      <c r="B9856" s="120" t="str">
        <f t="shared" si="1084"/>
        <v/>
      </c>
      <c r="V9856" s="82" t="str">
        <f t="shared" si="1085"/>
        <v/>
      </c>
      <c r="W9856" s="82" t="str">
        <f t="shared" si="1086"/>
        <v/>
      </c>
      <c r="AB9856" s="60">
        <f t="shared" si="1081"/>
        <v>0</v>
      </c>
      <c r="AC9856" s="49">
        <f t="shared" si="1082"/>
        <v>0</v>
      </c>
      <c r="AD9856" s="60">
        <f t="shared" si="1087"/>
        <v>0</v>
      </c>
    </row>
    <row r="9857" spans="1:30">
      <c r="A9857" s="82" t="str">
        <f t="shared" si="1083"/>
        <v/>
      </c>
      <c r="B9857" s="120" t="str">
        <f t="shared" si="1084"/>
        <v/>
      </c>
      <c r="V9857" s="82" t="str">
        <f t="shared" si="1085"/>
        <v/>
      </c>
      <c r="W9857" s="82" t="str">
        <f t="shared" si="1086"/>
        <v/>
      </c>
      <c r="AB9857" s="60">
        <f t="shared" si="1081"/>
        <v>0</v>
      </c>
      <c r="AC9857" s="49">
        <f t="shared" si="1082"/>
        <v>0</v>
      </c>
      <c r="AD9857" s="60">
        <f t="shared" si="1087"/>
        <v>0</v>
      </c>
    </row>
    <row r="9858" spans="1:30">
      <c r="A9858" s="82" t="str">
        <f t="shared" si="1083"/>
        <v/>
      </c>
      <c r="B9858" s="120" t="str">
        <f t="shared" si="1084"/>
        <v/>
      </c>
      <c r="V9858" s="82" t="str">
        <f t="shared" si="1085"/>
        <v/>
      </c>
      <c r="W9858" s="82" t="str">
        <f t="shared" si="1086"/>
        <v/>
      </c>
      <c r="AB9858" s="60">
        <f t="shared" si="1081"/>
        <v>0</v>
      </c>
      <c r="AC9858" s="49">
        <f t="shared" si="1082"/>
        <v>0</v>
      </c>
      <c r="AD9858" s="60">
        <f t="shared" si="1087"/>
        <v>0</v>
      </c>
    </row>
    <row r="9859" spans="1:30">
      <c r="A9859" s="82" t="str">
        <f t="shared" si="1083"/>
        <v/>
      </c>
      <c r="B9859" s="120" t="str">
        <f t="shared" si="1084"/>
        <v/>
      </c>
      <c r="V9859" s="82" t="str">
        <f t="shared" si="1085"/>
        <v/>
      </c>
      <c r="W9859" s="82" t="str">
        <f t="shared" si="1086"/>
        <v/>
      </c>
      <c r="AB9859" s="60">
        <f t="shared" ref="AB9859:AB9922" si="1088">IFERROR(VALUE(MID($C9859,1,2)),0)</f>
        <v>0</v>
      </c>
      <c r="AC9859" s="49">
        <f t="shared" ref="AC9859:AC9922" si="1089">IFERROR(VALUE(MID($C9859,4,3)),0)</f>
        <v>0</v>
      </c>
      <c r="AD9859" s="60">
        <f t="shared" si="1087"/>
        <v>0</v>
      </c>
    </row>
    <row r="9860" spans="1:30">
      <c r="A9860" s="82" t="str">
        <f t="shared" si="1083"/>
        <v/>
      </c>
      <c r="B9860" s="120" t="str">
        <f t="shared" si="1084"/>
        <v/>
      </c>
      <c r="V9860" s="82" t="str">
        <f t="shared" si="1085"/>
        <v/>
      </c>
      <c r="W9860" s="82" t="str">
        <f t="shared" si="1086"/>
        <v/>
      </c>
      <c r="AB9860" s="60">
        <f t="shared" si="1088"/>
        <v>0</v>
      </c>
      <c r="AC9860" s="49">
        <f t="shared" si="1089"/>
        <v>0</v>
      </c>
      <c r="AD9860" s="60">
        <f t="shared" si="1087"/>
        <v>0</v>
      </c>
    </row>
    <row r="9861" spans="1:30">
      <c r="A9861" s="82" t="str">
        <f t="shared" si="1083"/>
        <v/>
      </c>
      <c r="B9861" s="120" t="str">
        <f t="shared" si="1084"/>
        <v/>
      </c>
      <c r="V9861" s="82" t="str">
        <f t="shared" si="1085"/>
        <v/>
      </c>
      <c r="W9861" s="82" t="str">
        <f t="shared" si="1086"/>
        <v/>
      </c>
      <c r="AB9861" s="60">
        <f t="shared" si="1088"/>
        <v>0</v>
      </c>
      <c r="AC9861" s="49">
        <f t="shared" si="1089"/>
        <v>0</v>
      </c>
      <c r="AD9861" s="60">
        <f t="shared" si="1087"/>
        <v>0</v>
      </c>
    </row>
    <row r="9862" spans="1:30">
      <c r="A9862" s="82" t="str">
        <f t="shared" si="1083"/>
        <v/>
      </c>
      <c r="B9862" s="120" t="str">
        <f t="shared" si="1084"/>
        <v/>
      </c>
      <c r="V9862" s="82" t="str">
        <f t="shared" si="1085"/>
        <v/>
      </c>
      <c r="W9862" s="82" t="str">
        <f t="shared" si="1086"/>
        <v/>
      </c>
      <c r="AB9862" s="60">
        <f t="shared" si="1088"/>
        <v>0</v>
      </c>
      <c r="AC9862" s="49">
        <f t="shared" si="1089"/>
        <v>0</v>
      </c>
      <c r="AD9862" s="60">
        <f t="shared" si="1087"/>
        <v>0</v>
      </c>
    </row>
    <row r="9863" spans="1:30">
      <c r="A9863" s="82" t="str">
        <f t="shared" si="1083"/>
        <v/>
      </c>
      <c r="B9863" s="120" t="str">
        <f t="shared" si="1084"/>
        <v/>
      </c>
      <c r="V9863" s="82" t="str">
        <f t="shared" si="1085"/>
        <v/>
      </c>
      <c r="W9863" s="82" t="str">
        <f t="shared" si="1086"/>
        <v/>
      </c>
      <c r="AB9863" s="60">
        <f t="shared" si="1088"/>
        <v>0</v>
      </c>
      <c r="AC9863" s="49">
        <f t="shared" si="1089"/>
        <v>0</v>
      </c>
      <c r="AD9863" s="60">
        <f t="shared" si="1087"/>
        <v>0</v>
      </c>
    </row>
    <row r="9864" spans="1:30">
      <c r="A9864" s="82" t="str">
        <f t="shared" si="1083"/>
        <v/>
      </c>
      <c r="B9864" s="120" t="str">
        <f t="shared" si="1084"/>
        <v/>
      </c>
      <c r="V9864" s="82" t="str">
        <f t="shared" si="1085"/>
        <v/>
      </c>
      <c r="W9864" s="82" t="str">
        <f t="shared" si="1086"/>
        <v/>
      </c>
      <c r="AB9864" s="60">
        <f t="shared" si="1088"/>
        <v>0</v>
      </c>
      <c r="AC9864" s="49">
        <f t="shared" si="1089"/>
        <v>0</v>
      </c>
      <c r="AD9864" s="60">
        <f t="shared" si="1087"/>
        <v>0</v>
      </c>
    </row>
    <row r="9865" spans="1:30">
      <c r="A9865" s="82" t="str">
        <f t="shared" si="1083"/>
        <v/>
      </c>
      <c r="B9865" s="120" t="str">
        <f t="shared" si="1084"/>
        <v/>
      </c>
      <c r="V9865" s="82" t="str">
        <f t="shared" si="1085"/>
        <v/>
      </c>
      <c r="W9865" s="82" t="str">
        <f t="shared" si="1086"/>
        <v/>
      </c>
      <c r="AB9865" s="60">
        <f t="shared" si="1088"/>
        <v>0</v>
      </c>
      <c r="AC9865" s="49">
        <f t="shared" si="1089"/>
        <v>0</v>
      </c>
      <c r="AD9865" s="60">
        <f t="shared" si="1087"/>
        <v>0</v>
      </c>
    </row>
    <row r="9866" spans="1:30">
      <c r="A9866" s="82" t="str">
        <f t="shared" si="1083"/>
        <v/>
      </c>
      <c r="B9866" s="120" t="str">
        <f t="shared" si="1084"/>
        <v/>
      </c>
      <c r="V9866" s="82" t="str">
        <f t="shared" si="1085"/>
        <v/>
      </c>
      <c r="W9866" s="82" t="str">
        <f t="shared" si="1086"/>
        <v/>
      </c>
      <c r="AB9866" s="60">
        <f t="shared" si="1088"/>
        <v>0</v>
      </c>
      <c r="AC9866" s="49">
        <f t="shared" si="1089"/>
        <v>0</v>
      </c>
      <c r="AD9866" s="60">
        <f t="shared" si="1087"/>
        <v>0</v>
      </c>
    </row>
    <row r="9867" spans="1:30">
      <c r="A9867" s="82" t="str">
        <f t="shared" si="1083"/>
        <v/>
      </c>
      <c r="B9867" s="120" t="str">
        <f t="shared" si="1084"/>
        <v/>
      </c>
      <c r="V9867" s="82" t="str">
        <f t="shared" si="1085"/>
        <v/>
      </c>
      <c r="W9867" s="82" t="str">
        <f t="shared" si="1086"/>
        <v/>
      </c>
      <c r="AB9867" s="60">
        <f t="shared" si="1088"/>
        <v>0</v>
      </c>
      <c r="AC9867" s="49">
        <f t="shared" si="1089"/>
        <v>0</v>
      </c>
      <c r="AD9867" s="60">
        <f t="shared" si="1087"/>
        <v>0</v>
      </c>
    </row>
    <row r="9868" spans="1:30">
      <c r="A9868" s="82" t="str">
        <f t="shared" si="1083"/>
        <v/>
      </c>
      <c r="B9868" s="120" t="str">
        <f t="shared" si="1084"/>
        <v/>
      </c>
      <c r="V9868" s="82" t="str">
        <f t="shared" si="1085"/>
        <v/>
      </c>
      <c r="W9868" s="82" t="str">
        <f t="shared" si="1086"/>
        <v/>
      </c>
      <c r="AB9868" s="60">
        <f t="shared" si="1088"/>
        <v>0</v>
      </c>
      <c r="AC9868" s="49">
        <f t="shared" si="1089"/>
        <v>0</v>
      </c>
      <c r="AD9868" s="60">
        <f t="shared" si="1087"/>
        <v>0</v>
      </c>
    </row>
    <row r="9869" spans="1:30">
      <c r="A9869" s="82" t="str">
        <f t="shared" si="1083"/>
        <v/>
      </c>
      <c r="B9869" s="120" t="str">
        <f t="shared" si="1084"/>
        <v/>
      </c>
      <c r="V9869" s="82" t="str">
        <f t="shared" si="1085"/>
        <v/>
      </c>
      <c r="W9869" s="82" t="str">
        <f t="shared" si="1086"/>
        <v/>
      </c>
      <c r="AB9869" s="60">
        <f t="shared" si="1088"/>
        <v>0</v>
      </c>
      <c r="AC9869" s="49">
        <f t="shared" si="1089"/>
        <v>0</v>
      </c>
      <c r="AD9869" s="60">
        <f t="shared" si="1087"/>
        <v>0</v>
      </c>
    </row>
    <row r="9870" spans="1:30">
      <c r="A9870" s="82" t="str">
        <f t="shared" si="1083"/>
        <v/>
      </c>
      <c r="B9870" s="120" t="str">
        <f t="shared" si="1084"/>
        <v/>
      </c>
      <c r="V9870" s="82" t="str">
        <f t="shared" si="1085"/>
        <v/>
      </c>
      <c r="W9870" s="82" t="str">
        <f t="shared" si="1086"/>
        <v/>
      </c>
      <c r="AB9870" s="60">
        <f t="shared" si="1088"/>
        <v>0</v>
      </c>
      <c r="AC9870" s="49">
        <f t="shared" si="1089"/>
        <v>0</v>
      </c>
      <c r="AD9870" s="60">
        <f t="shared" si="1087"/>
        <v>0</v>
      </c>
    </row>
    <row r="9871" spans="1:30">
      <c r="A9871" s="82" t="str">
        <f t="shared" si="1083"/>
        <v/>
      </c>
      <c r="B9871" s="120" t="str">
        <f t="shared" si="1084"/>
        <v/>
      </c>
      <c r="V9871" s="82" t="str">
        <f t="shared" si="1085"/>
        <v/>
      </c>
      <c r="W9871" s="82" t="str">
        <f t="shared" si="1086"/>
        <v/>
      </c>
      <c r="AB9871" s="60">
        <f t="shared" si="1088"/>
        <v>0</v>
      </c>
      <c r="AC9871" s="49">
        <f t="shared" si="1089"/>
        <v>0</v>
      </c>
      <c r="AD9871" s="60">
        <f t="shared" si="1087"/>
        <v>0</v>
      </c>
    </row>
    <row r="9872" spans="1:30">
      <c r="A9872" s="82" t="str">
        <f t="shared" si="1083"/>
        <v/>
      </c>
      <c r="B9872" s="120" t="str">
        <f t="shared" si="1084"/>
        <v/>
      </c>
      <c r="V9872" s="82" t="str">
        <f t="shared" si="1085"/>
        <v/>
      </c>
      <c r="W9872" s="82" t="str">
        <f t="shared" si="1086"/>
        <v/>
      </c>
      <c r="AB9872" s="60">
        <f t="shared" si="1088"/>
        <v>0</v>
      </c>
      <c r="AC9872" s="49">
        <f t="shared" si="1089"/>
        <v>0</v>
      </c>
      <c r="AD9872" s="60">
        <f t="shared" si="1087"/>
        <v>0</v>
      </c>
    </row>
    <row r="9873" spans="1:30">
      <c r="A9873" s="82" t="str">
        <f t="shared" si="1083"/>
        <v/>
      </c>
      <c r="B9873" s="120" t="str">
        <f t="shared" si="1084"/>
        <v/>
      </c>
      <c r="V9873" s="82" t="str">
        <f t="shared" si="1085"/>
        <v/>
      </c>
      <c r="W9873" s="82" t="str">
        <f t="shared" si="1086"/>
        <v/>
      </c>
      <c r="AB9873" s="60">
        <f t="shared" si="1088"/>
        <v>0</v>
      </c>
      <c r="AC9873" s="49">
        <f t="shared" si="1089"/>
        <v>0</v>
      </c>
      <c r="AD9873" s="60">
        <f t="shared" si="1087"/>
        <v>0</v>
      </c>
    </row>
    <row r="9874" spans="1:30">
      <c r="A9874" s="82" t="str">
        <f t="shared" si="1083"/>
        <v/>
      </c>
      <c r="B9874" s="120" t="str">
        <f t="shared" si="1084"/>
        <v/>
      </c>
      <c r="V9874" s="82" t="str">
        <f t="shared" si="1085"/>
        <v/>
      </c>
      <c r="W9874" s="82" t="str">
        <f t="shared" si="1086"/>
        <v/>
      </c>
      <c r="AB9874" s="60">
        <f t="shared" si="1088"/>
        <v>0</v>
      </c>
      <c r="AC9874" s="49">
        <f t="shared" si="1089"/>
        <v>0</v>
      </c>
      <c r="AD9874" s="60">
        <f t="shared" si="1087"/>
        <v>0</v>
      </c>
    </row>
    <row r="9875" spans="1:30">
      <c r="A9875" s="82" t="str">
        <f t="shared" si="1083"/>
        <v/>
      </c>
      <c r="B9875" s="120" t="str">
        <f t="shared" si="1084"/>
        <v/>
      </c>
      <c r="V9875" s="82" t="str">
        <f t="shared" si="1085"/>
        <v/>
      </c>
      <c r="W9875" s="82" t="str">
        <f t="shared" si="1086"/>
        <v/>
      </c>
      <c r="AB9875" s="60">
        <f t="shared" si="1088"/>
        <v>0</v>
      </c>
      <c r="AC9875" s="49">
        <f t="shared" si="1089"/>
        <v>0</v>
      </c>
      <c r="AD9875" s="60">
        <f t="shared" si="1087"/>
        <v>0</v>
      </c>
    </row>
    <row r="9876" spans="1:30">
      <c r="A9876" s="82" t="str">
        <f t="shared" si="1083"/>
        <v/>
      </c>
      <c r="B9876" s="120" t="str">
        <f t="shared" si="1084"/>
        <v/>
      </c>
      <c r="V9876" s="82" t="str">
        <f t="shared" si="1085"/>
        <v/>
      </c>
      <c r="W9876" s="82" t="str">
        <f t="shared" si="1086"/>
        <v/>
      </c>
      <c r="AB9876" s="60">
        <f t="shared" si="1088"/>
        <v>0</v>
      </c>
      <c r="AC9876" s="49">
        <f t="shared" si="1089"/>
        <v>0</v>
      </c>
      <c r="AD9876" s="60">
        <f t="shared" si="1087"/>
        <v>0</v>
      </c>
    </row>
    <row r="9877" spans="1:30">
      <c r="A9877" s="82" t="str">
        <f t="shared" si="1083"/>
        <v/>
      </c>
      <c r="B9877" s="120" t="str">
        <f t="shared" si="1084"/>
        <v/>
      </c>
      <c r="V9877" s="82" t="str">
        <f t="shared" si="1085"/>
        <v/>
      </c>
      <c r="W9877" s="82" t="str">
        <f t="shared" si="1086"/>
        <v/>
      </c>
      <c r="AB9877" s="60">
        <f t="shared" si="1088"/>
        <v>0</v>
      </c>
      <c r="AC9877" s="49">
        <f t="shared" si="1089"/>
        <v>0</v>
      </c>
      <c r="AD9877" s="60">
        <f t="shared" si="1087"/>
        <v>0</v>
      </c>
    </row>
    <row r="9878" spans="1:30">
      <c r="A9878" s="82" t="str">
        <f t="shared" si="1083"/>
        <v/>
      </c>
      <c r="B9878" s="120" t="str">
        <f t="shared" si="1084"/>
        <v/>
      </c>
      <c r="V9878" s="82" t="str">
        <f t="shared" si="1085"/>
        <v/>
      </c>
      <c r="W9878" s="82" t="str">
        <f t="shared" si="1086"/>
        <v/>
      </c>
      <c r="AB9878" s="60">
        <f t="shared" si="1088"/>
        <v>0</v>
      </c>
      <c r="AC9878" s="49">
        <f t="shared" si="1089"/>
        <v>0</v>
      </c>
      <c r="AD9878" s="60">
        <f t="shared" si="1087"/>
        <v>0</v>
      </c>
    </row>
    <row r="9879" spans="1:30">
      <c r="A9879" s="82" t="str">
        <f t="shared" si="1083"/>
        <v/>
      </c>
      <c r="B9879" s="120" t="str">
        <f t="shared" si="1084"/>
        <v/>
      </c>
      <c r="V9879" s="82" t="str">
        <f t="shared" si="1085"/>
        <v/>
      </c>
      <c r="W9879" s="82" t="str">
        <f t="shared" si="1086"/>
        <v/>
      </c>
      <c r="AB9879" s="60">
        <f t="shared" si="1088"/>
        <v>0</v>
      </c>
      <c r="AC9879" s="49">
        <f t="shared" si="1089"/>
        <v>0</v>
      </c>
      <c r="AD9879" s="60">
        <f t="shared" si="1087"/>
        <v>0</v>
      </c>
    </row>
    <row r="9880" spans="1:30">
      <c r="A9880" s="82" t="str">
        <f t="shared" si="1083"/>
        <v/>
      </c>
      <c r="B9880" s="120" t="str">
        <f t="shared" si="1084"/>
        <v/>
      </c>
      <c r="V9880" s="82" t="str">
        <f t="shared" si="1085"/>
        <v/>
      </c>
      <c r="W9880" s="82" t="str">
        <f t="shared" si="1086"/>
        <v/>
      </c>
      <c r="AB9880" s="60">
        <f t="shared" si="1088"/>
        <v>0</v>
      </c>
      <c r="AC9880" s="49">
        <f t="shared" si="1089"/>
        <v>0</v>
      </c>
      <c r="AD9880" s="60">
        <f t="shared" si="1087"/>
        <v>0</v>
      </c>
    </row>
    <row r="9881" spans="1:30">
      <c r="A9881" s="82" t="str">
        <f t="shared" si="1083"/>
        <v/>
      </c>
      <c r="B9881" s="120" t="str">
        <f t="shared" si="1084"/>
        <v/>
      </c>
      <c r="V9881" s="82" t="str">
        <f t="shared" si="1085"/>
        <v/>
      </c>
      <c r="W9881" s="82" t="str">
        <f t="shared" si="1086"/>
        <v/>
      </c>
      <c r="AB9881" s="60">
        <f t="shared" si="1088"/>
        <v>0</v>
      </c>
      <c r="AC9881" s="49">
        <f t="shared" si="1089"/>
        <v>0</v>
      </c>
      <c r="AD9881" s="60">
        <f t="shared" si="1087"/>
        <v>0</v>
      </c>
    </row>
    <row r="9882" spans="1:30">
      <c r="A9882" s="82" t="str">
        <f t="shared" si="1083"/>
        <v/>
      </c>
      <c r="B9882" s="120" t="str">
        <f t="shared" si="1084"/>
        <v/>
      </c>
      <c r="V9882" s="82" t="str">
        <f t="shared" si="1085"/>
        <v/>
      </c>
      <c r="W9882" s="82" t="str">
        <f t="shared" si="1086"/>
        <v/>
      </c>
      <c r="AB9882" s="60">
        <f t="shared" si="1088"/>
        <v>0</v>
      </c>
      <c r="AC9882" s="49">
        <f t="shared" si="1089"/>
        <v>0</v>
      </c>
      <c r="AD9882" s="60">
        <f t="shared" si="1087"/>
        <v>0</v>
      </c>
    </row>
    <row r="9883" spans="1:30">
      <c r="A9883" s="82" t="str">
        <f t="shared" si="1083"/>
        <v/>
      </c>
      <c r="B9883" s="120" t="str">
        <f t="shared" si="1084"/>
        <v/>
      </c>
      <c r="V9883" s="82" t="str">
        <f t="shared" si="1085"/>
        <v/>
      </c>
      <c r="W9883" s="82" t="str">
        <f t="shared" si="1086"/>
        <v/>
      </c>
      <c r="AB9883" s="60">
        <f t="shared" si="1088"/>
        <v>0</v>
      </c>
      <c r="AC9883" s="49">
        <f t="shared" si="1089"/>
        <v>0</v>
      </c>
      <c r="AD9883" s="60">
        <f t="shared" si="1087"/>
        <v>0</v>
      </c>
    </row>
    <row r="9884" spans="1:30">
      <c r="A9884" s="82" t="str">
        <f t="shared" si="1083"/>
        <v/>
      </c>
      <c r="B9884" s="120" t="str">
        <f t="shared" si="1084"/>
        <v/>
      </c>
      <c r="V9884" s="82" t="str">
        <f t="shared" si="1085"/>
        <v/>
      </c>
      <c r="W9884" s="82" t="str">
        <f t="shared" si="1086"/>
        <v/>
      </c>
      <c r="AB9884" s="60">
        <f t="shared" si="1088"/>
        <v>0</v>
      </c>
      <c r="AC9884" s="49">
        <f t="shared" si="1089"/>
        <v>0</v>
      </c>
      <c r="AD9884" s="60">
        <f t="shared" si="1087"/>
        <v>0</v>
      </c>
    </row>
    <row r="9885" spans="1:30">
      <c r="A9885" s="82" t="str">
        <f t="shared" si="1083"/>
        <v/>
      </c>
      <c r="B9885" s="120" t="str">
        <f t="shared" si="1084"/>
        <v/>
      </c>
      <c r="V9885" s="82" t="str">
        <f t="shared" si="1085"/>
        <v/>
      </c>
      <c r="W9885" s="82" t="str">
        <f t="shared" si="1086"/>
        <v/>
      </c>
      <c r="AB9885" s="60">
        <f t="shared" si="1088"/>
        <v>0</v>
      </c>
      <c r="AC9885" s="49">
        <f t="shared" si="1089"/>
        <v>0</v>
      </c>
      <c r="AD9885" s="60">
        <f t="shared" si="1087"/>
        <v>0</v>
      </c>
    </row>
    <row r="9886" spans="1:30">
      <c r="A9886" s="82" t="str">
        <f t="shared" si="1083"/>
        <v/>
      </c>
      <c r="B9886" s="120" t="str">
        <f t="shared" si="1084"/>
        <v/>
      </c>
      <c r="V9886" s="82" t="str">
        <f t="shared" si="1085"/>
        <v/>
      </c>
      <c r="W9886" s="82" t="str">
        <f t="shared" si="1086"/>
        <v/>
      </c>
      <c r="AB9886" s="60">
        <f t="shared" si="1088"/>
        <v>0</v>
      </c>
      <c r="AC9886" s="49">
        <f t="shared" si="1089"/>
        <v>0</v>
      </c>
      <c r="AD9886" s="60">
        <f t="shared" si="1087"/>
        <v>0</v>
      </c>
    </row>
    <row r="9887" spans="1:30">
      <c r="A9887" s="82" t="str">
        <f t="shared" si="1083"/>
        <v/>
      </c>
      <c r="B9887" s="120" t="str">
        <f t="shared" si="1084"/>
        <v/>
      </c>
      <c r="V9887" s="82" t="str">
        <f t="shared" si="1085"/>
        <v/>
      </c>
      <c r="W9887" s="82" t="str">
        <f t="shared" si="1086"/>
        <v/>
      </c>
      <c r="AB9887" s="60">
        <f t="shared" si="1088"/>
        <v>0</v>
      </c>
      <c r="AC9887" s="49">
        <f t="shared" si="1089"/>
        <v>0</v>
      </c>
      <c r="AD9887" s="60">
        <f t="shared" si="1087"/>
        <v>0</v>
      </c>
    </row>
    <row r="9888" spans="1:30">
      <c r="A9888" s="82" t="str">
        <f t="shared" si="1083"/>
        <v/>
      </c>
      <c r="B9888" s="120" t="str">
        <f t="shared" si="1084"/>
        <v/>
      </c>
      <c r="V9888" s="82" t="str">
        <f t="shared" si="1085"/>
        <v/>
      </c>
      <c r="W9888" s="82" t="str">
        <f t="shared" si="1086"/>
        <v/>
      </c>
      <c r="AB9888" s="60">
        <f t="shared" si="1088"/>
        <v>0</v>
      </c>
      <c r="AC9888" s="49">
        <f t="shared" si="1089"/>
        <v>0</v>
      </c>
      <c r="AD9888" s="60">
        <f t="shared" si="1087"/>
        <v>0</v>
      </c>
    </row>
    <row r="9889" spans="1:30">
      <c r="A9889" s="82" t="str">
        <f t="shared" si="1083"/>
        <v/>
      </c>
      <c r="B9889" s="120" t="str">
        <f t="shared" si="1084"/>
        <v/>
      </c>
      <c r="V9889" s="82" t="str">
        <f t="shared" si="1085"/>
        <v/>
      </c>
      <c r="W9889" s="82" t="str">
        <f t="shared" si="1086"/>
        <v/>
      </c>
      <c r="AB9889" s="60">
        <f t="shared" si="1088"/>
        <v>0</v>
      </c>
      <c r="AC9889" s="49">
        <f t="shared" si="1089"/>
        <v>0</v>
      </c>
      <c r="AD9889" s="60">
        <f t="shared" si="1087"/>
        <v>0</v>
      </c>
    </row>
    <row r="9890" spans="1:30">
      <c r="A9890" s="82" t="str">
        <f t="shared" si="1083"/>
        <v/>
      </c>
      <c r="B9890" s="120" t="str">
        <f t="shared" si="1084"/>
        <v/>
      </c>
      <c r="V9890" s="82" t="str">
        <f t="shared" si="1085"/>
        <v/>
      </c>
      <c r="W9890" s="82" t="str">
        <f t="shared" si="1086"/>
        <v/>
      </c>
      <c r="AB9890" s="60">
        <f t="shared" si="1088"/>
        <v>0</v>
      </c>
      <c r="AC9890" s="49">
        <f t="shared" si="1089"/>
        <v>0</v>
      </c>
      <c r="AD9890" s="60">
        <f t="shared" si="1087"/>
        <v>0</v>
      </c>
    </row>
    <row r="9891" spans="1:30">
      <c r="A9891" s="82" t="str">
        <f t="shared" si="1083"/>
        <v/>
      </c>
      <c r="B9891" s="120" t="str">
        <f t="shared" si="1084"/>
        <v/>
      </c>
      <c r="V9891" s="82" t="str">
        <f t="shared" si="1085"/>
        <v/>
      </c>
      <c r="W9891" s="82" t="str">
        <f t="shared" si="1086"/>
        <v/>
      </c>
      <c r="AB9891" s="60">
        <f t="shared" si="1088"/>
        <v>0</v>
      </c>
      <c r="AC9891" s="49">
        <f t="shared" si="1089"/>
        <v>0</v>
      </c>
      <c r="AD9891" s="60">
        <f t="shared" si="1087"/>
        <v>0</v>
      </c>
    </row>
    <row r="9892" spans="1:30">
      <c r="A9892" s="82" t="str">
        <f t="shared" si="1083"/>
        <v/>
      </c>
      <c r="B9892" s="120" t="str">
        <f t="shared" si="1084"/>
        <v/>
      </c>
      <c r="V9892" s="82" t="str">
        <f t="shared" si="1085"/>
        <v/>
      </c>
      <c r="W9892" s="82" t="str">
        <f t="shared" si="1086"/>
        <v/>
      </c>
      <c r="AB9892" s="60">
        <f t="shared" si="1088"/>
        <v>0</v>
      </c>
      <c r="AC9892" s="49">
        <f t="shared" si="1089"/>
        <v>0</v>
      </c>
      <c r="AD9892" s="60">
        <f t="shared" si="1087"/>
        <v>0</v>
      </c>
    </row>
    <row r="9893" spans="1:30">
      <c r="A9893" s="82" t="str">
        <f t="shared" si="1083"/>
        <v/>
      </c>
      <c r="B9893" s="120" t="str">
        <f t="shared" si="1084"/>
        <v/>
      </c>
      <c r="V9893" s="82" t="str">
        <f t="shared" si="1085"/>
        <v/>
      </c>
      <c r="W9893" s="82" t="str">
        <f t="shared" si="1086"/>
        <v/>
      </c>
      <c r="AB9893" s="60">
        <f t="shared" si="1088"/>
        <v>0</v>
      </c>
      <c r="AC9893" s="49">
        <f t="shared" si="1089"/>
        <v>0</v>
      </c>
      <c r="AD9893" s="60">
        <f t="shared" si="1087"/>
        <v>0</v>
      </c>
    </row>
    <row r="9894" spans="1:30">
      <c r="A9894" s="82" t="str">
        <f t="shared" si="1083"/>
        <v/>
      </c>
      <c r="B9894" s="120" t="str">
        <f t="shared" si="1084"/>
        <v/>
      </c>
      <c r="V9894" s="82" t="str">
        <f t="shared" si="1085"/>
        <v/>
      </c>
      <c r="W9894" s="82" t="str">
        <f t="shared" si="1086"/>
        <v/>
      </c>
      <c r="AB9894" s="60">
        <f t="shared" si="1088"/>
        <v>0</v>
      </c>
      <c r="AC9894" s="49">
        <f t="shared" si="1089"/>
        <v>0</v>
      </c>
      <c r="AD9894" s="60">
        <f t="shared" si="1087"/>
        <v>0</v>
      </c>
    </row>
    <row r="9895" spans="1:30">
      <c r="A9895" s="82" t="str">
        <f t="shared" si="1083"/>
        <v/>
      </c>
      <c r="B9895" s="120" t="str">
        <f t="shared" si="1084"/>
        <v/>
      </c>
      <c r="V9895" s="82" t="str">
        <f t="shared" si="1085"/>
        <v/>
      </c>
      <c r="W9895" s="82" t="str">
        <f t="shared" si="1086"/>
        <v/>
      </c>
      <c r="AB9895" s="60">
        <f t="shared" si="1088"/>
        <v>0</v>
      </c>
      <c r="AC9895" s="49">
        <f t="shared" si="1089"/>
        <v>0</v>
      </c>
      <c r="AD9895" s="60">
        <f t="shared" si="1087"/>
        <v>0</v>
      </c>
    </row>
    <row r="9896" spans="1:30">
      <c r="A9896" s="82" t="str">
        <f t="shared" si="1083"/>
        <v/>
      </c>
      <c r="B9896" s="120" t="str">
        <f t="shared" si="1084"/>
        <v/>
      </c>
      <c r="V9896" s="82" t="str">
        <f t="shared" si="1085"/>
        <v/>
      </c>
      <c r="W9896" s="82" t="str">
        <f t="shared" si="1086"/>
        <v/>
      </c>
      <c r="AB9896" s="60">
        <f t="shared" si="1088"/>
        <v>0</v>
      </c>
      <c r="AC9896" s="49">
        <f t="shared" si="1089"/>
        <v>0</v>
      </c>
      <c r="AD9896" s="60">
        <f t="shared" si="1087"/>
        <v>0</v>
      </c>
    </row>
    <row r="9897" spans="1:30">
      <c r="A9897" s="82" t="str">
        <f t="shared" ref="A9897:A9960" si="1090">IF(G9897&amp;Q9897&lt;&gt;"",V9897&amp;Q9897,"")</f>
        <v/>
      </c>
      <c r="B9897" s="120" t="str">
        <f t="shared" ref="B9897:B9960" si="1091">IF(C9897&lt;&gt;"",LEFT(C9897,9),"")</f>
        <v/>
      </c>
      <c r="V9897" s="82" t="str">
        <f t="shared" si="1085"/>
        <v/>
      </c>
      <c r="W9897" s="82" t="str">
        <f t="shared" si="1086"/>
        <v/>
      </c>
      <c r="AB9897" s="60">
        <f t="shared" si="1088"/>
        <v>0</v>
      </c>
      <c r="AC9897" s="49">
        <f t="shared" si="1089"/>
        <v>0</v>
      </c>
      <c r="AD9897" s="60">
        <f t="shared" si="1087"/>
        <v>0</v>
      </c>
    </row>
    <row r="9898" spans="1:30">
      <c r="A9898" s="82" t="str">
        <f t="shared" si="1090"/>
        <v/>
      </c>
      <c r="B9898" s="120" t="str">
        <f t="shared" si="1091"/>
        <v/>
      </c>
      <c r="V9898" s="82" t="str">
        <f t="shared" ref="V9898:V9961" si="1092">IF(G9898&lt;&gt;"",IF(StyleSpaceSplit,IFERROR(IF(FIND(" ",G9898)&gt;=1,MID(G9898,1,FIND(" ",G9898)-1),G9898),G9898),G9898),"")</f>
        <v/>
      </c>
      <c r="W9898" s="82" t="str">
        <f t="shared" ref="W9898:W9961" si="1093">IF(A9898&lt;&gt;"",IFERROR(IF(FIND(" ",G9898)&gt;=1,MID(G9898,FIND(" ",G9898)+1,LEN(G9898)),""),""),"")</f>
        <v/>
      </c>
      <c r="AB9898" s="60">
        <f t="shared" si="1088"/>
        <v>0</v>
      </c>
      <c r="AC9898" s="49">
        <f t="shared" si="1089"/>
        <v>0</v>
      </c>
      <c r="AD9898" s="60">
        <f t="shared" si="1087"/>
        <v>0</v>
      </c>
    </row>
    <row r="9899" spans="1:30">
      <c r="A9899" s="82" t="str">
        <f t="shared" si="1090"/>
        <v/>
      </c>
      <c r="B9899" s="120" t="str">
        <f t="shared" si="1091"/>
        <v/>
      </c>
      <c r="V9899" s="82" t="str">
        <f t="shared" si="1092"/>
        <v/>
      </c>
      <c r="W9899" s="82" t="str">
        <f t="shared" si="1093"/>
        <v/>
      </c>
      <c r="AB9899" s="60">
        <f t="shared" si="1088"/>
        <v>0</v>
      </c>
      <c r="AC9899" s="49">
        <f t="shared" si="1089"/>
        <v>0</v>
      </c>
      <c r="AD9899" s="60">
        <f t="shared" si="1087"/>
        <v>0</v>
      </c>
    </row>
    <row r="9900" spans="1:30">
      <c r="A9900" s="82" t="str">
        <f t="shared" si="1090"/>
        <v/>
      </c>
      <c r="B9900" s="120" t="str">
        <f t="shared" si="1091"/>
        <v/>
      </c>
      <c r="V9900" s="82" t="str">
        <f t="shared" si="1092"/>
        <v/>
      </c>
      <c r="W9900" s="82" t="str">
        <f t="shared" si="1093"/>
        <v/>
      </c>
      <c r="AB9900" s="60">
        <f t="shared" si="1088"/>
        <v>0</v>
      </c>
      <c r="AC9900" s="49">
        <f t="shared" si="1089"/>
        <v>0</v>
      </c>
      <c r="AD9900" s="60">
        <f t="shared" si="1087"/>
        <v>0</v>
      </c>
    </row>
    <row r="9901" spans="1:30">
      <c r="A9901" s="82" t="str">
        <f t="shared" si="1090"/>
        <v/>
      </c>
      <c r="B9901" s="120" t="str">
        <f t="shared" si="1091"/>
        <v/>
      </c>
      <c r="V9901" s="82" t="str">
        <f t="shared" si="1092"/>
        <v/>
      </c>
      <c r="W9901" s="82" t="str">
        <f t="shared" si="1093"/>
        <v/>
      </c>
      <c r="AB9901" s="60">
        <f t="shared" si="1088"/>
        <v>0</v>
      </c>
      <c r="AC9901" s="49">
        <f t="shared" si="1089"/>
        <v>0</v>
      </c>
      <c r="AD9901" s="60">
        <f t="shared" si="1087"/>
        <v>0</v>
      </c>
    </row>
    <row r="9902" spans="1:30">
      <c r="A9902" s="82" t="str">
        <f t="shared" si="1090"/>
        <v/>
      </c>
      <c r="B9902" s="120" t="str">
        <f t="shared" si="1091"/>
        <v/>
      </c>
      <c r="V9902" s="82" t="str">
        <f t="shared" si="1092"/>
        <v/>
      </c>
      <c r="W9902" s="82" t="str">
        <f t="shared" si="1093"/>
        <v/>
      </c>
      <c r="AB9902" s="60">
        <f t="shared" si="1088"/>
        <v>0</v>
      </c>
      <c r="AC9902" s="49">
        <f t="shared" si="1089"/>
        <v>0</v>
      </c>
      <c r="AD9902" s="60">
        <f t="shared" si="1087"/>
        <v>0</v>
      </c>
    </row>
    <row r="9903" spans="1:30">
      <c r="A9903" s="82" t="str">
        <f t="shared" si="1090"/>
        <v/>
      </c>
      <c r="B9903" s="120" t="str">
        <f t="shared" si="1091"/>
        <v/>
      </c>
      <c r="V9903" s="82" t="str">
        <f t="shared" si="1092"/>
        <v/>
      </c>
      <c r="W9903" s="82" t="str">
        <f t="shared" si="1093"/>
        <v/>
      </c>
      <c r="AB9903" s="60">
        <f t="shared" si="1088"/>
        <v>0</v>
      </c>
      <c r="AC9903" s="49">
        <f t="shared" si="1089"/>
        <v>0</v>
      </c>
      <c r="AD9903" s="60">
        <f t="shared" ref="AD9903:AD9966" si="1094">VALUE(RIGHT("00"&amp;AB9903,2)&amp;RIGHT("000"&amp;AC9903,3))</f>
        <v>0</v>
      </c>
    </row>
    <row r="9904" spans="1:30">
      <c r="A9904" s="82" t="str">
        <f t="shared" si="1090"/>
        <v/>
      </c>
      <c r="B9904" s="120" t="str">
        <f t="shared" si="1091"/>
        <v/>
      </c>
      <c r="V9904" s="82" t="str">
        <f t="shared" si="1092"/>
        <v/>
      </c>
      <c r="W9904" s="82" t="str">
        <f t="shared" si="1093"/>
        <v/>
      </c>
      <c r="AB9904" s="60">
        <f t="shared" si="1088"/>
        <v>0</v>
      </c>
      <c r="AC9904" s="49">
        <f t="shared" si="1089"/>
        <v>0</v>
      </c>
      <c r="AD9904" s="60">
        <f t="shared" si="1094"/>
        <v>0</v>
      </c>
    </row>
    <row r="9905" spans="1:30">
      <c r="A9905" s="82" t="str">
        <f t="shared" si="1090"/>
        <v/>
      </c>
      <c r="B9905" s="120" t="str">
        <f t="shared" si="1091"/>
        <v/>
      </c>
      <c r="V9905" s="82" t="str">
        <f t="shared" si="1092"/>
        <v/>
      </c>
      <c r="W9905" s="82" t="str">
        <f t="shared" si="1093"/>
        <v/>
      </c>
      <c r="AB9905" s="60">
        <f t="shared" si="1088"/>
        <v>0</v>
      </c>
      <c r="AC9905" s="49">
        <f t="shared" si="1089"/>
        <v>0</v>
      </c>
      <c r="AD9905" s="60">
        <f t="shared" si="1094"/>
        <v>0</v>
      </c>
    </row>
    <row r="9906" spans="1:30">
      <c r="A9906" s="82" t="str">
        <f t="shared" si="1090"/>
        <v/>
      </c>
      <c r="B9906" s="120" t="str">
        <f t="shared" si="1091"/>
        <v/>
      </c>
      <c r="V9906" s="82" t="str">
        <f t="shared" si="1092"/>
        <v/>
      </c>
      <c r="W9906" s="82" t="str">
        <f t="shared" si="1093"/>
        <v/>
      </c>
      <c r="AB9906" s="60">
        <f t="shared" si="1088"/>
        <v>0</v>
      </c>
      <c r="AC9906" s="49">
        <f t="shared" si="1089"/>
        <v>0</v>
      </c>
      <c r="AD9906" s="60">
        <f t="shared" si="1094"/>
        <v>0</v>
      </c>
    </row>
    <row r="9907" spans="1:30">
      <c r="A9907" s="82" t="str">
        <f t="shared" si="1090"/>
        <v/>
      </c>
      <c r="B9907" s="120" t="str">
        <f t="shared" si="1091"/>
        <v/>
      </c>
      <c r="V9907" s="82" t="str">
        <f t="shared" si="1092"/>
        <v/>
      </c>
      <c r="W9907" s="82" t="str">
        <f t="shared" si="1093"/>
        <v/>
      </c>
      <c r="AB9907" s="60">
        <f t="shared" si="1088"/>
        <v>0</v>
      </c>
      <c r="AC9907" s="49">
        <f t="shared" si="1089"/>
        <v>0</v>
      </c>
      <c r="AD9907" s="60">
        <f t="shared" si="1094"/>
        <v>0</v>
      </c>
    </row>
    <row r="9908" spans="1:30">
      <c r="A9908" s="82" t="str">
        <f t="shared" si="1090"/>
        <v/>
      </c>
      <c r="B9908" s="120" t="str">
        <f t="shared" si="1091"/>
        <v/>
      </c>
      <c r="V9908" s="82" t="str">
        <f t="shared" si="1092"/>
        <v/>
      </c>
      <c r="W9908" s="82" t="str">
        <f t="shared" si="1093"/>
        <v/>
      </c>
      <c r="AB9908" s="60">
        <f t="shared" si="1088"/>
        <v>0</v>
      </c>
      <c r="AC9908" s="49">
        <f t="shared" si="1089"/>
        <v>0</v>
      </c>
      <c r="AD9908" s="60">
        <f t="shared" si="1094"/>
        <v>0</v>
      </c>
    </row>
    <row r="9909" spans="1:30">
      <c r="A9909" s="82" t="str">
        <f t="shared" si="1090"/>
        <v/>
      </c>
      <c r="B9909" s="120" t="str">
        <f t="shared" si="1091"/>
        <v/>
      </c>
      <c r="V9909" s="82" t="str">
        <f t="shared" si="1092"/>
        <v/>
      </c>
      <c r="W9909" s="82" t="str">
        <f t="shared" si="1093"/>
        <v/>
      </c>
      <c r="AB9909" s="60">
        <f t="shared" si="1088"/>
        <v>0</v>
      </c>
      <c r="AC9909" s="49">
        <f t="shared" si="1089"/>
        <v>0</v>
      </c>
      <c r="AD9909" s="60">
        <f t="shared" si="1094"/>
        <v>0</v>
      </c>
    </row>
    <row r="9910" spans="1:30">
      <c r="A9910" s="82" t="str">
        <f t="shared" si="1090"/>
        <v/>
      </c>
      <c r="B9910" s="120" t="str">
        <f t="shared" si="1091"/>
        <v/>
      </c>
      <c r="V9910" s="82" t="str">
        <f t="shared" si="1092"/>
        <v/>
      </c>
      <c r="W9910" s="82" t="str">
        <f t="shared" si="1093"/>
        <v/>
      </c>
      <c r="AB9910" s="60">
        <f t="shared" si="1088"/>
        <v>0</v>
      </c>
      <c r="AC9910" s="49">
        <f t="shared" si="1089"/>
        <v>0</v>
      </c>
      <c r="AD9910" s="60">
        <f t="shared" si="1094"/>
        <v>0</v>
      </c>
    </row>
    <row r="9911" spans="1:30">
      <c r="A9911" s="82" t="str">
        <f t="shared" si="1090"/>
        <v/>
      </c>
      <c r="B9911" s="120" t="str">
        <f t="shared" si="1091"/>
        <v/>
      </c>
      <c r="V9911" s="82" t="str">
        <f t="shared" si="1092"/>
        <v/>
      </c>
      <c r="W9911" s="82" t="str">
        <f t="shared" si="1093"/>
        <v/>
      </c>
      <c r="AB9911" s="60">
        <f t="shared" si="1088"/>
        <v>0</v>
      </c>
      <c r="AC9911" s="49">
        <f t="shared" si="1089"/>
        <v>0</v>
      </c>
      <c r="AD9911" s="60">
        <f t="shared" si="1094"/>
        <v>0</v>
      </c>
    </row>
    <row r="9912" spans="1:30">
      <c r="A9912" s="82" t="str">
        <f t="shared" si="1090"/>
        <v/>
      </c>
      <c r="B9912" s="120" t="str">
        <f t="shared" si="1091"/>
        <v/>
      </c>
      <c r="V9912" s="82" t="str">
        <f t="shared" si="1092"/>
        <v/>
      </c>
      <c r="W9912" s="82" t="str">
        <f t="shared" si="1093"/>
        <v/>
      </c>
      <c r="AB9912" s="60">
        <f t="shared" si="1088"/>
        <v>0</v>
      </c>
      <c r="AC9912" s="49">
        <f t="shared" si="1089"/>
        <v>0</v>
      </c>
      <c r="AD9912" s="60">
        <f t="shared" si="1094"/>
        <v>0</v>
      </c>
    </row>
    <row r="9913" spans="1:30">
      <c r="A9913" s="82" t="str">
        <f t="shared" si="1090"/>
        <v/>
      </c>
      <c r="B9913" s="120" t="str">
        <f t="shared" si="1091"/>
        <v/>
      </c>
      <c r="V9913" s="82" t="str">
        <f t="shared" si="1092"/>
        <v/>
      </c>
      <c r="W9913" s="82" t="str">
        <f t="shared" si="1093"/>
        <v/>
      </c>
      <c r="AB9913" s="60">
        <f t="shared" si="1088"/>
        <v>0</v>
      </c>
      <c r="AC9913" s="49">
        <f t="shared" si="1089"/>
        <v>0</v>
      </c>
      <c r="AD9913" s="60">
        <f t="shared" si="1094"/>
        <v>0</v>
      </c>
    </row>
    <row r="9914" spans="1:30">
      <c r="A9914" s="82" t="str">
        <f t="shared" si="1090"/>
        <v/>
      </c>
      <c r="B9914" s="120" t="str">
        <f t="shared" si="1091"/>
        <v/>
      </c>
      <c r="V9914" s="82" t="str">
        <f t="shared" si="1092"/>
        <v/>
      </c>
      <c r="W9914" s="82" t="str">
        <f t="shared" si="1093"/>
        <v/>
      </c>
      <c r="AB9914" s="60">
        <f t="shared" si="1088"/>
        <v>0</v>
      </c>
      <c r="AC9914" s="49">
        <f t="shared" si="1089"/>
        <v>0</v>
      </c>
      <c r="AD9914" s="60">
        <f t="shared" si="1094"/>
        <v>0</v>
      </c>
    </row>
    <row r="9915" spans="1:30">
      <c r="A9915" s="82" t="str">
        <f t="shared" si="1090"/>
        <v/>
      </c>
      <c r="B9915" s="120" t="str">
        <f t="shared" si="1091"/>
        <v/>
      </c>
      <c r="V9915" s="82" t="str">
        <f t="shared" si="1092"/>
        <v/>
      </c>
      <c r="W9915" s="82" t="str">
        <f t="shared" si="1093"/>
        <v/>
      </c>
      <c r="AB9915" s="60">
        <f t="shared" si="1088"/>
        <v>0</v>
      </c>
      <c r="AC9915" s="49">
        <f t="shared" si="1089"/>
        <v>0</v>
      </c>
      <c r="AD9915" s="60">
        <f t="shared" si="1094"/>
        <v>0</v>
      </c>
    </row>
    <row r="9916" spans="1:30">
      <c r="A9916" s="82" t="str">
        <f t="shared" si="1090"/>
        <v/>
      </c>
      <c r="B9916" s="120" t="str">
        <f t="shared" si="1091"/>
        <v/>
      </c>
      <c r="V9916" s="82" t="str">
        <f t="shared" si="1092"/>
        <v/>
      </c>
      <c r="W9916" s="82" t="str">
        <f t="shared" si="1093"/>
        <v/>
      </c>
      <c r="AB9916" s="60">
        <f t="shared" si="1088"/>
        <v>0</v>
      </c>
      <c r="AC9916" s="49">
        <f t="shared" si="1089"/>
        <v>0</v>
      </c>
      <c r="AD9916" s="60">
        <f t="shared" si="1094"/>
        <v>0</v>
      </c>
    </row>
    <row r="9917" spans="1:30">
      <c r="A9917" s="82" t="str">
        <f t="shared" si="1090"/>
        <v/>
      </c>
      <c r="B9917" s="120" t="str">
        <f t="shared" si="1091"/>
        <v/>
      </c>
      <c r="V9917" s="82" t="str">
        <f t="shared" si="1092"/>
        <v/>
      </c>
      <c r="W9917" s="82" t="str">
        <f t="shared" si="1093"/>
        <v/>
      </c>
      <c r="AB9917" s="60">
        <f t="shared" si="1088"/>
        <v>0</v>
      </c>
      <c r="AC9917" s="49">
        <f t="shared" si="1089"/>
        <v>0</v>
      </c>
      <c r="AD9917" s="60">
        <f t="shared" si="1094"/>
        <v>0</v>
      </c>
    </row>
    <row r="9918" spans="1:30">
      <c r="A9918" s="82" t="str">
        <f t="shared" si="1090"/>
        <v/>
      </c>
      <c r="B9918" s="120" t="str">
        <f t="shared" si="1091"/>
        <v/>
      </c>
      <c r="V9918" s="82" t="str">
        <f t="shared" si="1092"/>
        <v/>
      </c>
      <c r="W9918" s="82" t="str">
        <f t="shared" si="1093"/>
        <v/>
      </c>
      <c r="AB9918" s="60">
        <f t="shared" si="1088"/>
        <v>0</v>
      </c>
      <c r="AC9918" s="49">
        <f t="shared" si="1089"/>
        <v>0</v>
      </c>
      <c r="AD9918" s="60">
        <f t="shared" si="1094"/>
        <v>0</v>
      </c>
    </row>
    <row r="9919" spans="1:30">
      <c r="A9919" s="82" t="str">
        <f t="shared" si="1090"/>
        <v/>
      </c>
      <c r="B9919" s="120" t="str">
        <f t="shared" si="1091"/>
        <v/>
      </c>
      <c r="V9919" s="82" t="str">
        <f t="shared" si="1092"/>
        <v/>
      </c>
      <c r="W9919" s="82" t="str">
        <f t="shared" si="1093"/>
        <v/>
      </c>
      <c r="AB9919" s="60">
        <f t="shared" si="1088"/>
        <v>0</v>
      </c>
      <c r="AC9919" s="49">
        <f t="shared" si="1089"/>
        <v>0</v>
      </c>
      <c r="AD9919" s="60">
        <f t="shared" si="1094"/>
        <v>0</v>
      </c>
    </row>
    <row r="9920" spans="1:30">
      <c r="A9920" s="82" t="str">
        <f t="shared" si="1090"/>
        <v/>
      </c>
      <c r="B9920" s="120" t="str">
        <f t="shared" si="1091"/>
        <v/>
      </c>
      <c r="V9920" s="82" t="str">
        <f t="shared" si="1092"/>
        <v/>
      </c>
      <c r="W9920" s="82" t="str">
        <f t="shared" si="1093"/>
        <v/>
      </c>
      <c r="AB9920" s="60">
        <f t="shared" si="1088"/>
        <v>0</v>
      </c>
      <c r="AC9920" s="49">
        <f t="shared" si="1089"/>
        <v>0</v>
      </c>
      <c r="AD9920" s="60">
        <f t="shared" si="1094"/>
        <v>0</v>
      </c>
    </row>
    <row r="9921" spans="1:30">
      <c r="A9921" s="82" t="str">
        <f t="shared" si="1090"/>
        <v/>
      </c>
      <c r="B9921" s="120" t="str">
        <f t="shared" si="1091"/>
        <v/>
      </c>
      <c r="V9921" s="82" t="str">
        <f t="shared" si="1092"/>
        <v/>
      </c>
      <c r="W9921" s="82" t="str">
        <f t="shared" si="1093"/>
        <v/>
      </c>
      <c r="AB9921" s="60">
        <f t="shared" si="1088"/>
        <v>0</v>
      </c>
      <c r="AC9921" s="49">
        <f t="shared" si="1089"/>
        <v>0</v>
      </c>
      <c r="AD9921" s="60">
        <f t="shared" si="1094"/>
        <v>0</v>
      </c>
    </row>
    <row r="9922" spans="1:30">
      <c r="A9922" s="82" t="str">
        <f t="shared" si="1090"/>
        <v/>
      </c>
      <c r="B9922" s="120" t="str">
        <f t="shared" si="1091"/>
        <v/>
      </c>
      <c r="V9922" s="82" t="str">
        <f t="shared" si="1092"/>
        <v/>
      </c>
      <c r="W9922" s="82" t="str">
        <f t="shared" si="1093"/>
        <v/>
      </c>
      <c r="AB9922" s="60">
        <f t="shared" si="1088"/>
        <v>0</v>
      </c>
      <c r="AC9922" s="49">
        <f t="shared" si="1089"/>
        <v>0</v>
      </c>
      <c r="AD9922" s="60">
        <f t="shared" si="1094"/>
        <v>0</v>
      </c>
    </row>
    <row r="9923" spans="1:30">
      <c r="A9923" s="82" t="str">
        <f t="shared" si="1090"/>
        <v/>
      </c>
      <c r="B9923" s="120" t="str">
        <f t="shared" si="1091"/>
        <v/>
      </c>
      <c r="V9923" s="82" t="str">
        <f t="shared" si="1092"/>
        <v/>
      </c>
      <c r="W9923" s="82" t="str">
        <f t="shared" si="1093"/>
        <v/>
      </c>
      <c r="AB9923" s="60">
        <f t="shared" ref="AB9923:AB9986" si="1095">IFERROR(VALUE(MID($C9923,1,2)),0)</f>
        <v>0</v>
      </c>
      <c r="AC9923" s="49">
        <f t="shared" ref="AC9923:AC9986" si="1096">IFERROR(VALUE(MID($C9923,4,3)),0)</f>
        <v>0</v>
      </c>
      <c r="AD9923" s="60">
        <f t="shared" si="1094"/>
        <v>0</v>
      </c>
    </row>
    <row r="9924" spans="1:30">
      <c r="A9924" s="82" t="str">
        <f t="shared" si="1090"/>
        <v/>
      </c>
      <c r="B9924" s="120" t="str">
        <f t="shared" si="1091"/>
        <v/>
      </c>
      <c r="V9924" s="82" t="str">
        <f t="shared" si="1092"/>
        <v/>
      </c>
      <c r="W9924" s="82" t="str">
        <f t="shared" si="1093"/>
        <v/>
      </c>
      <c r="AB9924" s="60">
        <f t="shared" si="1095"/>
        <v>0</v>
      </c>
      <c r="AC9924" s="49">
        <f t="shared" si="1096"/>
        <v>0</v>
      </c>
      <c r="AD9924" s="60">
        <f t="shared" si="1094"/>
        <v>0</v>
      </c>
    </row>
    <row r="9925" spans="1:30">
      <c r="A9925" s="82" t="str">
        <f t="shared" si="1090"/>
        <v/>
      </c>
      <c r="B9925" s="120" t="str">
        <f t="shared" si="1091"/>
        <v/>
      </c>
      <c r="V9925" s="82" t="str">
        <f t="shared" si="1092"/>
        <v/>
      </c>
      <c r="W9925" s="82" t="str">
        <f t="shared" si="1093"/>
        <v/>
      </c>
      <c r="AB9925" s="60">
        <f t="shared" si="1095"/>
        <v>0</v>
      </c>
      <c r="AC9925" s="49">
        <f t="shared" si="1096"/>
        <v>0</v>
      </c>
      <c r="AD9925" s="60">
        <f t="shared" si="1094"/>
        <v>0</v>
      </c>
    </row>
    <row r="9926" spans="1:30">
      <c r="A9926" s="82" t="str">
        <f t="shared" si="1090"/>
        <v/>
      </c>
      <c r="B9926" s="120" t="str">
        <f t="shared" si="1091"/>
        <v/>
      </c>
      <c r="V9926" s="82" t="str">
        <f t="shared" si="1092"/>
        <v/>
      </c>
      <c r="W9926" s="82" t="str">
        <f t="shared" si="1093"/>
        <v/>
      </c>
      <c r="AB9926" s="60">
        <f t="shared" si="1095"/>
        <v>0</v>
      </c>
      <c r="AC9926" s="49">
        <f t="shared" si="1096"/>
        <v>0</v>
      </c>
      <c r="AD9926" s="60">
        <f t="shared" si="1094"/>
        <v>0</v>
      </c>
    </row>
    <row r="9927" spans="1:30">
      <c r="A9927" s="82" t="str">
        <f t="shared" si="1090"/>
        <v/>
      </c>
      <c r="B9927" s="120" t="str">
        <f t="shared" si="1091"/>
        <v/>
      </c>
      <c r="V9927" s="82" t="str">
        <f t="shared" si="1092"/>
        <v/>
      </c>
      <c r="W9927" s="82" t="str">
        <f t="shared" si="1093"/>
        <v/>
      </c>
      <c r="AB9927" s="60">
        <f t="shared" si="1095"/>
        <v>0</v>
      </c>
      <c r="AC9927" s="49">
        <f t="shared" si="1096"/>
        <v>0</v>
      </c>
      <c r="AD9927" s="60">
        <f t="shared" si="1094"/>
        <v>0</v>
      </c>
    </row>
    <row r="9928" spans="1:30">
      <c r="A9928" s="82" t="str">
        <f t="shared" si="1090"/>
        <v/>
      </c>
      <c r="B9928" s="120" t="str">
        <f t="shared" si="1091"/>
        <v/>
      </c>
      <c r="V9928" s="82" t="str">
        <f t="shared" si="1092"/>
        <v/>
      </c>
      <c r="W9928" s="82" t="str">
        <f t="shared" si="1093"/>
        <v/>
      </c>
      <c r="AB9928" s="60">
        <f t="shared" si="1095"/>
        <v>0</v>
      </c>
      <c r="AC9928" s="49">
        <f t="shared" si="1096"/>
        <v>0</v>
      </c>
      <c r="AD9928" s="60">
        <f t="shared" si="1094"/>
        <v>0</v>
      </c>
    </row>
    <row r="9929" spans="1:30">
      <c r="A9929" s="82" t="str">
        <f t="shared" si="1090"/>
        <v/>
      </c>
      <c r="B9929" s="120" t="str">
        <f t="shared" si="1091"/>
        <v/>
      </c>
      <c r="V9929" s="82" t="str">
        <f t="shared" si="1092"/>
        <v/>
      </c>
      <c r="W9929" s="82" t="str">
        <f t="shared" si="1093"/>
        <v/>
      </c>
      <c r="AB9929" s="60">
        <f t="shared" si="1095"/>
        <v>0</v>
      </c>
      <c r="AC9929" s="49">
        <f t="shared" si="1096"/>
        <v>0</v>
      </c>
      <c r="AD9929" s="60">
        <f t="shared" si="1094"/>
        <v>0</v>
      </c>
    </row>
    <row r="9930" spans="1:30">
      <c r="A9930" s="82" t="str">
        <f t="shared" si="1090"/>
        <v/>
      </c>
      <c r="B9930" s="120" t="str">
        <f t="shared" si="1091"/>
        <v/>
      </c>
      <c r="V9930" s="82" t="str">
        <f t="shared" si="1092"/>
        <v/>
      </c>
      <c r="W9930" s="82" t="str">
        <f t="shared" si="1093"/>
        <v/>
      </c>
      <c r="AB9930" s="60">
        <f t="shared" si="1095"/>
        <v>0</v>
      </c>
      <c r="AC9930" s="49">
        <f t="shared" si="1096"/>
        <v>0</v>
      </c>
      <c r="AD9930" s="60">
        <f t="shared" si="1094"/>
        <v>0</v>
      </c>
    </row>
    <row r="9931" spans="1:30">
      <c r="A9931" s="82" t="str">
        <f t="shared" si="1090"/>
        <v/>
      </c>
      <c r="B9931" s="120" t="str">
        <f t="shared" si="1091"/>
        <v/>
      </c>
      <c r="V9931" s="82" t="str">
        <f t="shared" si="1092"/>
        <v/>
      </c>
      <c r="W9931" s="82" t="str">
        <f t="shared" si="1093"/>
        <v/>
      </c>
      <c r="AB9931" s="60">
        <f t="shared" si="1095"/>
        <v>0</v>
      </c>
      <c r="AC9931" s="49">
        <f t="shared" si="1096"/>
        <v>0</v>
      </c>
      <c r="AD9931" s="60">
        <f t="shared" si="1094"/>
        <v>0</v>
      </c>
    </row>
    <row r="9932" spans="1:30">
      <c r="A9932" s="82" t="str">
        <f t="shared" si="1090"/>
        <v/>
      </c>
      <c r="B9932" s="120" t="str">
        <f t="shared" si="1091"/>
        <v/>
      </c>
      <c r="V9932" s="82" t="str">
        <f t="shared" si="1092"/>
        <v/>
      </c>
      <c r="W9932" s="82" t="str">
        <f t="shared" si="1093"/>
        <v/>
      </c>
      <c r="AB9932" s="60">
        <f t="shared" si="1095"/>
        <v>0</v>
      </c>
      <c r="AC9932" s="49">
        <f t="shared" si="1096"/>
        <v>0</v>
      </c>
      <c r="AD9932" s="60">
        <f t="shared" si="1094"/>
        <v>0</v>
      </c>
    </row>
    <row r="9933" spans="1:30">
      <c r="A9933" s="82" t="str">
        <f t="shared" si="1090"/>
        <v/>
      </c>
      <c r="B9933" s="120" t="str">
        <f t="shared" si="1091"/>
        <v/>
      </c>
      <c r="V9933" s="82" t="str">
        <f t="shared" si="1092"/>
        <v/>
      </c>
      <c r="W9933" s="82" t="str">
        <f t="shared" si="1093"/>
        <v/>
      </c>
      <c r="AB9933" s="60">
        <f t="shared" si="1095"/>
        <v>0</v>
      </c>
      <c r="AC9933" s="49">
        <f t="shared" si="1096"/>
        <v>0</v>
      </c>
      <c r="AD9933" s="60">
        <f t="shared" si="1094"/>
        <v>0</v>
      </c>
    </row>
    <row r="9934" spans="1:30">
      <c r="A9934" s="82" t="str">
        <f t="shared" si="1090"/>
        <v/>
      </c>
      <c r="B9934" s="120" t="str">
        <f t="shared" si="1091"/>
        <v/>
      </c>
      <c r="V9934" s="82" t="str">
        <f t="shared" si="1092"/>
        <v/>
      </c>
      <c r="W9934" s="82" t="str">
        <f t="shared" si="1093"/>
        <v/>
      </c>
      <c r="AB9934" s="60">
        <f t="shared" si="1095"/>
        <v>0</v>
      </c>
      <c r="AC9934" s="49">
        <f t="shared" si="1096"/>
        <v>0</v>
      </c>
      <c r="AD9934" s="60">
        <f t="shared" si="1094"/>
        <v>0</v>
      </c>
    </row>
    <row r="9935" spans="1:30">
      <c r="A9935" s="82" t="str">
        <f t="shared" si="1090"/>
        <v/>
      </c>
      <c r="B9935" s="120" t="str">
        <f t="shared" si="1091"/>
        <v/>
      </c>
      <c r="V9935" s="82" t="str">
        <f t="shared" si="1092"/>
        <v/>
      </c>
      <c r="W9935" s="82" t="str">
        <f t="shared" si="1093"/>
        <v/>
      </c>
      <c r="AB9935" s="60">
        <f t="shared" si="1095"/>
        <v>0</v>
      </c>
      <c r="AC9935" s="49">
        <f t="shared" si="1096"/>
        <v>0</v>
      </c>
      <c r="AD9935" s="60">
        <f t="shared" si="1094"/>
        <v>0</v>
      </c>
    </row>
    <row r="9936" spans="1:30">
      <c r="A9936" s="82" t="str">
        <f t="shared" si="1090"/>
        <v/>
      </c>
      <c r="B9936" s="120" t="str">
        <f t="shared" si="1091"/>
        <v/>
      </c>
      <c r="V9936" s="82" t="str">
        <f t="shared" si="1092"/>
        <v/>
      </c>
      <c r="W9936" s="82" t="str">
        <f t="shared" si="1093"/>
        <v/>
      </c>
      <c r="AB9936" s="60">
        <f t="shared" si="1095"/>
        <v>0</v>
      </c>
      <c r="AC9936" s="49">
        <f t="shared" si="1096"/>
        <v>0</v>
      </c>
      <c r="AD9936" s="60">
        <f t="shared" si="1094"/>
        <v>0</v>
      </c>
    </row>
    <row r="9937" spans="1:30">
      <c r="A9937" s="82" t="str">
        <f t="shared" si="1090"/>
        <v/>
      </c>
      <c r="B9937" s="120" t="str">
        <f t="shared" si="1091"/>
        <v/>
      </c>
      <c r="V9937" s="82" t="str">
        <f t="shared" si="1092"/>
        <v/>
      </c>
      <c r="W9937" s="82" t="str">
        <f t="shared" si="1093"/>
        <v/>
      </c>
      <c r="AB9937" s="60">
        <f t="shared" si="1095"/>
        <v>0</v>
      </c>
      <c r="AC9937" s="49">
        <f t="shared" si="1096"/>
        <v>0</v>
      </c>
      <c r="AD9937" s="60">
        <f t="shared" si="1094"/>
        <v>0</v>
      </c>
    </row>
    <row r="9938" spans="1:30">
      <c r="A9938" s="82" t="str">
        <f t="shared" si="1090"/>
        <v/>
      </c>
      <c r="B9938" s="120" t="str">
        <f t="shared" si="1091"/>
        <v/>
      </c>
      <c r="V9938" s="82" t="str">
        <f t="shared" si="1092"/>
        <v/>
      </c>
      <c r="W9938" s="82" t="str">
        <f t="shared" si="1093"/>
        <v/>
      </c>
      <c r="AB9938" s="60">
        <f t="shared" si="1095"/>
        <v>0</v>
      </c>
      <c r="AC9938" s="49">
        <f t="shared" si="1096"/>
        <v>0</v>
      </c>
      <c r="AD9938" s="60">
        <f t="shared" si="1094"/>
        <v>0</v>
      </c>
    </row>
    <row r="9939" spans="1:30">
      <c r="A9939" s="82" t="str">
        <f t="shared" si="1090"/>
        <v/>
      </c>
      <c r="B9939" s="120" t="str">
        <f t="shared" si="1091"/>
        <v/>
      </c>
      <c r="V9939" s="82" t="str">
        <f t="shared" si="1092"/>
        <v/>
      </c>
      <c r="W9939" s="82" t="str">
        <f t="shared" si="1093"/>
        <v/>
      </c>
      <c r="AB9939" s="60">
        <f t="shared" si="1095"/>
        <v>0</v>
      </c>
      <c r="AC9939" s="49">
        <f t="shared" si="1096"/>
        <v>0</v>
      </c>
      <c r="AD9939" s="60">
        <f t="shared" si="1094"/>
        <v>0</v>
      </c>
    </row>
    <row r="9940" spans="1:30">
      <c r="A9940" s="82" t="str">
        <f t="shared" si="1090"/>
        <v/>
      </c>
      <c r="B9940" s="120" t="str">
        <f t="shared" si="1091"/>
        <v/>
      </c>
      <c r="V9940" s="82" t="str">
        <f t="shared" si="1092"/>
        <v/>
      </c>
      <c r="W9940" s="82" t="str">
        <f t="shared" si="1093"/>
        <v/>
      </c>
      <c r="AB9940" s="60">
        <f t="shared" si="1095"/>
        <v>0</v>
      </c>
      <c r="AC9940" s="49">
        <f t="shared" si="1096"/>
        <v>0</v>
      </c>
      <c r="AD9940" s="60">
        <f t="shared" si="1094"/>
        <v>0</v>
      </c>
    </row>
    <row r="9941" spans="1:30">
      <c r="A9941" s="82" t="str">
        <f t="shared" si="1090"/>
        <v/>
      </c>
      <c r="B9941" s="120" t="str">
        <f t="shared" si="1091"/>
        <v/>
      </c>
      <c r="V9941" s="82" t="str">
        <f t="shared" si="1092"/>
        <v/>
      </c>
      <c r="W9941" s="82" t="str">
        <f t="shared" si="1093"/>
        <v/>
      </c>
      <c r="AB9941" s="60">
        <f t="shared" si="1095"/>
        <v>0</v>
      </c>
      <c r="AC9941" s="49">
        <f t="shared" si="1096"/>
        <v>0</v>
      </c>
      <c r="AD9941" s="60">
        <f t="shared" si="1094"/>
        <v>0</v>
      </c>
    </row>
    <row r="9942" spans="1:30">
      <c r="A9942" s="82" t="str">
        <f t="shared" si="1090"/>
        <v/>
      </c>
      <c r="B9942" s="120" t="str">
        <f t="shared" si="1091"/>
        <v/>
      </c>
      <c r="V9942" s="82" t="str">
        <f t="shared" si="1092"/>
        <v/>
      </c>
      <c r="W9942" s="82" t="str">
        <f t="shared" si="1093"/>
        <v/>
      </c>
      <c r="AB9942" s="60">
        <f t="shared" si="1095"/>
        <v>0</v>
      </c>
      <c r="AC9942" s="49">
        <f t="shared" si="1096"/>
        <v>0</v>
      </c>
      <c r="AD9942" s="60">
        <f t="shared" si="1094"/>
        <v>0</v>
      </c>
    </row>
    <row r="9943" spans="1:30">
      <c r="A9943" s="82" t="str">
        <f t="shared" si="1090"/>
        <v/>
      </c>
      <c r="B9943" s="120" t="str">
        <f t="shared" si="1091"/>
        <v/>
      </c>
      <c r="V9943" s="82" t="str">
        <f t="shared" si="1092"/>
        <v/>
      </c>
      <c r="W9943" s="82" t="str">
        <f t="shared" si="1093"/>
        <v/>
      </c>
      <c r="AB9943" s="60">
        <f t="shared" si="1095"/>
        <v>0</v>
      </c>
      <c r="AC9943" s="49">
        <f t="shared" si="1096"/>
        <v>0</v>
      </c>
      <c r="AD9943" s="60">
        <f t="shared" si="1094"/>
        <v>0</v>
      </c>
    </row>
    <row r="9944" spans="1:30">
      <c r="A9944" s="82" t="str">
        <f t="shared" si="1090"/>
        <v/>
      </c>
      <c r="B9944" s="120" t="str">
        <f t="shared" si="1091"/>
        <v/>
      </c>
      <c r="V9944" s="82" t="str">
        <f t="shared" si="1092"/>
        <v/>
      </c>
      <c r="W9944" s="82" t="str">
        <f t="shared" si="1093"/>
        <v/>
      </c>
      <c r="AB9944" s="60">
        <f t="shared" si="1095"/>
        <v>0</v>
      </c>
      <c r="AC9944" s="49">
        <f t="shared" si="1096"/>
        <v>0</v>
      </c>
      <c r="AD9944" s="60">
        <f t="shared" si="1094"/>
        <v>0</v>
      </c>
    </row>
    <row r="9945" spans="1:30">
      <c r="A9945" s="82" t="str">
        <f t="shared" si="1090"/>
        <v/>
      </c>
      <c r="B9945" s="120" t="str">
        <f t="shared" si="1091"/>
        <v/>
      </c>
      <c r="V9945" s="82" t="str">
        <f t="shared" si="1092"/>
        <v/>
      </c>
      <c r="W9945" s="82" t="str">
        <f t="shared" si="1093"/>
        <v/>
      </c>
      <c r="AB9945" s="60">
        <f t="shared" si="1095"/>
        <v>0</v>
      </c>
      <c r="AC9945" s="49">
        <f t="shared" si="1096"/>
        <v>0</v>
      </c>
      <c r="AD9945" s="60">
        <f t="shared" si="1094"/>
        <v>0</v>
      </c>
    </row>
    <row r="9946" spans="1:30">
      <c r="A9946" s="82" t="str">
        <f t="shared" si="1090"/>
        <v/>
      </c>
      <c r="B9946" s="120" t="str">
        <f t="shared" si="1091"/>
        <v/>
      </c>
      <c r="V9946" s="82" t="str">
        <f t="shared" si="1092"/>
        <v/>
      </c>
      <c r="W9946" s="82" t="str">
        <f t="shared" si="1093"/>
        <v/>
      </c>
      <c r="AB9946" s="60">
        <f t="shared" si="1095"/>
        <v>0</v>
      </c>
      <c r="AC9946" s="49">
        <f t="shared" si="1096"/>
        <v>0</v>
      </c>
      <c r="AD9946" s="60">
        <f t="shared" si="1094"/>
        <v>0</v>
      </c>
    </row>
    <row r="9947" spans="1:30">
      <c r="A9947" s="82" t="str">
        <f t="shared" si="1090"/>
        <v/>
      </c>
      <c r="B9947" s="120" t="str">
        <f t="shared" si="1091"/>
        <v/>
      </c>
      <c r="V9947" s="82" t="str">
        <f t="shared" si="1092"/>
        <v/>
      </c>
      <c r="W9947" s="82" t="str">
        <f t="shared" si="1093"/>
        <v/>
      </c>
      <c r="AB9947" s="60">
        <f t="shared" si="1095"/>
        <v>0</v>
      </c>
      <c r="AC9947" s="49">
        <f t="shared" si="1096"/>
        <v>0</v>
      </c>
      <c r="AD9947" s="60">
        <f t="shared" si="1094"/>
        <v>0</v>
      </c>
    </row>
    <row r="9948" spans="1:30">
      <c r="A9948" s="82" t="str">
        <f t="shared" si="1090"/>
        <v/>
      </c>
      <c r="B9948" s="120" t="str">
        <f t="shared" si="1091"/>
        <v/>
      </c>
      <c r="V9948" s="82" t="str">
        <f t="shared" si="1092"/>
        <v/>
      </c>
      <c r="W9948" s="82" t="str">
        <f t="shared" si="1093"/>
        <v/>
      </c>
      <c r="AB9948" s="60">
        <f t="shared" si="1095"/>
        <v>0</v>
      </c>
      <c r="AC9948" s="49">
        <f t="shared" si="1096"/>
        <v>0</v>
      </c>
      <c r="AD9948" s="60">
        <f t="shared" si="1094"/>
        <v>0</v>
      </c>
    </row>
    <row r="9949" spans="1:30">
      <c r="A9949" s="82" t="str">
        <f t="shared" si="1090"/>
        <v/>
      </c>
      <c r="B9949" s="120" t="str">
        <f t="shared" si="1091"/>
        <v/>
      </c>
      <c r="V9949" s="82" t="str">
        <f t="shared" si="1092"/>
        <v/>
      </c>
      <c r="W9949" s="82" t="str">
        <f t="shared" si="1093"/>
        <v/>
      </c>
      <c r="AB9949" s="60">
        <f t="shared" si="1095"/>
        <v>0</v>
      </c>
      <c r="AC9949" s="49">
        <f t="shared" si="1096"/>
        <v>0</v>
      </c>
      <c r="AD9949" s="60">
        <f t="shared" si="1094"/>
        <v>0</v>
      </c>
    </row>
    <row r="9950" spans="1:30">
      <c r="A9950" s="82" t="str">
        <f t="shared" si="1090"/>
        <v/>
      </c>
      <c r="B9950" s="120" t="str">
        <f t="shared" si="1091"/>
        <v/>
      </c>
      <c r="V9950" s="82" t="str">
        <f t="shared" si="1092"/>
        <v/>
      </c>
      <c r="W9950" s="82" t="str">
        <f t="shared" si="1093"/>
        <v/>
      </c>
      <c r="AB9950" s="60">
        <f t="shared" si="1095"/>
        <v>0</v>
      </c>
      <c r="AC9950" s="49">
        <f t="shared" si="1096"/>
        <v>0</v>
      </c>
      <c r="AD9950" s="60">
        <f t="shared" si="1094"/>
        <v>0</v>
      </c>
    </row>
    <row r="9951" spans="1:30">
      <c r="A9951" s="82" t="str">
        <f t="shared" si="1090"/>
        <v/>
      </c>
      <c r="B9951" s="120" t="str">
        <f t="shared" si="1091"/>
        <v/>
      </c>
      <c r="V9951" s="82" t="str">
        <f t="shared" si="1092"/>
        <v/>
      </c>
      <c r="W9951" s="82" t="str">
        <f t="shared" si="1093"/>
        <v/>
      </c>
      <c r="AB9951" s="60">
        <f t="shared" si="1095"/>
        <v>0</v>
      </c>
      <c r="AC9951" s="49">
        <f t="shared" si="1096"/>
        <v>0</v>
      </c>
      <c r="AD9951" s="60">
        <f t="shared" si="1094"/>
        <v>0</v>
      </c>
    </row>
    <row r="9952" spans="1:30">
      <c r="A9952" s="82" t="str">
        <f t="shared" si="1090"/>
        <v/>
      </c>
      <c r="B9952" s="120" t="str">
        <f t="shared" si="1091"/>
        <v/>
      </c>
      <c r="V9952" s="82" t="str">
        <f t="shared" si="1092"/>
        <v/>
      </c>
      <c r="W9952" s="82" t="str">
        <f t="shared" si="1093"/>
        <v/>
      </c>
      <c r="AB9952" s="60">
        <f t="shared" si="1095"/>
        <v>0</v>
      </c>
      <c r="AC9952" s="49">
        <f t="shared" si="1096"/>
        <v>0</v>
      </c>
      <c r="AD9952" s="60">
        <f t="shared" si="1094"/>
        <v>0</v>
      </c>
    </row>
    <row r="9953" spans="1:30">
      <c r="A9953" s="82" t="str">
        <f t="shared" si="1090"/>
        <v/>
      </c>
      <c r="B9953" s="120" t="str">
        <f t="shared" si="1091"/>
        <v/>
      </c>
      <c r="V9953" s="82" t="str">
        <f t="shared" si="1092"/>
        <v/>
      </c>
      <c r="W9953" s="82" t="str">
        <f t="shared" si="1093"/>
        <v/>
      </c>
      <c r="AB9953" s="60">
        <f t="shared" si="1095"/>
        <v>0</v>
      </c>
      <c r="AC9953" s="49">
        <f t="shared" si="1096"/>
        <v>0</v>
      </c>
      <c r="AD9953" s="60">
        <f t="shared" si="1094"/>
        <v>0</v>
      </c>
    </row>
    <row r="9954" spans="1:30">
      <c r="A9954" s="82" t="str">
        <f t="shared" si="1090"/>
        <v/>
      </c>
      <c r="B9954" s="120" t="str">
        <f t="shared" si="1091"/>
        <v/>
      </c>
      <c r="V9954" s="82" t="str">
        <f t="shared" si="1092"/>
        <v/>
      </c>
      <c r="W9954" s="82" t="str">
        <f t="shared" si="1093"/>
        <v/>
      </c>
      <c r="AB9954" s="60">
        <f t="shared" si="1095"/>
        <v>0</v>
      </c>
      <c r="AC9954" s="49">
        <f t="shared" si="1096"/>
        <v>0</v>
      </c>
      <c r="AD9954" s="60">
        <f t="shared" si="1094"/>
        <v>0</v>
      </c>
    </row>
    <row r="9955" spans="1:30">
      <c r="A9955" s="82" t="str">
        <f t="shared" si="1090"/>
        <v/>
      </c>
      <c r="B9955" s="120" t="str">
        <f t="shared" si="1091"/>
        <v/>
      </c>
      <c r="V9955" s="82" t="str">
        <f t="shared" si="1092"/>
        <v/>
      </c>
      <c r="W9955" s="82" t="str">
        <f t="shared" si="1093"/>
        <v/>
      </c>
      <c r="AB9955" s="60">
        <f t="shared" si="1095"/>
        <v>0</v>
      </c>
      <c r="AC9955" s="49">
        <f t="shared" si="1096"/>
        <v>0</v>
      </c>
      <c r="AD9955" s="60">
        <f t="shared" si="1094"/>
        <v>0</v>
      </c>
    </row>
    <row r="9956" spans="1:30">
      <c r="A9956" s="82" t="str">
        <f t="shared" si="1090"/>
        <v/>
      </c>
      <c r="B9956" s="120" t="str">
        <f t="shared" si="1091"/>
        <v/>
      </c>
      <c r="V9956" s="82" t="str">
        <f t="shared" si="1092"/>
        <v/>
      </c>
      <c r="W9956" s="82" t="str">
        <f t="shared" si="1093"/>
        <v/>
      </c>
      <c r="AB9956" s="60">
        <f t="shared" si="1095"/>
        <v>0</v>
      </c>
      <c r="AC9956" s="49">
        <f t="shared" si="1096"/>
        <v>0</v>
      </c>
      <c r="AD9956" s="60">
        <f t="shared" si="1094"/>
        <v>0</v>
      </c>
    </row>
    <row r="9957" spans="1:30">
      <c r="A9957" s="82" t="str">
        <f t="shared" si="1090"/>
        <v/>
      </c>
      <c r="B9957" s="120" t="str">
        <f t="shared" si="1091"/>
        <v/>
      </c>
      <c r="V9957" s="82" t="str">
        <f t="shared" si="1092"/>
        <v/>
      </c>
      <c r="W9957" s="82" t="str">
        <f t="shared" si="1093"/>
        <v/>
      </c>
      <c r="AB9957" s="60">
        <f t="shared" si="1095"/>
        <v>0</v>
      </c>
      <c r="AC9957" s="49">
        <f t="shared" si="1096"/>
        <v>0</v>
      </c>
      <c r="AD9957" s="60">
        <f t="shared" si="1094"/>
        <v>0</v>
      </c>
    </row>
    <row r="9958" spans="1:30">
      <c r="A9958" s="82" t="str">
        <f t="shared" si="1090"/>
        <v/>
      </c>
      <c r="B9958" s="120" t="str">
        <f t="shared" si="1091"/>
        <v/>
      </c>
      <c r="V9958" s="82" t="str">
        <f t="shared" si="1092"/>
        <v/>
      </c>
      <c r="W9958" s="82" t="str">
        <f t="shared" si="1093"/>
        <v/>
      </c>
      <c r="AB9958" s="60">
        <f t="shared" si="1095"/>
        <v>0</v>
      </c>
      <c r="AC9958" s="49">
        <f t="shared" si="1096"/>
        <v>0</v>
      </c>
      <c r="AD9958" s="60">
        <f t="shared" si="1094"/>
        <v>0</v>
      </c>
    </row>
    <row r="9959" spans="1:30">
      <c r="A9959" s="82" t="str">
        <f t="shared" si="1090"/>
        <v/>
      </c>
      <c r="B9959" s="120" t="str">
        <f t="shared" si="1091"/>
        <v/>
      </c>
      <c r="V9959" s="82" t="str">
        <f t="shared" si="1092"/>
        <v/>
      </c>
      <c r="W9959" s="82" t="str">
        <f t="shared" si="1093"/>
        <v/>
      </c>
      <c r="AB9959" s="60">
        <f t="shared" si="1095"/>
        <v>0</v>
      </c>
      <c r="AC9959" s="49">
        <f t="shared" si="1096"/>
        <v>0</v>
      </c>
      <c r="AD9959" s="60">
        <f t="shared" si="1094"/>
        <v>0</v>
      </c>
    </row>
    <row r="9960" spans="1:30">
      <c r="A9960" s="82" t="str">
        <f t="shared" si="1090"/>
        <v/>
      </c>
      <c r="B9960" s="120" t="str">
        <f t="shared" si="1091"/>
        <v/>
      </c>
      <c r="V9960" s="82" t="str">
        <f t="shared" si="1092"/>
        <v/>
      </c>
      <c r="W9960" s="82" t="str">
        <f t="shared" si="1093"/>
        <v/>
      </c>
      <c r="AB9960" s="60">
        <f t="shared" si="1095"/>
        <v>0</v>
      </c>
      <c r="AC9960" s="49">
        <f t="shared" si="1096"/>
        <v>0</v>
      </c>
      <c r="AD9960" s="60">
        <f t="shared" si="1094"/>
        <v>0</v>
      </c>
    </row>
    <row r="9961" spans="1:30">
      <c r="A9961" s="82" t="str">
        <f t="shared" ref="A9961:A10000" si="1097">IF(G9961&amp;Q9961&lt;&gt;"",V9961&amp;Q9961,"")</f>
        <v/>
      </c>
      <c r="B9961" s="120" t="str">
        <f t="shared" ref="B9961:B10000" si="1098">IF(C9961&lt;&gt;"",LEFT(C9961,9),"")</f>
        <v/>
      </c>
      <c r="V9961" s="82" t="str">
        <f t="shared" si="1092"/>
        <v/>
      </c>
      <c r="W9961" s="82" t="str">
        <f t="shared" si="1093"/>
        <v/>
      </c>
      <c r="AB9961" s="60">
        <f t="shared" si="1095"/>
        <v>0</v>
      </c>
      <c r="AC9961" s="49">
        <f t="shared" si="1096"/>
        <v>0</v>
      </c>
      <c r="AD9961" s="60">
        <f t="shared" si="1094"/>
        <v>0</v>
      </c>
    </row>
    <row r="9962" spans="1:30">
      <c r="A9962" s="82" t="str">
        <f t="shared" si="1097"/>
        <v/>
      </c>
      <c r="B9962" s="120" t="str">
        <f t="shared" si="1098"/>
        <v/>
      </c>
      <c r="V9962" s="82" t="str">
        <f t="shared" ref="V9962:V10000" si="1099">IF(G9962&lt;&gt;"",IF(StyleSpaceSplit,IFERROR(IF(FIND(" ",G9962)&gt;=1,MID(G9962,1,FIND(" ",G9962)-1),G9962),G9962),G9962),"")</f>
        <v/>
      </c>
      <c r="W9962" s="82" t="str">
        <f t="shared" ref="W9962:W10000" si="1100">IF(A9962&lt;&gt;"",IFERROR(IF(FIND(" ",G9962)&gt;=1,MID(G9962,FIND(" ",G9962)+1,LEN(G9962)),""),""),"")</f>
        <v/>
      </c>
      <c r="AB9962" s="60">
        <f t="shared" si="1095"/>
        <v>0</v>
      </c>
      <c r="AC9962" s="49">
        <f t="shared" si="1096"/>
        <v>0</v>
      </c>
      <c r="AD9962" s="60">
        <f t="shared" si="1094"/>
        <v>0</v>
      </c>
    </row>
    <row r="9963" spans="1:30">
      <c r="A9963" s="82" t="str">
        <f t="shared" si="1097"/>
        <v/>
      </c>
      <c r="B9963" s="120" t="str">
        <f t="shared" si="1098"/>
        <v/>
      </c>
      <c r="V9963" s="82" t="str">
        <f t="shared" si="1099"/>
        <v/>
      </c>
      <c r="W9963" s="82" t="str">
        <f t="shared" si="1100"/>
        <v/>
      </c>
      <c r="AB9963" s="60">
        <f t="shared" si="1095"/>
        <v>0</v>
      </c>
      <c r="AC9963" s="49">
        <f t="shared" si="1096"/>
        <v>0</v>
      </c>
      <c r="AD9963" s="60">
        <f t="shared" si="1094"/>
        <v>0</v>
      </c>
    </row>
    <row r="9964" spans="1:30">
      <c r="A9964" s="82" t="str">
        <f t="shared" si="1097"/>
        <v/>
      </c>
      <c r="B9964" s="120" t="str">
        <f t="shared" si="1098"/>
        <v/>
      </c>
      <c r="V9964" s="82" t="str">
        <f t="shared" si="1099"/>
        <v/>
      </c>
      <c r="W9964" s="82" t="str">
        <f t="shared" si="1100"/>
        <v/>
      </c>
      <c r="AB9964" s="60">
        <f t="shared" si="1095"/>
        <v>0</v>
      </c>
      <c r="AC9964" s="49">
        <f t="shared" si="1096"/>
        <v>0</v>
      </c>
      <c r="AD9964" s="60">
        <f t="shared" si="1094"/>
        <v>0</v>
      </c>
    </row>
    <row r="9965" spans="1:30">
      <c r="A9965" s="82" t="str">
        <f t="shared" si="1097"/>
        <v/>
      </c>
      <c r="B9965" s="120" t="str">
        <f t="shared" si="1098"/>
        <v/>
      </c>
      <c r="V9965" s="82" t="str">
        <f t="shared" si="1099"/>
        <v/>
      </c>
      <c r="W9965" s="82" t="str">
        <f t="shared" si="1100"/>
        <v/>
      </c>
      <c r="AB9965" s="60">
        <f t="shared" si="1095"/>
        <v>0</v>
      </c>
      <c r="AC9965" s="49">
        <f t="shared" si="1096"/>
        <v>0</v>
      </c>
      <c r="AD9965" s="60">
        <f t="shared" si="1094"/>
        <v>0</v>
      </c>
    </row>
    <row r="9966" spans="1:30">
      <c r="A9966" s="82" t="str">
        <f t="shared" si="1097"/>
        <v/>
      </c>
      <c r="B9966" s="120" t="str">
        <f t="shared" si="1098"/>
        <v/>
      </c>
      <c r="V9966" s="82" t="str">
        <f t="shared" si="1099"/>
        <v/>
      </c>
      <c r="W9966" s="82" t="str">
        <f t="shared" si="1100"/>
        <v/>
      </c>
      <c r="AB9966" s="60">
        <f t="shared" si="1095"/>
        <v>0</v>
      </c>
      <c r="AC9966" s="49">
        <f t="shared" si="1096"/>
        <v>0</v>
      </c>
      <c r="AD9966" s="60">
        <f t="shared" si="1094"/>
        <v>0</v>
      </c>
    </row>
    <row r="9967" spans="1:30">
      <c r="A9967" s="82" t="str">
        <f t="shared" si="1097"/>
        <v/>
      </c>
      <c r="B9967" s="120" t="str">
        <f t="shared" si="1098"/>
        <v/>
      </c>
      <c r="V9967" s="82" t="str">
        <f t="shared" si="1099"/>
        <v/>
      </c>
      <c r="W9967" s="82" t="str">
        <f t="shared" si="1100"/>
        <v/>
      </c>
      <c r="AB9967" s="60">
        <f t="shared" si="1095"/>
        <v>0</v>
      </c>
      <c r="AC9967" s="49">
        <f t="shared" si="1096"/>
        <v>0</v>
      </c>
      <c r="AD9967" s="60">
        <f t="shared" ref="AD9967:AD10000" si="1101">VALUE(RIGHT("00"&amp;AB9967,2)&amp;RIGHT("000"&amp;AC9967,3))</f>
        <v>0</v>
      </c>
    </row>
    <row r="9968" spans="1:30">
      <c r="A9968" s="82" t="str">
        <f t="shared" si="1097"/>
        <v/>
      </c>
      <c r="B9968" s="120" t="str">
        <f t="shared" si="1098"/>
        <v/>
      </c>
      <c r="V9968" s="82" t="str">
        <f t="shared" si="1099"/>
        <v/>
      </c>
      <c r="W9968" s="82" t="str">
        <f t="shared" si="1100"/>
        <v/>
      </c>
      <c r="AB9968" s="60">
        <f t="shared" si="1095"/>
        <v>0</v>
      </c>
      <c r="AC9968" s="49">
        <f t="shared" si="1096"/>
        <v>0</v>
      </c>
      <c r="AD9968" s="60">
        <f t="shared" si="1101"/>
        <v>0</v>
      </c>
    </row>
    <row r="9969" spans="1:30">
      <c r="A9969" s="82" t="str">
        <f t="shared" si="1097"/>
        <v/>
      </c>
      <c r="B9969" s="120" t="str">
        <f t="shared" si="1098"/>
        <v/>
      </c>
      <c r="V9969" s="82" t="str">
        <f t="shared" si="1099"/>
        <v/>
      </c>
      <c r="W9969" s="82" t="str">
        <f t="shared" si="1100"/>
        <v/>
      </c>
      <c r="AB9969" s="60">
        <f t="shared" si="1095"/>
        <v>0</v>
      </c>
      <c r="AC9969" s="49">
        <f t="shared" si="1096"/>
        <v>0</v>
      </c>
      <c r="AD9969" s="60">
        <f t="shared" si="1101"/>
        <v>0</v>
      </c>
    </row>
    <row r="9970" spans="1:30">
      <c r="A9970" s="82" t="str">
        <f t="shared" si="1097"/>
        <v/>
      </c>
      <c r="B9970" s="120" t="str">
        <f t="shared" si="1098"/>
        <v/>
      </c>
      <c r="V9970" s="82" t="str">
        <f t="shared" si="1099"/>
        <v/>
      </c>
      <c r="W9970" s="82" t="str">
        <f t="shared" si="1100"/>
        <v/>
      </c>
      <c r="AB9970" s="60">
        <f t="shared" si="1095"/>
        <v>0</v>
      </c>
      <c r="AC9970" s="49">
        <f t="shared" si="1096"/>
        <v>0</v>
      </c>
      <c r="AD9970" s="60">
        <f t="shared" si="1101"/>
        <v>0</v>
      </c>
    </row>
    <row r="9971" spans="1:30">
      <c r="A9971" s="82" t="str">
        <f t="shared" si="1097"/>
        <v/>
      </c>
      <c r="B9971" s="120" t="str">
        <f t="shared" si="1098"/>
        <v/>
      </c>
      <c r="V9971" s="82" t="str">
        <f t="shared" si="1099"/>
        <v/>
      </c>
      <c r="W9971" s="82" t="str">
        <f t="shared" si="1100"/>
        <v/>
      </c>
      <c r="AB9971" s="60">
        <f t="shared" si="1095"/>
        <v>0</v>
      </c>
      <c r="AC9971" s="49">
        <f t="shared" si="1096"/>
        <v>0</v>
      </c>
      <c r="AD9971" s="60">
        <f t="shared" si="1101"/>
        <v>0</v>
      </c>
    </row>
    <row r="9972" spans="1:30">
      <c r="A9972" s="82" t="str">
        <f t="shared" si="1097"/>
        <v/>
      </c>
      <c r="B9972" s="120" t="str">
        <f t="shared" si="1098"/>
        <v/>
      </c>
      <c r="V9972" s="82" t="str">
        <f t="shared" si="1099"/>
        <v/>
      </c>
      <c r="W9972" s="82" t="str">
        <f t="shared" si="1100"/>
        <v/>
      </c>
      <c r="AB9972" s="60">
        <f t="shared" si="1095"/>
        <v>0</v>
      </c>
      <c r="AC9972" s="49">
        <f t="shared" si="1096"/>
        <v>0</v>
      </c>
      <c r="AD9972" s="60">
        <f t="shared" si="1101"/>
        <v>0</v>
      </c>
    </row>
    <row r="9973" spans="1:30">
      <c r="A9973" s="82" t="str">
        <f t="shared" si="1097"/>
        <v/>
      </c>
      <c r="B9973" s="120" t="str">
        <f t="shared" si="1098"/>
        <v/>
      </c>
      <c r="V9973" s="82" t="str">
        <f t="shared" si="1099"/>
        <v/>
      </c>
      <c r="W9973" s="82" t="str">
        <f t="shared" si="1100"/>
        <v/>
      </c>
      <c r="AB9973" s="60">
        <f t="shared" si="1095"/>
        <v>0</v>
      </c>
      <c r="AC9973" s="49">
        <f t="shared" si="1096"/>
        <v>0</v>
      </c>
      <c r="AD9973" s="60">
        <f t="shared" si="1101"/>
        <v>0</v>
      </c>
    </row>
    <row r="9974" spans="1:30">
      <c r="A9974" s="82" t="str">
        <f t="shared" si="1097"/>
        <v/>
      </c>
      <c r="B9974" s="120" t="str">
        <f t="shared" si="1098"/>
        <v/>
      </c>
      <c r="V9974" s="82" t="str">
        <f t="shared" si="1099"/>
        <v/>
      </c>
      <c r="W9974" s="82" t="str">
        <f t="shared" si="1100"/>
        <v/>
      </c>
      <c r="AB9974" s="60">
        <f t="shared" si="1095"/>
        <v>0</v>
      </c>
      <c r="AC9974" s="49">
        <f t="shared" si="1096"/>
        <v>0</v>
      </c>
      <c r="AD9974" s="60">
        <f t="shared" si="1101"/>
        <v>0</v>
      </c>
    </row>
    <row r="9975" spans="1:30">
      <c r="A9975" s="82" t="str">
        <f t="shared" si="1097"/>
        <v/>
      </c>
      <c r="B9975" s="120" t="str">
        <f t="shared" si="1098"/>
        <v/>
      </c>
      <c r="V9975" s="82" t="str">
        <f t="shared" si="1099"/>
        <v/>
      </c>
      <c r="W9975" s="82" t="str">
        <f t="shared" si="1100"/>
        <v/>
      </c>
      <c r="AB9975" s="60">
        <f t="shared" si="1095"/>
        <v>0</v>
      </c>
      <c r="AC9975" s="49">
        <f t="shared" si="1096"/>
        <v>0</v>
      </c>
      <c r="AD9975" s="60">
        <f t="shared" si="1101"/>
        <v>0</v>
      </c>
    </row>
    <row r="9976" spans="1:30">
      <c r="A9976" s="82" t="str">
        <f t="shared" si="1097"/>
        <v/>
      </c>
      <c r="B9976" s="120" t="str">
        <f t="shared" si="1098"/>
        <v/>
      </c>
      <c r="V9976" s="82" t="str">
        <f t="shared" si="1099"/>
        <v/>
      </c>
      <c r="W9976" s="82" t="str">
        <f t="shared" si="1100"/>
        <v/>
      </c>
      <c r="AB9976" s="60">
        <f t="shared" si="1095"/>
        <v>0</v>
      </c>
      <c r="AC9976" s="49">
        <f t="shared" si="1096"/>
        <v>0</v>
      </c>
      <c r="AD9976" s="60">
        <f t="shared" si="1101"/>
        <v>0</v>
      </c>
    </row>
    <row r="9977" spans="1:30">
      <c r="A9977" s="82" t="str">
        <f t="shared" si="1097"/>
        <v/>
      </c>
      <c r="B9977" s="120" t="str">
        <f t="shared" si="1098"/>
        <v/>
      </c>
      <c r="V9977" s="82" t="str">
        <f t="shared" si="1099"/>
        <v/>
      </c>
      <c r="W9977" s="82" t="str">
        <f t="shared" si="1100"/>
        <v/>
      </c>
      <c r="AB9977" s="60">
        <f t="shared" si="1095"/>
        <v>0</v>
      </c>
      <c r="AC9977" s="49">
        <f t="shared" si="1096"/>
        <v>0</v>
      </c>
      <c r="AD9977" s="60">
        <f t="shared" si="1101"/>
        <v>0</v>
      </c>
    </row>
    <row r="9978" spans="1:30">
      <c r="A9978" s="82" t="str">
        <f t="shared" si="1097"/>
        <v/>
      </c>
      <c r="B9978" s="120" t="str">
        <f t="shared" si="1098"/>
        <v/>
      </c>
      <c r="V9978" s="82" t="str">
        <f t="shared" si="1099"/>
        <v/>
      </c>
      <c r="W9978" s="82" t="str">
        <f t="shared" si="1100"/>
        <v/>
      </c>
      <c r="AB9978" s="60">
        <f t="shared" si="1095"/>
        <v>0</v>
      </c>
      <c r="AC9978" s="49">
        <f t="shared" si="1096"/>
        <v>0</v>
      </c>
      <c r="AD9978" s="60">
        <f t="shared" si="1101"/>
        <v>0</v>
      </c>
    </row>
    <row r="9979" spans="1:30">
      <c r="A9979" s="82" t="str">
        <f t="shared" si="1097"/>
        <v/>
      </c>
      <c r="B9979" s="120" t="str">
        <f t="shared" si="1098"/>
        <v/>
      </c>
      <c r="V9979" s="82" t="str">
        <f t="shared" si="1099"/>
        <v/>
      </c>
      <c r="W9979" s="82" t="str">
        <f t="shared" si="1100"/>
        <v/>
      </c>
      <c r="AB9979" s="60">
        <f t="shared" si="1095"/>
        <v>0</v>
      </c>
      <c r="AC9979" s="49">
        <f t="shared" si="1096"/>
        <v>0</v>
      </c>
      <c r="AD9979" s="60">
        <f t="shared" si="1101"/>
        <v>0</v>
      </c>
    </row>
    <row r="9980" spans="1:30">
      <c r="A9980" s="82" t="str">
        <f t="shared" si="1097"/>
        <v/>
      </c>
      <c r="B9980" s="120" t="str">
        <f t="shared" si="1098"/>
        <v/>
      </c>
      <c r="V9980" s="82" t="str">
        <f t="shared" si="1099"/>
        <v/>
      </c>
      <c r="W9980" s="82" t="str">
        <f t="shared" si="1100"/>
        <v/>
      </c>
      <c r="AB9980" s="60">
        <f t="shared" si="1095"/>
        <v>0</v>
      </c>
      <c r="AC9980" s="49">
        <f t="shared" si="1096"/>
        <v>0</v>
      </c>
      <c r="AD9980" s="60">
        <f t="shared" si="1101"/>
        <v>0</v>
      </c>
    </row>
    <row r="9981" spans="1:30">
      <c r="A9981" s="82" t="str">
        <f t="shared" si="1097"/>
        <v/>
      </c>
      <c r="B9981" s="120" t="str">
        <f t="shared" si="1098"/>
        <v/>
      </c>
      <c r="V9981" s="82" t="str">
        <f t="shared" si="1099"/>
        <v/>
      </c>
      <c r="W9981" s="82" t="str">
        <f t="shared" si="1100"/>
        <v/>
      </c>
      <c r="AB9981" s="60">
        <f t="shared" si="1095"/>
        <v>0</v>
      </c>
      <c r="AC9981" s="49">
        <f t="shared" si="1096"/>
        <v>0</v>
      </c>
      <c r="AD9981" s="60">
        <f t="shared" si="1101"/>
        <v>0</v>
      </c>
    </row>
    <row r="9982" spans="1:30">
      <c r="A9982" s="82" t="str">
        <f t="shared" si="1097"/>
        <v/>
      </c>
      <c r="B9982" s="120" t="str">
        <f t="shared" si="1098"/>
        <v/>
      </c>
      <c r="V9982" s="82" t="str">
        <f t="shared" si="1099"/>
        <v/>
      </c>
      <c r="W9982" s="82" t="str">
        <f t="shared" si="1100"/>
        <v/>
      </c>
      <c r="AB9982" s="60">
        <f t="shared" si="1095"/>
        <v>0</v>
      </c>
      <c r="AC9982" s="49">
        <f t="shared" si="1096"/>
        <v>0</v>
      </c>
      <c r="AD9982" s="60">
        <f t="shared" si="1101"/>
        <v>0</v>
      </c>
    </row>
    <row r="9983" spans="1:30">
      <c r="A9983" s="82" t="str">
        <f t="shared" si="1097"/>
        <v/>
      </c>
      <c r="B9983" s="120" t="str">
        <f t="shared" si="1098"/>
        <v/>
      </c>
      <c r="V9983" s="82" t="str">
        <f t="shared" si="1099"/>
        <v/>
      </c>
      <c r="W9983" s="82" t="str">
        <f t="shared" si="1100"/>
        <v/>
      </c>
      <c r="AB9983" s="60">
        <f t="shared" si="1095"/>
        <v>0</v>
      </c>
      <c r="AC9983" s="49">
        <f t="shared" si="1096"/>
        <v>0</v>
      </c>
      <c r="AD9983" s="60">
        <f t="shared" si="1101"/>
        <v>0</v>
      </c>
    </row>
    <row r="9984" spans="1:30">
      <c r="A9984" s="82" t="str">
        <f t="shared" si="1097"/>
        <v/>
      </c>
      <c r="B9984" s="120" t="str">
        <f t="shared" si="1098"/>
        <v/>
      </c>
      <c r="V9984" s="82" t="str">
        <f t="shared" si="1099"/>
        <v/>
      </c>
      <c r="W9984" s="82" t="str">
        <f t="shared" si="1100"/>
        <v/>
      </c>
      <c r="AB9984" s="60">
        <f t="shared" si="1095"/>
        <v>0</v>
      </c>
      <c r="AC9984" s="49">
        <f t="shared" si="1096"/>
        <v>0</v>
      </c>
      <c r="AD9984" s="60">
        <f t="shared" si="1101"/>
        <v>0</v>
      </c>
    </row>
    <row r="9985" spans="1:30">
      <c r="A9985" s="82" t="str">
        <f t="shared" si="1097"/>
        <v/>
      </c>
      <c r="B9985" s="120" t="str">
        <f t="shared" si="1098"/>
        <v/>
      </c>
      <c r="V9985" s="82" t="str">
        <f t="shared" si="1099"/>
        <v/>
      </c>
      <c r="W9985" s="82" t="str">
        <f t="shared" si="1100"/>
        <v/>
      </c>
      <c r="AB9985" s="60">
        <f t="shared" si="1095"/>
        <v>0</v>
      </c>
      <c r="AC9985" s="49">
        <f t="shared" si="1096"/>
        <v>0</v>
      </c>
      <c r="AD9985" s="60">
        <f t="shared" si="1101"/>
        <v>0</v>
      </c>
    </row>
    <row r="9986" spans="1:30">
      <c r="A9986" s="82" t="str">
        <f t="shared" si="1097"/>
        <v/>
      </c>
      <c r="B9986" s="120" t="str">
        <f t="shared" si="1098"/>
        <v/>
      </c>
      <c r="V9986" s="82" t="str">
        <f t="shared" si="1099"/>
        <v/>
      </c>
      <c r="W9986" s="82" t="str">
        <f t="shared" si="1100"/>
        <v/>
      </c>
      <c r="AB9986" s="60">
        <f t="shared" si="1095"/>
        <v>0</v>
      </c>
      <c r="AC9986" s="49">
        <f t="shared" si="1096"/>
        <v>0</v>
      </c>
      <c r="AD9986" s="60">
        <f t="shared" si="1101"/>
        <v>0</v>
      </c>
    </row>
    <row r="9987" spans="1:30">
      <c r="A9987" s="82" t="str">
        <f t="shared" si="1097"/>
        <v/>
      </c>
      <c r="B9987" s="120" t="str">
        <f t="shared" si="1098"/>
        <v/>
      </c>
      <c r="V9987" s="82" t="str">
        <f t="shared" si="1099"/>
        <v/>
      </c>
      <c r="W9987" s="82" t="str">
        <f t="shared" si="1100"/>
        <v/>
      </c>
      <c r="AB9987" s="60">
        <f t="shared" ref="AB9987:AB10000" si="1102">IFERROR(VALUE(MID($C9987,1,2)),0)</f>
        <v>0</v>
      </c>
      <c r="AC9987" s="49">
        <f t="shared" ref="AC9987:AC10000" si="1103">IFERROR(VALUE(MID($C9987,4,3)),0)</f>
        <v>0</v>
      </c>
      <c r="AD9987" s="60">
        <f t="shared" si="1101"/>
        <v>0</v>
      </c>
    </row>
    <row r="9988" spans="1:30">
      <c r="A9988" s="82" t="str">
        <f t="shared" si="1097"/>
        <v/>
      </c>
      <c r="B9988" s="120" t="str">
        <f t="shared" si="1098"/>
        <v/>
      </c>
      <c r="V9988" s="82" t="str">
        <f t="shared" si="1099"/>
        <v/>
      </c>
      <c r="W9988" s="82" t="str">
        <f t="shared" si="1100"/>
        <v/>
      </c>
      <c r="AB9988" s="60">
        <f t="shared" si="1102"/>
        <v>0</v>
      </c>
      <c r="AC9988" s="49">
        <f t="shared" si="1103"/>
        <v>0</v>
      </c>
      <c r="AD9988" s="60">
        <f t="shared" si="1101"/>
        <v>0</v>
      </c>
    </row>
    <row r="9989" spans="1:30">
      <c r="A9989" s="82" t="str">
        <f t="shared" si="1097"/>
        <v/>
      </c>
      <c r="B9989" s="120" t="str">
        <f t="shared" si="1098"/>
        <v/>
      </c>
      <c r="V9989" s="82" t="str">
        <f t="shared" si="1099"/>
        <v/>
      </c>
      <c r="W9989" s="82" t="str">
        <f t="shared" si="1100"/>
        <v/>
      </c>
      <c r="AB9989" s="60">
        <f t="shared" si="1102"/>
        <v>0</v>
      </c>
      <c r="AC9989" s="49">
        <f t="shared" si="1103"/>
        <v>0</v>
      </c>
      <c r="AD9989" s="60">
        <f t="shared" si="1101"/>
        <v>0</v>
      </c>
    </row>
    <row r="9990" spans="1:30">
      <c r="A9990" s="82" t="str">
        <f t="shared" si="1097"/>
        <v/>
      </c>
      <c r="B9990" s="120" t="str">
        <f t="shared" si="1098"/>
        <v/>
      </c>
      <c r="V9990" s="82" t="str">
        <f t="shared" si="1099"/>
        <v/>
      </c>
      <c r="W9990" s="82" t="str">
        <f t="shared" si="1100"/>
        <v/>
      </c>
      <c r="AB9990" s="60">
        <f t="shared" si="1102"/>
        <v>0</v>
      </c>
      <c r="AC9990" s="49">
        <f t="shared" si="1103"/>
        <v>0</v>
      </c>
      <c r="AD9990" s="60">
        <f t="shared" si="1101"/>
        <v>0</v>
      </c>
    </row>
    <row r="9991" spans="1:30">
      <c r="A9991" s="82" t="str">
        <f t="shared" si="1097"/>
        <v/>
      </c>
      <c r="B9991" s="120" t="str">
        <f t="shared" si="1098"/>
        <v/>
      </c>
      <c r="V9991" s="82" t="str">
        <f t="shared" si="1099"/>
        <v/>
      </c>
      <c r="W9991" s="82" t="str">
        <f t="shared" si="1100"/>
        <v/>
      </c>
      <c r="AB9991" s="60">
        <f t="shared" si="1102"/>
        <v>0</v>
      </c>
      <c r="AC9991" s="49">
        <f t="shared" si="1103"/>
        <v>0</v>
      </c>
      <c r="AD9991" s="60">
        <f t="shared" si="1101"/>
        <v>0</v>
      </c>
    </row>
    <row r="9992" spans="1:30">
      <c r="A9992" s="82" t="str">
        <f t="shared" si="1097"/>
        <v/>
      </c>
      <c r="B9992" s="120" t="str">
        <f t="shared" si="1098"/>
        <v/>
      </c>
      <c r="V9992" s="82" t="str">
        <f t="shared" si="1099"/>
        <v/>
      </c>
      <c r="W9992" s="82" t="str">
        <f t="shared" si="1100"/>
        <v/>
      </c>
      <c r="AB9992" s="60">
        <f t="shared" si="1102"/>
        <v>0</v>
      </c>
      <c r="AC9992" s="49">
        <f t="shared" si="1103"/>
        <v>0</v>
      </c>
      <c r="AD9992" s="60">
        <f t="shared" si="1101"/>
        <v>0</v>
      </c>
    </row>
    <row r="9993" spans="1:30">
      <c r="A9993" s="82" t="str">
        <f t="shared" si="1097"/>
        <v/>
      </c>
      <c r="B9993" s="120" t="str">
        <f t="shared" si="1098"/>
        <v/>
      </c>
      <c r="V9993" s="82" t="str">
        <f t="shared" si="1099"/>
        <v/>
      </c>
      <c r="W9993" s="82" t="str">
        <f t="shared" si="1100"/>
        <v/>
      </c>
      <c r="AB9993" s="60">
        <f t="shared" si="1102"/>
        <v>0</v>
      </c>
      <c r="AC9993" s="49">
        <f t="shared" si="1103"/>
        <v>0</v>
      </c>
      <c r="AD9993" s="60">
        <f t="shared" si="1101"/>
        <v>0</v>
      </c>
    </row>
    <row r="9994" spans="1:30">
      <c r="A9994" s="82" t="str">
        <f t="shared" si="1097"/>
        <v/>
      </c>
      <c r="B9994" s="120" t="str">
        <f t="shared" si="1098"/>
        <v/>
      </c>
      <c r="V9994" s="82" t="str">
        <f t="shared" si="1099"/>
        <v/>
      </c>
      <c r="W9994" s="82" t="str">
        <f t="shared" si="1100"/>
        <v/>
      </c>
      <c r="AB9994" s="60">
        <f t="shared" si="1102"/>
        <v>0</v>
      </c>
      <c r="AC9994" s="49">
        <f t="shared" si="1103"/>
        <v>0</v>
      </c>
      <c r="AD9994" s="60">
        <f t="shared" si="1101"/>
        <v>0</v>
      </c>
    </row>
    <row r="9995" spans="1:30">
      <c r="A9995" s="82" t="str">
        <f t="shared" si="1097"/>
        <v/>
      </c>
      <c r="B9995" s="120" t="str">
        <f t="shared" si="1098"/>
        <v/>
      </c>
      <c r="V9995" s="82" t="str">
        <f t="shared" si="1099"/>
        <v/>
      </c>
      <c r="W9995" s="82" t="str">
        <f t="shared" si="1100"/>
        <v/>
      </c>
      <c r="AB9995" s="60">
        <f t="shared" si="1102"/>
        <v>0</v>
      </c>
      <c r="AC9995" s="49">
        <f t="shared" si="1103"/>
        <v>0</v>
      </c>
      <c r="AD9995" s="60">
        <f t="shared" si="1101"/>
        <v>0</v>
      </c>
    </row>
    <row r="9996" spans="1:30">
      <c r="A9996" s="82" t="str">
        <f t="shared" si="1097"/>
        <v/>
      </c>
      <c r="B9996" s="120" t="str">
        <f t="shared" si="1098"/>
        <v/>
      </c>
      <c r="V9996" s="82" t="str">
        <f t="shared" si="1099"/>
        <v/>
      </c>
      <c r="W9996" s="82" t="str">
        <f t="shared" si="1100"/>
        <v/>
      </c>
      <c r="AB9996" s="60">
        <f t="shared" si="1102"/>
        <v>0</v>
      </c>
      <c r="AC9996" s="49">
        <f t="shared" si="1103"/>
        <v>0</v>
      </c>
      <c r="AD9996" s="60">
        <f t="shared" si="1101"/>
        <v>0</v>
      </c>
    </row>
    <row r="9997" spans="1:30">
      <c r="A9997" s="82" t="str">
        <f t="shared" si="1097"/>
        <v/>
      </c>
      <c r="B9997" s="120" t="str">
        <f t="shared" si="1098"/>
        <v/>
      </c>
      <c r="V9997" s="82" t="str">
        <f t="shared" si="1099"/>
        <v/>
      </c>
      <c r="W9997" s="82" t="str">
        <f t="shared" si="1100"/>
        <v/>
      </c>
      <c r="AB9997" s="60">
        <f t="shared" si="1102"/>
        <v>0</v>
      </c>
      <c r="AC9997" s="49">
        <f t="shared" si="1103"/>
        <v>0</v>
      </c>
      <c r="AD9997" s="60">
        <f t="shared" si="1101"/>
        <v>0</v>
      </c>
    </row>
    <row r="9998" spans="1:30">
      <c r="A9998" s="82" t="str">
        <f t="shared" si="1097"/>
        <v/>
      </c>
      <c r="B9998" s="120" t="str">
        <f t="shared" si="1098"/>
        <v/>
      </c>
      <c r="V9998" s="82" t="str">
        <f t="shared" si="1099"/>
        <v/>
      </c>
      <c r="W9998" s="82" t="str">
        <f t="shared" si="1100"/>
        <v/>
      </c>
      <c r="AB9998" s="60">
        <f t="shared" si="1102"/>
        <v>0</v>
      </c>
      <c r="AC9998" s="49">
        <f t="shared" si="1103"/>
        <v>0</v>
      </c>
      <c r="AD9998" s="60">
        <f t="shared" si="1101"/>
        <v>0</v>
      </c>
    </row>
    <row r="9999" spans="1:30">
      <c r="A9999" s="82" t="str">
        <f t="shared" si="1097"/>
        <v/>
      </c>
      <c r="B9999" s="120" t="str">
        <f t="shared" si="1098"/>
        <v/>
      </c>
      <c r="V9999" s="82" t="str">
        <f t="shared" si="1099"/>
        <v/>
      </c>
      <c r="W9999" s="82" t="str">
        <f t="shared" si="1100"/>
        <v/>
      </c>
      <c r="AB9999" s="60">
        <f t="shared" si="1102"/>
        <v>0</v>
      </c>
      <c r="AC9999" s="49">
        <f t="shared" si="1103"/>
        <v>0</v>
      </c>
      <c r="AD9999" s="60">
        <f t="shared" si="1101"/>
        <v>0</v>
      </c>
    </row>
    <row r="10000" spans="1:30">
      <c r="A10000" s="82" t="str">
        <f t="shared" si="1097"/>
        <v/>
      </c>
      <c r="B10000" s="120" t="str">
        <f t="shared" si="1098"/>
        <v/>
      </c>
      <c r="V10000" s="82" t="str">
        <f t="shared" si="1099"/>
        <v/>
      </c>
      <c r="W10000" s="82" t="str">
        <f t="shared" si="1100"/>
        <v/>
      </c>
      <c r="AB10000" s="60">
        <f t="shared" si="1102"/>
        <v>0</v>
      </c>
      <c r="AC10000" s="49">
        <f t="shared" si="1103"/>
        <v>0</v>
      </c>
      <c r="AD10000" s="60">
        <f t="shared" si="1101"/>
        <v>0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2022-03-04T11:59:13Z</dcterms:modified>
</cp:coreProperties>
</file>