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4AADA91-7462-44B6-BD17-786D41F003FF}" xr6:coauthVersionLast="47" xr6:coauthVersionMax="47" xr10:uidLastSave="{00000000-0000-0000-0000-000000000000}"/>
  <bookViews>
    <workbookView xWindow="-108" yWindow="-108" windowWidth="23256" windowHeight="12456" xr2:uid="{6FA493DB-F922-433D-AED5-54973ABE2C8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3" i="1"/>
  <c r="I32" i="1"/>
  <c r="F18" i="1" l="1"/>
  <c r="F19" i="1"/>
  <c r="F20" i="1"/>
  <c r="F21" i="1"/>
  <c r="F22" i="1"/>
</calcChain>
</file>

<file path=xl/sharedStrings.xml><?xml version="1.0" encoding="utf-8"?>
<sst xmlns="http://schemas.openxmlformats.org/spreadsheetml/2006/main" count="468" uniqueCount="205">
  <si>
    <t>NUMBER FORMATS</t>
  </si>
  <si>
    <t>currency</t>
  </si>
  <si>
    <t>accounting</t>
  </si>
  <si>
    <t>date</t>
  </si>
  <si>
    <t>time</t>
  </si>
  <si>
    <t>percentage</t>
  </si>
  <si>
    <t>negative numbers</t>
  </si>
  <si>
    <t>phone number</t>
  </si>
  <si>
    <t>order no</t>
  </si>
  <si>
    <t>ord-1474</t>
  </si>
  <si>
    <t>ord-1357</t>
  </si>
  <si>
    <t>ord-1220</t>
  </si>
  <si>
    <t>ord-1120</t>
  </si>
  <si>
    <t>ord-1550</t>
  </si>
  <si>
    <t>order date</t>
  </si>
  <si>
    <t>product</t>
  </si>
  <si>
    <t>laptop</t>
  </si>
  <si>
    <t>smartphone</t>
  </si>
  <si>
    <t>tablet</t>
  </si>
  <si>
    <t>monitor</t>
  </si>
  <si>
    <t>keyboard</t>
  </si>
  <si>
    <t>quantity</t>
  </si>
  <si>
    <t>priceperunit</t>
  </si>
  <si>
    <t>total</t>
  </si>
  <si>
    <t>status</t>
  </si>
  <si>
    <t>shipped</t>
  </si>
  <si>
    <t>pending</t>
  </si>
  <si>
    <t>2023 order summary</t>
  </si>
  <si>
    <t>EXCEL TABLES</t>
  </si>
  <si>
    <t>FRUIT</t>
  </si>
  <si>
    <t>JAN</t>
  </si>
  <si>
    <t>FEB</t>
  </si>
  <si>
    <t>MAR</t>
  </si>
  <si>
    <t>apple</t>
  </si>
  <si>
    <t>orange</t>
  </si>
  <si>
    <t>pear</t>
  </si>
  <si>
    <t>lemon</t>
  </si>
  <si>
    <t>banana</t>
  </si>
  <si>
    <t>grapes</t>
  </si>
  <si>
    <t>strawberry</t>
  </si>
  <si>
    <t>Row Labels</t>
  </si>
  <si>
    <t>Grand Total</t>
  </si>
  <si>
    <t>Sum of JAN</t>
  </si>
  <si>
    <t>Sum of FEB</t>
  </si>
  <si>
    <t>Sum of MAR</t>
  </si>
  <si>
    <t>nunu</t>
  </si>
  <si>
    <t>FORMAT AS A TABLE</t>
  </si>
  <si>
    <t>employee id</t>
  </si>
  <si>
    <t>employee name</t>
  </si>
  <si>
    <t>department</t>
  </si>
  <si>
    <t>job title</t>
  </si>
  <si>
    <t>salary</t>
  </si>
  <si>
    <t>job rating</t>
  </si>
  <si>
    <t>john smith</t>
  </si>
  <si>
    <t>sarah johnson</t>
  </si>
  <si>
    <t>michael williams</t>
  </si>
  <si>
    <t>emily davis</t>
  </si>
  <si>
    <t>james brown</t>
  </si>
  <si>
    <t>laura lee</t>
  </si>
  <si>
    <t>robert jones</t>
  </si>
  <si>
    <t>linda wilson</t>
  </si>
  <si>
    <t>david miller</t>
  </si>
  <si>
    <t>karen moore</t>
  </si>
  <si>
    <t>thomas taylor</t>
  </si>
  <si>
    <t>michelle hall</t>
  </si>
  <si>
    <t>amy turner</t>
  </si>
  <si>
    <t>christopher clark</t>
  </si>
  <si>
    <t>patricia anderson</t>
  </si>
  <si>
    <t>william white</t>
  </si>
  <si>
    <t>elizabeth harris</t>
  </si>
  <si>
    <t>joseph davis</t>
  </si>
  <si>
    <t>susan taylor</t>
  </si>
  <si>
    <t>richard johnson</t>
  </si>
  <si>
    <t>hr</t>
  </si>
  <si>
    <t>it</t>
  </si>
  <si>
    <t>finance</t>
  </si>
  <si>
    <t xml:space="preserve">sales </t>
  </si>
  <si>
    <t>marketing</t>
  </si>
  <si>
    <t>operations</t>
  </si>
  <si>
    <t>hr manager</t>
  </si>
  <si>
    <t>it manager</t>
  </si>
  <si>
    <t>finance manager</t>
  </si>
  <si>
    <t>sales manager</t>
  </si>
  <si>
    <t>operations manager</t>
  </si>
  <si>
    <t>software engineer</t>
  </si>
  <si>
    <t>financial analyst</t>
  </si>
  <si>
    <t>sales representative</t>
  </si>
  <si>
    <t>marketing coordinator</t>
  </si>
  <si>
    <t>operations assistant</t>
  </si>
  <si>
    <t>it specialist</t>
  </si>
  <si>
    <t>software developer</t>
  </si>
  <si>
    <t>finance analyst</t>
  </si>
  <si>
    <t>sales coordinator</t>
  </si>
  <si>
    <t>marketing specialist</t>
  </si>
  <si>
    <t>operations coordinator</t>
  </si>
  <si>
    <t>hr assistant</t>
  </si>
  <si>
    <t>sales associate</t>
  </si>
  <si>
    <t>(blank)</t>
  </si>
  <si>
    <t xml:space="preserve"> </t>
  </si>
  <si>
    <t>SUM OF SALARIES</t>
  </si>
  <si>
    <t>AVERAGE JOB RATING</t>
  </si>
  <si>
    <t>COUNT OF EMPLOYEES</t>
  </si>
  <si>
    <t>r</t>
  </si>
  <si>
    <t>orderid</t>
  </si>
  <si>
    <t>ship date</t>
  </si>
  <si>
    <t>ship mode</t>
  </si>
  <si>
    <t>discount</t>
  </si>
  <si>
    <t>profit</t>
  </si>
  <si>
    <t>shipping cost</t>
  </si>
  <si>
    <t>AG-2011-2040</t>
  </si>
  <si>
    <t>IN-2011-47883</t>
  </si>
  <si>
    <t>HU-2011-1220</t>
  </si>
  <si>
    <t>IT-2011-3647632</t>
  </si>
  <si>
    <t>standard class</t>
  </si>
  <si>
    <t>second class</t>
  </si>
  <si>
    <t>productid</t>
  </si>
  <si>
    <t>OFF-TEN-10025</t>
  </si>
  <si>
    <t>OFF-SU-10026</t>
  </si>
  <si>
    <t>OFF-TEN-10027</t>
  </si>
  <si>
    <t>OFF-PA-10028</t>
  </si>
  <si>
    <t>OFF-FU-10029</t>
  </si>
  <si>
    <t>OFF-PA-10030</t>
  </si>
  <si>
    <t>-</t>
  </si>
  <si>
    <t>SALES-2011</t>
  </si>
  <si>
    <t>MERGE &amp;CENTER</t>
  </si>
  <si>
    <t>SALES-2012</t>
  </si>
  <si>
    <t>CENTER ACROSS SELECTION</t>
  </si>
  <si>
    <t>SALES BY STATE</t>
  </si>
  <si>
    <t>State</t>
  </si>
  <si>
    <t>State Code</t>
  </si>
  <si>
    <t>Region</t>
  </si>
  <si>
    <t>Sales</t>
  </si>
  <si>
    <t>alabama</t>
  </si>
  <si>
    <t>al</t>
  </si>
  <si>
    <t>south</t>
  </si>
  <si>
    <t>alaska</t>
  </si>
  <si>
    <t>ak</t>
  </si>
  <si>
    <t>west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</si>
  <si>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</si>
  <si>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</si>
  <si>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</si>
  <si>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</si>
  <si>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</si>
  <si>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</si>
  <si>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</si>
  <si>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</si>
  <si>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</si>
  <si>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</si>
  <si>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</si>
  <si>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</si>
  <si>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midwest</t>
  </si>
  <si>
    <t>florida</t>
  </si>
  <si>
    <t>fl</t>
  </si>
  <si>
    <t>east</t>
  </si>
  <si>
    <t>georgia</t>
  </si>
  <si>
    <t>ga</t>
  </si>
  <si>
    <t>hawaii</t>
  </si>
  <si>
    <t>hi</t>
  </si>
  <si>
    <t>idaho</t>
  </si>
  <si>
    <t>id</t>
  </si>
  <si>
    <t>ilinois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</si>
  <si>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</si>
  <si>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</si>
  <si>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</si>
  <si>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</si>
  <si>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</si>
  <si>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</si>
  <si>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</si>
  <si>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</si>
  <si>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</si>
  <si>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</si>
  <si>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</si>
  <si>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</si>
  <si>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</si>
  <si>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</si>
  <si>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</si>
  <si>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</si>
  <si>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</si>
  <si>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</si>
  <si>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</si>
  <si>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</si>
  <si>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</si>
  <si>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</si>
  <si>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</si>
  <si>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</si>
  <si>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</si>
  <si>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</si>
  <si>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</si>
  <si>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</si>
  <si>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</si>
  <si>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</si>
  <si>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</si>
  <si>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</si>
  <si>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</si>
  <si>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HOW TO STRUCTURE A LIST</t>
  </si>
  <si>
    <t>Sort a List-Multi-Level Sort</t>
  </si>
  <si>
    <t>EMPLOYEE ID</t>
  </si>
  <si>
    <t>EMPLOYEE NAME</t>
  </si>
  <si>
    <t>DEPARTMENT</t>
  </si>
  <si>
    <t>JAMES BROWN</t>
  </si>
  <si>
    <t>FINANCE</t>
  </si>
  <si>
    <t>SALES</t>
  </si>
  <si>
    <t>ROBERT JONES</t>
  </si>
  <si>
    <t>LAURA LEE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</si>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</sst>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&quot;₦&quot;#,##0.00"/>
    <numFmt numFmtId="165" formatCode="_-[$$-500A]* #,##0_-;\-[$$-500A]* #,##0_-;_-[$$-500A]* &quot;-&quot;_-;_-@_-"/>
    <numFmt numFmtId="166" formatCode="[$]dddd\,\ mmmm\ d\,\ yyyy;@" x16r2:formatCode16="[$-en-NG,1]dddd\,\ mmmm\ d\,\ yyyy;@"/>
    <numFmt numFmtId="167" formatCode="[$]hh:mm;@" x16r2:formatCode16="[$-en-NG,1]hh:mm;@"/>
    <numFmt numFmtId="168" formatCode="#,##0.00_ ;[Red]\-#,##0.00\ "/>
    <numFmt numFmtId="169" formatCode="00000\-0000"/>
    <numFmt numFmtId="170" formatCode="yyyy\-mm\-dd;@"/>
    <numFmt numFmtId="171" formatCode="_-[$$-C09]* #,##0.00_-;\-[$$-C09]* #,##0.00_-;_-[$$-C09]* &quot;-&quot;??_-;_-@_-"/>
    <numFmt numFmtId="172" formatCode="0;[Red]0"/>
    <numFmt numFmtId="173" formatCode="[$]m/d/yyyy;@" x16r2:formatCode16="[$-en-NG,2]m/d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11"/>
      <color theme="1"/>
      <name val="Apto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ptos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DBBA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9" fontId="0" fillId="0" borderId="0" xfId="2" applyFont="1"/>
    <xf numFmtId="168" fontId="0" fillId="0" borderId="0" xfId="0" applyNumberFormat="1"/>
    <xf numFmtId="0" fontId="3" fillId="2" borderId="4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170" fontId="3" fillId="2" borderId="0" xfId="0" applyNumberFormat="1" applyFont="1" applyFill="1"/>
    <xf numFmtId="171" fontId="3" fillId="2" borderId="0" xfId="0" applyNumberFormat="1" applyFont="1" applyFill="1"/>
    <xf numFmtId="171" fontId="3" fillId="2" borderId="0" xfId="2" applyNumberFormat="1" applyFont="1" applyFill="1" applyBorder="1" applyAlignment="1"/>
    <xf numFmtId="0" fontId="3" fillId="2" borderId="6" xfId="0" applyFont="1" applyFill="1" applyBorder="1"/>
    <xf numFmtId="170" fontId="3" fillId="2" borderId="7" xfId="0" applyNumberFormat="1" applyFont="1" applyFill="1" applyBorder="1"/>
    <xf numFmtId="0" fontId="3" fillId="2" borderId="7" xfId="0" applyFont="1" applyFill="1" applyBorder="1"/>
    <xf numFmtId="171" fontId="3" fillId="2" borderId="7" xfId="0" applyNumberFormat="1" applyFont="1" applyFill="1" applyBorder="1"/>
    <xf numFmtId="171" fontId="3" fillId="2" borderId="7" xfId="2" applyNumberFormat="1" applyFont="1" applyFill="1" applyBorder="1" applyAlignment="1"/>
    <xf numFmtId="0" fontId="3" fillId="2" borderId="8" xfId="0" applyFont="1" applyFill="1" applyBorder="1"/>
    <xf numFmtId="0" fontId="4" fillId="3" borderId="9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9" fontId="4" fillId="3" borderId="10" xfId="2" applyFont="1" applyFill="1" applyBorder="1" applyAlignment="1">
      <alignment horizontal="right"/>
    </xf>
    <xf numFmtId="0" fontId="4" fillId="3" borderId="11" xfId="0" applyFont="1" applyFill="1" applyBorder="1" applyAlignment="1">
      <alignment horizontal="righ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7" fillId="0" borderId="0" xfId="0" applyFont="1"/>
    <xf numFmtId="0" fontId="6" fillId="4" borderId="15" xfId="0" applyFont="1" applyFill="1" applyBorder="1"/>
    <xf numFmtId="0" fontId="6" fillId="4" borderId="16" xfId="0" applyFont="1" applyFill="1" applyBorder="1"/>
    <xf numFmtId="9" fontId="6" fillId="4" borderId="17" xfId="0" applyNumberFormat="1" applyFont="1" applyFill="1" applyBorder="1"/>
    <xf numFmtId="0" fontId="0" fillId="5" borderId="15" xfId="0" applyFill="1" applyBorder="1"/>
    <xf numFmtId="0" fontId="0" fillId="5" borderId="16" xfId="0" applyFill="1" applyBorder="1"/>
    <xf numFmtId="172" fontId="0" fillId="5" borderId="17" xfId="2" applyNumberFormat="1" applyFont="1" applyFill="1" applyBorder="1"/>
    <xf numFmtId="0" fontId="0" fillId="0" borderId="15" xfId="0" applyBorder="1"/>
    <xf numFmtId="0" fontId="0" fillId="0" borderId="16" xfId="0" applyBorder="1"/>
    <xf numFmtId="172" fontId="0" fillId="0" borderId="17" xfId="2" applyNumberFormat="1" applyFont="1" applyBorder="1"/>
    <xf numFmtId="172" fontId="0" fillId="0" borderId="14" xfId="2" applyNumberFormat="1" applyFont="1" applyBorder="1"/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169" fontId="2" fillId="0" borderId="0" xfId="0" applyNumberFormat="1" applyFont="1" applyAlignment="1">
      <alignment horizontal="center"/>
    </xf>
    <xf numFmtId="14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center"/>
    </xf>
    <xf numFmtId="171" fontId="0" fillId="0" borderId="0" xfId="2" applyNumberFormat="1" applyFont="1"/>
    <xf numFmtId="173" fontId="0" fillId="0" borderId="0" xfId="0" applyNumberFormat="1"/>
    <xf numFmtId="0" fontId="9" fillId="6" borderId="0" xfId="0" applyFont="1" applyFill="1"/>
    <xf numFmtId="9" fontId="9" fillId="6" borderId="0" xfId="2" applyFont="1" applyFill="1"/>
    <xf numFmtId="0" fontId="0" fillId="7" borderId="0" xfId="0" applyFill="1"/>
    <xf numFmtId="0" fontId="0" fillId="7" borderId="16" xfId="0" applyFill="1" applyBorder="1"/>
    <xf numFmtId="0" fontId="10" fillId="8" borderId="0" xfId="0" applyFont="1" applyFill="1" applyAlignment="1">
      <alignment horizontal="centerContinuous"/>
    </xf>
    <xf numFmtId="0" fontId="11" fillId="8" borderId="0" xfId="0" applyFont="1" applyFill="1" applyAlignment="1">
      <alignment horizontal="centerContinuous"/>
    </xf>
    <xf numFmtId="0" fontId="9" fillId="9" borderId="0" xfId="0" applyFont="1" applyFill="1"/>
    <xf numFmtId="9" fontId="9" fillId="9" borderId="0" xfId="2" applyFont="1" applyFill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10" fillId="10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3" fillId="11" borderId="0" xfId="0" applyFont="1" applyFill="1"/>
    <xf numFmtId="0" fontId="2" fillId="12" borderId="0" xfId="0" applyFont="1" applyFill="1"/>
    <xf numFmtId="0" fontId="2" fillId="12" borderId="18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numFmt numFmtId="171" formatCode="_-[$$-C09]* #,##0.00_-;\-[$$-C09]* #,##0.00_-;_-[$$-C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0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84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FRUIT</a:t>
            </a:r>
            <a:r>
              <a:rPr lang="en-US" baseline="0"/>
              <a:t> SALES</a:t>
            </a:r>
          </a:p>
        </c:rich>
      </c:tx>
      <c:layout>
        <c:manualLayout>
          <c:xMode val="edge"/>
          <c:yMode val="edge"/>
          <c:x val="0.39447900262467189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Sheet1!$Q$4:$Q$11</c:f>
              <c:strCache>
                <c:ptCount val="7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  <c:pt idx="3">
                  <c:v>lemon</c:v>
                </c:pt>
                <c:pt idx="4">
                  <c:v>banana</c:v>
                </c:pt>
                <c:pt idx="5">
                  <c:v>grapes</c:v>
                </c:pt>
                <c:pt idx="6">
                  <c:v>strawberry</c:v>
                </c:pt>
              </c:strCache>
            </c:strRef>
          </c:cat>
          <c:val>
            <c:numRef>
              <c:f>Sheet1!$R$4:$R$11</c:f>
              <c:numCache>
                <c:formatCode>0.00</c:formatCode>
                <c:ptCount val="8"/>
                <c:pt idx="0">
                  <c:v>200</c:v>
                </c:pt>
                <c:pt idx="1">
                  <c:v>145</c:v>
                </c:pt>
                <c:pt idx="2">
                  <c:v>295</c:v>
                </c:pt>
                <c:pt idx="3">
                  <c:v>164</c:v>
                </c:pt>
                <c:pt idx="4">
                  <c:v>471</c:v>
                </c:pt>
                <c:pt idx="5">
                  <c:v>392</c:v>
                </c:pt>
                <c:pt idx="6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B-4164-A85B-8FB762C0B41E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Sheet1!$Q$4:$Q$11</c:f>
              <c:strCache>
                <c:ptCount val="7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  <c:pt idx="3">
                  <c:v>lemon</c:v>
                </c:pt>
                <c:pt idx="4">
                  <c:v>banana</c:v>
                </c:pt>
                <c:pt idx="5">
                  <c:v>grapes</c:v>
                </c:pt>
                <c:pt idx="6">
                  <c:v>strawberry</c:v>
                </c:pt>
              </c:strCache>
            </c:strRef>
          </c:cat>
          <c:val>
            <c:numRef>
              <c:f>Sheet1!$S$4:$S$11</c:f>
              <c:numCache>
                <c:formatCode>0.00</c:formatCode>
                <c:ptCount val="8"/>
                <c:pt idx="0">
                  <c:v>136</c:v>
                </c:pt>
                <c:pt idx="1">
                  <c:v>104</c:v>
                </c:pt>
                <c:pt idx="2">
                  <c:v>313</c:v>
                </c:pt>
                <c:pt idx="3">
                  <c:v>131</c:v>
                </c:pt>
                <c:pt idx="4">
                  <c:v>451</c:v>
                </c:pt>
                <c:pt idx="5">
                  <c:v>379</c:v>
                </c:pt>
                <c:pt idx="6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B-4164-A85B-8FB762C0B41E}"/>
            </c:ext>
          </c:extLst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Sheet1!$Q$4:$Q$11</c:f>
              <c:strCache>
                <c:ptCount val="7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  <c:pt idx="3">
                  <c:v>lemon</c:v>
                </c:pt>
                <c:pt idx="4">
                  <c:v>banana</c:v>
                </c:pt>
                <c:pt idx="5">
                  <c:v>grapes</c:v>
                </c:pt>
                <c:pt idx="6">
                  <c:v>strawberry</c:v>
                </c:pt>
              </c:strCache>
            </c:strRef>
          </c:cat>
          <c:val>
            <c:numRef>
              <c:f>Sheet1!$T$4:$T$11</c:f>
              <c:numCache>
                <c:formatCode>0.00</c:formatCode>
                <c:ptCount val="8"/>
                <c:pt idx="0">
                  <c:v>208</c:v>
                </c:pt>
                <c:pt idx="1">
                  <c:v>433</c:v>
                </c:pt>
                <c:pt idx="2">
                  <c:v>427</c:v>
                </c:pt>
                <c:pt idx="3">
                  <c:v>305</c:v>
                </c:pt>
                <c:pt idx="4">
                  <c:v>392</c:v>
                </c:pt>
                <c:pt idx="5">
                  <c:v>421</c:v>
                </c:pt>
                <c:pt idx="6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B-4164-A85B-8FB762C0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357312"/>
        <c:axId val="906367392"/>
      </c:barChart>
      <c:catAx>
        <c:axId val="9063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6367392"/>
        <c:crosses val="autoZero"/>
        <c:auto val="1"/>
        <c:lblAlgn val="ctr"/>
        <c:lblOffset val="100"/>
        <c:noMultiLvlLbl val="0"/>
      </c:catAx>
      <c:valAx>
        <c:axId val="9063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63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[excel-365.xlsx]Sheet1!PivotTable5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Sheet1!$S$35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Sheet1!$R$36:$R$44</c:f>
              <c:strCache>
                <c:ptCount val="8"/>
                <c:pt idx="0">
                  <c:v>apple</c:v>
                </c:pt>
                <c:pt idx="1">
                  <c:v>banana</c:v>
                </c:pt>
                <c:pt idx="2">
                  <c:v>grapes</c:v>
                </c:pt>
                <c:pt idx="3">
                  <c:v>lemon</c:v>
                </c:pt>
                <c:pt idx="4">
                  <c:v>orange</c:v>
                </c:pt>
                <c:pt idx="5">
                  <c:v>pear</c:v>
                </c:pt>
                <c:pt idx="6">
                  <c:v>nunu</c:v>
                </c:pt>
                <c:pt idx="7">
                  <c:v>(blank)</c:v>
                </c:pt>
              </c:strCache>
            </c:strRef>
          </c:cat>
          <c:val>
            <c:numRef>
              <c:f>Sheet1!$S$36:$S$44</c:f>
              <c:numCache>
                <c:formatCode>General</c:formatCode>
                <c:ptCount val="8"/>
                <c:pt idx="0">
                  <c:v>200</c:v>
                </c:pt>
                <c:pt idx="1">
                  <c:v>471</c:v>
                </c:pt>
                <c:pt idx="2">
                  <c:v>392</c:v>
                </c:pt>
                <c:pt idx="3">
                  <c:v>164</c:v>
                </c:pt>
                <c:pt idx="4">
                  <c:v>145</c:v>
                </c:pt>
                <c:pt idx="5">
                  <c:v>295</c:v>
                </c:pt>
                <c:pt idx="6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9-4E6D-8FDB-7C90A32E1703}"/>
            </c:ext>
          </c:extLst>
        </c:ser>
        <c:ser>
          <c:idx val="1"/>
          <c:order val="1"/>
          <c:tx>
            <c:strRef>
              <c:f>Sheet1!$T$35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Sheet1!$R$36:$R$44</c:f>
              <c:strCache>
                <c:ptCount val="8"/>
                <c:pt idx="0">
                  <c:v>apple</c:v>
                </c:pt>
                <c:pt idx="1">
                  <c:v>banana</c:v>
                </c:pt>
                <c:pt idx="2">
                  <c:v>grapes</c:v>
                </c:pt>
                <c:pt idx="3">
                  <c:v>lemon</c:v>
                </c:pt>
                <c:pt idx="4">
                  <c:v>orange</c:v>
                </c:pt>
                <c:pt idx="5">
                  <c:v>pear</c:v>
                </c:pt>
                <c:pt idx="6">
                  <c:v>nunu</c:v>
                </c:pt>
                <c:pt idx="7">
                  <c:v>(blank)</c:v>
                </c:pt>
              </c:strCache>
            </c:strRef>
          </c:cat>
          <c:val>
            <c:numRef>
              <c:f>Sheet1!$T$36:$T$44</c:f>
              <c:numCache>
                <c:formatCode>General</c:formatCode>
                <c:ptCount val="8"/>
                <c:pt idx="0">
                  <c:v>136</c:v>
                </c:pt>
                <c:pt idx="1">
                  <c:v>451</c:v>
                </c:pt>
                <c:pt idx="2">
                  <c:v>379</c:v>
                </c:pt>
                <c:pt idx="3">
                  <c:v>131</c:v>
                </c:pt>
                <c:pt idx="4">
                  <c:v>104</c:v>
                </c:pt>
                <c:pt idx="5">
                  <c:v>313</c:v>
                </c:pt>
                <c:pt idx="6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9-4E6D-8FDB-7C90A32E1703}"/>
            </c:ext>
          </c:extLst>
        </c:ser>
        <c:ser>
          <c:idx val="2"/>
          <c:order val="2"/>
          <c:tx>
            <c:strRef>
              <c:f>Sheet1!$U$35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Sheet1!$R$36:$R$44</c:f>
              <c:strCache>
                <c:ptCount val="8"/>
                <c:pt idx="0">
                  <c:v>apple</c:v>
                </c:pt>
                <c:pt idx="1">
                  <c:v>banana</c:v>
                </c:pt>
                <c:pt idx="2">
                  <c:v>grapes</c:v>
                </c:pt>
                <c:pt idx="3">
                  <c:v>lemon</c:v>
                </c:pt>
                <c:pt idx="4">
                  <c:v>orange</c:v>
                </c:pt>
                <c:pt idx="5">
                  <c:v>pear</c:v>
                </c:pt>
                <c:pt idx="6">
                  <c:v>nunu</c:v>
                </c:pt>
                <c:pt idx="7">
                  <c:v>(blank)</c:v>
                </c:pt>
              </c:strCache>
            </c:strRef>
          </c:cat>
          <c:val>
            <c:numRef>
              <c:f>Sheet1!$U$36:$U$44</c:f>
              <c:numCache>
                <c:formatCode>General</c:formatCode>
                <c:ptCount val="8"/>
                <c:pt idx="0">
                  <c:v>208</c:v>
                </c:pt>
                <c:pt idx="1">
                  <c:v>392</c:v>
                </c:pt>
                <c:pt idx="2">
                  <c:v>421</c:v>
                </c:pt>
                <c:pt idx="3">
                  <c:v>305</c:v>
                </c:pt>
                <c:pt idx="4">
                  <c:v>433</c:v>
                </c:pt>
                <c:pt idx="5">
                  <c:v>427</c:v>
                </c:pt>
                <c:pt idx="6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9-4E6D-8FDB-7C90A32E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00880"/>
        <c:axId val="941493680"/>
      </c:barChart>
      <c:catAx>
        <c:axId val="9415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41493680"/>
        <c:crosses val="autoZero"/>
        <c:auto val="1"/>
        <c:lblAlgn val="ctr"/>
        <c:lblOffset val="100"/>
        <c:noMultiLvlLbl val="0"/>
      </c:catAx>
      <c:valAx>
        <c:axId val="941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415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0</xdr:row>
      <xdr:rowOff>133350</xdr:rowOff>
    </xdr:from>
    <xdr:to>
      <xdr:col>28</xdr:col>
      <xdr:colOff>76200</xdr:colOff>
      <xdr:row>12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6B7C3-B94F-11F2-5F32-85C93E80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205740</xdr:colOff>
      <xdr:row>22</xdr:row>
      <xdr:rowOff>3810</xdr:rowOff>
    </xdr:from>
    <xdr:to>
      <xdr:col>28</xdr:col>
      <xdr:colOff>510540</xdr:colOff>
      <xdr:row>37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07000-4CBA-6674-3455-31AC10E4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0.579887962966" createdVersion="8" refreshedVersion="8" minRefreshableVersion="3" recordCount="8" xr:uid="{E6F0BD13-A4B4-4637-9F7F-4A4DE7A45BB7}">
  <cacheSource type="worksheet">
    <worksheetSource name="Table2"/>
  </cacheSource>
  <cacheFields count="4">
    <cacheField name="FRUIT" numFmtId="0">
      <sharedItems containsBlank="1" count="8">
        <s v="apple"/>
        <s v="orange"/>
        <s v="pear"/>
        <s v="lemon"/>
        <s v="banana"/>
        <s v="grapes"/>
        <s v="nunu"/>
        <m/>
      </sharedItems>
    </cacheField>
    <cacheField name="JAN" numFmtId="2">
      <sharedItems containsString="0" containsBlank="1" containsNumber="1" containsInteger="1" minValue="145" maxValue="879"/>
    </cacheField>
    <cacheField name="FEB" numFmtId="2">
      <sharedItems containsString="0" containsBlank="1" containsNumber="1" containsInteger="1" minValue="104" maxValue="451"/>
    </cacheField>
    <cacheField name="MAR" numFmtId="2">
      <sharedItems containsString="0" containsBlank="1" containsNumber="1" containsInteger="1" minValue="208" maxValue="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200"/>
    <n v="136"/>
    <n v="208"/>
  </r>
  <r>
    <x v="1"/>
    <n v="145"/>
    <n v="104"/>
    <n v="433"/>
  </r>
  <r>
    <x v="2"/>
    <n v="295"/>
    <n v="313"/>
    <n v="427"/>
  </r>
  <r>
    <x v="3"/>
    <n v="164"/>
    <n v="131"/>
    <n v="305"/>
  </r>
  <r>
    <x v="4"/>
    <n v="471"/>
    <n v="451"/>
    <n v="392"/>
  </r>
  <r>
    <x v="5"/>
    <n v="392"/>
    <n v="379"/>
    <n v="421"/>
  </r>
  <r>
    <x v="6"/>
    <n v="879"/>
    <n v="232"/>
    <n v="564"/>
  </r>
  <r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A1B0-9577-4060-8D4D-C8AA42BFC4E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5:U44" firstHeaderRow="0" firstDataRow="1" firstDataCol="1"/>
  <pivotFields count="4">
    <pivotField axis="axisRow" showAll="0">
      <items count="9">
        <item x="0"/>
        <item x="4"/>
        <item x="5"/>
        <item x="3"/>
        <item x="1"/>
        <item x="2"/>
        <item x="6"/>
        <item x="7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/>
    <dataField name="Sum of FEB" fld="2" baseField="0" baseItem="0"/>
    <dataField name="Sum of MAR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2BA66-3B86-4F53-9D95-44F43196B275}" name="Table1" displayName="Table1" ref="Q3:T11" totalsRowShown="0" headerRowDxfId="12">
  <autoFilter ref="Q3:T11" xr:uid="{5322BA66-3B86-4F53-9D95-44F43196B275}"/>
  <tableColumns count="4">
    <tableColumn id="1" xr3:uid="{C895AA9E-880D-4EB3-A2DD-783C41B97CAA}" name="FRUIT" dataDxfId="11"/>
    <tableColumn id="2" xr3:uid="{5263685A-9C3A-441C-BC80-28B75F7439AB}" name="JAN" dataDxfId="10"/>
    <tableColumn id="3" xr3:uid="{34EC3E74-4304-4D11-B4FF-D4729CC2DCB2}" name="FEB" dataDxfId="9"/>
    <tableColumn id="4" xr3:uid="{6A004D6C-AC58-478B-8130-442C0C098CB9}" name="MAR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58EF86-471D-4394-B572-89AAD6DE2310}" name="Table2" displayName="Table2" ref="Q24:T32" totalsRowShown="0" headerRowDxfId="7">
  <autoFilter ref="Q24:T32" xr:uid="{CA58EF86-471D-4394-B572-89AAD6DE2310}"/>
  <tableColumns count="4">
    <tableColumn id="1" xr3:uid="{FAD792D9-5C24-4FC6-B64A-43F035936D8B}" name="FRUIT" dataDxfId="6"/>
    <tableColumn id="2" xr3:uid="{FE155F34-1515-4736-BB3E-793D18529F76}" name="JAN" dataDxfId="5"/>
    <tableColumn id="3" xr3:uid="{7D953EA0-6B7A-47FE-B96C-9F949A9B2385}" name="FEB" dataDxfId="4"/>
    <tableColumn id="4" xr3:uid="{3BA2D67E-29D5-411A-967A-C8418C0F0447}" name="MAR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EF4E31-43D1-4B74-8D2A-0FC622BF61A6}" name="STRUC_TABLE" displayName="STRUC_TABLE" ref="A122:F142" totalsRowShown="0" headerRowDxfId="2">
  <autoFilter ref="A122:F142" xr:uid="{30EF4E31-43D1-4B74-8D2A-0FC622BF61A6}"/>
  <sortState xmlns:xlrd2="http://schemas.microsoft.com/office/spreadsheetml/2017/richdata2" ref="A123:F142">
    <sortCondition ref="E122:E142"/>
  </sortState>
  <tableColumns count="6">
    <tableColumn id="1" xr3:uid="{DD33563C-7B67-4D57-BF0F-038299BB26FF}" name="employee id"/>
    <tableColumn id="2" xr3:uid="{C4C89786-EACE-4C74-8B2B-31FB6F87D0F6}" name="employee name"/>
    <tableColumn id="3" xr3:uid="{EC26895B-60C8-4AEF-A8E3-0E14D058792A}" name="department"/>
    <tableColumn id="4" xr3:uid="{3CC98401-E1ED-4D36-95B6-C1C8610CBD82}" name="job title"/>
    <tableColumn id="5" xr3:uid="{3728F464-F2F6-45D7-A707-30DE94245C40}" name="salary" dataDxfId="1"/>
    <tableColumn id="6" xr3:uid="{CD2CF3F1-9B85-47A8-A4F3-26DB8047C96B}" name="job ra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1D8CE5-A8F6-4B7E-8F25-AD897299B029}" name="MULTI_SORT" displayName="MULTI_SORT" ref="A145:F165" totalsRowShown="0" headerRowDxfId="0">
  <autoFilter ref="A145:F165" xr:uid="{581D8CE5-A8F6-4B7E-8F25-AD897299B029}"/>
  <sortState xmlns:xlrd2="http://schemas.microsoft.com/office/spreadsheetml/2017/richdata2" ref="A146:F165">
    <sortCondition ref="C146:C165"/>
    <sortCondition descending="1" ref="E146:E165"/>
  </sortState>
  <tableColumns count="6">
    <tableColumn id="1" xr3:uid="{05EB7A8A-812B-436A-ABF2-F8E87D81CA2F}" name="employee id"/>
    <tableColumn id="2" xr3:uid="{03460B54-8C50-46EA-807E-3214261EDE21}" name="employee name"/>
    <tableColumn id="3" xr3:uid="{6E1A2703-38F4-4F49-A493-D5E5B227163F}" name="department"/>
    <tableColumn id="4" xr3:uid="{DA56AA33-5D41-4231-8359-9CE7825E5321}" name="job title"/>
    <tableColumn id="5" xr3:uid="{9EC4931E-7983-4CFC-B1DB-14BF29F07B2E}" name="salary"/>
    <tableColumn id="6" xr3:uid="{E477E38E-33F2-41A1-AED0-B155FD8F1B03}" name="job rating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A5C9-72E7-409E-81CB-6E7C7EFDE117}">
  <dimension ref="A1:U166"/>
  <sheetViews>
    <sheetView tabSelected="1" topLeftCell="B132" zoomScale="92" workbookViewId="0">
      <selection activeCell="H166" sqref="H166"/>
    </sheetView>
  </sheetViews>
  <sheetFormatPr defaultRowHeight="14.4" x14ac:dyDescent="0.3"/>
  <cols>
    <col min="1" max="1" width="23.88671875" customWidth="1"/>
    <col min="2" max="2" width="17.6640625" customWidth="1"/>
    <col min="3" max="3" width="13.77734375" customWidth="1"/>
    <col min="4" max="4" width="27.109375" customWidth="1"/>
    <col min="5" max="5" width="15.5546875" customWidth="1"/>
    <col min="6" max="6" width="11.77734375" style="7" customWidth="1"/>
    <col min="7" max="7" width="18.33203125" customWidth="1"/>
    <col min="8" max="8" width="24.6640625" customWidth="1"/>
    <col min="9" max="9" width="15.33203125" customWidth="1"/>
    <col min="10" max="10" width="24.77734375" customWidth="1"/>
    <col min="18" max="18" width="14.109375" customWidth="1"/>
    <col min="19" max="20" width="12.21875" customWidth="1"/>
    <col min="21" max="21" width="12.88671875" customWidth="1"/>
  </cols>
  <sheetData>
    <row r="1" spans="1:20" x14ac:dyDescent="0.3">
      <c r="A1" s="4" t="s">
        <v>0</v>
      </c>
    </row>
    <row r="2" spans="1:20" x14ac:dyDescent="0.3">
      <c r="Q2" s="4" t="s">
        <v>28</v>
      </c>
    </row>
    <row r="3" spans="1:20" s="42" customFormat="1" ht="60" customHeight="1" x14ac:dyDescent="0.3">
      <c r="A3" s="42" t="s">
        <v>102</v>
      </c>
      <c r="B3" s="42" t="s">
        <v>1</v>
      </c>
      <c r="C3" s="42" t="s">
        <v>2</v>
      </c>
      <c r="D3" s="42" t="s">
        <v>3</v>
      </c>
      <c r="E3" s="42" t="s">
        <v>4</v>
      </c>
      <c r="F3" s="43" t="s">
        <v>5</v>
      </c>
      <c r="G3" s="42" t="s">
        <v>6</v>
      </c>
      <c r="I3" s="42" t="s">
        <v>7</v>
      </c>
      <c r="J3" s="44">
        <v>2124567890</v>
      </c>
      <c r="Q3" s="42" t="s">
        <v>29</v>
      </c>
      <c r="R3" s="42" t="s">
        <v>30</v>
      </c>
      <c r="S3" s="42" t="s">
        <v>31</v>
      </c>
      <c r="T3" s="42" t="s">
        <v>32</v>
      </c>
    </row>
    <row r="4" spans="1:20" x14ac:dyDescent="0.3">
      <c r="A4" s="1">
        <v>1000</v>
      </c>
      <c r="B4" s="2">
        <v>1000</v>
      </c>
      <c r="C4" s="3">
        <v>1000</v>
      </c>
      <c r="D4" s="5">
        <v>44958</v>
      </c>
      <c r="E4" s="6">
        <v>0.375</v>
      </c>
      <c r="F4" s="7">
        <v>0.05</v>
      </c>
      <c r="G4" s="8">
        <v>-2343</v>
      </c>
      <c r="Q4" s="4" t="s">
        <v>33</v>
      </c>
      <c r="R4" s="25">
        <v>200</v>
      </c>
      <c r="S4" s="25">
        <v>136</v>
      </c>
      <c r="T4" s="25">
        <v>208</v>
      </c>
    </row>
    <row r="5" spans="1:20" x14ac:dyDescent="0.3">
      <c r="A5" s="1">
        <v>2000</v>
      </c>
      <c r="B5" s="2">
        <v>2000</v>
      </c>
      <c r="C5" s="3">
        <v>2000</v>
      </c>
      <c r="D5" s="5">
        <v>44959</v>
      </c>
      <c r="E5" s="6">
        <v>0.41666666666666669</v>
      </c>
      <c r="F5" s="7">
        <v>0.1</v>
      </c>
      <c r="G5" s="8">
        <v>2341</v>
      </c>
      <c r="Q5" s="4" t="s">
        <v>34</v>
      </c>
      <c r="R5" s="25">
        <v>145</v>
      </c>
      <c r="S5" s="25">
        <v>104</v>
      </c>
      <c r="T5" s="25">
        <v>433</v>
      </c>
    </row>
    <row r="6" spans="1:20" x14ac:dyDescent="0.3">
      <c r="A6" s="1">
        <v>3000</v>
      </c>
      <c r="B6" s="2">
        <v>3000</v>
      </c>
      <c r="C6" s="3">
        <v>3000</v>
      </c>
      <c r="D6" s="5">
        <v>44960</v>
      </c>
      <c r="E6" s="6">
        <v>0.45833333333333298</v>
      </c>
      <c r="F6" s="7">
        <v>0.15</v>
      </c>
      <c r="G6" s="8">
        <v>4532</v>
      </c>
      <c r="Q6" s="4" t="s">
        <v>35</v>
      </c>
      <c r="R6" s="25">
        <v>295</v>
      </c>
      <c r="S6" s="25">
        <v>313</v>
      </c>
      <c r="T6" s="25">
        <v>427</v>
      </c>
    </row>
    <row r="7" spans="1:20" x14ac:dyDescent="0.3">
      <c r="A7" s="1">
        <v>4000</v>
      </c>
      <c r="B7" s="2">
        <v>4000</v>
      </c>
      <c r="C7" s="3">
        <v>4000</v>
      </c>
      <c r="D7" s="5">
        <v>44961</v>
      </c>
      <c r="E7" s="6">
        <v>0.5</v>
      </c>
      <c r="F7" s="7">
        <v>0.2</v>
      </c>
      <c r="G7" s="8">
        <v>-8723</v>
      </c>
      <c r="Q7" s="4" t="s">
        <v>36</v>
      </c>
      <c r="R7" s="25">
        <v>164</v>
      </c>
      <c r="S7" s="25">
        <v>131</v>
      </c>
      <c r="T7" s="25">
        <v>305</v>
      </c>
    </row>
    <row r="8" spans="1:20" x14ac:dyDescent="0.3">
      <c r="A8" s="1">
        <v>5000</v>
      </c>
      <c r="B8" s="2">
        <v>5000</v>
      </c>
      <c r="C8" s="3">
        <v>5000</v>
      </c>
      <c r="D8" s="5">
        <v>44962</v>
      </c>
      <c r="E8" s="6">
        <v>0.54166666666666696</v>
      </c>
      <c r="F8" s="7">
        <v>0.25</v>
      </c>
      <c r="G8" s="8">
        <v>1463</v>
      </c>
      <c r="Q8" s="4" t="s">
        <v>37</v>
      </c>
      <c r="R8" s="25">
        <v>471</v>
      </c>
      <c r="S8" s="25">
        <v>451</v>
      </c>
      <c r="T8" s="25">
        <v>392</v>
      </c>
    </row>
    <row r="9" spans="1:20" x14ac:dyDescent="0.3">
      <c r="A9" s="1">
        <v>6000</v>
      </c>
      <c r="B9" s="2">
        <v>6000</v>
      </c>
      <c r="C9" s="3">
        <v>6000</v>
      </c>
      <c r="D9" s="5">
        <v>44963</v>
      </c>
      <c r="E9" s="6">
        <v>0.58333333333333304</v>
      </c>
      <c r="F9" s="7">
        <v>0.3</v>
      </c>
      <c r="G9" s="8">
        <v>9832</v>
      </c>
      <c r="Q9" s="4" t="s">
        <v>38</v>
      </c>
      <c r="R9" s="25">
        <v>392</v>
      </c>
      <c r="S9" s="25">
        <v>379</v>
      </c>
      <c r="T9" s="25">
        <v>421</v>
      </c>
    </row>
    <row r="10" spans="1:20" x14ac:dyDescent="0.3">
      <c r="A10" s="1">
        <v>7000</v>
      </c>
      <c r="B10" s="2">
        <v>7000</v>
      </c>
      <c r="C10" s="3">
        <v>7000</v>
      </c>
      <c r="D10" s="5">
        <v>44964</v>
      </c>
      <c r="E10" s="6">
        <v>0.625</v>
      </c>
      <c r="F10" s="7">
        <v>0.35</v>
      </c>
      <c r="G10" s="8">
        <v>4452</v>
      </c>
      <c r="Q10" s="4" t="s">
        <v>39</v>
      </c>
      <c r="R10" s="25">
        <v>546</v>
      </c>
      <c r="S10" s="25">
        <v>445</v>
      </c>
      <c r="T10" s="25">
        <v>675</v>
      </c>
    </row>
    <row r="11" spans="1:20" x14ac:dyDescent="0.3">
      <c r="A11" s="1">
        <v>8000</v>
      </c>
      <c r="B11" s="2">
        <v>8000</v>
      </c>
      <c r="C11" s="3">
        <v>8000</v>
      </c>
      <c r="D11" s="5">
        <v>44965</v>
      </c>
      <c r="E11" s="6">
        <v>0.66666666666666663</v>
      </c>
      <c r="F11" s="7">
        <v>0.4</v>
      </c>
      <c r="G11" s="8">
        <v>-6532</v>
      </c>
      <c r="Q11" s="4"/>
      <c r="R11" s="25"/>
      <c r="S11" s="25"/>
      <c r="T11" s="25"/>
    </row>
    <row r="15" spans="1:20" ht="15" thickBot="1" x14ac:dyDescent="0.35">
      <c r="Q15" s="4"/>
      <c r="R15" s="4"/>
      <c r="S15" s="4"/>
      <c r="T15" s="4"/>
    </row>
    <row r="16" spans="1:20" x14ac:dyDescent="0.3">
      <c r="A16" s="62" t="s">
        <v>27</v>
      </c>
      <c r="B16" s="63"/>
      <c r="C16" s="63"/>
      <c r="D16" s="63"/>
      <c r="E16" s="63"/>
      <c r="F16" s="63"/>
      <c r="G16" s="64"/>
      <c r="Q16" s="4"/>
      <c r="R16" s="25"/>
      <c r="S16" s="25"/>
      <c r="T16" s="25"/>
    </row>
    <row r="17" spans="1:20" s="4" customFormat="1" x14ac:dyDescent="0.3">
      <c r="A17" s="21" t="s">
        <v>8</v>
      </c>
      <c r="B17" s="22" t="s">
        <v>14</v>
      </c>
      <c r="C17" s="22" t="s">
        <v>15</v>
      </c>
      <c r="D17" s="22" t="s">
        <v>21</v>
      </c>
      <c r="E17" s="22" t="s">
        <v>22</v>
      </c>
      <c r="F17" s="23" t="s">
        <v>23</v>
      </c>
      <c r="G17" s="24" t="s">
        <v>24</v>
      </c>
      <c r="R17" s="25"/>
      <c r="S17" s="25"/>
      <c r="T17" s="25"/>
    </row>
    <row r="18" spans="1:20" x14ac:dyDescent="0.3">
      <c r="A18" s="9" t="s">
        <v>9</v>
      </c>
      <c r="B18" s="12">
        <v>45171</v>
      </c>
      <c r="C18" s="10" t="s">
        <v>16</v>
      </c>
      <c r="D18" s="10">
        <v>2</v>
      </c>
      <c r="E18" s="13">
        <v>800</v>
      </c>
      <c r="F18" s="14">
        <f>SUM(E18*2)</f>
        <v>1600</v>
      </c>
      <c r="G18" s="11" t="s">
        <v>25</v>
      </c>
      <c r="Q18" s="4"/>
      <c r="R18" s="25"/>
      <c r="S18" s="25"/>
      <c r="T18" s="25"/>
    </row>
    <row r="19" spans="1:20" x14ac:dyDescent="0.3">
      <c r="A19" s="9" t="s">
        <v>10</v>
      </c>
      <c r="B19" s="12">
        <v>45172</v>
      </c>
      <c r="C19" s="10" t="s">
        <v>17</v>
      </c>
      <c r="D19" s="10">
        <v>3</v>
      </c>
      <c r="E19" s="13">
        <v>200</v>
      </c>
      <c r="F19" s="14">
        <f t="shared" ref="F19:F22" si="0">SUM(E19*2)</f>
        <v>400</v>
      </c>
      <c r="G19" s="11" t="s">
        <v>26</v>
      </c>
      <c r="Q19" s="4"/>
      <c r="R19" s="25"/>
      <c r="S19" s="25"/>
      <c r="T19" s="25"/>
    </row>
    <row r="20" spans="1:20" x14ac:dyDescent="0.3">
      <c r="A20" s="9" t="s">
        <v>11</v>
      </c>
      <c r="B20" s="12">
        <v>45173</v>
      </c>
      <c r="C20" s="10" t="s">
        <v>18</v>
      </c>
      <c r="D20" s="10">
        <v>4</v>
      </c>
      <c r="E20" s="13">
        <v>240</v>
      </c>
      <c r="F20" s="14">
        <f t="shared" si="0"/>
        <v>480</v>
      </c>
      <c r="G20" s="11" t="s">
        <v>25</v>
      </c>
      <c r="Q20" s="4"/>
      <c r="R20" s="25"/>
      <c r="S20" s="25"/>
      <c r="T20" s="25"/>
    </row>
    <row r="21" spans="1:20" x14ac:dyDescent="0.3">
      <c r="A21" s="9" t="s">
        <v>12</v>
      </c>
      <c r="B21" s="12">
        <v>45174</v>
      </c>
      <c r="C21" s="10" t="s">
        <v>19</v>
      </c>
      <c r="D21" s="10">
        <v>1</v>
      </c>
      <c r="E21" s="13">
        <v>750</v>
      </c>
      <c r="F21" s="14">
        <f t="shared" si="0"/>
        <v>1500</v>
      </c>
      <c r="G21" s="11" t="s">
        <v>26</v>
      </c>
      <c r="Q21" s="4"/>
      <c r="R21" s="25"/>
      <c r="S21" s="25"/>
      <c r="T21" s="25"/>
    </row>
    <row r="22" spans="1:20" ht="15" thickBot="1" x14ac:dyDescent="0.35">
      <c r="A22" s="15" t="s">
        <v>13</v>
      </c>
      <c r="B22" s="16">
        <v>45175</v>
      </c>
      <c r="C22" s="17" t="s">
        <v>20</v>
      </c>
      <c r="D22" s="17">
        <v>5</v>
      </c>
      <c r="E22" s="18">
        <v>300</v>
      </c>
      <c r="F22" s="19">
        <f t="shared" si="0"/>
        <v>600</v>
      </c>
      <c r="G22" s="20" t="s">
        <v>25</v>
      </c>
    </row>
    <row r="24" spans="1:20" x14ac:dyDescent="0.3">
      <c r="Q24" s="4" t="s">
        <v>29</v>
      </c>
      <c r="R24" s="4" t="s">
        <v>30</v>
      </c>
      <c r="S24" s="4" t="s">
        <v>31</v>
      </c>
      <c r="T24" s="4" t="s">
        <v>32</v>
      </c>
    </row>
    <row r="25" spans="1:20" x14ac:dyDescent="0.3">
      <c r="Q25" s="4" t="s">
        <v>33</v>
      </c>
      <c r="R25" s="25">
        <v>200</v>
      </c>
      <c r="S25" s="25">
        <v>136</v>
      </c>
      <c r="T25" s="25">
        <v>208</v>
      </c>
    </row>
    <row r="26" spans="1:20" x14ac:dyDescent="0.3">
      <c r="Q26" s="4" t="s">
        <v>34</v>
      </c>
      <c r="R26" s="25">
        <v>145</v>
      </c>
      <c r="S26" s="25">
        <v>104</v>
      </c>
      <c r="T26" s="25">
        <v>433</v>
      </c>
    </row>
    <row r="27" spans="1:20" x14ac:dyDescent="0.3">
      <c r="Q27" s="4" t="s">
        <v>35</v>
      </c>
      <c r="R27" s="25">
        <v>295</v>
      </c>
      <c r="S27" s="25">
        <v>313</v>
      </c>
      <c r="T27" s="25">
        <v>427</v>
      </c>
    </row>
    <row r="28" spans="1:20" x14ac:dyDescent="0.3">
      <c r="A28" s="4" t="s">
        <v>46</v>
      </c>
      <c r="Q28" s="4" t="s">
        <v>36</v>
      </c>
      <c r="R28" s="25">
        <v>164</v>
      </c>
      <c r="S28" s="25">
        <v>131</v>
      </c>
      <c r="T28" s="25">
        <v>305</v>
      </c>
    </row>
    <row r="29" spans="1:20" x14ac:dyDescent="0.3">
      <c r="A29" s="32" t="s">
        <v>47</v>
      </c>
      <c r="B29" s="33" t="s">
        <v>48</v>
      </c>
      <c r="C29" s="33" t="s">
        <v>49</v>
      </c>
      <c r="D29" s="33" t="s">
        <v>50</v>
      </c>
      <c r="E29" s="33" t="s">
        <v>51</v>
      </c>
      <c r="F29" s="34" t="s">
        <v>52</v>
      </c>
      <c r="Q29" s="4" t="s">
        <v>37</v>
      </c>
      <c r="R29" s="25">
        <v>471</v>
      </c>
      <c r="S29" s="25">
        <v>451</v>
      </c>
      <c r="T29" s="25">
        <v>392</v>
      </c>
    </row>
    <row r="30" spans="1:20" x14ac:dyDescent="0.3">
      <c r="A30" s="35">
        <v>114</v>
      </c>
      <c r="B30" s="36" t="s">
        <v>66</v>
      </c>
      <c r="C30" s="36" t="s">
        <v>74</v>
      </c>
      <c r="D30" s="36" t="s">
        <v>91</v>
      </c>
      <c r="E30" s="36">
        <v>40000</v>
      </c>
      <c r="F30" s="37">
        <v>4</v>
      </c>
      <c r="H30" s="28"/>
      <c r="Q30" s="4" t="s">
        <v>38</v>
      </c>
      <c r="R30" s="25">
        <v>392</v>
      </c>
      <c r="S30" s="25">
        <v>379</v>
      </c>
      <c r="T30" s="25">
        <v>421</v>
      </c>
    </row>
    <row r="31" spans="1:20" x14ac:dyDescent="0.3">
      <c r="A31" s="38">
        <v>120</v>
      </c>
      <c r="B31" s="39" t="s">
        <v>72</v>
      </c>
      <c r="C31" s="39" t="s">
        <v>76</v>
      </c>
      <c r="D31" s="39" t="s">
        <v>96</v>
      </c>
      <c r="E31" s="39">
        <v>42000</v>
      </c>
      <c r="F31" s="40">
        <v>5</v>
      </c>
      <c r="H31" s="31" t="s">
        <v>99</v>
      </c>
      <c r="I31">
        <f>SUM(Sheet1!$E$30:$E$49)</f>
        <v>1418000</v>
      </c>
      <c r="Q31" s="4" t="s">
        <v>45</v>
      </c>
      <c r="R31" s="25">
        <v>879</v>
      </c>
      <c r="S31" s="25">
        <v>232</v>
      </c>
      <c r="T31" s="25">
        <v>564</v>
      </c>
    </row>
    <row r="32" spans="1:20" x14ac:dyDescent="0.3">
      <c r="A32" s="35">
        <v>102</v>
      </c>
      <c r="B32" s="36" t="s">
        <v>54</v>
      </c>
      <c r="C32" s="36" t="s">
        <v>73</v>
      </c>
      <c r="D32" s="36" t="s">
        <v>79</v>
      </c>
      <c r="E32" s="36">
        <v>45000</v>
      </c>
      <c r="F32" s="37">
        <v>2</v>
      </c>
      <c r="H32" s="31" t="s">
        <v>100</v>
      </c>
      <c r="I32">
        <f>AVERAGE(Sheet1!$F$30:$F$49)</f>
        <v>3</v>
      </c>
      <c r="Q32" s="4"/>
      <c r="R32" s="25"/>
      <c r="S32" s="25"/>
      <c r="T32" s="25"/>
    </row>
    <row r="33" spans="1:21" x14ac:dyDescent="0.3">
      <c r="A33" s="38">
        <v>117</v>
      </c>
      <c r="B33" s="39" t="s">
        <v>69</v>
      </c>
      <c r="C33" s="39" t="s">
        <v>77</v>
      </c>
      <c r="D33" s="39" t="s">
        <v>94</v>
      </c>
      <c r="E33" s="39">
        <v>45000</v>
      </c>
      <c r="F33" s="40">
        <v>2</v>
      </c>
      <c r="G33" t="s">
        <v>98</v>
      </c>
      <c r="H33" s="31" t="s">
        <v>101</v>
      </c>
      <c r="I33">
        <f>COUNTA(Sheet1!$B$30:$B$49)</f>
        <v>20</v>
      </c>
    </row>
    <row r="34" spans="1:21" x14ac:dyDescent="0.3">
      <c r="A34" s="35">
        <v>106</v>
      </c>
      <c r="B34" s="36" t="s">
        <v>58</v>
      </c>
      <c r="C34" s="36" t="s">
        <v>75</v>
      </c>
      <c r="D34" s="36" t="s">
        <v>85</v>
      </c>
      <c r="E34" s="36">
        <v>48000</v>
      </c>
      <c r="F34" s="37">
        <v>1</v>
      </c>
    </row>
    <row r="35" spans="1:21" x14ac:dyDescent="0.3">
      <c r="A35" s="38">
        <v>108</v>
      </c>
      <c r="B35" s="39" t="s">
        <v>60</v>
      </c>
      <c r="C35" s="39" t="s">
        <v>76</v>
      </c>
      <c r="D35" s="39" t="s">
        <v>86</v>
      </c>
      <c r="E35" s="39">
        <v>48000</v>
      </c>
      <c r="F35" s="40">
        <v>3</v>
      </c>
      <c r="R35" s="26" t="s">
        <v>40</v>
      </c>
      <c r="S35" t="s">
        <v>42</v>
      </c>
      <c r="T35" t="s">
        <v>43</v>
      </c>
      <c r="U35" t="s">
        <v>44</v>
      </c>
    </row>
    <row r="36" spans="1:21" x14ac:dyDescent="0.3">
      <c r="A36" s="35">
        <v>110</v>
      </c>
      <c r="B36" s="36" t="s">
        <v>62</v>
      </c>
      <c r="C36" s="36" t="s">
        <v>77</v>
      </c>
      <c r="D36" s="36" t="s">
        <v>83</v>
      </c>
      <c r="E36" s="36">
        <v>48000</v>
      </c>
      <c r="F36" s="37">
        <v>5</v>
      </c>
      <c r="G36" s="28"/>
      <c r="R36" s="27" t="s">
        <v>33</v>
      </c>
      <c r="S36">
        <v>200</v>
      </c>
      <c r="T36">
        <v>136</v>
      </c>
      <c r="U36">
        <v>208</v>
      </c>
    </row>
    <row r="37" spans="1:21" x14ac:dyDescent="0.3">
      <c r="A37" s="38">
        <v>116</v>
      </c>
      <c r="B37" s="39" t="s">
        <v>68</v>
      </c>
      <c r="C37" s="39" t="s">
        <v>76</v>
      </c>
      <c r="D37" s="39" t="s">
        <v>93</v>
      </c>
      <c r="E37" s="39">
        <v>54000</v>
      </c>
      <c r="F37" s="40">
        <v>1</v>
      </c>
      <c r="R37" s="27" t="s">
        <v>37</v>
      </c>
      <c r="S37">
        <v>471</v>
      </c>
      <c r="T37">
        <v>451</v>
      </c>
      <c r="U37">
        <v>392</v>
      </c>
    </row>
    <row r="38" spans="1:21" x14ac:dyDescent="0.3">
      <c r="A38" s="35">
        <v>104</v>
      </c>
      <c r="B38" s="36" t="s">
        <v>56</v>
      </c>
      <c r="C38" s="36" t="s">
        <v>74</v>
      </c>
      <c r="D38" s="36" t="s">
        <v>84</v>
      </c>
      <c r="E38" s="36">
        <v>55000</v>
      </c>
      <c r="F38" s="37">
        <v>4</v>
      </c>
      <c r="R38" s="27" t="s">
        <v>38</v>
      </c>
      <c r="S38">
        <v>392</v>
      </c>
      <c r="T38">
        <v>379</v>
      </c>
      <c r="U38">
        <v>421</v>
      </c>
    </row>
    <row r="39" spans="1:21" x14ac:dyDescent="0.3">
      <c r="A39" s="38">
        <v>101</v>
      </c>
      <c r="B39" s="39" t="s">
        <v>53</v>
      </c>
      <c r="C39" s="39" t="s">
        <v>73</v>
      </c>
      <c r="D39" s="39" t="s">
        <v>79</v>
      </c>
      <c r="E39" s="39">
        <v>60000</v>
      </c>
      <c r="F39" s="40">
        <v>1</v>
      </c>
      <c r="R39" s="27" t="s">
        <v>36</v>
      </c>
      <c r="S39">
        <v>164</v>
      </c>
      <c r="T39">
        <v>131</v>
      </c>
      <c r="U39">
        <v>305</v>
      </c>
    </row>
    <row r="40" spans="1:21" x14ac:dyDescent="0.3">
      <c r="A40" s="35">
        <v>111</v>
      </c>
      <c r="B40" s="36" t="s">
        <v>63</v>
      </c>
      <c r="C40" s="36" t="s">
        <v>78</v>
      </c>
      <c r="D40" s="36" t="s">
        <v>88</v>
      </c>
      <c r="E40" s="36">
        <v>61000</v>
      </c>
      <c r="F40" s="37">
        <v>1</v>
      </c>
      <c r="R40" s="27" t="s">
        <v>34</v>
      </c>
      <c r="S40">
        <v>145</v>
      </c>
      <c r="T40">
        <v>104</v>
      </c>
      <c r="U40">
        <v>433</v>
      </c>
    </row>
    <row r="41" spans="1:21" x14ac:dyDescent="0.3">
      <c r="A41" s="38">
        <v>107</v>
      </c>
      <c r="B41" s="39" t="s">
        <v>59</v>
      </c>
      <c r="C41" s="39" t="s">
        <v>76</v>
      </c>
      <c r="D41" s="39" t="s">
        <v>82</v>
      </c>
      <c r="E41" s="39">
        <v>62000</v>
      </c>
      <c r="F41" s="40">
        <v>2</v>
      </c>
      <c r="R41" s="27" t="s">
        <v>35</v>
      </c>
      <c r="S41">
        <v>295</v>
      </c>
      <c r="T41">
        <v>313</v>
      </c>
      <c r="U41">
        <v>427</v>
      </c>
    </row>
    <row r="42" spans="1:21" x14ac:dyDescent="0.3">
      <c r="A42" s="35">
        <v>109</v>
      </c>
      <c r="B42" s="36" t="s">
        <v>61</v>
      </c>
      <c r="C42" s="36" t="s">
        <v>77</v>
      </c>
      <c r="D42" s="36" t="s">
        <v>87</v>
      </c>
      <c r="E42" s="36">
        <v>62000</v>
      </c>
      <c r="F42" s="37">
        <v>4</v>
      </c>
      <c r="R42" s="27" t="s">
        <v>45</v>
      </c>
      <c r="S42">
        <v>879</v>
      </c>
      <c r="T42">
        <v>232</v>
      </c>
      <c r="U42">
        <v>564</v>
      </c>
    </row>
    <row r="43" spans="1:21" x14ac:dyDescent="0.3">
      <c r="A43" s="38">
        <v>105</v>
      </c>
      <c r="B43" s="39" t="s">
        <v>57</v>
      </c>
      <c r="C43" s="39" t="s">
        <v>75</v>
      </c>
      <c r="D43" s="39" t="s">
        <v>81</v>
      </c>
      <c r="E43" s="39">
        <v>65000</v>
      </c>
      <c r="F43" s="40">
        <v>5</v>
      </c>
      <c r="R43" s="27" t="s">
        <v>97</v>
      </c>
    </row>
    <row r="44" spans="1:21" x14ac:dyDescent="0.3">
      <c r="A44" s="35">
        <v>112</v>
      </c>
      <c r="B44" s="36" t="s">
        <v>64</v>
      </c>
      <c r="C44" s="36" t="s">
        <v>78</v>
      </c>
      <c r="D44" s="36" t="s">
        <v>89</v>
      </c>
      <c r="E44" s="36">
        <v>65000</v>
      </c>
      <c r="F44" s="37">
        <v>2</v>
      </c>
      <c r="R44" s="27" t="s">
        <v>41</v>
      </c>
      <c r="S44">
        <v>2546</v>
      </c>
      <c r="T44">
        <v>1746</v>
      </c>
      <c r="U44">
        <v>2750</v>
      </c>
    </row>
    <row r="45" spans="1:21" x14ac:dyDescent="0.3">
      <c r="A45" s="38">
        <v>115</v>
      </c>
      <c r="B45" s="39" t="s">
        <v>67</v>
      </c>
      <c r="C45" s="39" t="s">
        <v>75</v>
      </c>
      <c r="D45" s="39" t="s">
        <v>92</v>
      </c>
      <c r="E45" s="39">
        <v>65000</v>
      </c>
      <c r="F45" s="40">
        <v>5</v>
      </c>
    </row>
    <row r="46" spans="1:21" x14ac:dyDescent="0.3">
      <c r="A46" s="35">
        <v>103</v>
      </c>
      <c r="B46" s="36" t="s">
        <v>55</v>
      </c>
      <c r="C46" s="36" t="s">
        <v>74</v>
      </c>
      <c r="D46" s="36" t="s">
        <v>80</v>
      </c>
      <c r="E46" s="36">
        <v>70000</v>
      </c>
      <c r="F46" s="37">
        <v>3</v>
      </c>
    </row>
    <row r="47" spans="1:21" x14ac:dyDescent="0.3">
      <c r="A47" s="38">
        <v>113</v>
      </c>
      <c r="B47" s="39" t="s">
        <v>65</v>
      </c>
      <c r="C47" s="39" t="s">
        <v>74</v>
      </c>
      <c r="D47" s="53" t="s">
        <v>90</v>
      </c>
      <c r="E47" s="39">
        <v>76000</v>
      </c>
      <c r="F47" s="40">
        <v>3</v>
      </c>
    </row>
    <row r="48" spans="1:21" x14ac:dyDescent="0.3">
      <c r="A48" s="35">
        <v>118</v>
      </c>
      <c r="B48" s="36" t="s">
        <v>70</v>
      </c>
      <c r="C48" s="36" t="s">
        <v>78</v>
      </c>
      <c r="D48" s="36" t="s">
        <v>95</v>
      </c>
      <c r="E48" s="36">
        <v>87000</v>
      </c>
      <c r="F48" s="37">
        <v>3</v>
      </c>
    </row>
    <row r="49" spans="1:9" x14ac:dyDescent="0.3">
      <c r="A49" s="29">
        <v>119</v>
      </c>
      <c r="B49" s="30" t="s">
        <v>71</v>
      </c>
      <c r="C49" s="30" t="s">
        <v>73</v>
      </c>
      <c r="D49" s="30" t="s">
        <v>96</v>
      </c>
      <c r="E49" s="30">
        <v>320000</v>
      </c>
      <c r="F49" s="41">
        <v>4</v>
      </c>
    </row>
    <row r="51" spans="1:9" x14ac:dyDescent="0.3">
      <c r="D51" s="4" t="s">
        <v>124</v>
      </c>
    </row>
    <row r="52" spans="1:9" ht="15.6" x14ac:dyDescent="0.3">
      <c r="A52" s="56" t="s">
        <v>103</v>
      </c>
      <c r="B52" s="56" t="s">
        <v>14</v>
      </c>
      <c r="C52" s="56" t="s">
        <v>104</v>
      </c>
      <c r="D52" s="56" t="s">
        <v>105</v>
      </c>
      <c r="E52" s="56" t="s">
        <v>115</v>
      </c>
      <c r="F52" s="57" t="s">
        <v>21</v>
      </c>
      <c r="G52" s="56" t="s">
        <v>106</v>
      </c>
      <c r="H52" s="56" t="s">
        <v>107</v>
      </c>
      <c r="I52" s="56" t="s">
        <v>108</v>
      </c>
    </row>
    <row r="53" spans="1:9" s="52" customFormat="1" ht="15.6" x14ac:dyDescent="0.3">
      <c r="A53" s="65" t="s">
        <v>123</v>
      </c>
      <c r="B53" s="65"/>
      <c r="C53" s="65"/>
      <c r="D53" s="65"/>
      <c r="E53" s="65"/>
      <c r="F53" s="65"/>
      <c r="G53" s="65"/>
      <c r="H53" s="65"/>
      <c r="I53" s="65"/>
    </row>
    <row r="54" spans="1:9" x14ac:dyDescent="0.3">
      <c r="A54" t="s">
        <v>109</v>
      </c>
      <c r="B54" s="49">
        <v>40544</v>
      </c>
      <c r="C54" s="49">
        <v>40695</v>
      </c>
      <c r="D54" t="s">
        <v>113</v>
      </c>
      <c r="E54" t="s">
        <v>116</v>
      </c>
      <c r="F54" s="48">
        <v>0.02</v>
      </c>
      <c r="G54" s="47" t="s">
        <v>122</v>
      </c>
      <c r="H54" s="46">
        <v>106.14</v>
      </c>
      <c r="I54" s="46">
        <v>34</v>
      </c>
    </row>
    <row r="55" spans="1:9" x14ac:dyDescent="0.3">
      <c r="A55" t="s">
        <v>110</v>
      </c>
      <c r="B55" s="49">
        <v>40544</v>
      </c>
      <c r="C55" s="49">
        <v>40756</v>
      </c>
      <c r="D55" t="s">
        <v>113</v>
      </c>
      <c r="E55" t="s">
        <v>117</v>
      </c>
      <c r="F55" s="48">
        <v>0.03</v>
      </c>
      <c r="G55" s="46">
        <v>0.1</v>
      </c>
      <c r="H55" s="46">
        <v>36.04</v>
      </c>
      <c r="I55" s="46">
        <v>32</v>
      </c>
    </row>
    <row r="56" spans="1:9" x14ac:dyDescent="0.3">
      <c r="A56" t="s">
        <v>111</v>
      </c>
      <c r="B56" s="49">
        <v>40544</v>
      </c>
      <c r="C56" s="49">
        <v>40664</v>
      </c>
      <c r="D56" t="s">
        <v>114</v>
      </c>
      <c r="E56" t="s">
        <v>118</v>
      </c>
      <c r="F56" s="48">
        <v>0.04</v>
      </c>
      <c r="G56" s="47" t="s">
        <v>122</v>
      </c>
      <c r="H56" s="46">
        <v>29.64</v>
      </c>
      <c r="I56" s="46">
        <v>33</v>
      </c>
    </row>
    <row r="57" spans="1:9" x14ac:dyDescent="0.3">
      <c r="A57" t="s">
        <v>112</v>
      </c>
      <c r="B57" s="49">
        <v>40544</v>
      </c>
      <c r="C57" s="49">
        <v>40664</v>
      </c>
      <c r="D57" t="s">
        <v>114</v>
      </c>
      <c r="E57" t="s">
        <v>119</v>
      </c>
      <c r="F57" s="48">
        <v>0.06</v>
      </c>
      <c r="G57" s="46">
        <v>0.5</v>
      </c>
      <c r="H57" s="46">
        <v>26.06</v>
      </c>
      <c r="I57" s="46">
        <v>12</v>
      </c>
    </row>
    <row r="58" spans="1:9" x14ac:dyDescent="0.3">
      <c r="A58" t="s">
        <v>110</v>
      </c>
      <c r="B58" s="49">
        <v>40544</v>
      </c>
      <c r="C58" s="49">
        <v>40756</v>
      </c>
      <c r="D58" t="s">
        <v>113</v>
      </c>
      <c r="E58" t="s">
        <v>120</v>
      </c>
      <c r="F58" s="48">
        <v>0.02</v>
      </c>
      <c r="G58" s="46">
        <v>0.1</v>
      </c>
      <c r="H58" s="46">
        <v>76.09</v>
      </c>
      <c r="I58" s="46">
        <v>12</v>
      </c>
    </row>
    <row r="59" spans="1:9" x14ac:dyDescent="0.3">
      <c r="A59" t="s">
        <v>110</v>
      </c>
      <c r="B59" s="49">
        <v>40544</v>
      </c>
      <c r="C59" s="49">
        <v>40756</v>
      </c>
      <c r="D59" t="s">
        <v>113</v>
      </c>
      <c r="E59" t="s">
        <v>121</v>
      </c>
      <c r="F59" s="48">
        <v>0.03</v>
      </c>
      <c r="G59" s="46">
        <v>0.1</v>
      </c>
      <c r="H59" s="46">
        <v>71.400000000000006</v>
      </c>
      <c r="I59" s="46">
        <v>98</v>
      </c>
    </row>
    <row r="60" spans="1:9" x14ac:dyDescent="0.3">
      <c r="B60" s="45"/>
      <c r="C60" s="45"/>
      <c r="G60" s="47"/>
    </row>
    <row r="63" spans="1:9" x14ac:dyDescent="0.3">
      <c r="D63" s="4" t="s">
        <v>126</v>
      </c>
    </row>
    <row r="64" spans="1:9" ht="15.6" x14ac:dyDescent="0.3">
      <c r="A64" s="50" t="s">
        <v>103</v>
      </c>
      <c r="B64" s="50" t="s">
        <v>14</v>
      </c>
      <c r="C64" s="50" t="s">
        <v>104</v>
      </c>
      <c r="D64" s="50" t="s">
        <v>105</v>
      </c>
      <c r="E64" s="50" t="s">
        <v>115</v>
      </c>
      <c r="F64" s="51" t="s">
        <v>21</v>
      </c>
      <c r="G64" s="50" t="s">
        <v>106</v>
      </c>
      <c r="H64" s="50" t="s">
        <v>107</v>
      </c>
      <c r="I64" s="50" t="s">
        <v>108</v>
      </c>
    </row>
    <row r="65" spans="1:9" ht="15.6" x14ac:dyDescent="0.3">
      <c r="A65" s="54" t="s">
        <v>125</v>
      </c>
      <c r="B65" s="54"/>
      <c r="C65" s="54"/>
      <c r="D65" s="54"/>
      <c r="E65" s="54"/>
      <c r="F65" s="54"/>
      <c r="G65" s="54"/>
      <c r="H65" s="54"/>
      <c r="I65" s="54"/>
    </row>
    <row r="66" spans="1:9" x14ac:dyDescent="0.3">
      <c r="A66" t="s">
        <v>109</v>
      </c>
      <c r="B66" s="49">
        <v>40544</v>
      </c>
      <c r="C66" s="49">
        <v>40695</v>
      </c>
      <c r="D66" t="s">
        <v>113</v>
      </c>
      <c r="E66" t="s">
        <v>116</v>
      </c>
      <c r="F66" s="48">
        <v>0.02</v>
      </c>
      <c r="G66" s="47" t="s">
        <v>122</v>
      </c>
      <c r="H66" s="46">
        <v>106.14</v>
      </c>
      <c r="I66" s="46">
        <v>34</v>
      </c>
    </row>
    <row r="67" spans="1:9" x14ac:dyDescent="0.3">
      <c r="A67" t="s">
        <v>110</v>
      </c>
      <c r="B67" s="49">
        <v>40544</v>
      </c>
      <c r="C67" s="49">
        <v>40756</v>
      </c>
      <c r="D67" t="s">
        <v>113</v>
      </c>
      <c r="E67" t="s">
        <v>117</v>
      </c>
      <c r="F67" s="48">
        <v>0.03</v>
      </c>
      <c r="G67" s="46">
        <v>0.1</v>
      </c>
      <c r="H67" s="46">
        <v>36.04</v>
      </c>
      <c r="I67" s="46">
        <v>32</v>
      </c>
    </row>
    <row r="68" spans="1:9" x14ac:dyDescent="0.3">
      <c r="A68" t="s">
        <v>111</v>
      </c>
      <c r="B68" s="49">
        <v>40544</v>
      </c>
      <c r="C68" s="49">
        <v>40664</v>
      </c>
      <c r="D68" t="s">
        <v>114</v>
      </c>
      <c r="E68" t="s">
        <v>118</v>
      </c>
      <c r="F68" s="48">
        <v>0.04</v>
      </c>
      <c r="G68" s="47" t="s">
        <v>122</v>
      </c>
      <c r="H68" s="46">
        <v>29.64</v>
      </c>
      <c r="I68" s="46">
        <v>33</v>
      </c>
    </row>
    <row r="69" spans="1:9" x14ac:dyDescent="0.3">
      <c r="A69" t="s">
        <v>112</v>
      </c>
      <c r="B69" s="49">
        <v>40544</v>
      </c>
      <c r="C69" s="49">
        <v>40664</v>
      </c>
      <c r="D69" t="s">
        <v>114</v>
      </c>
      <c r="E69" t="s">
        <v>119</v>
      </c>
      <c r="F69" s="48">
        <v>0.06</v>
      </c>
      <c r="G69" s="46">
        <v>0.5</v>
      </c>
      <c r="H69" s="46">
        <v>26.06</v>
      </c>
      <c r="I69" s="46">
        <v>12</v>
      </c>
    </row>
    <row r="70" spans="1:9" x14ac:dyDescent="0.3">
      <c r="A70" t="s">
        <v>110</v>
      </c>
      <c r="B70" s="49">
        <v>40544</v>
      </c>
      <c r="C70" s="49">
        <v>40756</v>
      </c>
      <c r="D70" t="s">
        <v>113</v>
      </c>
      <c r="E70" t="s">
        <v>120</v>
      </c>
      <c r="F70" s="48">
        <v>0.02</v>
      </c>
      <c r="G70" s="46">
        <v>0.1</v>
      </c>
      <c r="H70" s="46">
        <v>76.09</v>
      </c>
      <c r="I70" s="46">
        <v>12</v>
      </c>
    </row>
    <row r="71" spans="1:9" x14ac:dyDescent="0.3">
      <c r="A71" t="s">
        <v>110</v>
      </c>
      <c r="B71" s="49">
        <v>40544</v>
      </c>
      <c r="C71" s="49">
        <v>40756</v>
      </c>
      <c r="D71" t="s">
        <v>113</v>
      </c>
      <c r="E71" t="s">
        <v>121</v>
      </c>
      <c r="F71" s="48">
        <v>0.03</v>
      </c>
      <c r="G71" s="46">
        <v>0.1</v>
      </c>
      <c r="H71" s="46">
        <v>71.400000000000006</v>
      </c>
      <c r="I71" s="46">
        <v>98</v>
      </c>
    </row>
    <row r="76" spans="1:9" x14ac:dyDescent="0.3">
      <c r="D76" s="4" t="s">
        <v>124</v>
      </c>
    </row>
    <row r="77" spans="1:9" x14ac:dyDescent="0.3">
      <c r="A77" t="s">
        <v>103</v>
      </c>
      <c r="B77" t="s">
        <v>14</v>
      </c>
      <c r="C77" t="s">
        <v>104</v>
      </c>
      <c r="D77" t="s">
        <v>105</v>
      </c>
      <c r="E77" t="s">
        <v>115</v>
      </c>
      <c r="F77" t="s">
        <v>21</v>
      </c>
      <c r="G77" t="s">
        <v>106</v>
      </c>
      <c r="H77" t="s">
        <v>107</v>
      </c>
      <c r="I77" t="s">
        <v>108</v>
      </c>
    </row>
    <row r="78" spans="1:9" ht="15.6" x14ac:dyDescent="0.3">
      <c r="A78" s="55" t="s">
        <v>109</v>
      </c>
      <c r="B78" s="55">
        <v>40544</v>
      </c>
      <c r="C78" s="55">
        <v>40695</v>
      </c>
      <c r="D78" s="55" t="s">
        <v>113</v>
      </c>
      <c r="E78" s="55" t="s">
        <v>116</v>
      </c>
      <c r="F78" s="55">
        <v>0.02</v>
      </c>
      <c r="G78" s="55" t="s">
        <v>122</v>
      </c>
      <c r="H78" s="55">
        <v>106.14</v>
      </c>
      <c r="I78" s="55">
        <v>34</v>
      </c>
    </row>
    <row r="79" spans="1:9" x14ac:dyDescent="0.3">
      <c r="A79" t="s">
        <v>110</v>
      </c>
      <c r="B79" s="49">
        <v>40544</v>
      </c>
      <c r="C79" s="49">
        <v>40756</v>
      </c>
      <c r="D79" t="s">
        <v>113</v>
      </c>
      <c r="E79" t="s">
        <v>117</v>
      </c>
      <c r="F79" s="48">
        <v>0.03</v>
      </c>
      <c r="G79" s="46">
        <v>0.1</v>
      </c>
      <c r="H79" s="46">
        <v>36.04</v>
      </c>
      <c r="I79" s="46">
        <v>32</v>
      </c>
    </row>
    <row r="80" spans="1:9" x14ac:dyDescent="0.3">
      <c r="A80" t="s">
        <v>111</v>
      </c>
      <c r="B80" s="49">
        <v>40544</v>
      </c>
      <c r="C80" s="49">
        <v>40664</v>
      </c>
      <c r="D80" t="s">
        <v>114</v>
      </c>
      <c r="E80" t="s">
        <v>118</v>
      </c>
      <c r="F80" s="48">
        <v>0.04</v>
      </c>
      <c r="G80" s="47" t="s">
        <v>122</v>
      </c>
      <c r="H80" s="46">
        <v>29.64</v>
      </c>
      <c r="I80" s="46">
        <v>33</v>
      </c>
    </row>
    <row r="81" spans="1:9" x14ac:dyDescent="0.3">
      <c r="A81" t="s">
        <v>112</v>
      </c>
      <c r="B81" s="49">
        <v>40544</v>
      </c>
      <c r="C81" s="49">
        <v>40664</v>
      </c>
      <c r="D81" t="s">
        <v>114</v>
      </c>
      <c r="E81" t="s">
        <v>119</v>
      </c>
      <c r="F81" s="48">
        <v>0.06</v>
      </c>
      <c r="G81" s="46">
        <v>0.5</v>
      </c>
      <c r="H81" s="46">
        <v>26.06</v>
      </c>
      <c r="I81" s="46">
        <v>12</v>
      </c>
    </row>
    <row r="82" spans="1:9" x14ac:dyDescent="0.3">
      <c r="A82" t="s">
        <v>110</v>
      </c>
      <c r="B82" s="49">
        <v>40544</v>
      </c>
      <c r="C82" s="49">
        <v>40756</v>
      </c>
      <c r="D82" t="s">
        <v>113</v>
      </c>
      <c r="E82" t="s">
        <v>120</v>
      </c>
      <c r="F82" s="48">
        <v>0.02</v>
      </c>
      <c r="G82" s="46">
        <v>0.1</v>
      </c>
      <c r="H82" s="46">
        <v>76.09</v>
      </c>
      <c r="I82" s="46">
        <v>12</v>
      </c>
    </row>
    <row r="83" spans="1:9" x14ac:dyDescent="0.3">
      <c r="A83" t="s">
        <v>110</v>
      </c>
      <c r="B83" s="49">
        <v>40544</v>
      </c>
      <c r="C83" s="49">
        <v>40756</v>
      </c>
      <c r="D83" t="s">
        <v>113</v>
      </c>
      <c r="E83" t="s">
        <v>121</v>
      </c>
      <c r="F83" s="48">
        <v>0.03</v>
      </c>
      <c r="G83" s="46">
        <v>0.1</v>
      </c>
      <c r="H83" s="46">
        <v>71.400000000000006</v>
      </c>
      <c r="I83" s="46">
        <v>98</v>
      </c>
    </row>
    <row r="88" spans="1:9" x14ac:dyDescent="0.3">
      <c r="A88" s="58" t="s">
        <v>127</v>
      </c>
      <c r="B88" s="59"/>
      <c r="C88" s="60"/>
      <c r="D88" s="59"/>
    </row>
    <row r="89" spans="1:9" ht="15.6" x14ac:dyDescent="0.3">
      <c r="A89" s="61" t="s">
        <v>128</v>
      </c>
      <c r="B89" s="61" t="s">
        <v>129</v>
      </c>
      <c r="C89" s="61" t="s">
        <v>130</v>
      </c>
      <c r="D89" s="61" t="s">
        <v>131</v>
      </c>
    </row>
    <row r="90" spans="1:9" x14ac:dyDescent="0.3">
      <c r="A90" t="s">
        <v>132</v>
      </c>
      <c r="B90" t="s">
        <v>133</v>
      </c>
      <c r="C90" t="s">
        <v>134</v>
      </c>
      <c r="D90" s="46">
        <v>4357</v>
      </c>
    </row>
    <row r="91" spans="1:9" x14ac:dyDescent="0.3">
      <c r="A91" t="s">
        <v>135</v>
      </c>
      <c r="B91" t="s">
        <v>136</v>
      </c>
      <c r="C91" t="s">
        <v>137</v>
      </c>
      <c r="D91" s="46">
        <v>6578</v>
      </c>
    </row>
    <row r="92" spans="1:9" x14ac:dyDescent="0.3">
      <c r="A92" t="s">
        <v>138</v>
      </c>
      <c r="B92" t="s">
        <v>139</v>
      </c>
      <c r="C92" t="s">
        <v>137</v>
      </c>
      <c r="D92" s="46">
        <v>8769</v>
      </c>
    </row>
    <row r="93" spans="1:9" x14ac:dyDescent="0.3">
      <c r="A93" t="s">
        <v>140</v>
      </c>
      <c r="B93" t="s">
        <v>141</v>
      </c>
      <c r="C93" t="s">
        <v>134</v>
      </c>
      <c r="D93" s="46">
        <v>6543</v>
      </c>
    </row>
    <row r="94" spans="1:9" x14ac:dyDescent="0.3">
      <c r="A94" t="s">
        <v>142</v>
      </c>
      <c r="B94" t="s">
        <v>143</v>
      </c>
      <c r="C94" t="s">
        <v>137</v>
      </c>
      <c r="D94" s="46">
        <v>2345</v>
      </c>
    </row>
    <row r="95" spans="1:9" x14ac:dyDescent="0.3">
      <c r="A95" t="s">
        <v>144</v>
      </c>
      <c r="B95" t="s">
        <v>145</v>
      </c>
      <c r="C95" t="s">
        <v>137</v>
      </c>
      <c r="D95" s="46">
        <v>7689</v>
      </c>
    </row>
    <row r="96" spans="1:9" x14ac:dyDescent="0.3">
      <c r="A96" t="s">
        <v>146</v>
      </c>
      <c r="B96" t="s">
        <v>147</v>
      </c>
      <c r="C96" t="s">
        <v>134</v>
      </c>
      <c r="D96" s="46">
        <v>9080</v>
      </c>
    </row>
    <row r="97" spans="1:4" x14ac:dyDescent="0.3">
      <c r="A97" t="s">
        <v>148</v>
      </c>
      <c r="B97" t="s">
        <v>149</v>
      </c>
      <c r="C97" t="s">
        <v>150</v>
      </c>
      <c r="D97" s="46">
        <v>7654</v>
      </c>
    </row>
    <row r="98" spans="1:4" x14ac:dyDescent="0.3">
      <c r="A98" t="s">
        <v>151</v>
      </c>
      <c r="B98" t="s">
        <v>152</v>
      </c>
      <c r="C98" t="s">
        <v>153</v>
      </c>
      <c r="D98" s="46">
        <v>3421</v>
      </c>
    </row>
    <row r="99" spans="1:4" x14ac:dyDescent="0.3">
      <c r="A99" t="s">
        <v>154</v>
      </c>
      <c r="B99" t="s">
        <v>155</v>
      </c>
      <c r="C99" t="s">
        <v>134</v>
      </c>
      <c r="D99" s="46">
        <v>4320</v>
      </c>
    </row>
    <row r="100" spans="1:4" x14ac:dyDescent="0.3">
      <c r="A100" t="s">
        <v>156</v>
      </c>
      <c r="B100" t="s">
        <v>157</v>
      </c>
      <c r="C100" t="s">
        <v>137</v>
      </c>
      <c r="D100" s="46">
        <v>36210</v>
      </c>
    </row>
    <row r="101" spans="1:4" x14ac:dyDescent="0.3">
      <c r="A101" t="s">
        <v>158</v>
      </c>
      <c r="B101" t="s">
        <v>159</v>
      </c>
      <c r="C101" t="s">
        <v>137</v>
      </c>
      <c r="D101" s="46">
        <v>52430</v>
      </c>
    </row>
    <row r="102" spans="1:4" x14ac:dyDescent="0.3">
      <c r="A102" t="s">
        <v>160</v>
      </c>
      <c r="B102" t="s">
        <v>161</v>
      </c>
      <c r="C102" t="s">
        <v>150</v>
      </c>
      <c r="D102" s="46">
        <v>9807</v>
      </c>
    </row>
    <row r="103" spans="1:4" x14ac:dyDescent="0.3">
      <c r="A103" t="s">
        <v>162</v>
      </c>
      <c r="B103" t="s">
        <v>163</v>
      </c>
      <c r="C103" t="s">
        <v>134</v>
      </c>
      <c r="D103" s="46">
        <v>5432</v>
      </c>
    </row>
    <row r="104" spans="1:4" x14ac:dyDescent="0.3">
      <c r="A104" t="s">
        <v>164</v>
      </c>
      <c r="B104" t="s">
        <v>165</v>
      </c>
      <c r="C104" t="s">
        <v>153</v>
      </c>
      <c r="D104" s="46">
        <v>8966</v>
      </c>
    </row>
    <row r="105" spans="1:4" x14ac:dyDescent="0.3">
      <c r="A105" t="s">
        <v>166</v>
      </c>
      <c r="B105" t="s">
        <v>167</v>
      </c>
      <c r="C105" t="s">
        <v>134</v>
      </c>
      <c r="D105" s="46">
        <v>5479</v>
      </c>
    </row>
    <row r="106" spans="1:4" x14ac:dyDescent="0.3">
      <c r="A106" t="s">
        <v>168</v>
      </c>
      <c r="B106" t="s">
        <v>169</v>
      </c>
      <c r="C106" t="s">
        <v>150</v>
      </c>
      <c r="D106" s="46">
        <v>6579</v>
      </c>
    </row>
    <row r="107" spans="1:4" x14ac:dyDescent="0.3">
      <c r="A107" t="s">
        <v>170</v>
      </c>
      <c r="B107" t="s">
        <v>171</v>
      </c>
      <c r="C107" t="s">
        <v>134</v>
      </c>
      <c r="D107" s="46">
        <v>4357</v>
      </c>
    </row>
    <row r="108" spans="1:4" x14ac:dyDescent="0.3">
      <c r="A108" t="s">
        <v>172</v>
      </c>
      <c r="B108" t="s">
        <v>173</v>
      </c>
      <c r="C108" t="s">
        <v>153</v>
      </c>
      <c r="D108" s="46">
        <v>7890</v>
      </c>
    </row>
    <row r="109" spans="1:4" x14ac:dyDescent="0.3">
      <c r="A109" t="s">
        <v>174</v>
      </c>
      <c r="B109" t="s">
        <v>175</v>
      </c>
      <c r="C109" t="s">
        <v>137</v>
      </c>
      <c r="D109" s="46">
        <v>5678</v>
      </c>
    </row>
    <row r="110" spans="1:4" x14ac:dyDescent="0.3">
      <c r="A110" t="s">
        <v>176</v>
      </c>
      <c r="B110" t="s">
        <v>177</v>
      </c>
      <c r="C110" t="s">
        <v>153</v>
      </c>
      <c r="D110" s="46">
        <v>4321</v>
      </c>
    </row>
    <row r="111" spans="1:4" x14ac:dyDescent="0.3">
      <c r="A111" t="s">
        <v>178</v>
      </c>
      <c r="B111" t="s">
        <v>179</v>
      </c>
      <c r="C111" t="s">
        <v>153</v>
      </c>
      <c r="D111" s="46">
        <v>6543</v>
      </c>
    </row>
    <row r="112" spans="1:4" x14ac:dyDescent="0.3">
      <c r="A112" t="s">
        <v>180</v>
      </c>
      <c r="B112" t="s">
        <v>181</v>
      </c>
      <c r="C112" t="s">
        <v>153</v>
      </c>
      <c r="D112" s="46">
        <v>9870</v>
      </c>
    </row>
    <row r="113" spans="1:8" x14ac:dyDescent="0.3">
      <c r="A113" t="s">
        <v>182</v>
      </c>
      <c r="B113" t="s">
        <v>183</v>
      </c>
      <c r="C113" t="s">
        <v>153</v>
      </c>
      <c r="D113" s="46">
        <v>6543</v>
      </c>
    </row>
    <row r="114" spans="1:8" x14ac:dyDescent="0.3">
      <c r="A114" t="s">
        <v>184</v>
      </c>
      <c r="B114" t="s">
        <v>185</v>
      </c>
      <c r="C114" t="s">
        <v>153</v>
      </c>
      <c r="D114" s="46">
        <v>4321</v>
      </c>
    </row>
    <row r="115" spans="1:8" x14ac:dyDescent="0.3">
      <c r="A115" t="s">
        <v>186</v>
      </c>
      <c r="B115" t="s">
        <v>187</v>
      </c>
      <c r="C115" t="s">
        <v>153</v>
      </c>
      <c r="D115" s="46">
        <v>5432</v>
      </c>
    </row>
    <row r="116" spans="1:8" x14ac:dyDescent="0.3">
      <c r="A116" t="s">
        <v>188</v>
      </c>
      <c r="B116" t="s">
        <v>189</v>
      </c>
      <c r="C116" t="s">
        <v>153</v>
      </c>
      <c r="D116" s="46">
        <v>9087</v>
      </c>
    </row>
    <row r="117" spans="1:8" x14ac:dyDescent="0.3">
      <c r="A117" t="s">
        <v>190</v>
      </c>
      <c r="B117" t="s">
        <v>191</v>
      </c>
      <c r="C117" t="s">
        <v>153</v>
      </c>
      <c r="D117" s="46">
        <v>7654</v>
      </c>
    </row>
    <row r="118" spans="1:8" x14ac:dyDescent="0.3">
      <c r="A118" t="s">
        <v>192</v>
      </c>
      <c r="B118" t="s">
        <v>193</v>
      </c>
      <c r="C118" t="s">
        <v>153</v>
      </c>
      <c r="D118" s="46">
        <v>4357</v>
      </c>
    </row>
    <row r="121" spans="1:8" x14ac:dyDescent="0.3">
      <c r="A121" s="4" t="s">
        <v>194</v>
      </c>
    </row>
    <row r="122" spans="1:8" ht="15.6" x14ac:dyDescent="0.3">
      <c r="A122" s="66" t="s">
        <v>47</v>
      </c>
      <c r="B122" s="66" t="s">
        <v>48</v>
      </c>
      <c r="C122" s="66" t="s">
        <v>49</v>
      </c>
      <c r="D122" s="66" t="s">
        <v>50</v>
      </c>
      <c r="E122" s="66" t="s">
        <v>51</v>
      </c>
      <c r="F122" s="66" t="s">
        <v>52</v>
      </c>
    </row>
    <row r="123" spans="1:8" x14ac:dyDescent="0.3">
      <c r="A123">
        <v>114</v>
      </c>
      <c r="B123" t="s">
        <v>66</v>
      </c>
      <c r="C123" t="s">
        <v>74</v>
      </c>
      <c r="D123" t="s">
        <v>91</v>
      </c>
      <c r="E123" s="46">
        <v>40000</v>
      </c>
      <c r="F123">
        <v>4</v>
      </c>
      <c r="H123" s="28"/>
    </row>
    <row r="124" spans="1:8" x14ac:dyDescent="0.3">
      <c r="A124">
        <v>120</v>
      </c>
      <c r="B124" t="s">
        <v>72</v>
      </c>
      <c r="C124" t="s">
        <v>76</v>
      </c>
      <c r="D124" t="s">
        <v>96</v>
      </c>
      <c r="E124" s="46">
        <v>42000</v>
      </c>
      <c r="F124">
        <v>5</v>
      </c>
      <c r="H124" s="31"/>
    </row>
    <row r="125" spans="1:8" x14ac:dyDescent="0.3">
      <c r="A125">
        <v>102</v>
      </c>
      <c r="B125" t="s">
        <v>54</v>
      </c>
      <c r="C125" t="s">
        <v>73</v>
      </c>
      <c r="D125" t="s">
        <v>79</v>
      </c>
      <c r="E125" s="46">
        <v>45000</v>
      </c>
      <c r="F125">
        <v>2</v>
      </c>
      <c r="H125" s="31"/>
    </row>
    <row r="126" spans="1:8" x14ac:dyDescent="0.3">
      <c r="A126">
        <v>117</v>
      </c>
      <c r="B126" t="s">
        <v>69</v>
      </c>
      <c r="C126" t="s">
        <v>77</v>
      </c>
      <c r="D126" t="s">
        <v>94</v>
      </c>
      <c r="E126" s="46">
        <v>45000</v>
      </c>
      <c r="F126">
        <v>2</v>
      </c>
      <c r="G126" t="s">
        <v>98</v>
      </c>
      <c r="H126" s="31"/>
    </row>
    <row r="127" spans="1:8" x14ac:dyDescent="0.3">
      <c r="A127">
        <v>106</v>
      </c>
      <c r="B127" t="s">
        <v>58</v>
      </c>
      <c r="C127" t="s">
        <v>75</v>
      </c>
      <c r="D127" t="s">
        <v>85</v>
      </c>
      <c r="E127" s="46">
        <v>48000</v>
      </c>
      <c r="F127">
        <v>1</v>
      </c>
    </row>
    <row r="128" spans="1:8" x14ac:dyDescent="0.3">
      <c r="A128">
        <v>110</v>
      </c>
      <c r="B128" t="s">
        <v>62</v>
      </c>
      <c r="C128" t="s">
        <v>77</v>
      </c>
      <c r="D128" t="s">
        <v>83</v>
      </c>
      <c r="E128" s="46">
        <v>48000</v>
      </c>
      <c r="F128">
        <v>5</v>
      </c>
    </row>
    <row r="129" spans="1:7" x14ac:dyDescent="0.3">
      <c r="A129">
        <v>108</v>
      </c>
      <c r="B129" t="s">
        <v>60</v>
      </c>
      <c r="C129" t="s">
        <v>76</v>
      </c>
      <c r="D129" t="s">
        <v>86</v>
      </c>
      <c r="E129" s="46">
        <v>48000</v>
      </c>
      <c r="F129">
        <v>3</v>
      </c>
      <c r="G129" s="28"/>
    </row>
    <row r="130" spans="1:7" x14ac:dyDescent="0.3">
      <c r="A130">
        <v>116</v>
      </c>
      <c r="B130" t="s">
        <v>68</v>
      </c>
      <c r="C130" t="s">
        <v>76</v>
      </c>
      <c r="D130" t="s">
        <v>93</v>
      </c>
      <c r="E130" s="46">
        <v>54000</v>
      </c>
      <c r="F130">
        <v>1</v>
      </c>
    </row>
    <row r="131" spans="1:7" x14ac:dyDescent="0.3">
      <c r="A131">
        <v>104</v>
      </c>
      <c r="B131" t="s">
        <v>56</v>
      </c>
      <c r="C131" t="s">
        <v>74</v>
      </c>
      <c r="D131" t="s">
        <v>84</v>
      </c>
      <c r="E131" s="46">
        <v>55000</v>
      </c>
      <c r="F131">
        <v>4</v>
      </c>
    </row>
    <row r="132" spans="1:7" x14ac:dyDescent="0.3">
      <c r="A132">
        <v>101</v>
      </c>
      <c r="B132" t="s">
        <v>53</v>
      </c>
      <c r="C132" t="s">
        <v>73</v>
      </c>
      <c r="D132" t="s">
        <v>79</v>
      </c>
      <c r="E132" s="46">
        <v>60000</v>
      </c>
      <c r="F132">
        <v>1</v>
      </c>
    </row>
    <row r="133" spans="1:7" x14ac:dyDescent="0.3">
      <c r="A133">
        <v>111</v>
      </c>
      <c r="B133" t="s">
        <v>63</v>
      </c>
      <c r="C133" t="s">
        <v>78</v>
      </c>
      <c r="D133" t="s">
        <v>88</v>
      </c>
      <c r="E133" s="46">
        <v>61000</v>
      </c>
      <c r="F133">
        <v>1</v>
      </c>
    </row>
    <row r="134" spans="1:7" x14ac:dyDescent="0.3">
      <c r="A134">
        <v>109</v>
      </c>
      <c r="B134" t="s">
        <v>61</v>
      </c>
      <c r="C134" t="s">
        <v>77</v>
      </c>
      <c r="D134" t="s">
        <v>87</v>
      </c>
      <c r="E134" s="46">
        <v>62000</v>
      </c>
      <c r="F134">
        <v>4</v>
      </c>
    </row>
    <row r="135" spans="1:7" x14ac:dyDescent="0.3">
      <c r="A135">
        <v>107</v>
      </c>
      <c r="B135" t="s">
        <v>59</v>
      </c>
      <c r="C135" t="s">
        <v>76</v>
      </c>
      <c r="D135" t="s">
        <v>82</v>
      </c>
      <c r="E135" s="46">
        <v>62000</v>
      </c>
      <c r="F135">
        <v>2</v>
      </c>
    </row>
    <row r="136" spans="1:7" x14ac:dyDescent="0.3">
      <c r="A136">
        <v>105</v>
      </c>
      <c r="B136" t="s">
        <v>57</v>
      </c>
      <c r="C136" t="s">
        <v>75</v>
      </c>
      <c r="D136" t="s">
        <v>81</v>
      </c>
      <c r="E136" s="46">
        <v>65000</v>
      </c>
      <c r="F136">
        <v>5</v>
      </c>
    </row>
    <row r="137" spans="1:7" x14ac:dyDescent="0.3">
      <c r="A137">
        <v>115</v>
      </c>
      <c r="B137" t="s">
        <v>67</v>
      </c>
      <c r="C137" t="s">
        <v>75</v>
      </c>
      <c r="D137" t="s">
        <v>92</v>
      </c>
      <c r="E137" s="46">
        <v>65000</v>
      </c>
      <c r="F137">
        <v>5</v>
      </c>
    </row>
    <row r="138" spans="1:7" x14ac:dyDescent="0.3">
      <c r="A138">
        <v>112</v>
      </c>
      <c r="B138" t="s">
        <v>64</v>
      </c>
      <c r="C138" t="s">
        <v>78</v>
      </c>
      <c r="D138" t="s">
        <v>89</v>
      </c>
      <c r="E138" s="46">
        <v>65000</v>
      </c>
      <c r="F138">
        <v>2</v>
      </c>
    </row>
    <row r="139" spans="1:7" x14ac:dyDescent="0.3">
      <c r="A139">
        <v>103</v>
      </c>
      <c r="B139" t="s">
        <v>55</v>
      </c>
      <c r="C139" t="s">
        <v>74</v>
      </c>
      <c r="D139" t="s">
        <v>80</v>
      </c>
      <c r="E139" s="46">
        <v>70000</v>
      </c>
      <c r="F139">
        <v>3</v>
      </c>
    </row>
    <row r="140" spans="1:7" x14ac:dyDescent="0.3">
      <c r="A140">
        <v>113</v>
      </c>
      <c r="B140" t="s">
        <v>65</v>
      </c>
      <c r="C140" t="s">
        <v>74</v>
      </c>
      <c r="D140" t="s">
        <v>90</v>
      </c>
      <c r="E140" s="46">
        <v>76000</v>
      </c>
      <c r="F140">
        <v>3</v>
      </c>
    </row>
    <row r="141" spans="1:7" x14ac:dyDescent="0.3">
      <c r="A141">
        <v>118</v>
      </c>
      <c r="B141" t="s">
        <v>70</v>
      </c>
      <c r="C141" t="s">
        <v>78</v>
      </c>
      <c r="D141" t="s">
        <v>95</v>
      </c>
      <c r="E141" s="46">
        <v>87000</v>
      </c>
      <c r="F141">
        <v>3</v>
      </c>
    </row>
    <row r="142" spans="1:7" x14ac:dyDescent="0.3">
      <c r="A142">
        <v>119</v>
      </c>
      <c r="B142" t="s">
        <v>71</v>
      </c>
      <c r="C142" t="s">
        <v>73</v>
      </c>
      <c r="D142" t="s">
        <v>96</v>
      </c>
      <c r="E142" s="46">
        <v>320000</v>
      </c>
      <c r="F142">
        <v>4</v>
      </c>
    </row>
    <row r="144" spans="1:7" x14ac:dyDescent="0.3">
      <c r="A144" t="s">
        <v>195</v>
      </c>
    </row>
    <row r="145" spans="1:11" x14ac:dyDescent="0.3">
      <c r="A145" s="67" t="s">
        <v>47</v>
      </c>
      <c r="B145" s="67" t="s">
        <v>48</v>
      </c>
      <c r="C145" s="67" t="s">
        <v>49</v>
      </c>
      <c r="D145" s="67" t="s">
        <v>50</v>
      </c>
      <c r="E145" s="67" t="s">
        <v>51</v>
      </c>
      <c r="F145" s="67" t="s">
        <v>52</v>
      </c>
    </row>
    <row r="146" spans="1:11" x14ac:dyDescent="0.3">
      <c r="A146">
        <v>105</v>
      </c>
      <c r="B146" t="s">
        <v>57</v>
      </c>
      <c r="C146" t="s">
        <v>75</v>
      </c>
      <c r="D146" t="s">
        <v>81</v>
      </c>
      <c r="E146">
        <v>65000</v>
      </c>
      <c r="F146">
        <v>5</v>
      </c>
    </row>
    <row r="147" spans="1:11" ht="15" thickBot="1" x14ac:dyDescent="0.35">
      <c r="A147">
        <v>115</v>
      </c>
      <c r="B147" t="s">
        <v>67</v>
      </c>
      <c r="C147" t="s">
        <v>75</v>
      </c>
      <c r="D147" t="s">
        <v>92</v>
      </c>
      <c r="E147">
        <v>65000</v>
      </c>
      <c r="F147">
        <v>5</v>
      </c>
      <c r="H147" s="68" t="s">
        <v>196</v>
      </c>
      <c r="I147">
        <v>107</v>
      </c>
      <c r="J147">
        <v>106</v>
      </c>
      <c r="K147">
        <v>105</v>
      </c>
    </row>
    <row r="148" spans="1:11" ht="15" thickBot="1" x14ac:dyDescent="0.35">
      <c r="A148">
        <v>106</v>
      </c>
      <c r="B148" t="s">
        <v>58</v>
      </c>
      <c r="C148" t="s">
        <v>75</v>
      </c>
      <c r="D148" t="s">
        <v>85</v>
      </c>
      <c r="E148">
        <v>48000</v>
      </c>
      <c r="F148">
        <v>1</v>
      </c>
      <c r="H148" s="68" t="s">
        <v>197</v>
      </c>
      <c r="I148" t="s">
        <v>202</v>
      </c>
      <c r="J148" t="s">
        <v>203</v>
      </c>
      <c r="K148" t="s">
        <v>199</v>
      </c>
    </row>
    <row r="149" spans="1:11" ht="15" thickBot="1" x14ac:dyDescent="0.35">
      <c r="A149">
        <v>119</v>
      </c>
      <c r="B149" t="s">
        <v>71</v>
      </c>
      <c r="C149" t="s">
        <v>73</v>
      </c>
      <c r="D149" t="s">
        <v>96</v>
      </c>
      <c r="E149">
        <v>320000</v>
      </c>
      <c r="F149">
        <v>4</v>
      </c>
      <c r="H149" s="68" t="s">
        <v>198</v>
      </c>
      <c r="I149" t="s">
        <v>201</v>
      </c>
      <c r="J149" t="s">
        <v>200</v>
      </c>
      <c r="K149" t="s">
        <v>200</v>
      </c>
    </row>
    <row r="150" spans="1:11" x14ac:dyDescent="0.3">
      <c r="A150">
        <v>101</v>
      </c>
      <c r="B150" t="s">
        <v>53</v>
      </c>
      <c r="C150" t="s">
        <v>73</v>
      </c>
      <c r="D150" t="s">
        <v>79</v>
      </c>
      <c r="E150">
        <v>60000</v>
      </c>
      <c r="F150">
        <v>1</v>
      </c>
    </row>
    <row r="151" spans="1:11" x14ac:dyDescent="0.3">
      <c r="A151">
        <v>102</v>
      </c>
      <c r="B151" t="s">
        <v>54</v>
      </c>
      <c r="C151" t="s">
        <v>73</v>
      </c>
      <c r="D151" t="s">
        <v>79</v>
      </c>
      <c r="E151">
        <v>45000</v>
      </c>
      <c r="F151">
        <v>2</v>
      </c>
    </row>
    <row r="152" spans="1:11" x14ac:dyDescent="0.3">
      <c r="A152">
        <v>113</v>
      </c>
      <c r="B152" t="s">
        <v>65</v>
      </c>
      <c r="C152" t="s">
        <v>74</v>
      </c>
      <c r="D152" t="s">
        <v>90</v>
      </c>
      <c r="E152">
        <v>76000</v>
      </c>
      <c r="F152">
        <v>3</v>
      </c>
    </row>
    <row r="153" spans="1:11" x14ac:dyDescent="0.3">
      <c r="A153">
        <v>103</v>
      </c>
      <c r="B153" t="s">
        <v>55</v>
      </c>
      <c r="C153" t="s">
        <v>74</v>
      </c>
      <c r="D153" t="s">
        <v>80</v>
      </c>
      <c r="E153">
        <v>70000</v>
      </c>
      <c r="F153">
        <v>3</v>
      </c>
    </row>
    <row r="154" spans="1:11" x14ac:dyDescent="0.3">
      <c r="A154">
        <v>104</v>
      </c>
      <c r="B154" t="s">
        <v>56</v>
      </c>
      <c r="C154" t="s">
        <v>74</v>
      </c>
      <c r="D154" t="s">
        <v>84</v>
      </c>
      <c r="E154">
        <v>55000</v>
      </c>
      <c r="F154">
        <v>4</v>
      </c>
    </row>
    <row r="155" spans="1:11" x14ac:dyDescent="0.3">
      <c r="A155">
        <v>114</v>
      </c>
      <c r="B155" t="s">
        <v>66</v>
      </c>
      <c r="C155" t="s">
        <v>74</v>
      </c>
      <c r="D155" t="s">
        <v>91</v>
      </c>
      <c r="E155">
        <v>40000</v>
      </c>
      <c r="F155">
        <v>4</v>
      </c>
    </row>
    <row r="156" spans="1:11" x14ac:dyDescent="0.3">
      <c r="A156">
        <v>109</v>
      </c>
      <c r="B156" t="s">
        <v>61</v>
      </c>
      <c r="C156" t="s">
        <v>77</v>
      </c>
      <c r="D156" t="s">
        <v>87</v>
      </c>
      <c r="E156">
        <v>62000</v>
      </c>
      <c r="F156">
        <v>4</v>
      </c>
    </row>
    <row r="157" spans="1:11" x14ac:dyDescent="0.3">
      <c r="A157">
        <v>110</v>
      </c>
      <c r="B157" t="s">
        <v>62</v>
      </c>
      <c r="C157" t="s">
        <v>77</v>
      </c>
      <c r="D157" t="s">
        <v>83</v>
      </c>
      <c r="E157">
        <v>48000</v>
      </c>
      <c r="F157">
        <v>5</v>
      </c>
    </row>
    <row r="158" spans="1:11" x14ac:dyDescent="0.3">
      <c r="A158">
        <v>117</v>
      </c>
      <c r="B158" t="s">
        <v>69</v>
      </c>
      <c r="C158" t="s">
        <v>77</v>
      </c>
      <c r="D158" t="s">
        <v>94</v>
      </c>
      <c r="E158">
        <v>45000</v>
      </c>
      <c r="F158">
        <v>2</v>
      </c>
    </row>
    <row r="159" spans="1:11" x14ac:dyDescent="0.3">
      <c r="A159">
        <v>118</v>
      </c>
      <c r="B159" t="s">
        <v>70</v>
      </c>
      <c r="C159" t="s">
        <v>78</v>
      </c>
      <c r="D159" t="s">
        <v>95</v>
      </c>
      <c r="E159">
        <v>87000</v>
      </c>
      <c r="F159">
        <v>3</v>
      </c>
    </row>
    <row r="160" spans="1:11" x14ac:dyDescent="0.3">
      <c r="A160">
        <v>112</v>
      </c>
      <c r="B160" t="s">
        <v>64</v>
      </c>
      <c r="C160" t="s">
        <v>78</v>
      </c>
      <c r="D160" t="s">
        <v>89</v>
      </c>
      <c r="E160">
        <v>65000</v>
      </c>
      <c r="F160">
        <v>2</v>
      </c>
    </row>
    <row r="161" spans="1:8" x14ac:dyDescent="0.3">
      <c r="A161">
        <v>111</v>
      </c>
      <c r="B161" t="s">
        <v>63</v>
      </c>
      <c r="C161" t="s">
        <v>78</v>
      </c>
      <c r="D161" t="s">
        <v>88</v>
      </c>
      <c r="E161">
        <v>61000</v>
      </c>
      <c r="F161">
        <v>1</v>
      </c>
    </row>
    <row r="162" spans="1:8" x14ac:dyDescent="0.3">
      <c r="A162">
        <v>107</v>
      </c>
      <c r="B162" t="s">
        <v>59</v>
      </c>
      <c r="C162" t="s">
        <v>76</v>
      </c>
      <c r="D162" t="s">
        <v>82</v>
      </c>
      <c r="E162">
        <v>62000</v>
      </c>
      <c r="F162">
        <v>2</v>
      </c>
    </row>
    <row r="163" spans="1:8" x14ac:dyDescent="0.3">
      <c r="A163">
        <v>116</v>
      </c>
      <c r="B163" t="s">
        <v>68</v>
      </c>
      <c r="C163" t="s">
        <v>76</v>
      </c>
      <c r="D163" t="s">
        <v>93</v>
      </c>
      <c r="E163">
        <v>54000</v>
      </c>
      <c r="F163">
        <v>1</v>
      </c>
    </row>
    <row r="164" spans="1:8" x14ac:dyDescent="0.3">
      <c r="A164">
        <v>108</v>
      </c>
      <c r="B164" t="s">
        <v>60</v>
      </c>
      <c r="C164" t="s">
        <v>76</v>
      </c>
      <c r="D164" t="s">
        <v>86</v>
      </c>
      <c r="E164">
        <v>48000</v>
      </c>
      <c r="F164">
        <v>3</v>
      </c>
    </row>
    <row r="165" spans="1:8" x14ac:dyDescent="0.3">
      <c r="A165">
        <v>120</v>
      </c>
      <c r="B165" t="s">
        <v>72</v>
      </c>
      <c r="C165" t="s">
        <v>76</v>
      </c>
      <c r="D165" t="s">
        <v>96</v>
      </c>
      <c r="E165">
        <v>42000</v>
      </c>
      <c r="F165">
        <v>5</v>
      </c>
    </row>
    <row r="166" spans="1:8" x14ac:dyDescent="0.3">
      <c r="H166" t="s">
        <v>204</v>
      </c>
    </row>
  </sheetData>
  <sortState xmlns:xlrd2="http://schemas.microsoft.com/office/spreadsheetml/2017/richdata2" columnSort="1" ref="I147:K149">
    <sortCondition descending="1" ref="I147:K147"/>
  </sortState>
  <mergeCells count="2">
    <mergeCell ref="A16:G16"/>
    <mergeCell ref="A53:I53"/>
  </mergeCells>
  <phoneticPr fontId="8" type="noConversion"/>
  <pageMargins left="0.7" right="0.7" top="0.75" bottom="0.75" header="0.3" footer="0.3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Oluwaloseyifunmi Bello</dc:creator>
  <cp:lastModifiedBy>Oluwaloseyifunmi Bello</cp:lastModifiedBy>
  <dcterms:created xsi:type="dcterms:W3CDTF">2024-11-11T08:59:53Z</dcterms:created>
  <dcterms:modified xsi:type="dcterms:W3CDTF">2024-11-21T21:05:50Z</dcterms:modified>
</cp:coreProperties>
</file>