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yma\tez\"/>
    </mc:Choice>
  </mc:AlternateContent>
  <xr:revisionPtr revIDLastSave="0" documentId="13_ncr:1_{E8EF6EEA-D788-4AF4-8FC3-C0978CC99532}" xr6:coauthVersionLast="47" xr6:coauthVersionMax="47" xr10:uidLastSave="{00000000-0000-0000-0000-000000000000}"/>
  <bookViews>
    <workbookView xWindow="-108" yWindow="-108" windowWidth="23256" windowHeight="12576" xr2:uid="{A9FB0DE0-BD7B-46E1-84D4-895439C3CC23}"/>
  </bookViews>
  <sheets>
    <sheet name="Sayfa1" sheetId="1" r:id="rId1"/>
  </sheets>
  <externalReferences>
    <externalReference r:id="rId2"/>
  </externalReferences>
  <definedNames>
    <definedName name="_xlnm._FilterDatabase" localSheetId="0" hidden="1">Sayfa1!$A$1:$U$9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4" i="1" l="1"/>
  <c r="W13" i="1"/>
  <c r="W12" i="1"/>
  <c r="V12" i="1"/>
  <c r="V13" i="1"/>
  <c r="V14" i="1"/>
  <c r="U8" i="1"/>
  <c r="T8" i="1"/>
  <c r="S8" i="1"/>
  <c r="R8" i="1"/>
  <c r="Q8" i="1"/>
  <c r="P8" i="1"/>
  <c r="O8" i="1"/>
  <c r="N8" i="1"/>
  <c r="M8" i="1"/>
  <c r="W8" i="1" s="1"/>
  <c r="L8" i="1"/>
  <c r="L7" i="1"/>
  <c r="M7" i="1"/>
  <c r="N7" i="1"/>
  <c r="O7" i="1"/>
  <c r="P7" i="1"/>
  <c r="Q7" i="1"/>
  <c r="R7" i="1"/>
  <c r="S7" i="1"/>
  <c r="T7" i="1"/>
  <c r="U7" i="1"/>
  <c r="U6" i="1"/>
  <c r="T6" i="1"/>
  <c r="S6" i="1"/>
  <c r="R6" i="1"/>
  <c r="Q6" i="1"/>
  <c r="P6" i="1"/>
  <c r="O6" i="1"/>
  <c r="N6" i="1"/>
  <c r="M6" i="1"/>
  <c r="L6" i="1"/>
  <c r="U5" i="1"/>
  <c r="V5" i="1" s="1"/>
  <c r="T5" i="1"/>
  <c r="S5" i="1"/>
  <c r="R5" i="1"/>
  <c r="Q5" i="1"/>
  <c r="P5" i="1"/>
  <c r="O5" i="1"/>
  <c r="N5" i="1"/>
  <c r="M5" i="1"/>
  <c r="L5" i="1"/>
  <c r="U4" i="1"/>
  <c r="W4" i="1" s="1"/>
  <c r="T4" i="1"/>
  <c r="S4" i="1"/>
  <c r="R4" i="1"/>
  <c r="Q4" i="1"/>
  <c r="P4" i="1"/>
  <c r="O4" i="1"/>
  <c r="N4" i="1"/>
  <c r="M4" i="1"/>
  <c r="L4" i="1"/>
  <c r="U3" i="1"/>
  <c r="W3" i="1" s="1"/>
  <c r="T3" i="1"/>
  <c r="S3" i="1"/>
  <c r="R3" i="1"/>
  <c r="Q3" i="1"/>
  <c r="P3" i="1"/>
  <c r="O3" i="1"/>
  <c r="N3" i="1"/>
  <c r="M3" i="1"/>
  <c r="L3" i="1"/>
  <c r="U2" i="1"/>
  <c r="W2" i="1" s="1"/>
  <c r="T2" i="1"/>
  <c r="S2" i="1"/>
  <c r="R2" i="1"/>
  <c r="Q2" i="1"/>
  <c r="P2" i="1"/>
  <c r="O2" i="1"/>
  <c r="N2" i="1"/>
  <c r="M2" i="1"/>
  <c r="L2" i="1"/>
  <c r="M9" i="1"/>
  <c r="N9" i="1"/>
  <c r="O9" i="1"/>
  <c r="P9" i="1"/>
  <c r="Q9" i="1"/>
  <c r="R9" i="1"/>
  <c r="S9" i="1"/>
  <c r="T9" i="1"/>
  <c r="U9" i="1"/>
  <c r="M10" i="1"/>
  <c r="N10" i="1"/>
  <c r="O10" i="1"/>
  <c r="P10" i="1"/>
  <c r="Q10" i="1"/>
  <c r="R10" i="1"/>
  <c r="S10" i="1"/>
  <c r="T10" i="1"/>
  <c r="U10" i="1"/>
  <c r="W10" i="1" s="1"/>
  <c r="M11" i="1"/>
  <c r="N11" i="1"/>
  <c r="O11" i="1"/>
  <c r="P11" i="1"/>
  <c r="Q11" i="1"/>
  <c r="R11" i="1"/>
  <c r="S11" i="1"/>
  <c r="T11" i="1"/>
  <c r="U11" i="1"/>
  <c r="M12" i="1"/>
  <c r="N12" i="1"/>
  <c r="O12" i="1"/>
  <c r="P12" i="1"/>
  <c r="Q12" i="1"/>
  <c r="R12" i="1"/>
  <c r="S12" i="1"/>
  <c r="T12" i="1"/>
  <c r="U12" i="1"/>
  <c r="M13" i="1"/>
  <c r="N13" i="1"/>
  <c r="O13" i="1"/>
  <c r="P13" i="1"/>
  <c r="Q13" i="1"/>
  <c r="R13" i="1"/>
  <c r="S13" i="1"/>
  <c r="T13" i="1"/>
  <c r="U13" i="1"/>
  <c r="M14" i="1"/>
  <c r="N14" i="1"/>
  <c r="O14" i="1"/>
  <c r="P14" i="1"/>
  <c r="Q14" i="1"/>
  <c r="R14" i="1"/>
  <c r="S14" i="1"/>
  <c r="T14" i="1"/>
  <c r="U14" i="1"/>
  <c r="L10" i="1"/>
  <c r="L11" i="1"/>
  <c r="L12" i="1"/>
  <c r="L13" i="1"/>
  <c r="L14" i="1"/>
  <c r="L9" i="1"/>
  <c r="W9" i="1" l="1"/>
  <c r="V11" i="1"/>
  <c r="V10" i="1"/>
  <c r="V9" i="1"/>
  <c r="W11" i="1"/>
  <c r="W6" i="1"/>
  <c r="W5" i="1"/>
  <c r="V7" i="1"/>
  <c r="V8" i="1"/>
  <c r="V6" i="1"/>
  <c r="W7" i="1"/>
  <c r="V4" i="1"/>
  <c r="V3" i="1"/>
  <c r="V2" i="1"/>
</calcChain>
</file>

<file path=xl/sharedStrings.xml><?xml version="1.0" encoding="utf-8"?>
<sst xmlns="http://schemas.openxmlformats.org/spreadsheetml/2006/main" count="23" uniqueCount="23">
  <si>
    <t>FAIZ</t>
  </si>
  <si>
    <t>TUFE</t>
  </si>
  <si>
    <t>M3</t>
  </si>
  <si>
    <t>M2</t>
  </si>
  <si>
    <t>ALTIN</t>
  </si>
  <si>
    <t>SUE</t>
  </si>
  <si>
    <t>USD/TRY</t>
  </si>
  <si>
    <t>PETROL</t>
  </si>
  <si>
    <t>BIST100</t>
  </si>
  <si>
    <t>TUPRS</t>
  </si>
  <si>
    <t>Tarih</t>
  </si>
  <si>
    <t>RTUPRS</t>
  </si>
  <si>
    <t>RBIST100</t>
  </si>
  <si>
    <t>RPETROL</t>
  </si>
  <si>
    <t>RKUR</t>
  </si>
  <si>
    <t>RSUE</t>
  </si>
  <si>
    <t>RALTIN</t>
  </si>
  <si>
    <t>RM2</t>
  </si>
  <si>
    <t>RM3</t>
  </si>
  <si>
    <t>RTUFE</t>
  </si>
  <si>
    <t>RFAIZ</t>
  </si>
  <si>
    <t>ERTUPRS</t>
  </si>
  <si>
    <t>ERBIST100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</si>
</sst>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8"/>
      <color rgb="FF333333"/>
      <name val="Arial"/>
      <family val="2"/>
      <charset val="162"/>
    </font>
    <font>
      <b/>
      <sz val="8"/>
      <color rgb="FF333333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43" fontId="0" fillId="0" borderId="0" xfId="1" applyFont="1" applyFill="1" applyBorder="1"/>
    <xf numFmtId="43" fontId="2" fillId="0" borderId="0" xfId="1" applyFont="1" applyFill="1" applyBorder="1" applyAlignment="1">
      <alignment horizontal="left" vertical="center" readingOrder="1"/>
    </xf>
    <xf numFmtId="43" fontId="2" fillId="0" borderId="0" xfId="1" applyFont="1" applyFill="1" applyBorder="1" applyAlignment="1">
      <alignment horizontal="left" vertical="center"/>
    </xf>
    <xf numFmtId="43" fontId="3" fillId="0" borderId="0" xfId="1" applyFont="1" applyFill="1" applyBorder="1" applyAlignment="1">
      <alignment horizontal="left" vertical="center" readingOrder="1"/>
    </xf>
    <xf numFmtId="43" fontId="3" fillId="0" borderId="0" xfId="1" applyFont="1" applyFill="1" applyBorder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14" fontId="0" fillId="0" borderId="0" xfId="0" applyNumberFormat="1"/>
    <xf numFmtId="4" fontId="0" fillId="0" borderId="0" xfId="0" applyNumberFormat="1"/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yma\tez\train.xlsx" TargetMode="External"/><Relationship Id="rId1" Type="http://schemas.openxmlformats.org/officeDocument/2006/relationships/externalLinkPath" Target="tra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yfa1"/>
    </sheetNames>
    <sheetDataSet>
      <sheetData sheetId="0">
        <row r="146">
          <cell r="B146">
            <v>22.72</v>
          </cell>
          <cell r="C146">
            <v>2003.2</v>
          </cell>
          <cell r="D146">
            <v>13.307399999999999</v>
          </cell>
          <cell r="E146">
            <v>89.26</v>
          </cell>
          <cell r="F146">
            <v>20</v>
          </cell>
          <cell r="G146">
            <v>126.21</v>
          </cell>
          <cell r="H146">
            <v>795.39</v>
          </cell>
          <cell r="I146">
            <v>5236177052.1000004</v>
          </cell>
          <cell r="J146">
            <v>5337108265.5</v>
          </cell>
          <cell r="K146">
            <v>763.23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9407E-79F2-4059-BA79-7816C68FB7ED}">
  <dimension ref="A1:W34"/>
  <sheetViews>
    <sheetView tabSelected="1" topLeftCell="E1" zoomScale="85" zoomScaleNormal="85" workbookViewId="0">
      <selection activeCell="T11" sqref="T11"/>
    </sheetView>
  </sheetViews>
  <sheetFormatPr defaultRowHeight="14.4" x14ac:dyDescent="0.3"/>
  <cols>
    <col min="1" max="1" width="9.21875" bestFit="1" customWidth="1"/>
    <col min="8" max="9" width="15.6640625" bestFit="1" customWidth="1"/>
    <col min="23" max="23" width="9.88671875" bestFit="1" customWidth="1"/>
  </cols>
  <sheetData>
    <row r="1" spans="1:23" x14ac:dyDescent="0.3">
      <c r="A1" t="s">
        <v>10</v>
      </c>
      <c r="B1" t="s">
        <v>9</v>
      </c>
      <c r="C1" t="s">
        <v>8</v>
      </c>
      <c r="D1" t="s">
        <v>7</v>
      </c>
      <c r="E1" t="s">
        <v>6</v>
      </c>
      <c r="F1" t="s">
        <v>5</v>
      </c>
      <c r="G1" t="s">
        <v>4</v>
      </c>
      <c r="H1" t="s">
        <v>3</v>
      </c>
      <c r="I1" t="s">
        <v>2</v>
      </c>
      <c r="J1" t="s">
        <v>1</v>
      </c>
      <c r="K1" t="s">
        <v>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 s="7">
        <v>44593</v>
      </c>
      <c r="B2">
        <v>25.6</v>
      </c>
      <c r="C2" s="8">
        <v>1946.19</v>
      </c>
      <c r="D2">
        <v>97.97</v>
      </c>
      <c r="E2">
        <v>13.8443</v>
      </c>
      <c r="F2">
        <v>133.34</v>
      </c>
      <c r="G2">
        <v>824.04</v>
      </c>
      <c r="H2" s="8">
        <v>5447597269</v>
      </c>
      <c r="I2" s="8">
        <v>5546146695.6000004</v>
      </c>
      <c r="J2">
        <v>799.93</v>
      </c>
      <c r="K2">
        <v>21</v>
      </c>
      <c r="L2">
        <f>LN(B2/[1]Sayfa1!B146)</f>
        <v>0.11934675763256623</v>
      </c>
      <c r="M2">
        <f>LN(C2/[1]Sayfa1!C146)</f>
        <v>-2.8872286749157476E-2</v>
      </c>
      <c r="N2">
        <f>LN(D2/[1]Sayfa1!D146)</f>
        <v>1.996341037879469</v>
      </c>
      <c r="O2">
        <f>LN(E2/[1]Sayfa1!E146)</f>
        <v>-1.8636798636252565</v>
      </c>
      <c r="P2">
        <f>LN(F2/[1]Sayfa1!F146)</f>
        <v>1.897169983635923</v>
      </c>
      <c r="Q2">
        <f>LN(G2/[1]Sayfa1!G146)</f>
        <v>1.8762718861500463</v>
      </c>
      <c r="R2">
        <f>LN(H2/[1]Sayfa1!H146)</f>
        <v>15.73960791993338</v>
      </c>
      <c r="S2">
        <f>LN(I2/[1]Sayfa1!I146)</f>
        <v>5.7511735689814825E-2</v>
      </c>
      <c r="T2">
        <f>LN(J2/[1]Sayfa1!J146)</f>
        <v>-15.713425596087625</v>
      </c>
      <c r="U2">
        <f>LN(K2/[1]Sayfa1!K146)</f>
        <v>-3.5930369898142085</v>
      </c>
      <c r="V2">
        <f>(L2-$U2)*100</f>
        <v>371.23837474467746</v>
      </c>
      <c r="W2">
        <f>(M2-$U2)*100</f>
        <v>356.41647030650512</v>
      </c>
    </row>
    <row r="3" spans="1:23" x14ac:dyDescent="0.3">
      <c r="A3" s="7">
        <v>44621</v>
      </c>
      <c r="B3">
        <v>28.45</v>
      </c>
      <c r="C3" s="8">
        <v>2233.3000000000002</v>
      </c>
      <c r="D3">
        <v>104.71</v>
      </c>
      <c r="E3">
        <v>14.67</v>
      </c>
      <c r="F3">
        <v>150.19</v>
      </c>
      <c r="G3">
        <v>926.51</v>
      </c>
      <c r="H3" s="8">
        <v>5744619055.3000002</v>
      </c>
      <c r="I3" s="8">
        <v>5847392245.1000004</v>
      </c>
      <c r="J3">
        <v>843.64</v>
      </c>
      <c r="K3">
        <v>22.75</v>
      </c>
      <c r="L3">
        <f t="shared" ref="L3:U8" si="0">LN(B3/B2)</f>
        <v>0.10555580908682313</v>
      </c>
      <c r="M3">
        <f t="shared" si="0"/>
        <v>0.13760669706980708</v>
      </c>
      <c r="N3">
        <f t="shared" si="0"/>
        <v>6.6533314942819693E-2</v>
      </c>
      <c r="O3">
        <f t="shared" si="0"/>
        <v>5.7930996579023016E-2</v>
      </c>
      <c r="P3">
        <f t="shared" si="0"/>
        <v>0.11899890202757546</v>
      </c>
      <c r="Q3">
        <f t="shared" si="0"/>
        <v>0.11720576655473086</v>
      </c>
      <c r="R3">
        <f t="shared" si="0"/>
        <v>5.3088956799231896E-2</v>
      </c>
      <c r="S3">
        <f t="shared" si="0"/>
        <v>5.2892394243393655E-2</v>
      </c>
      <c r="T3">
        <f t="shared" si="0"/>
        <v>5.3201639477834864E-2</v>
      </c>
      <c r="U3">
        <f t="shared" si="0"/>
        <v>8.0042707673536356E-2</v>
      </c>
      <c r="V3">
        <f t="shared" ref="V3:V14" si="1">(L3-$U3)*100</f>
        <v>2.5513101413286776</v>
      </c>
      <c r="W3">
        <f t="shared" ref="W3:W14" si="2">(M3-$U3)*100</f>
        <v>5.7563989396270721</v>
      </c>
    </row>
    <row r="4" spans="1:23" x14ac:dyDescent="0.3">
      <c r="A4" s="7">
        <v>44652</v>
      </c>
      <c r="B4">
        <v>31.08</v>
      </c>
      <c r="C4" s="8">
        <v>2430.5500000000002</v>
      </c>
      <c r="D4">
        <v>107.14</v>
      </c>
      <c r="E4">
        <v>14.8416</v>
      </c>
      <c r="F4">
        <v>142.74</v>
      </c>
      <c r="G4">
        <v>921.01</v>
      </c>
      <c r="H4" s="8">
        <v>5901947426.8999996</v>
      </c>
      <c r="I4" s="8">
        <v>6007626617.5</v>
      </c>
      <c r="J4">
        <v>904.79</v>
      </c>
      <c r="K4">
        <v>20.149999999999999</v>
      </c>
      <c r="L4">
        <f t="shared" si="0"/>
        <v>8.8416364927106778E-2</v>
      </c>
      <c r="M4">
        <f t="shared" si="0"/>
        <v>8.4637256946268807E-2</v>
      </c>
      <c r="N4">
        <f t="shared" si="0"/>
        <v>2.2941766153443607E-2</v>
      </c>
      <c r="O4">
        <f t="shared" si="0"/>
        <v>1.1629456484130373E-2</v>
      </c>
      <c r="P4">
        <f t="shared" si="0"/>
        <v>-5.0876365674567957E-2</v>
      </c>
      <c r="Q4">
        <f t="shared" si="0"/>
        <v>-5.9539450156536056E-3</v>
      </c>
      <c r="R4">
        <f t="shared" si="0"/>
        <v>2.7018768615621344E-2</v>
      </c>
      <c r="S4">
        <f t="shared" si="0"/>
        <v>2.7033973186956224E-2</v>
      </c>
      <c r="T4">
        <f t="shared" si="0"/>
        <v>6.9977009257196618E-2</v>
      </c>
      <c r="U4">
        <f t="shared" si="0"/>
        <v>-0.12136085700426748</v>
      </c>
      <c r="V4">
        <f t="shared" si="1"/>
        <v>20.977722193137428</v>
      </c>
      <c r="W4">
        <f t="shared" si="2"/>
        <v>20.599811395053631</v>
      </c>
    </row>
    <row r="5" spans="1:23" x14ac:dyDescent="0.3">
      <c r="A5" s="7">
        <v>44682</v>
      </c>
      <c r="B5">
        <v>35.979999999999997</v>
      </c>
      <c r="C5" s="8">
        <v>2547.09</v>
      </c>
      <c r="D5">
        <v>115.6</v>
      </c>
      <c r="E5">
        <v>16.3748</v>
      </c>
      <c r="F5">
        <v>132.78</v>
      </c>
      <c r="G5">
        <v>944.07</v>
      </c>
      <c r="H5" s="8">
        <v>6297821480.6999998</v>
      </c>
      <c r="I5" s="8">
        <v>6400121839.8999996</v>
      </c>
      <c r="J5">
        <v>931.76</v>
      </c>
      <c r="K5">
        <v>22.04</v>
      </c>
      <c r="L5">
        <f t="shared" si="0"/>
        <v>0.14639870302294031</v>
      </c>
      <c r="M5">
        <f t="shared" si="0"/>
        <v>4.6833961871514299E-2</v>
      </c>
      <c r="N5">
        <f t="shared" si="0"/>
        <v>7.5999565785462686E-2</v>
      </c>
      <c r="O5">
        <f t="shared" si="0"/>
        <v>9.8309519067248621E-2</v>
      </c>
      <c r="P5">
        <f t="shared" si="0"/>
        <v>-7.2331170251908064E-2</v>
      </c>
      <c r="Q5">
        <f t="shared" si="0"/>
        <v>2.472942197904722E-2</v>
      </c>
      <c r="R5">
        <f t="shared" si="0"/>
        <v>6.4921408076021203E-2</v>
      </c>
      <c r="S5">
        <f t="shared" si="0"/>
        <v>6.3287262691458374E-2</v>
      </c>
      <c r="T5">
        <f t="shared" si="0"/>
        <v>2.9372398219785992E-2</v>
      </c>
      <c r="U5">
        <f t="shared" si="0"/>
        <v>8.9654695892021727E-2</v>
      </c>
      <c r="V5">
        <f t="shared" si="1"/>
        <v>5.6744007130918579</v>
      </c>
      <c r="W5">
        <f t="shared" si="2"/>
        <v>-4.2820734020507425</v>
      </c>
    </row>
    <row r="6" spans="1:23" x14ac:dyDescent="0.3">
      <c r="A6" s="7">
        <v>44713</v>
      </c>
      <c r="B6">
        <v>35.1</v>
      </c>
      <c r="C6" s="8">
        <v>2405.36</v>
      </c>
      <c r="D6">
        <v>109.03</v>
      </c>
      <c r="E6">
        <v>16.693300000000001</v>
      </c>
      <c r="F6">
        <v>153.46</v>
      </c>
      <c r="G6" s="8">
        <v>1018.48</v>
      </c>
      <c r="H6" s="8">
        <v>6672718112.8999996</v>
      </c>
      <c r="I6" s="8">
        <v>6775894970.8000002</v>
      </c>
      <c r="J6">
        <v>977.9</v>
      </c>
      <c r="K6">
        <v>22.31</v>
      </c>
      <c r="L6">
        <f t="shared" si="0"/>
        <v>-2.4762098050566828E-2</v>
      </c>
      <c r="M6">
        <f t="shared" si="0"/>
        <v>-5.7251950556815728E-2</v>
      </c>
      <c r="N6">
        <f t="shared" si="0"/>
        <v>-5.851288251998666E-2</v>
      </c>
      <c r="O6">
        <f t="shared" si="0"/>
        <v>1.926387361035873E-2</v>
      </c>
      <c r="P6">
        <f t="shared" si="0"/>
        <v>0.14474632345850588</v>
      </c>
      <c r="Q6">
        <f t="shared" si="0"/>
        <v>7.5866282814680219E-2</v>
      </c>
      <c r="R6">
        <f t="shared" si="0"/>
        <v>5.7823513213268209E-2</v>
      </c>
      <c r="S6">
        <f t="shared" si="0"/>
        <v>5.7054429383738101E-2</v>
      </c>
      <c r="T6">
        <f t="shared" si="0"/>
        <v>4.8332144523832991E-2</v>
      </c>
      <c r="U6">
        <f t="shared" si="0"/>
        <v>1.2176024159727388E-2</v>
      </c>
      <c r="V6">
        <f t="shared" si="1"/>
        <v>-3.6938122210294217</v>
      </c>
      <c r="W6">
        <f t="shared" si="2"/>
        <v>-6.9427974716543117</v>
      </c>
    </row>
    <row r="7" spans="1:23" x14ac:dyDescent="0.3">
      <c r="A7" s="7">
        <v>44743</v>
      </c>
      <c r="B7">
        <v>35.619999999999997</v>
      </c>
      <c r="C7" s="8">
        <v>2592.38</v>
      </c>
      <c r="D7">
        <v>103.97</v>
      </c>
      <c r="E7">
        <v>17.9114</v>
      </c>
      <c r="F7">
        <v>121.57</v>
      </c>
      <c r="G7">
        <v>998.91</v>
      </c>
      <c r="H7" s="8">
        <v>6970334144.8000002</v>
      </c>
      <c r="I7" s="8">
        <v>7073076661.6000004</v>
      </c>
      <c r="J7" s="8">
        <v>1001.03</v>
      </c>
      <c r="K7">
        <v>21.41</v>
      </c>
      <c r="L7">
        <f t="shared" si="0"/>
        <v>1.4706147389695268E-2</v>
      </c>
      <c r="M7">
        <f t="shared" si="0"/>
        <v>7.4876792177586624E-2</v>
      </c>
      <c r="N7">
        <f t="shared" si="0"/>
        <v>-4.7520677728411544E-2</v>
      </c>
      <c r="O7">
        <f t="shared" si="0"/>
        <v>7.0429940321867252E-2</v>
      </c>
      <c r="P7">
        <f t="shared" si="0"/>
        <v>-0.2329497181818167</v>
      </c>
      <c r="Q7">
        <f t="shared" si="0"/>
        <v>-1.9401914253282429E-2</v>
      </c>
      <c r="R7">
        <f t="shared" si="0"/>
        <v>4.3635873958743743E-2</v>
      </c>
      <c r="S7">
        <f t="shared" si="0"/>
        <v>4.292409956834671E-2</v>
      </c>
      <c r="T7">
        <f t="shared" si="0"/>
        <v>2.3377333577868902E-2</v>
      </c>
      <c r="U7">
        <f t="shared" si="0"/>
        <v>-4.1176905842849609E-2</v>
      </c>
      <c r="V7">
        <f t="shared" si="1"/>
        <v>5.5883053232544873</v>
      </c>
      <c r="W7">
        <f t="shared" si="2"/>
        <v>11.605369802043624</v>
      </c>
    </row>
    <row r="8" spans="1:23" x14ac:dyDescent="0.3">
      <c r="A8" s="7">
        <v>44774</v>
      </c>
      <c r="B8">
        <v>47.68</v>
      </c>
      <c r="C8" s="8">
        <v>3171.21</v>
      </c>
      <c r="D8">
        <v>95.64</v>
      </c>
      <c r="E8">
        <v>18.186800000000002</v>
      </c>
      <c r="F8">
        <v>143.94999999999999</v>
      </c>
      <c r="G8" s="8">
        <v>1040.3900000000001</v>
      </c>
      <c r="H8" s="8">
        <v>7252513750.8999996</v>
      </c>
      <c r="I8" s="8">
        <v>7371910417.8000002</v>
      </c>
      <c r="J8" s="8">
        <v>1015.65</v>
      </c>
      <c r="K8">
        <v>14.05</v>
      </c>
      <c r="L8">
        <f>LN(B8/B7)</f>
        <v>0.2916047448955788</v>
      </c>
      <c r="M8">
        <f t="shared" si="0"/>
        <v>0.20153684584613762</v>
      </c>
      <c r="N8">
        <f t="shared" si="0"/>
        <v>-8.3511253399754792E-2</v>
      </c>
      <c r="O8">
        <f t="shared" si="0"/>
        <v>1.5258674580026506E-2</v>
      </c>
      <c r="P8">
        <f t="shared" si="0"/>
        <v>0.16897578849048234</v>
      </c>
      <c r="Q8">
        <f t="shared" si="0"/>
        <v>4.0686237340384207E-2</v>
      </c>
      <c r="R8">
        <f t="shared" si="0"/>
        <v>3.9684968979942885E-2</v>
      </c>
      <c r="S8">
        <f t="shared" si="0"/>
        <v>4.1381331430829088E-2</v>
      </c>
      <c r="T8">
        <f t="shared" si="0"/>
        <v>1.4499331703665743E-2</v>
      </c>
      <c r="U8">
        <f t="shared" si="0"/>
        <v>-0.42123570682183664</v>
      </c>
      <c r="V8">
        <f t="shared" si="1"/>
        <v>71.284045171741539</v>
      </c>
      <c r="W8">
        <f t="shared" si="2"/>
        <v>62.277255266797425</v>
      </c>
    </row>
    <row r="9" spans="1:23" x14ac:dyDescent="0.3">
      <c r="A9" s="7">
        <v>44805</v>
      </c>
      <c r="B9">
        <v>38.43</v>
      </c>
      <c r="C9" s="8">
        <v>3179.99</v>
      </c>
      <c r="D9">
        <v>85.14</v>
      </c>
      <c r="E9">
        <v>18.5</v>
      </c>
      <c r="F9">
        <v>145.53</v>
      </c>
      <c r="G9" s="8">
        <v>1010.29</v>
      </c>
      <c r="H9" s="8">
        <v>7489660208.8000002</v>
      </c>
      <c r="I9" s="8">
        <v>7613396203</v>
      </c>
      <c r="J9" s="8">
        <v>1046.8900000000001</v>
      </c>
      <c r="K9">
        <v>14.47</v>
      </c>
      <c r="L9">
        <f>LN(B9/B8)</f>
        <v>-0.21567361818034178</v>
      </c>
      <c r="M9">
        <f t="shared" ref="M9:U14" si="3">LN(C9/C8)</f>
        <v>2.7648336040691098E-3</v>
      </c>
      <c r="N9">
        <f t="shared" si="3"/>
        <v>-0.11629418219011771</v>
      </c>
      <c r="O9">
        <f t="shared" si="3"/>
        <v>1.7074675865757324E-2</v>
      </c>
      <c r="P9">
        <f t="shared" si="3"/>
        <v>1.0916233867050148E-2</v>
      </c>
      <c r="Q9">
        <f t="shared" si="3"/>
        <v>-2.9358224505875261E-2</v>
      </c>
      <c r="R9">
        <f t="shared" si="3"/>
        <v>3.2175297485066492E-2</v>
      </c>
      <c r="S9">
        <f t="shared" si="3"/>
        <v>3.2232465871027509E-2</v>
      </c>
      <c r="T9">
        <f t="shared" si="3"/>
        <v>3.0295062669226405E-2</v>
      </c>
      <c r="U9">
        <f t="shared" si="3"/>
        <v>2.9455144863637716E-2</v>
      </c>
      <c r="V9">
        <f t="shared" si="1"/>
        <v>-24.512876304397949</v>
      </c>
      <c r="W9">
        <f t="shared" si="2"/>
        <v>-2.6690311259568609</v>
      </c>
    </row>
    <row r="10" spans="1:23" x14ac:dyDescent="0.3">
      <c r="A10" s="7">
        <v>44835</v>
      </c>
      <c r="B10">
        <v>50.29</v>
      </c>
      <c r="C10" s="8">
        <v>3978.96</v>
      </c>
      <c r="D10">
        <v>94.83</v>
      </c>
      <c r="E10">
        <v>18.591999999999999</v>
      </c>
      <c r="F10">
        <v>146.52000000000001</v>
      </c>
      <c r="G10" s="8">
        <v>1010.47</v>
      </c>
      <c r="H10" s="8">
        <v>7778385206.3999996</v>
      </c>
      <c r="I10" s="8">
        <v>7906352718.8999996</v>
      </c>
      <c r="J10" s="8">
        <v>1084</v>
      </c>
      <c r="K10">
        <v>14.355</v>
      </c>
      <c r="L10">
        <f t="shared" ref="L10:L14" si="4">LN(B10/B9)</f>
        <v>0.26896784560712084</v>
      </c>
      <c r="M10">
        <f t="shared" si="3"/>
        <v>0.22414242648412946</v>
      </c>
      <c r="N10">
        <f t="shared" si="3"/>
        <v>0.10778885449562969</v>
      </c>
      <c r="O10">
        <f t="shared" si="3"/>
        <v>4.9606485852214501E-3</v>
      </c>
      <c r="P10">
        <f t="shared" si="3"/>
        <v>6.7796869853787691E-3</v>
      </c>
      <c r="Q10">
        <f t="shared" si="3"/>
        <v>1.7815079522182144E-4</v>
      </c>
      <c r="R10">
        <f t="shared" si="3"/>
        <v>3.7825329110614016E-2</v>
      </c>
      <c r="S10">
        <f t="shared" si="3"/>
        <v>3.7757224034499007E-2</v>
      </c>
      <c r="T10">
        <f t="shared" si="3"/>
        <v>3.4834038730601265E-2</v>
      </c>
      <c r="U10">
        <f t="shared" si="3"/>
        <v>-7.9792270703652867E-3</v>
      </c>
      <c r="V10">
        <f t="shared" si="1"/>
        <v>27.694707267748615</v>
      </c>
      <c r="W10">
        <f t="shared" si="2"/>
        <v>23.212165355449475</v>
      </c>
    </row>
    <row r="11" spans="1:23" x14ac:dyDescent="0.3">
      <c r="A11" s="7">
        <v>44866</v>
      </c>
      <c r="B11">
        <v>63.87</v>
      </c>
      <c r="C11" s="8">
        <v>4977.6400000000003</v>
      </c>
      <c r="D11">
        <v>85.43</v>
      </c>
      <c r="E11">
        <v>18.612100000000002</v>
      </c>
      <c r="F11" s="8">
        <v>149.15979465289999</v>
      </c>
      <c r="G11" s="8">
        <v>1047.7</v>
      </c>
      <c r="H11" s="8">
        <v>7931282407.6999998</v>
      </c>
      <c r="I11" s="8">
        <v>8094955922.8000002</v>
      </c>
      <c r="J11" s="8">
        <v>1115.26</v>
      </c>
      <c r="K11">
        <v>10.46</v>
      </c>
      <c r="L11">
        <f t="shared" si="4"/>
        <v>0.23904351738962434</v>
      </c>
      <c r="M11">
        <f t="shared" si="3"/>
        <v>0.22393540451305038</v>
      </c>
      <c r="N11">
        <f t="shared" si="3"/>
        <v>-0.10438848773210865</v>
      </c>
      <c r="O11">
        <f t="shared" si="3"/>
        <v>1.0805261761809976E-3</v>
      </c>
      <c r="P11">
        <f t="shared" si="3"/>
        <v>1.7856240708927325E-2</v>
      </c>
      <c r="Q11">
        <f t="shared" si="3"/>
        <v>3.6181716229081264E-2</v>
      </c>
      <c r="R11">
        <f t="shared" si="3"/>
        <v>1.9465978920072416E-2</v>
      </c>
      <c r="S11">
        <f t="shared" si="3"/>
        <v>2.3574564166808566E-2</v>
      </c>
      <c r="T11">
        <f t="shared" si="3"/>
        <v>2.8429658568000078E-2</v>
      </c>
      <c r="U11">
        <f t="shared" si="3"/>
        <v>-0.31653985493625036</v>
      </c>
      <c r="V11">
        <f t="shared" si="1"/>
        <v>55.558337232587476</v>
      </c>
      <c r="W11">
        <f t="shared" si="2"/>
        <v>54.047525944930072</v>
      </c>
    </row>
    <row r="12" spans="1:23" x14ac:dyDescent="0.3">
      <c r="A12" s="7">
        <v>44896</v>
      </c>
      <c r="B12">
        <v>70.319999999999993</v>
      </c>
      <c r="C12" s="8">
        <v>5509.16</v>
      </c>
      <c r="D12">
        <v>85.91</v>
      </c>
      <c r="E12">
        <v>18.6905</v>
      </c>
      <c r="F12" s="8">
        <v>163.43417722500001</v>
      </c>
      <c r="G12" s="8">
        <v>1091.54</v>
      </c>
      <c r="H12" s="8">
        <v>8212797009.8000002</v>
      </c>
      <c r="I12" s="8">
        <v>8443279036.5</v>
      </c>
      <c r="J12" s="8">
        <v>1128.45</v>
      </c>
      <c r="K12">
        <v>9.73</v>
      </c>
      <c r="L12">
        <f t="shared" si="4"/>
        <v>9.6206485803423628E-2</v>
      </c>
      <c r="M12">
        <f t="shared" si="3"/>
        <v>0.1014562783221499</v>
      </c>
      <c r="N12">
        <f t="shared" si="3"/>
        <v>5.6029094864378471E-3</v>
      </c>
      <c r="O12">
        <f t="shared" si="3"/>
        <v>4.2034665378973789E-3</v>
      </c>
      <c r="P12">
        <f t="shared" si="3"/>
        <v>9.1392144878539319E-2</v>
      </c>
      <c r="Q12">
        <f t="shared" si="3"/>
        <v>4.0992257775908848E-2</v>
      </c>
      <c r="R12">
        <f t="shared" si="3"/>
        <v>3.4878810184195905E-2</v>
      </c>
      <c r="S12">
        <f t="shared" si="3"/>
        <v>4.2129602466450214E-2</v>
      </c>
      <c r="T12">
        <f t="shared" si="3"/>
        <v>1.1757448106748683E-2</v>
      </c>
      <c r="U12">
        <f t="shared" si="3"/>
        <v>-7.2344562438863197E-2</v>
      </c>
      <c r="V12">
        <f t="shared" si="1"/>
        <v>16.855104824228683</v>
      </c>
      <c r="W12">
        <f t="shared" si="2"/>
        <v>17.380084076101308</v>
      </c>
    </row>
    <row r="13" spans="1:23" x14ac:dyDescent="0.3">
      <c r="A13" s="7">
        <v>44927</v>
      </c>
      <c r="B13">
        <v>78.48</v>
      </c>
      <c r="C13" s="8">
        <v>4976.55</v>
      </c>
      <c r="D13">
        <v>84.49</v>
      </c>
      <c r="E13">
        <v>18.811499999999999</v>
      </c>
      <c r="F13" s="8">
        <v>136.068606139</v>
      </c>
      <c r="G13" s="8">
        <v>1173.95</v>
      </c>
      <c r="H13" s="8">
        <v>8433097394.1999998</v>
      </c>
      <c r="I13" s="8">
        <v>8656190158.2000008</v>
      </c>
      <c r="J13" s="8">
        <v>1203.48</v>
      </c>
      <c r="K13">
        <v>10.27</v>
      </c>
      <c r="L13">
        <f t="shared" si="4"/>
        <v>0.10978756188018624</v>
      </c>
      <c r="M13">
        <f t="shared" si="3"/>
        <v>-0.1016752815769314</v>
      </c>
      <c r="N13">
        <f t="shared" si="3"/>
        <v>-1.6667052485211761E-2</v>
      </c>
      <c r="O13">
        <f t="shared" si="3"/>
        <v>6.4530115664980011E-3</v>
      </c>
      <c r="P13">
        <f t="shared" si="3"/>
        <v>-0.18325110805322606</v>
      </c>
      <c r="Q13">
        <f t="shared" si="3"/>
        <v>7.2784587908438239E-2</v>
      </c>
      <c r="R13">
        <f t="shared" si="3"/>
        <v>2.6470580968035257E-2</v>
      </c>
      <c r="S13">
        <f t="shared" si="3"/>
        <v>2.4903945641096555E-2</v>
      </c>
      <c r="T13">
        <f t="shared" si="3"/>
        <v>6.437235021377688E-2</v>
      </c>
      <c r="U13">
        <f t="shared" si="3"/>
        <v>5.4013127742553138E-2</v>
      </c>
      <c r="V13">
        <f t="shared" si="1"/>
        <v>5.5774434137633095</v>
      </c>
      <c r="W13">
        <f t="shared" si="2"/>
        <v>-15.568840931948452</v>
      </c>
    </row>
    <row r="14" spans="1:23" x14ac:dyDescent="0.3">
      <c r="A14" s="7">
        <v>44958</v>
      </c>
      <c r="B14">
        <v>78.709999999999994</v>
      </c>
      <c r="C14" s="8">
        <v>5237.33</v>
      </c>
      <c r="D14">
        <v>83.45</v>
      </c>
      <c r="E14">
        <v>18.887499999999999</v>
      </c>
      <c r="F14" s="8">
        <v>123.177712093</v>
      </c>
      <c r="G14" s="8">
        <v>1153.58</v>
      </c>
      <c r="H14" s="8">
        <v>8685219667.7999992</v>
      </c>
      <c r="I14" s="8">
        <v>8867238965.6000004</v>
      </c>
      <c r="J14" s="8">
        <v>1241.33</v>
      </c>
      <c r="K14">
        <v>10.29</v>
      </c>
      <c r="L14">
        <f t="shared" si="4"/>
        <v>2.9263968972509072E-3</v>
      </c>
      <c r="M14">
        <f t="shared" si="3"/>
        <v>5.1074946612134749E-2</v>
      </c>
      <c r="N14">
        <f t="shared" si="3"/>
        <v>-1.2385534056909306E-2</v>
      </c>
      <c r="O14">
        <f t="shared" si="3"/>
        <v>4.031942648780886E-3</v>
      </c>
      <c r="P14">
        <f t="shared" si="3"/>
        <v>-9.9531089047360646E-2</v>
      </c>
      <c r="Q14">
        <f t="shared" si="3"/>
        <v>-1.750398069477014E-2</v>
      </c>
      <c r="R14">
        <f t="shared" si="3"/>
        <v>2.9458562452197502E-2</v>
      </c>
      <c r="S14">
        <f t="shared" si="3"/>
        <v>2.4088779797500293E-2</v>
      </c>
      <c r="T14">
        <f t="shared" si="3"/>
        <v>3.0966025552485208E-2</v>
      </c>
      <c r="U14">
        <f t="shared" si="3"/>
        <v>1.9455259054913527E-3</v>
      </c>
      <c r="V14">
        <f t="shared" si="1"/>
        <v>9.8087099175955442E-2</v>
      </c>
      <c r="W14">
        <f t="shared" si="2"/>
        <v>4.9129420706643394</v>
      </c>
    </row>
    <row r="21" spans="1:8" x14ac:dyDescent="0.3">
      <c r="A21" s="1"/>
      <c r="B21" s="5"/>
      <c r="C21" s="2"/>
      <c r="D21" s="3"/>
      <c r="E21" s="3"/>
      <c r="F21" s="3"/>
      <c r="G21" s="4"/>
      <c r="H21" s="1"/>
    </row>
    <row r="22" spans="1:8" x14ac:dyDescent="0.3">
      <c r="A22" s="1"/>
      <c r="B22" s="5"/>
      <c r="C22" s="2"/>
      <c r="D22" s="3"/>
      <c r="E22" s="3"/>
      <c r="F22" s="3"/>
      <c r="G22" s="4"/>
      <c r="H22" s="1"/>
    </row>
    <row r="23" spans="1:8" x14ac:dyDescent="0.3">
      <c r="A23" s="1"/>
      <c r="B23" s="5"/>
      <c r="C23" s="2"/>
      <c r="D23" s="3"/>
      <c r="E23" s="3"/>
      <c r="F23" s="3"/>
      <c r="G23" s="4"/>
      <c r="H23" s="1"/>
    </row>
    <row r="24" spans="1:8" x14ac:dyDescent="0.3">
      <c r="A24" s="1"/>
      <c r="B24" s="5"/>
      <c r="C24" s="2"/>
      <c r="D24" s="3"/>
      <c r="E24" s="3"/>
      <c r="F24" s="3"/>
      <c r="G24" s="4"/>
      <c r="H24" s="1"/>
    </row>
    <row r="25" spans="1:8" x14ac:dyDescent="0.3">
      <c r="A25" s="1"/>
      <c r="B25" s="5"/>
      <c r="C25" s="2"/>
      <c r="D25" s="3"/>
      <c r="E25" s="3"/>
      <c r="F25" s="3"/>
      <c r="G25" s="4"/>
      <c r="H25" s="1"/>
    </row>
    <row r="26" spans="1:8" x14ac:dyDescent="0.3">
      <c r="A26" s="1"/>
      <c r="B26" s="5"/>
      <c r="C26" s="2"/>
      <c r="D26" s="3"/>
      <c r="E26" s="3"/>
      <c r="F26" s="3"/>
      <c r="G26" s="4"/>
      <c r="H26" s="1"/>
    </row>
    <row r="27" spans="1:8" x14ac:dyDescent="0.3">
      <c r="A27" s="1"/>
      <c r="B27" s="5"/>
      <c r="C27" s="2"/>
      <c r="D27" s="3"/>
      <c r="E27" s="3"/>
      <c r="F27" s="3"/>
      <c r="G27" s="4"/>
      <c r="H27" s="1"/>
    </row>
    <row r="28" spans="1:8" x14ac:dyDescent="0.3">
      <c r="A28" s="1"/>
      <c r="B28" s="5"/>
      <c r="C28" s="2"/>
      <c r="D28" s="3"/>
      <c r="E28" s="3"/>
      <c r="F28" s="3"/>
      <c r="G28" s="4"/>
      <c r="H28" s="1"/>
    </row>
    <row r="29" spans="1:8" x14ac:dyDescent="0.3">
      <c r="A29" s="1"/>
      <c r="B29" s="5"/>
      <c r="C29" s="2"/>
      <c r="D29" s="3"/>
      <c r="E29" s="3"/>
      <c r="F29" s="3"/>
      <c r="G29" s="4"/>
      <c r="H29" s="1"/>
    </row>
    <row r="30" spans="1:8" x14ac:dyDescent="0.3">
      <c r="A30" s="1"/>
      <c r="B30" s="5"/>
      <c r="C30" s="2"/>
      <c r="D30" s="3"/>
      <c r="E30" s="3"/>
      <c r="F30" s="3"/>
      <c r="G30" s="4"/>
      <c r="H30" s="1"/>
    </row>
    <row r="31" spans="1:8" x14ac:dyDescent="0.3">
      <c r="A31" s="1"/>
      <c r="B31" s="5"/>
      <c r="C31" s="2"/>
      <c r="D31" s="3"/>
      <c r="E31" s="3"/>
      <c r="F31" s="3"/>
      <c r="G31" s="4"/>
      <c r="H31" s="1"/>
    </row>
    <row r="32" spans="1:8" x14ac:dyDescent="0.3">
      <c r="A32" s="1"/>
      <c r="B32" s="5"/>
      <c r="C32" s="2"/>
      <c r="D32" s="3"/>
      <c r="E32" s="3"/>
      <c r="F32" s="3"/>
      <c r="G32" s="4"/>
      <c r="H32" s="1"/>
    </row>
    <row r="33" spans="1:8" x14ac:dyDescent="0.3">
      <c r="A33" s="1"/>
      <c r="B33" s="5"/>
      <c r="C33" s="2"/>
      <c r="D33" s="3"/>
      <c r="E33" s="3"/>
      <c r="F33" s="3"/>
      <c r="G33" s="4"/>
      <c r="H33" s="1"/>
    </row>
    <row r="34" spans="1:8" x14ac:dyDescent="0.3">
      <c r="B34" s="6"/>
      <c r="C34" s="2"/>
      <c r="G34" s="2"/>
    </row>
  </sheetData>
  <sortState xmlns:xlrd2="http://schemas.microsoft.com/office/spreadsheetml/2017/richdata2" ref="A2:W15">
    <sortCondition ref="A2:A1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şeyma</dc:creator>
  <cp:lastModifiedBy>şeyma</cp:lastModifiedBy>
  <dcterms:created xsi:type="dcterms:W3CDTF">2023-05-05T17:09:40Z</dcterms:created>
  <dcterms:modified xsi:type="dcterms:W3CDTF">2023-05-13T12:24:25Z</dcterms:modified>
</cp:coreProperties>
</file>