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4o\Documents\GitHub\bak_ii_pro\sergantys\"/>
    </mc:Choice>
  </mc:AlternateContent>
  <xr:revisionPtr revIDLastSave="0" documentId="13_ncr:1_{FB79F5D4-F1CE-4382-9E12-010BED6CFDE5}" xr6:coauthVersionLast="45" xr6:coauthVersionMax="45" xr10:uidLastSave="{00000000-0000-0000-0000-000000000000}"/>
  <bookViews>
    <workbookView xWindow="-108" yWindow="-108" windowWidth="23256" windowHeight="12576" xr2:uid="{31A5EC5A-CDD6-4DEC-9670-7F401017BA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1" l="1"/>
  <c r="I20" i="1"/>
  <c r="I17" i="1"/>
  <c r="I16" i="1"/>
  <c r="I15" i="1"/>
  <c r="I14" i="1"/>
  <c r="I13" i="1"/>
  <c r="I11" i="1"/>
  <c r="I10" i="1"/>
  <c r="I9" i="1"/>
  <c r="I8" i="1"/>
  <c r="I7" i="1"/>
  <c r="I6" i="1"/>
  <c r="I5" i="1"/>
  <c r="I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tc={95296763-2587-42BC-A369-918606C554F8}</author>
  </authors>
  <commentList>
    <comment ref="D1" authorId="0" shapeId="0" xr:uid="{95296763-2587-42BC-A369-918606C554F8}">
      <text>
        <t>[Threaded comment]
Your version of Excel allows you to read this threaded comment; however, any edits to it will get removed if the file is opened in a newer version of Excel. Learn more: https://go.microsoft.com/fwlink/?linkid=870924
Comment:
    iki 20 - lengva, 20-25 - vidutinė, &gt;25 - sunki</t>
      </text>
    </comment>
  </commentList>
</comments>
</file>

<file path=xl/sharedStrings.xml><?xml version="1.0" encoding="utf-8"?>
<sst xmlns="http://schemas.openxmlformats.org/spreadsheetml/2006/main" count="93" uniqueCount="47">
  <si>
    <t>kodukas</t>
  </si>
  <si>
    <t>BDI_pr</t>
  </si>
  <si>
    <t>BDI_po</t>
  </si>
  <si>
    <t>HAM_D_pr</t>
  </si>
  <si>
    <t>HAM_D_po</t>
  </si>
  <si>
    <t>MADRS_pr</t>
  </si>
  <si>
    <t>MADRS_po</t>
  </si>
  <si>
    <t>diagnozė</t>
  </si>
  <si>
    <t>amžius</t>
  </si>
  <si>
    <t>procedūrų kiekis</t>
  </si>
  <si>
    <t>AukIre</t>
  </si>
  <si>
    <t>F33.2</t>
  </si>
  <si>
    <t>AleDal</t>
  </si>
  <si>
    <t>F33.3</t>
  </si>
  <si>
    <t>BagDai</t>
  </si>
  <si>
    <t>BarJur</t>
  </si>
  <si>
    <t>BobNat</t>
  </si>
  <si>
    <t>F31.2</t>
  </si>
  <si>
    <t>DudAud</t>
  </si>
  <si>
    <t>GydJan</t>
  </si>
  <si>
    <t>F32.2</t>
  </si>
  <si>
    <t>GlaGal</t>
  </si>
  <si>
    <t>KarTer</t>
  </si>
  <si>
    <t>KraDan</t>
  </si>
  <si>
    <t>MakCes</t>
  </si>
  <si>
    <t>MasAud</t>
  </si>
  <si>
    <t>MatVir</t>
  </si>
  <si>
    <t>MerJur</t>
  </si>
  <si>
    <t>MorRom</t>
  </si>
  <si>
    <t>PetALg</t>
  </si>
  <si>
    <t>PocAgn</t>
  </si>
  <si>
    <t>F31.4</t>
  </si>
  <si>
    <t>PolNer</t>
  </si>
  <si>
    <t>RulJur</t>
  </si>
  <si>
    <t>RuzAld</t>
  </si>
  <si>
    <t>SimGal</t>
  </si>
  <si>
    <t>StaCes</t>
  </si>
  <si>
    <t>TerRim</t>
  </si>
  <si>
    <t>F31.5</t>
  </si>
  <si>
    <t>VabJad</t>
  </si>
  <si>
    <t>VisOna</t>
  </si>
  <si>
    <t>ZigJuo</t>
  </si>
  <si>
    <t>ZilDan</t>
  </si>
  <si>
    <t>Lytis</t>
  </si>
  <si>
    <t>M</t>
  </si>
  <si>
    <t>V</t>
  </si>
  <si>
    <t>ligos trūkmė, metais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</si>
</sst>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86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jane Margarjana" id="{DEC49510-D315-483A-8C59-4AB8794E969E}" userId="S::gajane.margarjana@gf.stud.vu.lt::6c156b75-550e-4094-88fe-854cad50fb8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19-12-11T10:32:38.38" personId="{DEC49510-D315-483A-8C59-4AB8794E969E}" id="{95296763-2587-42BC-A369-918606C554F8}">
    <text>iki 20 - lengva, 20-25 - vidutinė, &gt;25 - sunki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1BF8-5CDF-42CF-A21A-2C525C9C6120}">
  <dimension ref="A1:L28"/>
  <sheetViews>
    <sheetView tabSelected="1" workbookViewId="0">
      <selection activeCell="J3" sqref="J3"/>
    </sheetView>
  </sheetViews>
  <sheetFormatPr defaultRowHeight="14.4" x14ac:dyDescent="0.3"/>
  <cols>
    <col min="1" max="5" width="8.88671875" style="2"/>
    <col min="6" max="6" width="7.88671875" style="2" customWidth="1"/>
    <col min="7" max="7" width="7.77734375" style="2" customWidth="1"/>
    <col min="8" max="11" width="8.88671875" style="2"/>
    <col min="12" max="12" width="9.44140625" style="2" customWidth="1"/>
    <col min="13" max="13" width="24.109375" style="2" bestFit="1" customWidth="1"/>
    <col min="14" max="16384" width="8.88671875" style="2"/>
  </cols>
  <sheetData>
    <row r="1" spans="1:12" s="1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43</v>
      </c>
      <c r="K1" s="1" t="s">
        <v>46</v>
      </c>
      <c r="L1" s="1" t="s">
        <v>9</v>
      </c>
    </row>
    <row r="2" spans="1:12" x14ac:dyDescent="0.3">
      <c r="A2" s="2" t="s">
        <v>10</v>
      </c>
      <c r="B2" s="2">
        <v>29</v>
      </c>
      <c r="C2" s="2">
        <v>10</v>
      </c>
      <c r="D2" s="2">
        <v>31</v>
      </c>
      <c r="E2" s="2">
        <v>7</v>
      </c>
      <c r="F2" s="2">
        <v>27</v>
      </c>
      <c r="G2" s="2">
        <v>9</v>
      </c>
      <c r="H2" s="2" t="s">
        <v>11</v>
      </c>
      <c r="I2" s="2">
        <f>2011-1959</f>
        <v>52</v>
      </c>
      <c r="J2" s="2" t="s">
        <v>44</v>
      </c>
      <c r="K2" s="2">
        <v>35</v>
      </c>
      <c r="L2" s="2">
        <v>15</v>
      </c>
    </row>
    <row r="3" spans="1:12" x14ac:dyDescent="0.3">
      <c r="A3" s="2" t="s">
        <v>12</v>
      </c>
      <c r="D3" s="2">
        <v>35</v>
      </c>
      <c r="E3" s="2">
        <v>16</v>
      </c>
      <c r="F3" s="2">
        <v>44</v>
      </c>
      <c r="G3" s="2">
        <v>18</v>
      </c>
      <c r="H3" s="2" t="s">
        <v>13</v>
      </c>
      <c r="I3" s="2">
        <f>2012-1960</f>
        <v>52</v>
      </c>
      <c r="J3" s="2" t="s">
        <v>44</v>
      </c>
      <c r="K3" s="2">
        <v>20</v>
      </c>
      <c r="L3" s="2">
        <v>12</v>
      </c>
    </row>
    <row r="4" spans="1:12" x14ac:dyDescent="0.3">
      <c r="A4" s="2" t="s">
        <v>14</v>
      </c>
      <c r="B4" s="2">
        <v>36</v>
      </c>
      <c r="C4" s="2">
        <v>14</v>
      </c>
      <c r="D4" s="2">
        <v>22</v>
      </c>
      <c r="E4" s="2">
        <v>4</v>
      </c>
      <c r="F4" s="2">
        <v>34</v>
      </c>
      <c r="G4" s="2">
        <v>5</v>
      </c>
      <c r="H4" s="2" t="s">
        <v>13</v>
      </c>
      <c r="I4" s="2">
        <v>41</v>
      </c>
      <c r="J4" s="2" t="s">
        <v>44</v>
      </c>
      <c r="K4" s="2">
        <v>24</v>
      </c>
      <c r="L4" s="2">
        <v>15</v>
      </c>
    </row>
    <row r="5" spans="1:12" x14ac:dyDescent="0.3">
      <c r="A5" s="2" t="s">
        <v>15</v>
      </c>
      <c r="B5" s="2">
        <v>20</v>
      </c>
      <c r="C5" s="2">
        <v>24</v>
      </c>
      <c r="D5" s="2">
        <v>20</v>
      </c>
      <c r="E5" s="2">
        <v>12</v>
      </c>
      <c r="F5" s="2">
        <v>25</v>
      </c>
      <c r="G5" s="2">
        <v>15</v>
      </c>
      <c r="H5" s="2" t="s">
        <v>11</v>
      </c>
      <c r="I5" s="2">
        <f>2012-1981</f>
        <v>31</v>
      </c>
      <c r="J5" s="2" t="s">
        <v>44</v>
      </c>
      <c r="K5" s="2">
        <v>8</v>
      </c>
      <c r="L5" s="2">
        <v>15</v>
      </c>
    </row>
    <row r="6" spans="1:12" x14ac:dyDescent="0.3">
      <c r="A6" s="3" t="s">
        <v>16</v>
      </c>
      <c r="B6" s="2">
        <v>27</v>
      </c>
      <c r="C6" s="2">
        <v>3</v>
      </c>
      <c r="D6" s="2">
        <v>25</v>
      </c>
      <c r="E6" s="2">
        <v>5</v>
      </c>
      <c r="F6" s="2">
        <v>36</v>
      </c>
      <c r="G6" s="2">
        <v>4</v>
      </c>
      <c r="H6" s="2" t="s">
        <v>17</v>
      </c>
      <c r="I6" s="2">
        <f>2010-1951</f>
        <v>59</v>
      </c>
      <c r="J6" s="2" t="s">
        <v>44</v>
      </c>
      <c r="K6" s="2">
        <v>4</v>
      </c>
      <c r="L6" s="2">
        <v>10</v>
      </c>
    </row>
    <row r="7" spans="1:12" x14ac:dyDescent="0.3">
      <c r="A7" s="2" t="s">
        <v>18</v>
      </c>
      <c r="B7" s="2">
        <v>25</v>
      </c>
      <c r="C7" s="2">
        <v>12</v>
      </c>
      <c r="E7" s="2">
        <v>4</v>
      </c>
      <c r="F7" s="2">
        <v>29</v>
      </c>
      <c r="G7" s="2">
        <v>10</v>
      </c>
      <c r="H7" s="2" t="s">
        <v>11</v>
      </c>
      <c r="I7" s="2">
        <f>2013-1984</f>
        <v>29</v>
      </c>
      <c r="J7" s="2" t="s">
        <v>45</v>
      </c>
      <c r="K7" s="2">
        <v>10</v>
      </c>
      <c r="L7" s="2">
        <v>15</v>
      </c>
    </row>
    <row r="8" spans="1:12" x14ac:dyDescent="0.3">
      <c r="A8" s="2" t="s">
        <v>19</v>
      </c>
      <c r="D8" s="2">
        <v>26</v>
      </c>
      <c r="E8" s="2">
        <v>12</v>
      </c>
      <c r="F8" s="2">
        <v>30</v>
      </c>
      <c r="G8" s="2">
        <v>14</v>
      </c>
      <c r="H8" s="2" t="s">
        <v>20</v>
      </c>
      <c r="I8" s="2">
        <f>2011-1957</f>
        <v>54</v>
      </c>
      <c r="J8" s="2" t="s">
        <v>44</v>
      </c>
      <c r="K8" s="2">
        <v>7</v>
      </c>
      <c r="L8" s="2">
        <v>15</v>
      </c>
    </row>
    <row r="9" spans="1:12" x14ac:dyDescent="0.3">
      <c r="A9" s="2" t="s">
        <v>21</v>
      </c>
      <c r="B9" s="2">
        <v>30</v>
      </c>
      <c r="C9" s="2">
        <v>20</v>
      </c>
      <c r="D9" s="2">
        <v>21</v>
      </c>
      <c r="E9" s="2">
        <v>17</v>
      </c>
      <c r="F9" s="2">
        <v>31</v>
      </c>
      <c r="G9" s="2">
        <v>23</v>
      </c>
      <c r="H9" s="2" t="s">
        <v>11</v>
      </c>
      <c r="I9" s="2">
        <f>2013-1947</f>
        <v>66</v>
      </c>
      <c r="J9" s="2" t="s">
        <v>44</v>
      </c>
      <c r="K9" s="2">
        <v>12</v>
      </c>
      <c r="L9" s="2">
        <v>15</v>
      </c>
    </row>
    <row r="10" spans="1:12" x14ac:dyDescent="0.3">
      <c r="A10" s="2" t="s">
        <v>22</v>
      </c>
      <c r="B10" s="2">
        <v>17</v>
      </c>
      <c r="D10" s="2">
        <v>28</v>
      </c>
      <c r="E10" s="2">
        <v>23</v>
      </c>
      <c r="F10" s="2">
        <v>39</v>
      </c>
      <c r="G10" s="2">
        <v>33</v>
      </c>
      <c r="H10" s="2" t="s">
        <v>11</v>
      </c>
      <c r="I10" s="2">
        <f>2011-1959</f>
        <v>52</v>
      </c>
      <c r="J10" s="2" t="s">
        <v>44</v>
      </c>
      <c r="K10" s="2">
        <v>15</v>
      </c>
      <c r="L10" s="2">
        <v>9</v>
      </c>
    </row>
    <row r="11" spans="1:12" x14ac:dyDescent="0.3">
      <c r="A11" s="2" t="s">
        <v>23</v>
      </c>
      <c r="B11" s="2">
        <v>35</v>
      </c>
      <c r="C11" s="2">
        <v>7</v>
      </c>
      <c r="D11" s="2">
        <v>26</v>
      </c>
      <c r="E11" s="2">
        <v>1</v>
      </c>
      <c r="F11" s="2">
        <v>46</v>
      </c>
      <c r="G11" s="2">
        <v>6</v>
      </c>
      <c r="H11" s="2" t="s">
        <v>13</v>
      </c>
      <c r="I11" s="2">
        <f>2011-1954</f>
        <v>57</v>
      </c>
      <c r="J11" s="2" t="s">
        <v>44</v>
      </c>
      <c r="K11" s="2">
        <v>16</v>
      </c>
      <c r="L11" s="2">
        <v>15</v>
      </c>
    </row>
    <row r="12" spans="1:12" x14ac:dyDescent="0.3">
      <c r="A12" s="3" t="s">
        <v>24</v>
      </c>
      <c r="B12" s="1">
        <v>31</v>
      </c>
      <c r="C12" s="1">
        <v>19</v>
      </c>
      <c r="D12" s="1">
        <v>26</v>
      </c>
      <c r="E12" s="1">
        <v>17</v>
      </c>
      <c r="F12" s="1">
        <v>37</v>
      </c>
      <c r="G12" s="1">
        <v>24</v>
      </c>
      <c r="H12" s="1" t="s">
        <v>13</v>
      </c>
      <c r="I12" s="1">
        <v>54</v>
      </c>
      <c r="J12" s="1" t="s">
        <v>45</v>
      </c>
      <c r="K12" s="1">
        <v>7</v>
      </c>
      <c r="L12" s="1">
        <v>10</v>
      </c>
    </row>
    <row r="13" spans="1:12" x14ac:dyDescent="0.3">
      <c r="A13" s="2" t="s">
        <v>25</v>
      </c>
      <c r="B13" s="2">
        <v>48</v>
      </c>
      <c r="C13" s="2">
        <v>32</v>
      </c>
      <c r="D13" s="2">
        <v>30</v>
      </c>
      <c r="E13" s="2">
        <v>17</v>
      </c>
      <c r="F13" s="2">
        <v>32</v>
      </c>
      <c r="G13" s="2">
        <v>24</v>
      </c>
      <c r="H13" s="2" t="s">
        <v>11</v>
      </c>
      <c r="I13" s="2">
        <f>2011-1971</f>
        <v>40</v>
      </c>
      <c r="J13" s="2" t="s">
        <v>44</v>
      </c>
      <c r="K13" s="2">
        <v>20</v>
      </c>
      <c r="L13" s="2">
        <v>14</v>
      </c>
    </row>
    <row r="14" spans="1:12" x14ac:dyDescent="0.3">
      <c r="A14" s="2" t="s">
        <v>26</v>
      </c>
      <c r="D14" s="2">
        <v>25</v>
      </c>
      <c r="E14" s="2">
        <v>17</v>
      </c>
      <c r="F14" s="2">
        <v>35</v>
      </c>
      <c r="G14" s="2">
        <v>11</v>
      </c>
      <c r="H14" s="2" t="s">
        <v>11</v>
      </c>
      <c r="I14" s="2">
        <f>2011-1951</f>
        <v>60</v>
      </c>
      <c r="J14" s="2" t="s">
        <v>44</v>
      </c>
      <c r="K14" s="2">
        <v>42</v>
      </c>
      <c r="L14" s="2">
        <v>15</v>
      </c>
    </row>
    <row r="15" spans="1:12" x14ac:dyDescent="0.3">
      <c r="A15" s="2" t="s">
        <v>27</v>
      </c>
      <c r="B15" s="2">
        <v>45</v>
      </c>
      <c r="C15" s="2">
        <v>16</v>
      </c>
      <c r="D15" s="2">
        <v>26</v>
      </c>
      <c r="E15" s="2">
        <v>8</v>
      </c>
      <c r="H15" s="2" t="s">
        <v>13</v>
      </c>
      <c r="I15" s="2">
        <f>2010-1972</f>
        <v>38</v>
      </c>
      <c r="J15" s="2" t="s">
        <v>44</v>
      </c>
      <c r="K15" s="2">
        <v>10</v>
      </c>
      <c r="L15" s="2">
        <v>9</v>
      </c>
    </row>
    <row r="16" spans="1:12" x14ac:dyDescent="0.3">
      <c r="A16" s="2" t="s">
        <v>28</v>
      </c>
      <c r="F16" s="2">
        <v>41</v>
      </c>
      <c r="G16" s="2">
        <v>10</v>
      </c>
      <c r="H16" s="2" t="s">
        <v>13</v>
      </c>
      <c r="I16" s="2">
        <f>2011-1944</f>
        <v>67</v>
      </c>
      <c r="J16" s="2" t="s">
        <v>45</v>
      </c>
      <c r="K16" s="2">
        <v>14</v>
      </c>
      <c r="L16" s="2">
        <v>15</v>
      </c>
    </row>
    <row r="17" spans="1:12" x14ac:dyDescent="0.3">
      <c r="A17" s="2" t="s">
        <v>29</v>
      </c>
      <c r="B17" s="2">
        <v>39</v>
      </c>
      <c r="C17" s="2">
        <v>31</v>
      </c>
      <c r="D17" s="2">
        <v>18</v>
      </c>
      <c r="E17" s="2">
        <v>14</v>
      </c>
      <c r="F17" s="2">
        <v>31</v>
      </c>
      <c r="G17" s="2">
        <v>26</v>
      </c>
      <c r="H17" s="2" t="s">
        <v>11</v>
      </c>
      <c r="I17" s="2">
        <f>2012-1959</f>
        <v>53</v>
      </c>
      <c r="J17" s="2" t="s">
        <v>45</v>
      </c>
      <c r="K17" s="2">
        <v>19</v>
      </c>
      <c r="L17" s="2">
        <v>11</v>
      </c>
    </row>
    <row r="18" spans="1:12" x14ac:dyDescent="0.3">
      <c r="A18" s="2" t="s">
        <v>30</v>
      </c>
      <c r="B18" s="2">
        <v>27</v>
      </c>
      <c r="C18" s="2">
        <v>16</v>
      </c>
      <c r="D18" s="2">
        <v>20</v>
      </c>
      <c r="E18" s="2">
        <v>10</v>
      </c>
      <c r="F18" s="2">
        <v>27</v>
      </c>
      <c r="G18" s="2">
        <v>19</v>
      </c>
      <c r="H18" s="2" t="s">
        <v>31</v>
      </c>
      <c r="I18" s="2">
        <v>29</v>
      </c>
      <c r="J18" s="2" t="s">
        <v>44</v>
      </c>
      <c r="K18" s="2">
        <v>6</v>
      </c>
      <c r="L18" s="2">
        <v>15</v>
      </c>
    </row>
    <row r="19" spans="1:12" x14ac:dyDescent="0.3">
      <c r="A19" s="2" t="s">
        <v>32</v>
      </c>
      <c r="B19" s="2">
        <v>23</v>
      </c>
      <c r="C19" s="2">
        <v>27</v>
      </c>
      <c r="D19" s="2">
        <v>23</v>
      </c>
      <c r="E19" s="2">
        <v>21</v>
      </c>
      <c r="F19" s="2">
        <v>43</v>
      </c>
      <c r="G19" s="2">
        <v>31</v>
      </c>
      <c r="H19" s="2" t="s">
        <v>11</v>
      </c>
      <c r="I19" s="2">
        <v>36</v>
      </c>
      <c r="J19" s="2" t="s">
        <v>44</v>
      </c>
      <c r="K19" s="2">
        <v>11</v>
      </c>
      <c r="L19" s="2">
        <v>15</v>
      </c>
    </row>
    <row r="20" spans="1:12" x14ac:dyDescent="0.3">
      <c r="A20" s="2" t="s">
        <v>33</v>
      </c>
      <c r="B20" s="2">
        <v>30</v>
      </c>
      <c r="D20" s="2">
        <v>20</v>
      </c>
      <c r="E20" s="2">
        <v>2</v>
      </c>
      <c r="F20" s="2">
        <v>34</v>
      </c>
      <c r="G20" s="2">
        <v>7</v>
      </c>
      <c r="H20" s="2" t="s">
        <v>11</v>
      </c>
      <c r="I20" s="2">
        <f>2012-1977</f>
        <v>35</v>
      </c>
      <c r="J20" s="2" t="s">
        <v>44</v>
      </c>
      <c r="K20" s="2">
        <v>15</v>
      </c>
      <c r="L20" s="2">
        <v>15</v>
      </c>
    </row>
    <row r="21" spans="1:12" x14ac:dyDescent="0.3">
      <c r="A21" s="2" t="s">
        <v>34</v>
      </c>
      <c r="B21" s="2">
        <v>36</v>
      </c>
      <c r="C21" s="2">
        <v>6</v>
      </c>
      <c r="D21" s="2">
        <v>28</v>
      </c>
      <c r="E21" s="2">
        <v>2</v>
      </c>
      <c r="F21" s="2">
        <v>41</v>
      </c>
      <c r="G21" s="2">
        <v>3</v>
      </c>
      <c r="H21" s="2" t="s">
        <v>11</v>
      </c>
      <c r="I21" s="2">
        <v>58</v>
      </c>
      <c r="J21" s="2" t="s">
        <v>44</v>
      </c>
      <c r="K21" s="2">
        <v>17</v>
      </c>
      <c r="L21" s="2">
        <v>10</v>
      </c>
    </row>
    <row r="22" spans="1:12" x14ac:dyDescent="0.3">
      <c r="A22" s="2" t="s">
        <v>35</v>
      </c>
      <c r="B22" s="2">
        <v>17</v>
      </c>
      <c r="C22" s="2">
        <v>7</v>
      </c>
      <c r="D22" s="2">
        <v>22</v>
      </c>
      <c r="E22" s="2">
        <v>10</v>
      </c>
      <c r="F22" s="2">
        <v>20</v>
      </c>
      <c r="G22" s="2">
        <v>9</v>
      </c>
      <c r="H22" s="2" t="s">
        <v>11</v>
      </c>
      <c r="I22" s="2">
        <f>2012-1960</f>
        <v>52</v>
      </c>
      <c r="J22" s="2" t="s">
        <v>44</v>
      </c>
      <c r="K22" s="2">
        <v>10</v>
      </c>
      <c r="L22" s="2">
        <v>15</v>
      </c>
    </row>
    <row r="23" spans="1:12" x14ac:dyDescent="0.3">
      <c r="A23" s="2" t="s">
        <v>36</v>
      </c>
      <c r="B23" s="2">
        <v>34</v>
      </c>
      <c r="C23" s="2">
        <v>26</v>
      </c>
      <c r="D23" s="2">
        <v>26</v>
      </c>
      <c r="E23" s="2">
        <v>11</v>
      </c>
      <c r="F23" s="2">
        <v>36</v>
      </c>
      <c r="G23" s="2">
        <v>24</v>
      </c>
      <c r="H23" s="2" t="s">
        <v>11</v>
      </c>
      <c r="I23" s="2">
        <v>40</v>
      </c>
      <c r="J23" s="2" t="s">
        <v>45</v>
      </c>
      <c r="K23" s="2">
        <v>9</v>
      </c>
      <c r="L23" s="2">
        <v>10</v>
      </c>
    </row>
    <row r="24" spans="1:12" x14ac:dyDescent="0.3">
      <c r="A24" s="2" t="s">
        <v>37</v>
      </c>
      <c r="B24" s="2">
        <v>17</v>
      </c>
      <c r="C24" s="2">
        <v>13</v>
      </c>
      <c r="D24" s="2">
        <v>20</v>
      </c>
      <c r="E24" s="2">
        <v>8</v>
      </c>
      <c r="F24" s="2">
        <v>33</v>
      </c>
      <c r="G24" s="2">
        <v>13</v>
      </c>
      <c r="H24" s="2" t="s">
        <v>38</v>
      </c>
      <c r="I24" s="2">
        <v>49</v>
      </c>
      <c r="J24" s="2" t="s">
        <v>44</v>
      </c>
      <c r="K24" s="2">
        <v>5</v>
      </c>
      <c r="L24" s="2">
        <v>15</v>
      </c>
    </row>
    <row r="25" spans="1:12" x14ac:dyDescent="0.3">
      <c r="A25" s="2" t="s">
        <v>39</v>
      </c>
      <c r="B25" s="2">
        <v>31</v>
      </c>
      <c r="D25" s="2">
        <v>22</v>
      </c>
      <c r="E25" s="2">
        <v>13</v>
      </c>
      <c r="F25" s="2">
        <v>19</v>
      </c>
      <c r="H25" s="2" t="s">
        <v>11</v>
      </c>
      <c r="I25" s="2">
        <v>36</v>
      </c>
      <c r="J25" s="2" t="s">
        <v>44</v>
      </c>
      <c r="K25" s="2">
        <v>15</v>
      </c>
      <c r="L25" s="2">
        <v>15</v>
      </c>
    </row>
    <row r="26" spans="1:12" x14ac:dyDescent="0.3">
      <c r="A26" s="2" t="s">
        <v>40</v>
      </c>
      <c r="B26" s="2">
        <v>33</v>
      </c>
      <c r="C26" s="2">
        <v>14</v>
      </c>
      <c r="F26" s="2">
        <v>35</v>
      </c>
      <c r="G26" s="2">
        <v>14</v>
      </c>
      <c r="H26" s="2" t="s">
        <v>11</v>
      </c>
      <c r="I26" s="2">
        <v>62</v>
      </c>
      <c r="J26" s="2" t="s">
        <v>44</v>
      </c>
      <c r="K26" s="2">
        <v>9</v>
      </c>
      <c r="L26" s="2">
        <v>15</v>
      </c>
    </row>
    <row r="27" spans="1:12" x14ac:dyDescent="0.3">
      <c r="A27" s="2" t="s">
        <v>41</v>
      </c>
      <c r="B27" s="1">
        <v>26</v>
      </c>
      <c r="C27" s="1">
        <v>7</v>
      </c>
      <c r="D27" s="1">
        <v>20</v>
      </c>
      <c r="E27" s="1">
        <v>5</v>
      </c>
      <c r="F27" s="1">
        <v>31</v>
      </c>
      <c r="G27" s="1"/>
      <c r="H27" s="1" t="s">
        <v>31</v>
      </c>
      <c r="I27" s="1">
        <v>63</v>
      </c>
      <c r="J27" s="1" t="s">
        <v>45</v>
      </c>
      <c r="K27" s="1">
        <v>14</v>
      </c>
      <c r="L27" s="1">
        <v>15</v>
      </c>
    </row>
    <row r="28" spans="1:12" x14ac:dyDescent="0.3">
      <c r="A28" s="2" t="s">
        <v>42</v>
      </c>
      <c r="B28" s="1">
        <v>35</v>
      </c>
      <c r="C28" s="1">
        <v>29</v>
      </c>
      <c r="D28" s="1">
        <v>28</v>
      </c>
      <c r="E28" s="1">
        <v>12</v>
      </c>
      <c r="F28" s="1">
        <v>40</v>
      </c>
      <c r="G28" s="1">
        <v>18</v>
      </c>
      <c r="H28" s="1" t="s">
        <v>11</v>
      </c>
      <c r="I28" s="1">
        <v>51</v>
      </c>
      <c r="J28" s="1" t="s">
        <v>44</v>
      </c>
      <c r="K28" s="1">
        <v>2</v>
      </c>
      <c r="L28" s="1">
        <v>15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Gajane Margarjana</dc:creator>
  <cp:lastModifiedBy>Gajane Margarjana</cp:lastModifiedBy>
  <dcterms:created xsi:type="dcterms:W3CDTF">2020-04-28T21:21:12Z</dcterms:created>
  <dcterms:modified xsi:type="dcterms:W3CDTF">2020-04-29T00:23:11Z</dcterms:modified>
</cp:coreProperties>
</file>