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z\Desktop\Code\EASiTool\"/>
    </mc:Choice>
  </mc:AlternateContent>
  <xr:revisionPtr revIDLastSave="0" documentId="13_ncr:1_{ED425AAB-ED27-44F7-9B60-6DB568F3DEBE}" xr6:coauthVersionLast="47" xr6:coauthVersionMax="47" xr10:uidLastSave="{00000000-0000-0000-0000-000000000000}"/>
  <bookViews>
    <workbookView xWindow="3255" yWindow="1890" windowWidth="21600" windowHeight="11400" xr2:uid="{BBAEE83B-D11F-4A47-9FFD-D50131D3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N12" i="1"/>
  <c r="O12" i="1"/>
  <c r="P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12" i="1"/>
  <c r="R7" i="1"/>
  <c r="R12" i="1" s="1"/>
  <c r="AH7" i="1"/>
  <c r="AH12" i="1" s="1"/>
  <c r="T7" i="1"/>
  <c r="M7" i="1"/>
  <c r="M12" i="1" s="1"/>
  <c r="L7" i="1"/>
  <c r="L12" i="1" s="1"/>
  <c r="K7" i="1"/>
  <c r="K12" i="1" s="1"/>
  <c r="T6" i="1"/>
  <c r="T12" i="1" l="1"/>
</calcChain>
</file>

<file path=xl/sharedStrings.xml><?xml version="1.0" encoding="utf-8"?>
<sst xmlns="http://schemas.openxmlformats.org/spreadsheetml/2006/main" count="143" uniqueCount="69">
  <si>
    <t>nWXmin</t>
  </si>
  <si>
    <t>nWXmax</t>
  </si>
  <si>
    <t>nWE</t>
  </si>
  <si>
    <t>XL</t>
  </si>
  <si>
    <t>YL</t>
  </si>
  <si>
    <t>BXL</t>
  </si>
  <si>
    <t>BYL</t>
  </si>
  <si>
    <t>rW</t>
  </si>
  <si>
    <t>P0</t>
  </si>
  <si>
    <t>InjRate</t>
  </si>
  <si>
    <t>ExtRate</t>
  </si>
  <si>
    <t>cr</t>
  </si>
  <si>
    <t>Thickness</t>
  </si>
  <si>
    <t>k</t>
  </si>
  <si>
    <t>Porosity</t>
  </si>
  <si>
    <t>temp</t>
  </si>
  <si>
    <t>salinity</t>
  </si>
  <si>
    <t>SimTime</t>
  </si>
  <si>
    <t>kra0</t>
  </si>
  <si>
    <t>krg0</t>
  </si>
  <si>
    <t>m</t>
  </si>
  <si>
    <t>n</t>
  </si>
  <si>
    <t>Sar</t>
  </si>
  <si>
    <t>Sgc</t>
  </si>
  <si>
    <t>FracP</t>
  </si>
  <si>
    <t>BHPext</t>
  </si>
  <si>
    <t>drco</t>
  </si>
  <si>
    <t>drcoExt</t>
  </si>
  <si>
    <t>txcr</t>
  </si>
  <si>
    <t>maco</t>
  </si>
  <si>
    <t>macoExt</t>
  </si>
  <si>
    <t>moco</t>
  </si>
  <si>
    <t>SI</t>
  </si>
  <si>
    <t>-</t>
  </si>
  <si>
    <t>mile</t>
  </si>
  <si>
    <t>Output</t>
  </si>
  <si>
    <t>km</t>
  </si>
  <si>
    <t>Mpa</t>
  </si>
  <si>
    <t>ton/day/well</t>
  </si>
  <si>
    <t>m^3/day/well</t>
  </si>
  <si>
    <t>1/Pa</t>
  </si>
  <si>
    <t>mD</t>
  </si>
  <si>
    <t>C</t>
  </si>
  <si>
    <t>mol/Kg</t>
  </si>
  <si>
    <t>year</t>
  </si>
  <si>
    <t>$M/well</t>
  </si>
  <si>
    <t>$/ton</t>
  </si>
  <si>
    <t>$k/well/year</t>
  </si>
  <si>
    <t>$k/yr/km^2</t>
  </si>
  <si>
    <t>field</t>
  </si>
  <si>
    <t>ft</t>
  </si>
  <si>
    <t>psi</t>
  </si>
  <si>
    <t>MMT/year/well</t>
  </si>
  <si>
    <t>bbl/day/well</t>
  </si>
  <si>
    <t>1/psi</t>
  </si>
  <si>
    <t>F</t>
  </si>
  <si>
    <t>mg/L</t>
  </si>
  <si>
    <t>$k/yr/mile^2</t>
  </si>
  <si>
    <t>MPa</t>
  </si>
  <si>
    <t>m^2</t>
  </si>
  <si>
    <t>s</t>
  </si>
  <si>
    <t>SI coefficient</t>
  </si>
  <si>
    <t>Fieldcoefficient</t>
  </si>
  <si>
    <t>*</t>
  </si>
  <si>
    <t>Example</t>
  </si>
  <si>
    <t>SI input</t>
  </si>
  <si>
    <t>Field input</t>
  </si>
  <si>
    <t>CP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</si>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</sst>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31A4-1823-4912-8919-8C54D93ABB75}">
  <dimension ref="A1:AH16"/>
  <sheetViews>
    <sheetView tabSelected="1" workbookViewId="0">
      <selection activeCell="N20" sqref="N20"/>
    </sheetView>
  </sheetViews>
  <sheetFormatPr defaultRowHeight="15" x14ac:dyDescent="0.25"/>
  <cols>
    <col min="1" max="1" width="12.5703125" bestFit="1" customWidth="1"/>
    <col min="11" max="11" width="12.7109375" bestFit="1" customWidth="1"/>
    <col min="12" max="12" width="13.5703125" bestFit="1" customWidth="1"/>
    <col min="18" max="18" width="12" bestFit="1" customWidth="1"/>
    <col min="19" max="19" width="12" customWidth="1"/>
  </cols>
  <sheetData>
    <row r="1" spans="1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67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 t="s">
        <v>32</v>
      </c>
      <c r="B2" t="s">
        <v>33</v>
      </c>
      <c r="C2" t="s">
        <v>33</v>
      </c>
      <c r="D2" t="s">
        <v>33</v>
      </c>
      <c r="E2" t="s">
        <v>36</v>
      </c>
      <c r="F2" t="s">
        <v>36</v>
      </c>
      <c r="G2" t="s">
        <v>36</v>
      </c>
      <c r="H2" t="s">
        <v>36</v>
      </c>
      <c r="I2" t="s">
        <v>20</v>
      </c>
      <c r="J2" t="s">
        <v>37</v>
      </c>
      <c r="K2" t="s">
        <v>38</v>
      </c>
      <c r="L2" t="s">
        <v>39</v>
      </c>
      <c r="M2" t="s">
        <v>40</v>
      </c>
      <c r="N2" t="s">
        <v>20</v>
      </c>
      <c r="O2" s="1" t="s">
        <v>41</v>
      </c>
      <c r="P2" t="s">
        <v>33</v>
      </c>
      <c r="Q2" t="s">
        <v>42</v>
      </c>
      <c r="R2" t="s">
        <v>43</v>
      </c>
      <c r="S2" t="s">
        <v>37</v>
      </c>
      <c r="T2" t="s">
        <v>44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37</v>
      </c>
      <c r="AB2" t="s">
        <v>37</v>
      </c>
      <c r="AC2" t="s">
        <v>45</v>
      </c>
      <c r="AD2" t="s">
        <v>45</v>
      </c>
      <c r="AE2" t="s">
        <v>46</v>
      </c>
      <c r="AF2" t="s">
        <v>47</v>
      </c>
      <c r="AG2" t="s">
        <v>47</v>
      </c>
      <c r="AH2" t="s">
        <v>48</v>
      </c>
    </row>
    <row r="3" spans="1:34" x14ac:dyDescent="0.25">
      <c r="A3" t="s">
        <v>49</v>
      </c>
      <c r="B3" t="s">
        <v>33</v>
      </c>
      <c r="C3" t="s">
        <v>33</v>
      </c>
      <c r="D3" t="s">
        <v>33</v>
      </c>
      <c r="E3" t="s">
        <v>34</v>
      </c>
      <c r="F3" t="s">
        <v>34</v>
      </c>
      <c r="G3" t="s">
        <v>34</v>
      </c>
      <c r="H3" t="s">
        <v>34</v>
      </c>
      <c r="I3" t="s">
        <v>50</v>
      </c>
      <c r="J3" t="s">
        <v>51</v>
      </c>
      <c r="K3" t="s">
        <v>52</v>
      </c>
      <c r="L3" t="s">
        <v>53</v>
      </c>
      <c r="M3" s="1" t="s">
        <v>54</v>
      </c>
      <c r="N3" t="s">
        <v>50</v>
      </c>
      <c r="O3" t="s">
        <v>41</v>
      </c>
      <c r="P3" t="s">
        <v>33</v>
      </c>
      <c r="Q3" t="s">
        <v>55</v>
      </c>
      <c r="R3" t="s">
        <v>56</v>
      </c>
      <c r="S3" t="s">
        <v>51</v>
      </c>
      <c r="T3" t="s">
        <v>44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51</v>
      </c>
      <c r="AB3" t="s">
        <v>51</v>
      </c>
      <c r="AC3" t="s">
        <v>45</v>
      </c>
      <c r="AD3" t="s">
        <v>45</v>
      </c>
      <c r="AE3" t="s">
        <v>46</v>
      </c>
      <c r="AF3" t="s">
        <v>47</v>
      </c>
      <c r="AG3" t="s">
        <v>47</v>
      </c>
      <c r="AH3" t="s">
        <v>57</v>
      </c>
    </row>
    <row r="4" spans="1:34" x14ac:dyDescent="0.25">
      <c r="A4" t="s">
        <v>35</v>
      </c>
      <c r="B4" t="s">
        <v>33</v>
      </c>
      <c r="C4" t="s">
        <v>33</v>
      </c>
      <c r="D4" t="s">
        <v>33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58</v>
      </c>
      <c r="K4" t="s">
        <v>38</v>
      </c>
      <c r="L4" t="s">
        <v>39</v>
      </c>
      <c r="M4" t="s">
        <v>40</v>
      </c>
      <c r="N4" t="s">
        <v>20</v>
      </c>
      <c r="O4" t="s">
        <v>59</v>
      </c>
      <c r="P4" t="s">
        <v>33</v>
      </c>
      <c r="Q4" t="s">
        <v>42</v>
      </c>
      <c r="R4" t="s">
        <v>43</v>
      </c>
      <c r="S4" t="s">
        <v>68</v>
      </c>
      <c r="T4" t="s">
        <v>60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37</v>
      </c>
      <c r="AB4" t="s">
        <v>37</v>
      </c>
      <c r="AC4" t="s">
        <v>45</v>
      </c>
      <c r="AD4" t="s">
        <v>45</v>
      </c>
      <c r="AE4" t="s">
        <v>46</v>
      </c>
      <c r="AF4" t="s">
        <v>47</v>
      </c>
      <c r="AG4" t="s">
        <v>47</v>
      </c>
      <c r="AH4" t="s">
        <v>48</v>
      </c>
    </row>
    <row r="6" spans="1:34" x14ac:dyDescent="0.25">
      <c r="A6" t="s">
        <v>61</v>
      </c>
      <c r="B6">
        <v>1</v>
      </c>
      <c r="C6">
        <v>1</v>
      </c>
      <c r="D6">
        <v>1</v>
      </c>
      <c r="E6">
        <v>1000</v>
      </c>
      <c r="F6">
        <v>1000</v>
      </c>
      <c r="G6">
        <v>1000</v>
      </c>
      <c r="H6">
        <v>1000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>
        <v>9.8689999999999992E-16</v>
      </c>
      <c r="P6">
        <v>1</v>
      </c>
      <c r="Q6">
        <v>1</v>
      </c>
      <c r="R6">
        <v>1</v>
      </c>
      <c r="S6">
        <v>1</v>
      </c>
      <c r="T6">
        <f>365*24*60^2</f>
        <v>31536000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25">
      <c r="A7" t="s">
        <v>62</v>
      </c>
      <c r="B7">
        <v>1</v>
      </c>
      <c r="C7">
        <v>1</v>
      </c>
      <c r="D7">
        <v>1</v>
      </c>
      <c r="E7">
        <v>1609.3440000000001</v>
      </c>
      <c r="F7">
        <v>1609.3440000000001</v>
      </c>
      <c r="G7">
        <v>1609.34</v>
      </c>
      <c r="H7">
        <v>1609.34</v>
      </c>
      <c r="I7">
        <v>0.30480000000000002</v>
      </c>
      <c r="J7">
        <v>6.8947599999999998E-3</v>
      </c>
      <c r="K7">
        <f>10^6/365</f>
        <v>2739.7260273972602</v>
      </c>
      <c r="L7">
        <f>1/6.28981074384663</f>
        <v>0.15898729559999999</v>
      </c>
      <c r="M7">
        <f>1/6894.76</f>
        <v>1.4503768078946911E-4</v>
      </c>
      <c r="N7">
        <v>0.30480000000000002</v>
      </c>
      <c r="O7" s="1">
        <v>9.8689999999999992E-16</v>
      </c>
      <c r="P7">
        <v>1</v>
      </c>
      <c r="Q7" t="s">
        <v>63</v>
      </c>
      <c r="R7">
        <f>1/(997*58.448)</f>
        <v>1.7160707416528258E-5</v>
      </c>
      <c r="S7">
        <v>6.8947599999999998E-3</v>
      </c>
      <c r="T7">
        <f>365*24*60^2</f>
        <v>31536000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6.8947599999999998E-3</v>
      </c>
      <c r="AB7">
        <v>6.8947599999999998E-3</v>
      </c>
      <c r="AC7">
        <v>1</v>
      </c>
      <c r="AD7">
        <v>1</v>
      </c>
      <c r="AE7">
        <v>1</v>
      </c>
      <c r="AF7">
        <v>1</v>
      </c>
      <c r="AG7">
        <v>1</v>
      </c>
      <c r="AH7">
        <f>1/1.60934^2</f>
        <v>0.38610407785167011</v>
      </c>
    </row>
    <row r="10" spans="1:34" x14ac:dyDescent="0.25">
      <c r="A10" t="s">
        <v>64</v>
      </c>
    </row>
    <row r="11" spans="1:34" x14ac:dyDescent="0.25">
      <c r="A11" t="s">
        <v>65</v>
      </c>
      <c r="B11">
        <v>2</v>
      </c>
      <c r="C11">
        <v>9</v>
      </c>
      <c r="D11">
        <v>4</v>
      </c>
      <c r="E11">
        <v>10</v>
      </c>
      <c r="F11">
        <v>10</v>
      </c>
      <c r="G11">
        <v>14.14</v>
      </c>
      <c r="H11">
        <v>14.14</v>
      </c>
      <c r="I11">
        <v>0.1</v>
      </c>
      <c r="J11">
        <v>20</v>
      </c>
      <c r="K11">
        <v>100</v>
      </c>
      <c r="L11">
        <v>200</v>
      </c>
      <c r="M11" s="1">
        <v>5.0000000000000003E-10</v>
      </c>
      <c r="N11">
        <v>100</v>
      </c>
      <c r="O11">
        <v>100</v>
      </c>
      <c r="P11">
        <v>0.2</v>
      </c>
      <c r="Q11">
        <v>65</v>
      </c>
      <c r="R11">
        <v>2</v>
      </c>
      <c r="S11">
        <v>1.378952</v>
      </c>
      <c r="T11">
        <v>10</v>
      </c>
      <c r="U11">
        <v>1</v>
      </c>
      <c r="V11">
        <v>0.3</v>
      </c>
      <c r="W11">
        <v>3</v>
      </c>
      <c r="X11">
        <v>3</v>
      </c>
      <c r="Y11">
        <v>0.5</v>
      </c>
      <c r="Z11">
        <v>0.1</v>
      </c>
      <c r="AA11">
        <v>30</v>
      </c>
      <c r="AB11">
        <v>29</v>
      </c>
      <c r="AC11">
        <v>1</v>
      </c>
      <c r="AD11">
        <v>1</v>
      </c>
      <c r="AE11">
        <v>10</v>
      </c>
      <c r="AF11">
        <v>500</v>
      </c>
      <c r="AG11">
        <v>500</v>
      </c>
      <c r="AH11">
        <v>50</v>
      </c>
    </row>
    <row r="12" spans="1:34" x14ac:dyDescent="0.25">
      <c r="A12" t="s">
        <v>66</v>
      </c>
      <c r="B12">
        <f>B11*B6/B7</f>
        <v>2</v>
      </c>
      <c r="C12">
        <f t="shared" ref="C12:AH12" si="0">C11*C6/C7</f>
        <v>9</v>
      </c>
      <c r="D12">
        <f t="shared" si="0"/>
        <v>4</v>
      </c>
      <c r="E12">
        <f t="shared" si="0"/>
        <v>6.2137119223733395</v>
      </c>
      <c r="F12">
        <f t="shared" si="0"/>
        <v>6.2137119223733395</v>
      </c>
      <c r="G12">
        <f t="shared" si="0"/>
        <v>8.7862104962282679</v>
      </c>
      <c r="H12">
        <f t="shared" si="0"/>
        <v>8.7862104962282679</v>
      </c>
      <c r="I12">
        <f t="shared" si="0"/>
        <v>0.32808398950131235</v>
      </c>
      <c r="J12">
        <f t="shared" si="0"/>
        <v>2900.7536157893824</v>
      </c>
      <c r="K12">
        <f t="shared" si="0"/>
        <v>3.6500000000000005E-2</v>
      </c>
      <c r="L12">
        <f t="shared" si="0"/>
        <v>1257.9621487693259</v>
      </c>
      <c r="M12">
        <f t="shared" si="0"/>
        <v>3.4473800000000001E-6</v>
      </c>
      <c r="N12">
        <f t="shared" si="0"/>
        <v>328.08398950131232</v>
      </c>
      <c r="O12">
        <f t="shared" si="0"/>
        <v>100</v>
      </c>
      <c r="P12">
        <f t="shared" si="0"/>
        <v>0.2</v>
      </c>
      <c r="Q12">
        <v>149</v>
      </c>
      <c r="R12">
        <f t="shared" si="0"/>
        <v>116545.31200000002</v>
      </c>
      <c r="S12">
        <v>200</v>
      </c>
      <c r="T12">
        <f t="shared" si="0"/>
        <v>10</v>
      </c>
      <c r="U12">
        <f t="shared" si="0"/>
        <v>1</v>
      </c>
      <c r="V12">
        <f t="shared" si="0"/>
        <v>0.3</v>
      </c>
      <c r="W12">
        <f t="shared" si="0"/>
        <v>3</v>
      </c>
      <c r="X12">
        <f t="shared" si="0"/>
        <v>3</v>
      </c>
      <c r="Y12">
        <f t="shared" si="0"/>
        <v>0.5</v>
      </c>
      <c r="Z12">
        <f t="shared" si="0"/>
        <v>0.1</v>
      </c>
      <c r="AA12">
        <f t="shared" si="0"/>
        <v>4351.1304236840733</v>
      </c>
      <c r="AB12">
        <f t="shared" si="0"/>
        <v>4206.0927428946043</v>
      </c>
      <c r="AC12">
        <f t="shared" si="0"/>
        <v>1</v>
      </c>
      <c r="AD12">
        <f t="shared" si="0"/>
        <v>1</v>
      </c>
      <c r="AE12">
        <f t="shared" si="0"/>
        <v>10</v>
      </c>
      <c r="AF12">
        <f t="shared" si="0"/>
        <v>500</v>
      </c>
      <c r="AG12">
        <f t="shared" si="0"/>
        <v>500</v>
      </c>
      <c r="AH12">
        <f t="shared" si="0"/>
        <v>129.49876178</v>
      </c>
    </row>
    <row r="15" spans="1:34" x14ac:dyDescent="0.25">
      <c r="F15" t="s">
        <v>36</v>
      </c>
      <c r="G15">
        <v>20</v>
      </c>
      <c r="H15">
        <v>10</v>
      </c>
    </row>
    <row r="16" spans="1:34" x14ac:dyDescent="0.25">
      <c r="F16" t="s">
        <v>34</v>
      </c>
      <c r="G16">
        <v>12.4274</v>
      </c>
      <c r="H16">
        <v>6.2137270000000004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Zhicheng William Wang</dc:creator>
  <cp:lastModifiedBy>Zhicheng William Wang</cp:lastModifiedBy>
  <dcterms:created xsi:type="dcterms:W3CDTF">2023-05-09T18:59:02Z</dcterms:created>
  <dcterms:modified xsi:type="dcterms:W3CDTF">2023-07-18T22:00:19Z</dcterms:modified>
</cp:coreProperties>
</file>