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defaultThemeVersion="166925"/>
  <mc:AlternateContent xmlns:mc="http://schemas.openxmlformats.org/markup-compatibility/2006">
    <mc:Choice Requires="x15">
      <x15ac:absPath xmlns:x15ac="http://schemas.microsoft.com/office/spreadsheetml/2010/11/ac" url="C:\projects\python\github\example_code\"/>
    </mc:Choice>
  </mc:AlternateContent>
  <xr:revisionPtr revIDLastSave="0" documentId="13_ncr:1_{E6EBF36A-E2A4-454C-9134-8BCDFA112635}" xr6:coauthVersionLast="36" xr6:coauthVersionMax="36" xr10:uidLastSave="{00000000-0000-0000-0000-000000000000}"/>
  <bookViews>
    <workbookView xWindow="0" yWindow="0" windowWidth="25200" windowHeight="11660" xr2:uid="{00000000-000D-0000-FFFF-FFFF00000000}"/>
  </bookViews>
  <sheets>
    <sheet name="analysis" sheetId="2" r:id="rId1"/>
    <sheet name="guilf_cost_of_living" sheetId="1" r:id="rId2"/>
    <sheet name="calcs" sheetId="3" r:id="rId3"/>
  </sheets>
  <definedNames>
    <definedName name="_xlnm._FilterDatabase" localSheetId="1" hidden="1">guilf_cost_of_living!$A$1:$L$319</definedName>
    <definedName name="Slicer_CAT">#N/A</definedName>
    <definedName name="Slicer_Country">#N/A</definedName>
    <definedName name="Slicer_DESC">#N/A</definedName>
  </definedNames>
  <calcPr calcId="18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D3" i="3" l="1"/>
  <c r="J315" i="1" l="1"/>
  <c r="L315" i="1" s="1"/>
  <c r="J316" i="1"/>
  <c r="J317" i="1"/>
  <c r="L317" i="1" s="1"/>
  <c r="J318" i="1"/>
  <c r="L318" i="1" s="1"/>
  <c r="J319" i="1"/>
  <c r="L319" i="1" s="1"/>
  <c r="J314" i="1"/>
  <c r="L314" i="1" s="1"/>
  <c r="G315" i="1"/>
  <c r="G316" i="1"/>
  <c r="K316" i="1" s="1"/>
  <c r="G317" i="1"/>
  <c r="K317" i="1" s="1"/>
  <c r="G318" i="1"/>
  <c r="G319" i="1"/>
  <c r="G314" i="1"/>
  <c r="L316" i="1"/>
  <c r="K315" i="1" l="1"/>
  <c r="K319" i="1"/>
  <c r="K318" i="1"/>
  <c r="K314" i="1"/>
  <c r="I311" i="1"/>
  <c r="I310" i="1"/>
  <c r="I312" i="1"/>
  <c r="I309" i="1"/>
  <c r="L53" i="1" l="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9" i="1"/>
  <c r="L310" i="1"/>
  <c r="L311" i="1"/>
  <c r="L31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2" i="1"/>
  <c r="I313" i="1"/>
  <c r="L313" i="1" s="1"/>
  <c r="I308" i="1"/>
  <c r="L308" i="1" s="1"/>
  <c r="I3" i="1" l="1"/>
  <c r="L3" i="1" s="1"/>
  <c r="I4" i="1"/>
  <c r="L4" i="1" s="1"/>
  <c r="I5" i="1"/>
  <c r="L5" i="1" s="1"/>
  <c r="I6" i="1"/>
  <c r="L6" i="1" s="1"/>
  <c r="I7" i="1"/>
  <c r="L7" i="1" s="1"/>
  <c r="I8" i="1"/>
  <c r="L8" i="1" s="1"/>
  <c r="I9" i="1"/>
  <c r="L9" i="1" s="1"/>
  <c r="I10" i="1"/>
  <c r="L10" i="1" s="1"/>
  <c r="I11" i="1"/>
  <c r="L11" i="1" s="1"/>
  <c r="I12" i="1"/>
  <c r="L12" i="1" s="1"/>
  <c r="I13" i="1"/>
  <c r="L13" i="1" s="1"/>
  <c r="I14" i="1"/>
  <c r="L14" i="1" s="1"/>
  <c r="I15" i="1"/>
  <c r="L15" i="1" s="1"/>
  <c r="I16" i="1"/>
  <c r="L16" i="1" s="1"/>
  <c r="I17" i="1"/>
  <c r="L17" i="1" s="1"/>
  <c r="I18" i="1"/>
  <c r="L18" i="1" s="1"/>
  <c r="I19" i="1"/>
  <c r="L19" i="1" s="1"/>
  <c r="I20" i="1"/>
  <c r="L20" i="1" s="1"/>
  <c r="I21" i="1"/>
  <c r="L21" i="1" s="1"/>
  <c r="I22" i="1"/>
  <c r="L22" i="1" s="1"/>
  <c r="I23" i="1"/>
  <c r="L23" i="1" s="1"/>
  <c r="I24" i="1"/>
  <c r="L24" i="1" s="1"/>
  <c r="I25" i="1"/>
  <c r="L25" i="1" s="1"/>
  <c r="I26" i="1"/>
  <c r="L26" i="1" s="1"/>
  <c r="I27" i="1"/>
  <c r="L27" i="1" s="1"/>
  <c r="I28" i="1"/>
  <c r="L28" i="1" s="1"/>
  <c r="I29" i="1"/>
  <c r="L29" i="1" s="1"/>
  <c r="I30" i="1"/>
  <c r="L30" i="1" s="1"/>
  <c r="I31" i="1"/>
  <c r="L31" i="1" s="1"/>
  <c r="I32" i="1"/>
  <c r="L32" i="1" s="1"/>
  <c r="I33" i="1"/>
  <c r="L33" i="1" s="1"/>
  <c r="I34" i="1"/>
  <c r="L34" i="1" s="1"/>
  <c r="I35" i="1"/>
  <c r="L35" i="1" s="1"/>
  <c r="I36" i="1"/>
  <c r="L36" i="1" s="1"/>
  <c r="I37" i="1"/>
  <c r="L37" i="1" s="1"/>
  <c r="I38" i="1"/>
  <c r="L38" i="1" s="1"/>
  <c r="I39" i="1"/>
  <c r="L39" i="1" s="1"/>
  <c r="I40" i="1"/>
  <c r="L40" i="1" s="1"/>
  <c r="I41" i="1"/>
  <c r="L41" i="1" s="1"/>
  <c r="I42" i="1"/>
  <c r="L42" i="1" s="1"/>
  <c r="I43" i="1"/>
  <c r="L43" i="1" s="1"/>
  <c r="I44" i="1"/>
  <c r="L44" i="1" s="1"/>
  <c r="I45" i="1"/>
  <c r="L45" i="1" s="1"/>
  <c r="I46" i="1"/>
  <c r="L46" i="1" s="1"/>
  <c r="I47" i="1"/>
  <c r="L47" i="1" s="1"/>
  <c r="I48" i="1"/>
  <c r="L48" i="1" s="1"/>
  <c r="I49" i="1"/>
  <c r="L49" i="1" s="1"/>
  <c r="I50" i="1"/>
  <c r="L50" i="1" s="1"/>
  <c r="I51" i="1"/>
  <c r="L51" i="1" s="1"/>
  <c r="I52" i="1"/>
  <c r="L52" i="1" s="1"/>
  <c r="I2" i="1"/>
  <c r="L2" i="1" s="1"/>
</calcChain>
</file>

<file path=xl/sharedStrings.xml><?xml version="1.0" encoding="utf-8"?>
<sst xmlns="http://schemas.openxmlformats.org/spreadsheetml/2006/main" count="1605" uniqueCount="353">
  <si>
    <t>Country</t>
  </si>
  <si>
    <t>CAT</t>
  </si>
  <si>
    <t>DESC</t>
  </si>
  <si>
    <t>Amount_text</t>
  </si>
  <si>
    <t>Currency</t>
  </si>
  <si>
    <t>Amount</t>
  </si>
  <si>
    <t>Exchange</t>
  </si>
  <si>
    <t>pound_equv</t>
  </si>
  <si>
    <t>KUWAIT</t>
  </si>
  <si>
    <t>Food</t>
  </si>
  <si>
    <t>Basic lunchtime menu (including a drink) in the business district</t>
  </si>
  <si>
    <t>Dinar 5.024</t>
  </si>
  <si>
    <t>Dinar</t>
  </si>
  <si>
    <t>Combo meal in fast food restaurant (big mac meal or similar)</t>
  </si>
  <si>
    <t>Dinar 1.980</t>
  </si>
  <si>
    <t>500 gr (1 lb.) of boneless chicken breast</t>
  </si>
  <si>
    <t>Dinar 1.562</t>
  </si>
  <si>
    <t>1 liter (1 qt.) of whole fat milk</t>
  </si>
  <si>
    <t>Dinar 0.511</t>
  </si>
  <si>
    <t>12 eggs, large</t>
  </si>
  <si>
    <t>Dinar 1.214</t>
  </si>
  <si>
    <t>1 kg (2 lb.) of tomatoes</t>
  </si>
  <si>
    <t>Dinar 0.592</t>
  </si>
  <si>
    <t>500 gr (16 oz.) of local cheese</t>
  </si>
  <si>
    <t>Dinar 2.236</t>
  </si>
  <si>
    <t>1 kg (2 lb.) of apples</t>
  </si>
  <si>
    <t>Dinar 0.871</t>
  </si>
  <si>
    <t>1 kg (2 lb.) of potatoes</t>
  </si>
  <si>
    <t>Dinar 0.457</t>
  </si>
  <si>
    <t>0.5 l (16 oz) domestic beer in the supermarket</t>
  </si>
  <si>
    <t>-</t>
  </si>
  <si>
    <t>1 bottle of red table wine, good quality</t>
  </si>
  <si>
    <t>2 liters of coca-cola</t>
  </si>
  <si>
    <t>Dinar 0.362</t>
  </si>
  <si>
    <t>Bread for 2 people for 1 day</t>
  </si>
  <si>
    <t>Dinar 0.172</t>
  </si>
  <si>
    <t>Housing</t>
  </si>
  <si>
    <t>Monthly rent for 85 m2 (900 sqft) furnished accommodation in expensive area</t>
  </si>
  <si>
    <t>Dinar 405</t>
  </si>
  <si>
    <t>Monthly rent for 85 m2 (900 sqft) furnished accommodation in normal area</t>
  </si>
  <si>
    <t>Dinar 422</t>
  </si>
  <si>
    <t>Utilities 1 month (heating, electricity, gas ...) for 2 people in 85m2 flat</t>
  </si>
  <si>
    <t>Dinar 306</t>
  </si>
  <si>
    <t>Monthly rent for a 45 m2 (480 sqft) furnished studio in expensive area</t>
  </si>
  <si>
    <t>Dinar 399</t>
  </si>
  <si>
    <t>Monthly rent for a 45 m2 (480 sqft) furnished studio in normal area</t>
  </si>
  <si>
    <t>Dinar 344</t>
  </si>
  <si>
    <t>Utilities 1 month (heating, electricity, gas ...) for 1 person in 45 m2 (480 sqft) studio</t>
  </si>
  <si>
    <t>Dinar 284</t>
  </si>
  <si>
    <t>Internet 8 mbps (1 month)</t>
  </si>
  <si>
    <t>Dinar 10</t>
  </si>
  <si>
    <t>40â€ flat screen tv</t>
  </si>
  <si>
    <t>Dinar 82</t>
  </si>
  <si>
    <t>Microwave 800/900 watt (bosch, panasonic, lg, sharp, or equivalent brands)</t>
  </si>
  <si>
    <t>Dinar 24</t>
  </si>
  <si>
    <t>Laundry detergent (3 l. ~ 100 oz.)</t>
  </si>
  <si>
    <t>Dinar 3.128</t>
  </si>
  <si>
    <t>Hourly rate for cleaning help</t>
  </si>
  <si>
    <t>Dinar 2.897</t>
  </si>
  <si>
    <t>Clothes</t>
  </si>
  <si>
    <t>1 pair of jeans (levis 501 or similar)</t>
  </si>
  <si>
    <t>Dinar 20</t>
  </si>
  <si>
    <t>1 summer dress in a high street store (zara, h&amp;m or similar retailers)</t>
  </si>
  <si>
    <t>Dinar 23</t>
  </si>
  <si>
    <t>1 pair of sport shoes (nike, adidas, or equivalent brands)</t>
  </si>
  <si>
    <t>Dinar 29</t>
  </si>
  <si>
    <t>1 pair of menâ€™s leather business shoes</t>
  </si>
  <si>
    <t>Dinar 28</t>
  </si>
  <si>
    <t>Transportation</t>
  </si>
  <si>
    <t>Volkswagen golf 1.4 tsi 150 cv (or equivalent), with no extras, new</t>
  </si>
  <si>
    <t>Dinar 12,421</t>
  </si>
  <si>
    <t>1 liter (1/4 gallon) of gas</t>
  </si>
  <si>
    <t>Dinar 0.116</t>
  </si>
  <si>
    <t>Monthly ticket public transport</t>
  </si>
  <si>
    <t>Dinar 15</t>
  </si>
  <si>
    <t>Personal Care</t>
  </si>
  <si>
    <t>Cold medicine for 6 days (tylenol, frenadol, coldrex, or equivalent brands)</t>
  </si>
  <si>
    <t>Dinar 1.873</t>
  </si>
  <si>
    <t>1 box of antibiotics (12 doses)</t>
  </si>
  <si>
    <t>Dinar 4.032</t>
  </si>
  <si>
    <t>Short visit to private doctor (15 minutes)</t>
  </si>
  <si>
    <t>1 box of 32 tampons (tampax, ob, ...)</t>
  </si>
  <si>
    <t>Dinar 2.011</t>
  </si>
  <si>
    <t>Deodorant, roll-on (50ml ~ 1.5 oz.)</t>
  </si>
  <si>
    <t>Dinar 2.742</t>
  </si>
  <si>
    <t>Hair shampoo 2-in-1 (400 ml ~ 12 oz.)</t>
  </si>
  <si>
    <t>Dinar 2.532</t>
  </si>
  <si>
    <t>4 rolls of toilet paper</t>
  </si>
  <si>
    <t>Dinar 0.607</t>
  </si>
  <si>
    <t>Tube of toothpaste</t>
  </si>
  <si>
    <t>Dinar 0.520</t>
  </si>
  <si>
    <t>Standard men's haircut in expat area of the city</t>
  </si>
  <si>
    <t>Dinar 4.735</t>
  </si>
  <si>
    <t>Entertainment</t>
  </si>
  <si>
    <t>Basic dinner out for two in neighborhood pub</t>
  </si>
  <si>
    <t>Dinar 18</t>
  </si>
  <si>
    <t>2 tickets to the movies</t>
  </si>
  <si>
    <t>Dinar 7</t>
  </si>
  <si>
    <t>2 tickets to the theater (best available seats)</t>
  </si>
  <si>
    <t>Dinner for two at an italian restaurant in the expat area including appetisers, main course, wine and dessert</t>
  </si>
  <si>
    <t>Dinar 31</t>
  </si>
  <si>
    <t>1 cocktail drink in downtown club</t>
  </si>
  <si>
    <t>Cappuccino in expat area of the city</t>
  </si>
  <si>
    <t>Dinar 1.886</t>
  </si>
  <si>
    <t xml:space="preserve">1 beer in neighbourhood pub (500ml or 1pt.) </t>
  </si>
  <si>
    <t>Ipad wi-fi 128gb</t>
  </si>
  <si>
    <t>Dinar 135</t>
  </si>
  <si>
    <t>1 min. of prepaid mobile tariff (no discounts or plans)</t>
  </si>
  <si>
    <t>Dinar 0.041</t>
  </si>
  <si>
    <t>1 month of gym membership in business district</t>
  </si>
  <si>
    <t>Dinar 19</t>
  </si>
  <si>
    <t>1 package of marlboro cigarettes</t>
  </si>
  <si>
    <t>Dinar 5.817</t>
  </si>
  <si>
    <t>ID</t>
  </si>
  <si>
    <t>UAE</t>
  </si>
  <si>
    <t>Dirham 41</t>
  </si>
  <si>
    <t>Dirham</t>
  </si>
  <si>
    <t>Dirham 32</t>
  </si>
  <si>
    <t>Dirham 15</t>
  </si>
  <si>
    <t>Dirham 7</t>
  </si>
  <si>
    <t>Dirham 5.10</t>
  </si>
  <si>
    <t>Dirham 22</t>
  </si>
  <si>
    <t>Dirham 8</t>
  </si>
  <si>
    <t>Dirham 3.62</t>
  </si>
  <si>
    <t>Dirham 10</t>
  </si>
  <si>
    <t>Dirham 65</t>
  </si>
  <si>
    <t>Dirham 4.74</t>
  </si>
  <si>
    <t>Dirham 9,958</t>
  </si>
  <si>
    <t>Dirham 6,747</t>
  </si>
  <si>
    <t>Dirham 835</t>
  </si>
  <si>
    <t>Dirham 5,810</t>
  </si>
  <si>
    <t>Dirham 3,976</t>
  </si>
  <si>
    <t>Dirham 588</t>
  </si>
  <si>
    <t>Dirham 327</t>
  </si>
  <si>
    <t>Dirham 878</t>
  </si>
  <si>
    <t>Dirham 342</t>
  </si>
  <si>
    <t>Dirham 45</t>
  </si>
  <si>
    <t>Dirham 37</t>
  </si>
  <si>
    <t>Dirham 203</t>
  </si>
  <si>
    <t>Dirham 185</t>
  </si>
  <si>
    <t>Dirham 330</t>
  </si>
  <si>
    <t>Dirham 340</t>
  </si>
  <si>
    <t>Dirham 96,595</t>
  </si>
  <si>
    <t>Dirham 2.99</t>
  </si>
  <si>
    <t>Dirham 134</t>
  </si>
  <si>
    <t>Dirham 13</t>
  </si>
  <si>
    <t>Dirham 30</t>
  </si>
  <si>
    <t>Dirham 272</t>
  </si>
  <si>
    <t>Dirham 28</t>
  </si>
  <si>
    <t>Dirham 17</t>
  </si>
  <si>
    <t>Dirham 23</t>
  </si>
  <si>
    <t>Dirham 12</t>
  </si>
  <si>
    <t>Dirham 43</t>
  </si>
  <si>
    <t>Dirham 169</t>
  </si>
  <si>
    <t>Dirham 93</t>
  </si>
  <si>
    <t>Dirham 320</t>
  </si>
  <si>
    <t>Dirham 331</t>
  </si>
  <si>
    <t>Dirham 76</t>
  </si>
  <si>
    <t>Dirham 21</t>
  </si>
  <si>
    <t>Dirham 1,944</t>
  </si>
  <si>
    <t>Dirham 0.69</t>
  </si>
  <si>
    <t>Dirham 260</t>
  </si>
  <si>
    <t>Dirham 19</t>
  </si>
  <si>
    <t>OMAN</t>
  </si>
  <si>
    <t>ï·¼â€Ž 7</t>
  </si>
  <si>
    <t>Reyal</t>
  </si>
  <si>
    <t>ï·¼â€Ž 3.633</t>
  </si>
  <si>
    <t>ï·¼â€Ž 2.000</t>
  </si>
  <si>
    <t>ï·¼â€Ž 1.048</t>
  </si>
  <si>
    <t>ï·¼â€Ž 1.000</t>
  </si>
  <si>
    <t>ï·¼â€Ž 1.532</t>
  </si>
  <si>
    <t>ï·¼â€Ž 0.900</t>
  </si>
  <si>
    <t>ï·¼â€Ž 1.336</t>
  </si>
  <si>
    <t>ï·¼â€Ž 0.476</t>
  </si>
  <si>
    <t>ï·¼â€Ž 1.878</t>
  </si>
  <si>
    <t>ï·¼â€Ž 5.731</t>
  </si>
  <si>
    <t>ï·¼â€Ž 574</t>
  </si>
  <si>
    <t>ï·¼â€Ž 394</t>
  </si>
  <si>
    <t>ï·¼â€Ž 72</t>
  </si>
  <si>
    <t>ï·¼â€Ž 408</t>
  </si>
  <si>
    <t>ï·¼â€Ž 168</t>
  </si>
  <si>
    <t>ï·¼â€Ž 50</t>
  </si>
  <si>
    <t>ï·¼â€Ž 21</t>
  </si>
  <si>
    <t>ï·¼â€Ž 92</t>
  </si>
  <si>
    <t>ï·¼â€Ž 43</t>
  </si>
  <si>
    <t>ï·¼â€Ž 3.948</t>
  </si>
  <si>
    <t>ï·¼â€Ž 14</t>
  </si>
  <si>
    <t>ï·¼â€Ž 15</t>
  </si>
  <si>
    <t>ï·¼â€Ž 40</t>
  </si>
  <si>
    <t>ï·¼â€Ž 8,064</t>
  </si>
  <si>
    <t>ï·¼â€Ž 0.318</t>
  </si>
  <si>
    <t>ï·¼â€Ž 25</t>
  </si>
  <si>
    <t>ï·¼â€Ž 2.865</t>
  </si>
  <si>
    <t>ï·¼â€Ž 12</t>
  </si>
  <si>
    <t>ï·¼â€Ž 3.451</t>
  </si>
  <si>
    <t>ï·¼â€Ž 2.474</t>
  </si>
  <si>
    <t>ï·¼â€Ž 1.289</t>
  </si>
  <si>
    <t>ï·¼â€Ž 4.000</t>
  </si>
  <si>
    <t>ï·¼â€Ž 26</t>
  </si>
  <si>
    <t>ï·¼â€Ž 6</t>
  </si>
  <si>
    <t>ï·¼â€Ž 8</t>
  </si>
  <si>
    <t>ï·¼â€Ž 3.986</t>
  </si>
  <si>
    <t>ï·¼â€Ž 2.391</t>
  </si>
  <si>
    <t>ï·¼â€Ž 30</t>
  </si>
  <si>
    <t>ï·¼â€Ž 0.060</t>
  </si>
  <si>
    <t>ï·¼â€Ž 19</t>
  </si>
  <si>
    <t>ï·¼â€Ž 1.563</t>
  </si>
  <si>
    <t>Bahrain</t>
  </si>
  <si>
    <t>Dinar 8</t>
  </si>
  <si>
    <t>Dinar 3.409</t>
  </si>
  <si>
    <t>Dinar 0.979</t>
  </si>
  <si>
    <t>Dinar 0.575</t>
  </si>
  <si>
    <t>Dinar 1.599</t>
  </si>
  <si>
    <t>Dinar 0.394</t>
  </si>
  <si>
    <t>Dinar 1.233</t>
  </si>
  <si>
    <t>Dinar 0.774</t>
  </si>
  <si>
    <t>Dinar 0.306</t>
  </si>
  <si>
    <t>Dinar 0.773</t>
  </si>
  <si>
    <t>Dinar 6</t>
  </si>
  <si>
    <t>Dinar 0.888</t>
  </si>
  <si>
    <t>Dinar 0.436</t>
  </si>
  <si>
    <t>Dinar 514</t>
  </si>
  <si>
    <t>Dinar 339</t>
  </si>
  <si>
    <t>Dinar 83</t>
  </si>
  <si>
    <t>Dinar 365</t>
  </si>
  <si>
    <t>Dinar 75</t>
  </si>
  <si>
    <t>Dinar 95</t>
  </si>
  <si>
    <t>Dinar 26</t>
  </si>
  <si>
    <t>Dinar 3.000</t>
  </si>
  <si>
    <t>Dinar 2.413</t>
  </si>
  <si>
    <t>Dinar 17</t>
  </si>
  <si>
    <t>Dinar 35</t>
  </si>
  <si>
    <t>Dinar 33</t>
  </si>
  <si>
    <t>Dinar 9,130</t>
  </si>
  <si>
    <t>Dinar 0.191</t>
  </si>
  <si>
    <t>Dinar 14</t>
  </si>
  <si>
    <t>Dinar 2.000</t>
  </si>
  <si>
    <t>Dinar 6.000</t>
  </si>
  <si>
    <t>Dinar 1.892</t>
  </si>
  <si>
    <t>Dinar 2.817</t>
  </si>
  <si>
    <t>Dinar 1.000</t>
  </si>
  <si>
    <t>Dinar 1.633</t>
  </si>
  <si>
    <t>Dinar 2.678</t>
  </si>
  <si>
    <t>Dinar 21</t>
  </si>
  <si>
    <t>Dinar 2.123</t>
  </si>
  <si>
    <t>Dinar 3.032</t>
  </si>
  <si>
    <t>Dinar 0.040</t>
  </si>
  <si>
    <t>Dinar 46</t>
  </si>
  <si>
    <t>Dinar 5.574</t>
  </si>
  <si>
    <t>Qatar</t>
  </si>
  <si>
    <t>32 ï·¼â€Ž</t>
  </si>
  <si>
    <t>Rial</t>
  </si>
  <si>
    <t>25 ï·¼â€Ž</t>
  </si>
  <si>
    <t>21 ï·¼â€Ž</t>
  </si>
  <si>
    <t>7 ï·¼â€Ž</t>
  </si>
  <si>
    <t>12 ï·¼â€Ž</t>
  </si>
  <si>
    <t>4.85 ï·¼â€Ž</t>
  </si>
  <si>
    <t>20 ï·¼â€Ž</t>
  </si>
  <si>
    <t>3.96 ï·¼â€Ž</t>
  </si>
  <si>
    <t>92 ï·¼â€Ž</t>
  </si>
  <si>
    <t>5.28 ï·¼â€Ž</t>
  </si>
  <si>
    <t>12,174 ï·¼â€Ž</t>
  </si>
  <si>
    <t>8,090 ï·¼â€Ž</t>
  </si>
  <si>
    <t>1,063 ï·¼â€Ž</t>
  </si>
  <si>
    <t>6,647 ï·¼â€Ž</t>
  </si>
  <si>
    <t>4,084 ï·¼â€Ž</t>
  </si>
  <si>
    <t>368 ï·¼â€Ž</t>
  </si>
  <si>
    <t>323 ï·¼â€Ž</t>
  </si>
  <si>
    <t>2,301 ï·¼â€Ž</t>
  </si>
  <si>
    <t>421 ï·¼â€Ž</t>
  </si>
  <si>
    <t>34 ï·¼â€Ž</t>
  </si>
  <si>
    <t>46 ï·¼â€Ž</t>
  </si>
  <si>
    <t>237 ï·¼â€Ž</t>
  </si>
  <si>
    <t>185 ï·¼â€Ž</t>
  </si>
  <si>
    <t>335 ï·¼â€Ž</t>
  </si>
  <si>
    <t>348 ï·¼â€Ž</t>
  </si>
  <si>
    <t>85,534 ï·¼â€Ž</t>
  </si>
  <si>
    <t>2.12 ï·¼â€Ž</t>
  </si>
  <si>
    <t>141 ï·¼â€Ž</t>
  </si>
  <si>
    <t>18 ï·¼â€Ž</t>
  </si>
  <si>
    <t>65 ï·¼â€Ž</t>
  </si>
  <si>
    <t>100 ï·¼â€Ž</t>
  </si>
  <si>
    <t>30 ï·¼â€Ž</t>
  </si>
  <si>
    <t>5.41 ï·¼â€Ž</t>
  </si>
  <si>
    <t>22 ï·¼â€Ž</t>
  </si>
  <si>
    <t>292 ï·¼â€Ž</t>
  </si>
  <si>
    <t>88 ï·¼â€Ž</t>
  </si>
  <si>
    <t>105 ï·¼â€Ž</t>
  </si>
  <si>
    <t>207 ï·¼â€Ž</t>
  </si>
  <si>
    <t>110 ï·¼â€Ž</t>
  </si>
  <si>
    <t>44 ï·¼â€Ž</t>
  </si>
  <si>
    <t>1,699 ï·¼â€Ž</t>
  </si>
  <si>
    <t>1.00 ï·¼â€Ž</t>
  </si>
  <si>
    <t>430 ï·¼â€Ž</t>
  </si>
  <si>
    <t>Saudi Arabia</t>
  </si>
  <si>
    <t>ï·¼â€Ž 38</t>
  </si>
  <si>
    <t>Riyal</t>
  </si>
  <si>
    <t>ï·¼â€Ž 36</t>
  </si>
  <si>
    <t>ï·¼â€Ž 20</t>
  </si>
  <si>
    <t>ï·¼â€Ž 5.37</t>
  </si>
  <si>
    <t>ï·¼â€Ž 23</t>
  </si>
  <si>
    <t>ï·¼â€Ž 24</t>
  </si>
  <si>
    <t>ï·¼â€Ž 4.78</t>
  </si>
  <si>
    <t>ï·¼â€Ž 9</t>
  </si>
  <si>
    <t>ï·¼â€Ž 2.54</t>
  </si>
  <si>
    <t>ï·¼â€Ž 3,801</t>
  </si>
  <si>
    <t>ï·¼â€Ž 2,587</t>
  </si>
  <si>
    <t>ï·¼â€Ž 553</t>
  </si>
  <si>
    <t>ï·¼â€Ž 5,144</t>
  </si>
  <si>
    <t>ï·¼â€Ž 1,772</t>
  </si>
  <si>
    <t>ï·¼â€Ž 278</t>
  </si>
  <si>
    <t>ï·¼â€Ž 191</t>
  </si>
  <si>
    <t>ï·¼â€Ž 1,510</t>
  </si>
  <si>
    <t>ï·¼â€Ž 450</t>
  </si>
  <si>
    <t>ï·¼â€Ž 32</t>
  </si>
  <si>
    <t>ï·¼â€Ž 263</t>
  </si>
  <si>
    <t>ï·¼â€Ž 343</t>
  </si>
  <si>
    <t>ï·¼â€Ž 309</t>
  </si>
  <si>
    <t>ï·¼â€Ž 560</t>
  </si>
  <si>
    <t>ï·¼â€Ž 76,250</t>
  </si>
  <si>
    <t>ï·¼â€Ž 1.75</t>
  </si>
  <si>
    <t>ï·¼â€Ž 299</t>
  </si>
  <si>
    <t>ï·¼â€Ž 82</t>
  </si>
  <si>
    <t>ï·¼â€Ž 11</t>
  </si>
  <si>
    <t>ï·¼â€Ž 22</t>
  </si>
  <si>
    <t>ï·¼â€Ž 49</t>
  </si>
  <si>
    <t>ï·¼â€Ž 152</t>
  </si>
  <si>
    <t>ï·¼â€Ž 87</t>
  </si>
  <si>
    <t>ï·¼â€Ž 439</t>
  </si>
  <si>
    <t>ï·¼â€Ž 306</t>
  </si>
  <si>
    <t>ï·¼â€Ž 2,704</t>
  </si>
  <si>
    <t>ï·¼â€Ž 0.38</t>
  </si>
  <si>
    <t>ï·¼â€Ž 224</t>
  </si>
  <si>
    <t>Monthly_need</t>
  </si>
  <si>
    <t>monthly_country_cost</t>
  </si>
  <si>
    <t>Monthly_pound_cost</t>
  </si>
  <si>
    <t>Monthly car rental (Toyota Carola SUV)</t>
  </si>
  <si>
    <t>Monthly car rental (nissan Xtrail)</t>
  </si>
  <si>
    <t>Monthly car rental (kia Sonat)</t>
  </si>
  <si>
    <t>Monthly car rental (chev capita)</t>
  </si>
  <si>
    <t>Monthly car rental (2k - 8K)</t>
  </si>
  <si>
    <t>Monthly car rental (Nissanxtrail)</t>
  </si>
  <si>
    <t>Row Labels</t>
  </si>
  <si>
    <t>Sum of monthly_country_cost</t>
  </si>
  <si>
    <t>Sum of Monthly_pound_cost</t>
  </si>
  <si>
    <t>Flight Cost</t>
  </si>
  <si>
    <t>Flight for 2</t>
  </si>
  <si>
    <t>pounds</t>
  </si>
  <si>
    <t>amount</t>
  </si>
  <si>
    <t>Currency  Exchange Rate</t>
  </si>
  <si>
    <t>X</t>
  </si>
  <si>
    <t>Cuntry</t>
  </si>
  <si>
    <t>Suadi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</si>
</sst>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5" formatCode="&quot;£&quot;#,##0;\-&quot;£&quot;#,##0"/>
    <numFmt numFmtId="7" formatCode="&quot;£&quot;#,##0.00;\-&quot;£&quot;#,##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3" fontId="0" fillId="0" borderId="0" xfId="0" applyNumberFormat="1"/>
    <xf numFmtId="7" fontId="0" fillId="0" borderId="0" xfId="0" applyNumberFormat="1"/>
    <xf numFmtId="2" fontId="0" fillId="0" borderId="0" xfId="0" applyNumberFormat="1"/>
    <xf numFmtId="0" fontId="0" fillId="0" borderId="0" xfId="0" pivotButton="1"/>
    <xf numFmtId="0" fontId="0" fillId="0" borderId="0" xfId="0" applyAlignment="1">
      <alignment horizontal="left"/>
    </xf>
    <xf numFmtId="5"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3" formatCode="#,##0"/>
    </dxf>
    <dxf>
      <numFmt numFmtId="9" formatCode="&quot;£&quot;#,##0;\-&quot;£&quot;#,##0"/>
    </dxf>
    <dxf>
      <numFmt numFmtId="3" formatCode="#,##0"/>
    </dxf>
    <dxf>
      <numFmt numFmtId="9" formatCode="&quot;£&quot;#,##0;\-&quot;£&quot;#,##0"/>
    </dxf>
    <dxf>
      <numFmt numFmtId="3" formatCode="#,##0"/>
    </dxf>
    <dxf>
      <numFmt numFmtId="9" formatCode="&quot;£&quot;#,##0;\-&quot;£&quot;#,##0"/>
    </dxf>
    <dxf>
      <numFmt numFmtId="3" formatCode="#,##0"/>
    </dxf>
    <dxf>
      <numFmt numFmtId="9" formatCode="&quot;£&quot;#,##0;\-&quot;£&quot;#,##0"/>
    </dxf>
    <dxf>
      <numFmt numFmtId="3" formatCode="#,##0"/>
    </dxf>
    <dxf>
      <numFmt numFmtId="9" formatCode="&quot;£&quot;#,##0;\-&quot;£&quot;#,##0"/>
    </dxf>
    <dxf>
      <numFmt numFmtId="9" formatCode="&quot;£&quot;#,##0;\-&quot;£&quot;#,##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11</xdr:row>
      <xdr:rowOff>57150</xdr:rowOff>
    </xdr:from>
    <xdr:to>
      <xdr:col>1</xdr:col>
      <xdr:colOff>1085850</xdr:colOff>
      <xdr:row>24</xdr:row>
      <xdr:rowOff>104775</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4C7EB09B-4EC5-491C-9A38-5E0BB271794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76200" y="21526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1200150</xdr:colOff>
      <xdr:row>11</xdr:row>
      <xdr:rowOff>57150</xdr:rowOff>
    </xdr:from>
    <xdr:to>
      <xdr:col>2</xdr:col>
      <xdr:colOff>1273175</xdr:colOff>
      <xdr:row>24</xdr:row>
      <xdr:rowOff>104775</xdr:rowOff>
    </xdr:to>
    <mc:AlternateContent xmlns:mc="http://schemas.openxmlformats.org/markup-compatibility/2006" xmlns:a14="http://schemas.microsoft.com/office/drawing/2010/main">
      <mc:Choice Requires="a14">
        <xdr:graphicFrame macro="">
          <xdr:nvGraphicFramePr>
            <xdr:cNvPr id="3" name="CAT">
              <a:extLst>
                <a:ext uri="{FF2B5EF4-FFF2-40B4-BE49-F238E27FC236}">
                  <a16:creationId xmlns:a16="http://schemas.microsoft.com/office/drawing/2014/main" id="{5539440A-C07A-4638-B169-9872589048EC}"/>
                </a:ext>
              </a:extLst>
            </xdr:cNvPr>
            <xdr:cNvGraphicFramePr/>
          </xdr:nvGraphicFramePr>
          <xdr:xfrm>
            <a:off x="0" y="0"/>
            <a:ext cx="0" cy="0"/>
          </xdr:xfrm>
          <a:graphic>
            <a:graphicData uri="http://schemas.microsoft.com/office/drawing/2010/slicer">
              <sle:slicer xmlns:sle="http://schemas.microsoft.com/office/drawing/2010/slicer" name="CAT"/>
            </a:graphicData>
          </a:graphic>
        </xdr:graphicFrame>
      </mc:Choice>
      <mc:Fallback xmlns="">
        <xdr:sp macro="" textlink="">
          <xdr:nvSpPr>
            <xdr:cNvPr id="0" name=""/>
            <xdr:cNvSpPr>
              <a:spLocks noTextEdit="1"/>
            </xdr:cNvSpPr>
          </xdr:nvSpPr>
          <xdr:spPr>
            <a:xfrm>
              <a:off x="2076450" y="21526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1314450</xdr:colOff>
      <xdr:row>11</xdr:row>
      <xdr:rowOff>57150</xdr:rowOff>
    </xdr:from>
    <xdr:to>
      <xdr:col>5</xdr:col>
      <xdr:colOff>1889125</xdr:colOff>
      <xdr:row>33</xdr:row>
      <xdr:rowOff>180975</xdr:rowOff>
    </xdr:to>
    <mc:AlternateContent xmlns:mc="http://schemas.openxmlformats.org/markup-compatibility/2006" xmlns:a14="http://schemas.microsoft.com/office/drawing/2010/main">
      <mc:Choice Requires="a14">
        <xdr:graphicFrame macro="">
          <xdr:nvGraphicFramePr>
            <xdr:cNvPr id="5" name="DESC">
              <a:extLst>
                <a:ext uri="{FF2B5EF4-FFF2-40B4-BE49-F238E27FC236}">
                  <a16:creationId xmlns:a16="http://schemas.microsoft.com/office/drawing/2014/main" id="{31BC7477-25AB-4027-80EA-67F3644615F2}"/>
                </a:ext>
              </a:extLst>
            </xdr:cNvPr>
            <xdr:cNvGraphicFramePr/>
          </xdr:nvGraphicFramePr>
          <xdr:xfrm>
            <a:off x="0" y="0"/>
            <a:ext cx="0" cy="0"/>
          </xdr:xfrm>
          <a:graphic>
            <a:graphicData uri="http://schemas.microsoft.com/office/drawing/2010/slicer">
              <sle:slicer xmlns:sle="http://schemas.microsoft.com/office/drawing/2010/slicer" name="DESC"/>
            </a:graphicData>
          </a:graphic>
        </xdr:graphicFrame>
      </mc:Choice>
      <mc:Fallback xmlns="">
        <xdr:sp macro="" textlink="">
          <xdr:nvSpPr>
            <xdr:cNvPr id="0" name=""/>
            <xdr:cNvSpPr>
              <a:spLocks noTextEdit="1"/>
            </xdr:cNvSpPr>
          </xdr:nvSpPr>
          <xdr:spPr>
            <a:xfrm>
              <a:off x="4048125" y="2152650"/>
              <a:ext cx="5924550" cy="4314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wan Faily" refreshedDate="45308.425641203707" createdVersion="6" refreshedVersion="6" minRefreshableVersion="3" recordCount="318" xr:uid="{1E49A28E-96FD-411F-8A7A-3F9981336FA6}">
  <cacheSource type="worksheet">
    <worksheetSource ref="A1:L319" sheet="guilf_cost_of_living"/>
  </cacheSource>
  <cacheFields count="12">
    <cacheField name="ID" numFmtId="0">
      <sharedItems containsSemiMixedTypes="0" containsString="0" containsNumber="1" containsInteger="1" minValue="1" maxValue="318"/>
    </cacheField>
    <cacheField name="Country" numFmtId="0">
      <sharedItems count="6">
        <s v="KUWAIT"/>
        <s v="UAE"/>
        <s v="OMAN"/>
        <s v="Bahrain"/>
        <s v="Qatar"/>
        <s v="Saudi Arabia"/>
      </sharedItems>
    </cacheField>
    <cacheField name="CAT" numFmtId="0">
      <sharedItems count="7">
        <s v="Food"/>
        <s v="Housing"/>
        <s v="Clothes"/>
        <s v="Transportation"/>
        <s v="Personal Care"/>
        <s v="Entertainment"/>
        <s v="Flight Cost"/>
      </sharedItems>
    </cacheField>
    <cacheField name="DESC" numFmtId="0">
      <sharedItems count="58">
        <s v="Basic lunchtime menu (including a drink) in the business district"/>
        <s v="Combo meal in fast food restaurant (big mac meal or similar)"/>
        <s v="500 gr (1 lb.) of boneless chicken breast"/>
        <s v="1 liter (1 qt.) of whole fat milk"/>
        <s v="12 eggs, large"/>
        <s v="1 kg (2 lb.) of tomatoes"/>
        <s v="500 gr (16 oz.) of local cheese"/>
        <s v="1 kg (2 lb.) of apples"/>
        <s v="1 kg (2 lb.) of potatoes"/>
        <s v="0.5 l (16 oz) domestic beer in the supermarket"/>
        <s v="1 bottle of red table wine, good quality"/>
        <s v="2 liters of coca-cola"/>
        <s v="Bread for 2 people for 1 day"/>
        <s v="Monthly rent for 85 m2 (900 sqft) furnished accommodation in expensive area"/>
        <s v="Monthly rent for 85 m2 (900 sqft) furnished accommodation in normal area"/>
        <s v="Utilities 1 month (heating, electricity, gas ...) for 2 people in 85m2 flat"/>
        <s v="Monthly rent for a 45 m2 (480 sqft) furnished studio in expensive area"/>
        <s v="Monthly rent for a 45 m2 (480 sqft) furnished studio in normal area"/>
        <s v="Utilities 1 month (heating, electricity, gas ...) for 1 person in 45 m2 (480 sqft) studio"/>
        <s v="Internet 8 mbps (1 month)"/>
        <s v="40â€ flat screen tv"/>
        <s v="Microwave 800/900 watt (bosch, panasonic, lg, sharp, or equivalent brands)"/>
        <s v="Laundry detergent (3 l. ~ 100 oz.)"/>
        <s v="Hourly rate for cleaning help"/>
        <s v="1 pair of jeans (levis 501 or similar)"/>
        <s v="1 summer dress in a high street store (zara, h&amp;m or similar retailers)"/>
        <s v="1 pair of sport shoes (nike, adidas, or equivalent brands)"/>
        <s v="1 pair of menâ€™s leather business shoes"/>
        <s v="Volkswagen golf 1.4 tsi 150 cv (or equivalent), with no extras, new"/>
        <s v="1 liter (1/4 gallon) of gas"/>
        <s v="Monthly ticket public transport"/>
        <s v="Cold medicine for 6 days (tylenol, frenadol, coldrex, or equivalent brands)"/>
        <s v="1 box of antibiotics (12 doses)"/>
        <s v="Short visit to private doctor (15 minutes)"/>
        <s v="1 box of 32 tampons (tampax, ob, ...)"/>
        <s v="Deodorant, roll-on (50ml ~ 1.5 oz.)"/>
        <s v="Hair shampoo 2-in-1 (400 ml ~ 12 oz.)"/>
        <s v="4 rolls of toilet paper"/>
        <s v="Tube of toothpaste"/>
        <s v="Standard men's haircut in expat area of the city"/>
        <s v="Basic dinner out for two in neighborhood pub"/>
        <s v="2 tickets to the movies"/>
        <s v="2 tickets to the theater (best available seats)"/>
        <s v="Dinner for two at an italian restaurant in the expat area including appetisers, main course, wine and dessert"/>
        <s v="1 cocktail drink in downtown club"/>
        <s v="Cappuccino in expat area of the city"/>
        <s v="1 beer in neighbourhood pub (500ml or 1pt.) "/>
        <s v="Ipad wi-fi 128gb"/>
        <s v="1 min. of prepaid mobile tariff (no discounts or plans)"/>
        <s v="1 month of gym membership in business district"/>
        <s v="1 package of marlboro cigarettes"/>
        <s v="Monthly car rental (Toyota Carola SUV)"/>
        <s v="Monthly car rental (kia Sonat)"/>
        <s v="Monthly car rental (2k - 8K)"/>
        <s v="Monthly car rental (Nissanxtrail)"/>
        <s v="Monthly car rental (nissan Xtrail)"/>
        <s v="Monthly car rental (chev capita)"/>
        <s v="Flight for 2"/>
      </sharedItems>
    </cacheField>
    <cacheField name="Amount_text" numFmtId="0">
      <sharedItems containsBlank="1"/>
    </cacheField>
    <cacheField name="Currency" numFmtId="0">
      <sharedItems/>
    </cacheField>
    <cacheField name="Amount" numFmtId="0">
      <sharedItems containsString="0" containsBlank="1" containsNumber="1" minValue="0.04" maxValue="96595"/>
    </cacheField>
    <cacheField name="Exchange" numFmtId="0">
      <sharedItems containsSemiMixedTypes="0" containsString="0" containsNumber="1" minValue="0.21103885999999999" maxValue="2.57036"/>
    </cacheField>
    <cacheField name="pound_equv" numFmtId="7">
      <sharedItems containsString="0" containsBlank="1" containsNumber="1" minValue="0" maxValue="31926.441559999999"/>
    </cacheField>
    <cacheField name="Monthly_need" numFmtId="0">
      <sharedItems containsSemiMixedTypes="0" containsString="0" containsNumber="1" minValue="0" maxValue="100"/>
    </cacheField>
    <cacheField name="monthly_country_cost" numFmtId="2">
      <sharedItems containsSemiMixedTypes="0" containsString="0" containsNumber="1" minValue="0" maxValue="12174"/>
    </cacheField>
    <cacheField name="Monthly_pound_cost" numFmtId="7">
      <sharedItems containsSemiMixedTypes="0" containsString="0" containsNumber="1" minValue="0" maxValue="2646.76"/>
    </cacheField>
  </cacheFields>
  <extLst>
    <ext xmlns:x14="http://schemas.microsoft.com/office/spreadsheetml/2009/9/main" uri="{725AE2AE-9491-48be-B2B4-4EB974FC3084}">
      <x14:pivotCacheDefinition pivotCacheId="9492590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8">
  <r>
    <n v="1"/>
    <x v="0"/>
    <x v="0"/>
    <x v="0"/>
    <s v="Dinar 5.024"/>
    <s v="Dinar"/>
    <n v="5.024"/>
    <n v="2.57036"/>
    <n v="12.913488640000001"/>
    <n v="2"/>
    <n v="10.048"/>
    <n v="25.826977280000001"/>
  </r>
  <r>
    <n v="2"/>
    <x v="0"/>
    <x v="0"/>
    <x v="1"/>
    <s v="Dinar 1.980"/>
    <s v="Dinar"/>
    <n v="1.98"/>
    <n v="2.57036"/>
    <n v="5.0893128000000001"/>
    <n v="2"/>
    <n v="3.96"/>
    <n v="10.1786256"/>
  </r>
  <r>
    <n v="3"/>
    <x v="0"/>
    <x v="0"/>
    <x v="2"/>
    <s v="Dinar 1.562"/>
    <s v="Dinar"/>
    <n v="1.5620000000000001"/>
    <n v="2.57036"/>
    <n v="4.01490232"/>
    <n v="4"/>
    <n v="6.2480000000000002"/>
    <n v="16.05960928"/>
  </r>
  <r>
    <n v="4"/>
    <x v="0"/>
    <x v="0"/>
    <x v="3"/>
    <s v="Dinar 0.511"/>
    <s v="Dinar"/>
    <n v="0.51100000000000001"/>
    <n v="2.57036"/>
    <n v="1.3134539599999999"/>
    <n v="4"/>
    <n v="2.044"/>
    <n v="5.2538158399999997"/>
  </r>
  <r>
    <n v="5"/>
    <x v="0"/>
    <x v="0"/>
    <x v="4"/>
    <s v="Dinar 1.214"/>
    <s v="Dinar"/>
    <n v="1.214"/>
    <n v="2.57036"/>
    <n v="3.12041704"/>
    <n v="4"/>
    <n v="4.8559999999999999"/>
    <n v="12.48166816"/>
  </r>
  <r>
    <n v="6"/>
    <x v="0"/>
    <x v="0"/>
    <x v="5"/>
    <s v="Dinar 0.592"/>
    <s v="Dinar"/>
    <n v="0.59199999999999997"/>
    <n v="2.57036"/>
    <n v="1.5216531199999999"/>
    <n v="4"/>
    <n v="2.3679999999999999"/>
    <n v="6.0866124799999994"/>
  </r>
  <r>
    <n v="7"/>
    <x v="0"/>
    <x v="0"/>
    <x v="6"/>
    <s v="Dinar 2.236"/>
    <s v="Dinar"/>
    <n v="2.2360000000000002"/>
    <n v="2.57036"/>
    <n v="5.7473249600000003"/>
    <n v="2"/>
    <n v="4.4720000000000004"/>
    <n v="11.494649920000001"/>
  </r>
  <r>
    <n v="8"/>
    <x v="0"/>
    <x v="0"/>
    <x v="7"/>
    <s v="Dinar 0.871"/>
    <s v="Dinar"/>
    <n v="0.871"/>
    <n v="2.57036"/>
    <n v="2.2387835599999999"/>
    <n v="4"/>
    <n v="3.484"/>
    <n v="8.9551342399999996"/>
  </r>
  <r>
    <n v="9"/>
    <x v="0"/>
    <x v="0"/>
    <x v="8"/>
    <s v="Dinar 0.457"/>
    <s v="Dinar"/>
    <n v="0.45700000000000002"/>
    <n v="2.57036"/>
    <n v="1.17465452"/>
    <n v="4"/>
    <n v="1.8280000000000001"/>
    <n v="4.6986180800000001"/>
  </r>
  <r>
    <n v="10"/>
    <x v="0"/>
    <x v="0"/>
    <x v="9"/>
    <s v="-"/>
    <s v="Dinar"/>
    <m/>
    <n v="2.57036"/>
    <n v="0"/>
    <n v="0"/>
    <n v="0"/>
    <n v="0"/>
  </r>
  <r>
    <n v="11"/>
    <x v="0"/>
    <x v="0"/>
    <x v="10"/>
    <s v="-"/>
    <s v="Dinar"/>
    <m/>
    <n v="2.57036"/>
    <n v="0"/>
    <n v="0"/>
    <n v="0"/>
    <n v="0"/>
  </r>
  <r>
    <n v="12"/>
    <x v="0"/>
    <x v="0"/>
    <x v="11"/>
    <s v="Dinar 0.362"/>
    <s v="Dinar"/>
    <n v="0.36199999999999999"/>
    <n v="2.57036"/>
    <n v="0.93047031999999996"/>
    <n v="1"/>
    <n v="0.36199999999999999"/>
    <n v="0.93047031999999996"/>
  </r>
  <r>
    <n v="13"/>
    <x v="0"/>
    <x v="0"/>
    <x v="12"/>
    <s v="Dinar 0.172"/>
    <s v="Dinar"/>
    <n v="0.17199999999999999"/>
    <n v="2.57036"/>
    <n v="0.44210191999999998"/>
    <n v="4"/>
    <n v="0.68799999999999994"/>
    <n v="1.7684076799999999"/>
  </r>
  <r>
    <n v="14"/>
    <x v="0"/>
    <x v="1"/>
    <x v="13"/>
    <s v="Dinar 405"/>
    <s v="Dinar"/>
    <n v="405"/>
    <n v="2.57036"/>
    <n v="1040.9957999999999"/>
    <n v="1"/>
    <n v="405"/>
    <n v="1040.9957999999999"/>
  </r>
  <r>
    <n v="15"/>
    <x v="0"/>
    <x v="1"/>
    <x v="14"/>
    <s v="Dinar 422"/>
    <s v="Dinar"/>
    <n v="422"/>
    <n v="2.57036"/>
    <n v="1084.69192"/>
    <n v="0"/>
    <n v="0"/>
    <n v="0"/>
  </r>
  <r>
    <n v="16"/>
    <x v="0"/>
    <x v="1"/>
    <x v="15"/>
    <s v="Dinar 306"/>
    <s v="Dinar"/>
    <n v="306"/>
    <n v="2.57036"/>
    <n v="786.53016000000002"/>
    <n v="1"/>
    <n v="306"/>
    <n v="786.53016000000002"/>
  </r>
  <r>
    <n v="17"/>
    <x v="0"/>
    <x v="1"/>
    <x v="16"/>
    <s v="Dinar 399"/>
    <s v="Dinar"/>
    <n v="399"/>
    <n v="2.57036"/>
    <n v="1025.5736400000001"/>
    <n v="0"/>
    <n v="0"/>
    <n v="0"/>
  </r>
  <r>
    <n v="18"/>
    <x v="0"/>
    <x v="1"/>
    <x v="17"/>
    <s v="Dinar 344"/>
    <s v="Dinar"/>
    <n v="344"/>
    <n v="2.57036"/>
    <n v="884.20384000000001"/>
    <n v="0"/>
    <n v="0"/>
    <n v="0"/>
  </r>
  <r>
    <n v="19"/>
    <x v="0"/>
    <x v="1"/>
    <x v="18"/>
    <s v="Dinar 284"/>
    <s v="Dinar"/>
    <n v="284"/>
    <n v="2.57036"/>
    <n v="729.98224000000005"/>
    <n v="0"/>
    <n v="0"/>
    <n v="0"/>
  </r>
  <r>
    <n v="20"/>
    <x v="0"/>
    <x v="1"/>
    <x v="19"/>
    <s v="Dinar 10"/>
    <s v="Dinar"/>
    <n v="10"/>
    <n v="2.57036"/>
    <n v="25.703600000000002"/>
    <n v="1"/>
    <n v="10"/>
    <n v="25.703600000000002"/>
  </r>
  <r>
    <n v="21"/>
    <x v="0"/>
    <x v="1"/>
    <x v="20"/>
    <s v="Dinar 82"/>
    <s v="Dinar"/>
    <n v="82"/>
    <n v="2.57036"/>
    <n v="210.76952"/>
    <n v="0"/>
    <n v="0"/>
    <n v="0"/>
  </r>
  <r>
    <n v="22"/>
    <x v="0"/>
    <x v="1"/>
    <x v="21"/>
    <s v="Dinar 24"/>
    <s v="Dinar"/>
    <n v="24"/>
    <n v="2.57036"/>
    <n v="61.688639999999999"/>
    <n v="0"/>
    <n v="0"/>
    <n v="0"/>
  </r>
  <r>
    <n v="23"/>
    <x v="0"/>
    <x v="1"/>
    <x v="22"/>
    <s v="Dinar 3.128"/>
    <s v="Dinar"/>
    <n v="3.1280000000000001"/>
    <n v="2.57036"/>
    <n v="8.04008608"/>
    <n v="2"/>
    <n v="6.2560000000000002"/>
    <n v="16.08017216"/>
  </r>
  <r>
    <n v="24"/>
    <x v="0"/>
    <x v="1"/>
    <x v="23"/>
    <s v="Dinar 2.897"/>
    <s v="Dinar"/>
    <n v="2.8969999999999998"/>
    <n v="2.57036"/>
    <n v="7.4463329199999997"/>
    <n v="10"/>
    <n v="28.97"/>
    <n v="74.463329200000004"/>
  </r>
  <r>
    <n v="25"/>
    <x v="0"/>
    <x v="2"/>
    <x v="24"/>
    <s v="Dinar 20"/>
    <s v="Dinar"/>
    <n v="20"/>
    <n v="2.57036"/>
    <n v="51.407200000000003"/>
    <n v="0"/>
    <n v="0"/>
    <n v="0"/>
  </r>
  <r>
    <n v="26"/>
    <x v="0"/>
    <x v="2"/>
    <x v="25"/>
    <s v="Dinar 23"/>
    <s v="Dinar"/>
    <n v="23"/>
    <n v="2.57036"/>
    <n v="59.118279999999999"/>
    <n v="0"/>
    <n v="0"/>
    <n v="0"/>
  </r>
  <r>
    <n v="27"/>
    <x v="0"/>
    <x v="2"/>
    <x v="26"/>
    <s v="Dinar 29"/>
    <s v="Dinar"/>
    <n v="29"/>
    <n v="2.57036"/>
    <n v="74.540440000000004"/>
    <n v="0"/>
    <n v="0"/>
    <n v="0"/>
  </r>
  <r>
    <n v="28"/>
    <x v="0"/>
    <x v="2"/>
    <x v="27"/>
    <s v="Dinar 28"/>
    <s v="Dinar"/>
    <n v="28"/>
    <n v="2.57036"/>
    <n v="71.970079999999996"/>
    <n v="0"/>
    <n v="0"/>
    <n v="0"/>
  </r>
  <r>
    <n v="29"/>
    <x v="0"/>
    <x v="3"/>
    <x v="28"/>
    <s v="Dinar 12,421"/>
    <s v="Dinar"/>
    <n v="12421"/>
    <n v="2.57036"/>
    <n v="31926.441559999999"/>
    <n v="0"/>
    <n v="0"/>
    <n v="0"/>
  </r>
  <r>
    <n v="30"/>
    <x v="0"/>
    <x v="3"/>
    <x v="29"/>
    <s v="Dinar 0.116"/>
    <s v="Dinar"/>
    <n v="0.11600000000000001"/>
    <n v="2.57036"/>
    <n v="0.29816176"/>
    <n v="100"/>
    <n v="11.600000000000001"/>
    <n v="29.816175999999999"/>
  </r>
  <r>
    <n v="31"/>
    <x v="0"/>
    <x v="3"/>
    <x v="30"/>
    <s v="Dinar 15"/>
    <s v="Dinar"/>
    <n v="15"/>
    <n v="2.57036"/>
    <n v="38.555399999999999"/>
    <n v="0"/>
    <n v="0"/>
    <n v="0"/>
  </r>
  <r>
    <n v="32"/>
    <x v="0"/>
    <x v="4"/>
    <x v="31"/>
    <s v="Dinar 1.873"/>
    <s v="Dinar"/>
    <n v="1.873"/>
    <n v="2.57036"/>
    <n v="4.8142842799999999"/>
    <n v="0.25"/>
    <n v="0.46825"/>
    <n v="1.20357107"/>
  </r>
  <r>
    <n v="33"/>
    <x v="0"/>
    <x v="4"/>
    <x v="32"/>
    <s v="Dinar 4.032"/>
    <s v="Dinar"/>
    <n v="4.032"/>
    <n v="2.57036"/>
    <n v="10.36369152"/>
    <n v="0.25"/>
    <n v="1.008"/>
    <n v="2.5909228799999999"/>
  </r>
  <r>
    <n v="34"/>
    <x v="0"/>
    <x v="4"/>
    <x v="33"/>
    <s v="Dinar 29"/>
    <s v="Dinar"/>
    <n v="29"/>
    <n v="2.57036"/>
    <n v="74.540440000000004"/>
    <n v="0.25"/>
    <n v="7.25"/>
    <n v="18.635110000000001"/>
  </r>
  <r>
    <n v="35"/>
    <x v="0"/>
    <x v="4"/>
    <x v="34"/>
    <s v="Dinar 2.011"/>
    <s v="Dinar"/>
    <n v="2.0110000000000001"/>
    <n v="2.57036"/>
    <n v="5.1689939599999999"/>
    <n v="0"/>
    <n v="0"/>
    <n v="0"/>
  </r>
  <r>
    <n v="36"/>
    <x v="0"/>
    <x v="4"/>
    <x v="35"/>
    <s v="Dinar 2.742"/>
    <s v="Dinar"/>
    <n v="2.742"/>
    <n v="2.57036"/>
    <n v="7.0479271199999998"/>
    <n v="0"/>
    <n v="0"/>
    <n v="0"/>
  </r>
  <r>
    <n v="37"/>
    <x v="0"/>
    <x v="4"/>
    <x v="36"/>
    <s v="Dinar 2.532"/>
    <s v="Dinar"/>
    <n v="2.532"/>
    <n v="2.57036"/>
    <n v="6.5081515200000002"/>
    <n v="2"/>
    <n v="5.0640000000000001"/>
    <n v="13.01630304"/>
  </r>
  <r>
    <n v="38"/>
    <x v="0"/>
    <x v="4"/>
    <x v="37"/>
    <s v="Dinar 0.607"/>
    <s v="Dinar"/>
    <n v="0.60699999999999998"/>
    <n v="2.57036"/>
    <n v="1.56020852"/>
    <n v="3"/>
    <n v="1.821"/>
    <n v="4.6806255600000002"/>
  </r>
  <r>
    <n v="39"/>
    <x v="0"/>
    <x v="4"/>
    <x v="38"/>
    <s v="Dinar 0.520"/>
    <s v="Dinar"/>
    <n v="0.52"/>
    <n v="2.57036"/>
    <n v="1.3365872000000001"/>
    <n v="2"/>
    <n v="1.04"/>
    <n v="2.6731744000000002"/>
  </r>
  <r>
    <n v="40"/>
    <x v="0"/>
    <x v="4"/>
    <x v="39"/>
    <s v="Dinar 4.735"/>
    <s v="Dinar"/>
    <n v="4.7350000000000003"/>
    <n v="2.57036"/>
    <n v="12.170654600000001"/>
    <n v="0"/>
    <n v="0"/>
    <n v="0"/>
  </r>
  <r>
    <n v="41"/>
    <x v="0"/>
    <x v="5"/>
    <x v="40"/>
    <s v="Dinar 18"/>
    <s v="Dinar"/>
    <n v="18"/>
    <n v="2.57036"/>
    <n v="46.266480000000001"/>
    <n v="1"/>
    <n v="18"/>
    <n v="46.266480000000001"/>
  </r>
  <r>
    <n v="42"/>
    <x v="0"/>
    <x v="5"/>
    <x v="41"/>
    <s v="Dinar 7"/>
    <s v="Dinar"/>
    <n v="7"/>
    <n v="2.57036"/>
    <n v="17.992519999999999"/>
    <n v="0.5"/>
    <n v="3.5"/>
    <n v="8.9962599999999995"/>
  </r>
  <r>
    <n v="43"/>
    <x v="0"/>
    <x v="5"/>
    <x v="42"/>
    <s v="Dinar 20"/>
    <s v="Dinar"/>
    <n v="20"/>
    <n v="2.57036"/>
    <n v="51.407200000000003"/>
    <n v="0.5"/>
    <n v="10"/>
    <n v="25.703600000000002"/>
  </r>
  <r>
    <n v="44"/>
    <x v="0"/>
    <x v="5"/>
    <x v="43"/>
    <s v="Dinar 31"/>
    <s v="Dinar"/>
    <n v="31"/>
    <n v="2.57036"/>
    <n v="79.681160000000006"/>
    <n v="1"/>
    <n v="31"/>
    <n v="79.681160000000006"/>
  </r>
  <r>
    <n v="45"/>
    <x v="0"/>
    <x v="5"/>
    <x v="44"/>
    <s v="-"/>
    <s v="Dinar"/>
    <m/>
    <n v="2.57036"/>
    <n v="0"/>
    <n v="0"/>
    <n v="0"/>
    <n v="0"/>
  </r>
  <r>
    <n v="46"/>
    <x v="0"/>
    <x v="5"/>
    <x v="45"/>
    <s v="Dinar 1.886"/>
    <s v="Dinar"/>
    <n v="1.8859999999999999"/>
    <n v="2.57036"/>
    <n v="4.8476989599999998"/>
    <n v="4"/>
    <n v="7.5439999999999996"/>
    <n v="19.390795839999999"/>
  </r>
  <r>
    <n v="47"/>
    <x v="0"/>
    <x v="5"/>
    <x v="46"/>
    <s v="-"/>
    <s v="Dinar"/>
    <m/>
    <n v="2.57036"/>
    <n v="0"/>
    <n v="0"/>
    <n v="0"/>
    <n v="0"/>
  </r>
  <r>
    <n v="48"/>
    <x v="0"/>
    <x v="5"/>
    <x v="47"/>
    <s v="Dinar 135"/>
    <s v="Dinar"/>
    <n v="135"/>
    <n v="2.57036"/>
    <n v="346.99860000000001"/>
    <n v="0"/>
    <n v="0"/>
    <n v="0"/>
  </r>
  <r>
    <n v="49"/>
    <x v="0"/>
    <x v="5"/>
    <x v="48"/>
    <s v="Dinar 0.041"/>
    <s v="Dinar"/>
    <n v="4.1000000000000002E-2"/>
    <n v="2.57036"/>
    <n v="0.10538476000000001"/>
    <n v="100"/>
    <n v="4.1000000000000005"/>
    <n v="10.538476000000001"/>
  </r>
  <r>
    <n v="50"/>
    <x v="0"/>
    <x v="5"/>
    <x v="49"/>
    <s v="Dinar 19"/>
    <s v="Dinar"/>
    <n v="19"/>
    <n v="2.57036"/>
    <n v="48.836840000000002"/>
    <n v="1"/>
    <n v="19"/>
    <n v="48.836840000000002"/>
  </r>
  <r>
    <n v="51"/>
    <x v="0"/>
    <x v="5"/>
    <x v="50"/>
    <s v="Dinar 5.817"/>
    <s v="Dinar"/>
    <n v="5.8170000000000002"/>
    <n v="2.57036"/>
    <n v="14.951784120000001"/>
    <n v="0"/>
    <n v="0"/>
    <n v="0"/>
  </r>
  <r>
    <n v="52"/>
    <x v="1"/>
    <x v="0"/>
    <x v="0"/>
    <s v="Dirham 41"/>
    <s v="Dirham"/>
    <n v="41"/>
    <n v="0.21547350000000001"/>
    <n v="8.83"/>
    <n v="2"/>
    <n v="82"/>
    <n v="17.66"/>
  </r>
  <r>
    <n v="53"/>
    <x v="1"/>
    <x v="0"/>
    <x v="1"/>
    <s v="Dirham 32"/>
    <s v="Dirham"/>
    <n v="32"/>
    <n v="0.21547350000000001"/>
    <n v="6.9"/>
    <n v="2"/>
    <n v="64"/>
    <n v="13.8"/>
  </r>
  <r>
    <n v="54"/>
    <x v="1"/>
    <x v="0"/>
    <x v="2"/>
    <s v="Dirham 15"/>
    <s v="Dirham"/>
    <n v="15"/>
    <n v="0.21547350000000001"/>
    <n v="3.23"/>
    <n v="4"/>
    <n v="60"/>
    <n v="12.92"/>
  </r>
  <r>
    <n v="55"/>
    <x v="1"/>
    <x v="0"/>
    <x v="3"/>
    <s v="Dirham 7"/>
    <s v="Dirham"/>
    <n v="7"/>
    <n v="0.21547350000000001"/>
    <n v="1.51"/>
    <n v="4"/>
    <n v="28"/>
    <n v="6.04"/>
  </r>
  <r>
    <n v="56"/>
    <x v="1"/>
    <x v="0"/>
    <x v="4"/>
    <s v="Dirham 15"/>
    <s v="Dirham"/>
    <n v="15"/>
    <n v="0.21547350000000001"/>
    <n v="3.23"/>
    <n v="4"/>
    <n v="60"/>
    <n v="12.92"/>
  </r>
  <r>
    <n v="57"/>
    <x v="1"/>
    <x v="0"/>
    <x v="5"/>
    <s v="Dirham 5.10"/>
    <s v="Dirham"/>
    <n v="5.0999999999999996"/>
    <n v="0.21547350000000001"/>
    <n v="1.1000000000000001"/>
    <n v="4"/>
    <n v="20.399999999999999"/>
    <n v="4.4000000000000004"/>
  </r>
  <r>
    <n v="58"/>
    <x v="1"/>
    <x v="0"/>
    <x v="6"/>
    <s v="Dirham 22"/>
    <s v="Dirham"/>
    <n v="22"/>
    <n v="0.21547350000000001"/>
    <n v="4.74"/>
    <n v="2"/>
    <n v="44"/>
    <n v="9.48"/>
  </r>
  <r>
    <n v="59"/>
    <x v="1"/>
    <x v="0"/>
    <x v="7"/>
    <s v="Dirham 8"/>
    <s v="Dirham"/>
    <n v="8"/>
    <n v="0.21547350000000001"/>
    <n v="1.72"/>
    <n v="4"/>
    <n v="32"/>
    <n v="6.88"/>
  </r>
  <r>
    <n v="60"/>
    <x v="1"/>
    <x v="0"/>
    <x v="8"/>
    <s v="Dirham 3.62"/>
    <s v="Dirham"/>
    <n v="3.62"/>
    <n v="0.21547350000000001"/>
    <n v="0.78"/>
    <n v="4"/>
    <n v="14.48"/>
    <n v="3.12"/>
  </r>
  <r>
    <n v="61"/>
    <x v="1"/>
    <x v="0"/>
    <x v="9"/>
    <s v="Dirham 10"/>
    <s v="Dirham"/>
    <n v="10"/>
    <n v="0.21547350000000001"/>
    <n v="2.15"/>
    <n v="0"/>
    <n v="0"/>
    <n v="0"/>
  </r>
  <r>
    <n v="62"/>
    <x v="1"/>
    <x v="0"/>
    <x v="10"/>
    <s v="Dirham 65"/>
    <s v="Dirham"/>
    <n v="65"/>
    <n v="0.21547350000000001"/>
    <n v="14.01"/>
    <n v="0"/>
    <n v="0"/>
    <n v="0"/>
  </r>
  <r>
    <n v="63"/>
    <x v="1"/>
    <x v="0"/>
    <x v="11"/>
    <s v="Dirham 8"/>
    <s v="Dirham"/>
    <n v="8"/>
    <n v="0.21547350000000001"/>
    <n v="1.72"/>
    <n v="1"/>
    <n v="8"/>
    <n v="1.72"/>
  </r>
  <r>
    <n v="64"/>
    <x v="1"/>
    <x v="0"/>
    <x v="12"/>
    <s v="Dirham 4.74"/>
    <s v="Dirham"/>
    <n v="4.74"/>
    <n v="0.21547350000000001"/>
    <n v="1.02"/>
    <n v="4"/>
    <n v="18.96"/>
    <n v="4.08"/>
  </r>
  <r>
    <n v="65"/>
    <x v="1"/>
    <x v="1"/>
    <x v="13"/>
    <s v="Dirham 9,958"/>
    <s v="Dirham"/>
    <n v="9958"/>
    <n v="0.21547350000000001"/>
    <n v="2145.69"/>
    <n v="1"/>
    <n v="9958"/>
    <n v="2145.69"/>
  </r>
  <r>
    <n v="66"/>
    <x v="1"/>
    <x v="1"/>
    <x v="14"/>
    <s v="Dirham 6,747"/>
    <s v="Dirham"/>
    <n v="6747"/>
    <n v="0.21547350000000001"/>
    <n v="1453.8"/>
    <n v="0"/>
    <n v="0"/>
    <n v="0"/>
  </r>
  <r>
    <n v="67"/>
    <x v="1"/>
    <x v="1"/>
    <x v="15"/>
    <s v="Dirham 835"/>
    <s v="Dirham"/>
    <n v="835"/>
    <n v="0.21547350000000001"/>
    <n v="179.92"/>
    <n v="1"/>
    <n v="835"/>
    <n v="179.92"/>
  </r>
  <r>
    <n v="68"/>
    <x v="1"/>
    <x v="1"/>
    <x v="16"/>
    <s v="Dirham 5,810"/>
    <s v="Dirham"/>
    <n v="5810"/>
    <n v="0.21547350000000001"/>
    <n v="1251.9000000000001"/>
    <n v="0"/>
    <n v="0"/>
    <n v="0"/>
  </r>
  <r>
    <n v="69"/>
    <x v="1"/>
    <x v="1"/>
    <x v="17"/>
    <s v="Dirham 3,976"/>
    <s v="Dirham"/>
    <n v="3976"/>
    <n v="0.21547350000000001"/>
    <n v="856.72"/>
    <n v="0"/>
    <n v="0"/>
    <n v="0"/>
  </r>
  <r>
    <n v="70"/>
    <x v="1"/>
    <x v="1"/>
    <x v="18"/>
    <s v="Dirham 588"/>
    <s v="Dirham"/>
    <n v="588"/>
    <n v="0.21547350000000001"/>
    <n v="126.7"/>
    <n v="0"/>
    <n v="0"/>
    <n v="0"/>
  </r>
  <r>
    <n v="71"/>
    <x v="1"/>
    <x v="1"/>
    <x v="19"/>
    <s v="Dirham 327"/>
    <s v="Dirham"/>
    <n v="327"/>
    <n v="0.21547350000000001"/>
    <n v="70.459999999999994"/>
    <n v="1"/>
    <n v="327"/>
    <n v="70.459999999999994"/>
  </r>
  <r>
    <n v="72"/>
    <x v="1"/>
    <x v="1"/>
    <x v="20"/>
    <s v="Dirham 878"/>
    <s v="Dirham"/>
    <n v="878"/>
    <n v="0.21547350000000001"/>
    <n v="189.19"/>
    <n v="0"/>
    <n v="0"/>
    <n v="0"/>
  </r>
  <r>
    <n v="73"/>
    <x v="1"/>
    <x v="1"/>
    <x v="21"/>
    <s v="Dirham 342"/>
    <s v="Dirham"/>
    <n v="342"/>
    <n v="0.21547350000000001"/>
    <n v="73.69"/>
    <n v="0"/>
    <n v="0"/>
    <n v="0"/>
  </r>
  <r>
    <n v="74"/>
    <x v="1"/>
    <x v="1"/>
    <x v="22"/>
    <s v="Dirham 45"/>
    <s v="Dirham"/>
    <n v="45"/>
    <n v="0.21547350000000001"/>
    <n v="9.6999999999999993"/>
    <n v="2"/>
    <n v="90"/>
    <n v="19.399999999999999"/>
  </r>
  <r>
    <n v="75"/>
    <x v="1"/>
    <x v="1"/>
    <x v="23"/>
    <s v="Dirham 37"/>
    <s v="Dirham"/>
    <n v="37"/>
    <n v="0.21547350000000001"/>
    <n v="7.97"/>
    <n v="10"/>
    <n v="370"/>
    <n v="79.7"/>
  </r>
  <r>
    <n v="76"/>
    <x v="1"/>
    <x v="2"/>
    <x v="24"/>
    <s v="Dirham 203"/>
    <s v="Dirham"/>
    <n v="203"/>
    <n v="0.21547350000000001"/>
    <n v="43.74"/>
    <n v="0"/>
    <n v="0"/>
    <n v="0"/>
  </r>
  <r>
    <n v="77"/>
    <x v="1"/>
    <x v="2"/>
    <x v="25"/>
    <s v="Dirham 185"/>
    <s v="Dirham"/>
    <n v="185"/>
    <n v="0.21547350000000001"/>
    <n v="39.86"/>
    <n v="0"/>
    <n v="0"/>
    <n v="0"/>
  </r>
  <r>
    <n v="78"/>
    <x v="1"/>
    <x v="2"/>
    <x v="26"/>
    <s v="Dirham 330"/>
    <s v="Dirham"/>
    <n v="330"/>
    <n v="0.21547350000000001"/>
    <n v="71.11"/>
    <n v="0"/>
    <n v="0"/>
    <n v="0"/>
  </r>
  <r>
    <n v="79"/>
    <x v="1"/>
    <x v="2"/>
    <x v="27"/>
    <s v="Dirham 340"/>
    <s v="Dirham"/>
    <n v="340"/>
    <n v="0.21547350000000001"/>
    <n v="73.260000000000005"/>
    <n v="0"/>
    <n v="0"/>
    <n v="0"/>
  </r>
  <r>
    <n v="80"/>
    <x v="1"/>
    <x v="3"/>
    <x v="28"/>
    <s v="Dirham 96,595"/>
    <s v="Dirham"/>
    <n v="96595"/>
    <n v="0.21547350000000001"/>
    <n v="20813.66"/>
    <n v="0"/>
    <n v="0"/>
    <n v="0"/>
  </r>
  <r>
    <n v="81"/>
    <x v="1"/>
    <x v="3"/>
    <x v="29"/>
    <s v="Dirham 2.99"/>
    <s v="Dirham"/>
    <n v="2.99"/>
    <n v="0.21547350000000001"/>
    <n v="0.64"/>
    <n v="100"/>
    <n v="299"/>
    <n v="64"/>
  </r>
  <r>
    <n v="82"/>
    <x v="1"/>
    <x v="3"/>
    <x v="30"/>
    <s v="Dirham 134"/>
    <s v="Dirham"/>
    <n v="134"/>
    <n v="0.21547350000000001"/>
    <n v="28.87"/>
    <n v="0"/>
    <n v="0"/>
    <n v="0"/>
  </r>
  <r>
    <n v="83"/>
    <x v="1"/>
    <x v="4"/>
    <x v="31"/>
    <s v="Dirham 13"/>
    <s v="Dirham"/>
    <n v="13"/>
    <n v="0.21547350000000001"/>
    <n v="2.8"/>
    <n v="0.25"/>
    <n v="3.25"/>
    <n v="0.7"/>
  </r>
  <r>
    <n v="84"/>
    <x v="1"/>
    <x v="4"/>
    <x v="32"/>
    <s v="Dirham 30"/>
    <s v="Dirham"/>
    <n v="30"/>
    <n v="0.21547350000000001"/>
    <n v="6.46"/>
    <n v="0.25"/>
    <n v="7.5"/>
    <n v="1.615"/>
  </r>
  <r>
    <n v="85"/>
    <x v="1"/>
    <x v="4"/>
    <x v="33"/>
    <s v="Dirham 272"/>
    <s v="Dirham"/>
    <n v="272"/>
    <n v="0.21547350000000001"/>
    <n v="58.61"/>
    <n v="0.25"/>
    <n v="68"/>
    <n v="14.6525"/>
  </r>
  <r>
    <n v="86"/>
    <x v="1"/>
    <x v="4"/>
    <x v="34"/>
    <s v="Dirham 28"/>
    <s v="Dirham"/>
    <n v="28"/>
    <n v="0.21547350000000001"/>
    <n v="6.03"/>
    <n v="0"/>
    <n v="0"/>
    <n v="0"/>
  </r>
  <r>
    <n v="87"/>
    <x v="1"/>
    <x v="4"/>
    <x v="35"/>
    <s v="Dirham 17"/>
    <s v="Dirham"/>
    <n v="17"/>
    <n v="0.21547350000000001"/>
    <n v="3.66"/>
    <n v="0"/>
    <n v="0"/>
    <n v="0"/>
  </r>
  <r>
    <n v="88"/>
    <x v="1"/>
    <x v="4"/>
    <x v="36"/>
    <s v="Dirham 23"/>
    <s v="Dirham"/>
    <n v="23"/>
    <n v="0.21547350000000001"/>
    <n v="4.96"/>
    <n v="2"/>
    <n v="46"/>
    <n v="9.92"/>
  </r>
  <r>
    <n v="89"/>
    <x v="1"/>
    <x v="4"/>
    <x v="37"/>
    <s v="Dirham 13"/>
    <s v="Dirham"/>
    <n v="13"/>
    <n v="0.21547350000000001"/>
    <n v="2.8"/>
    <n v="3"/>
    <n v="39"/>
    <n v="8.3999999999999986"/>
  </r>
  <r>
    <n v="90"/>
    <x v="1"/>
    <x v="4"/>
    <x v="38"/>
    <s v="Dirham 12"/>
    <s v="Dirham"/>
    <n v="12"/>
    <n v="0.21547350000000001"/>
    <n v="2.59"/>
    <n v="2"/>
    <n v="24"/>
    <n v="5.18"/>
  </r>
  <r>
    <n v="91"/>
    <x v="1"/>
    <x v="4"/>
    <x v="39"/>
    <s v="Dirham 43"/>
    <s v="Dirham"/>
    <n v="43"/>
    <n v="0.21547350000000001"/>
    <n v="9.27"/>
    <n v="0"/>
    <n v="0"/>
    <n v="0"/>
  </r>
  <r>
    <n v="92"/>
    <x v="1"/>
    <x v="5"/>
    <x v="40"/>
    <s v="Dirham 169"/>
    <s v="Dirham"/>
    <n v="169"/>
    <n v="0.21547350000000001"/>
    <n v="36.42"/>
    <n v="1"/>
    <n v="169"/>
    <n v="36.42"/>
  </r>
  <r>
    <n v="93"/>
    <x v="1"/>
    <x v="5"/>
    <x v="41"/>
    <s v="Dirham 93"/>
    <s v="Dirham"/>
    <n v="93"/>
    <n v="0.21547350000000001"/>
    <n v="20.04"/>
    <n v="0.5"/>
    <n v="46.5"/>
    <n v="10.02"/>
  </r>
  <r>
    <n v="94"/>
    <x v="1"/>
    <x v="5"/>
    <x v="42"/>
    <s v="Dirham 320"/>
    <s v="Dirham"/>
    <n v="320"/>
    <n v="0.21547350000000001"/>
    <n v="68.95"/>
    <n v="0.5"/>
    <n v="160"/>
    <n v="34.475000000000001"/>
  </r>
  <r>
    <n v="95"/>
    <x v="1"/>
    <x v="5"/>
    <x v="43"/>
    <s v="Dirham 331"/>
    <s v="Dirham"/>
    <n v="331"/>
    <n v="0.21547350000000001"/>
    <n v="71.319999999999993"/>
    <n v="1"/>
    <n v="331"/>
    <n v="71.319999999999993"/>
  </r>
  <r>
    <n v="96"/>
    <x v="1"/>
    <x v="5"/>
    <x v="44"/>
    <s v="Dirham 76"/>
    <s v="Dirham"/>
    <n v="76"/>
    <n v="0.21547350000000001"/>
    <n v="16.38"/>
    <n v="0"/>
    <n v="0"/>
    <n v="0"/>
  </r>
  <r>
    <n v="97"/>
    <x v="1"/>
    <x v="5"/>
    <x v="45"/>
    <s v="Dirham 21"/>
    <s v="Dirham"/>
    <n v="21"/>
    <n v="0.21547350000000001"/>
    <n v="4.5199999999999996"/>
    <n v="4"/>
    <n v="84"/>
    <n v="18.079999999999998"/>
  </r>
  <r>
    <n v="98"/>
    <x v="1"/>
    <x v="5"/>
    <x v="46"/>
    <s v="Dirham 41"/>
    <s v="Dirham"/>
    <n v="41"/>
    <n v="0.21547350000000001"/>
    <n v="8.83"/>
    <n v="0"/>
    <n v="0"/>
    <n v="0"/>
  </r>
  <r>
    <n v="99"/>
    <x v="1"/>
    <x v="5"/>
    <x v="47"/>
    <s v="Dirham 1,944"/>
    <s v="Dirham"/>
    <n v="1944"/>
    <n v="0.21547350000000001"/>
    <n v="418.88"/>
    <n v="0"/>
    <n v="0"/>
    <n v="0"/>
  </r>
  <r>
    <n v="100"/>
    <x v="1"/>
    <x v="5"/>
    <x v="48"/>
    <s v="Dirham 0.69"/>
    <s v="Dirham"/>
    <n v="0.69"/>
    <n v="0.21547350000000001"/>
    <n v="0.15"/>
    <n v="100"/>
    <n v="69"/>
    <n v="15"/>
  </r>
  <r>
    <n v="101"/>
    <x v="1"/>
    <x v="5"/>
    <x v="49"/>
    <s v="Dirham 260"/>
    <s v="Dirham"/>
    <n v="260"/>
    <n v="0.21547350000000001"/>
    <n v="56.02"/>
    <n v="1"/>
    <n v="260"/>
    <n v="56.02"/>
  </r>
  <r>
    <n v="102"/>
    <x v="1"/>
    <x v="5"/>
    <x v="50"/>
    <s v="Dirham 19"/>
    <s v="Dirham"/>
    <n v="19"/>
    <n v="0.21547350000000001"/>
    <n v="4.09"/>
    <n v="0"/>
    <n v="0"/>
    <n v="0"/>
  </r>
  <r>
    <n v="103"/>
    <x v="2"/>
    <x v="0"/>
    <x v="0"/>
    <s v="ï·¼â€Ž 7"/>
    <s v="Reyal"/>
    <n v="7"/>
    <n v="2.0555183000000001"/>
    <n v="14.39"/>
    <n v="2"/>
    <n v="14"/>
    <n v="28.78"/>
  </r>
  <r>
    <n v="104"/>
    <x v="2"/>
    <x v="0"/>
    <x v="1"/>
    <s v="ï·¼â€Ž 3.633"/>
    <s v="Reyal"/>
    <n v="3.633"/>
    <n v="2.0555183000000001"/>
    <n v="7.47"/>
    <n v="2"/>
    <n v="7.266"/>
    <n v="14.94"/>
  </r>
  <r>
    <n v="105"/>
    <x v="2"/>
    <x v="0"/>
    <x v="2"/>
    <s v="ï·¼â€Ž 2.000"/>
    <s v="Reyal"/>
    <n v="2"/>
    <n v="2.0555183000000001"/>
    <n v="4.1100000000000003"/>
    <n v="4"/>
    <n v="8"/>
    <n v="16.440000000000001"/>
  </r>
  <r>
    <n v="106"/>
    <x v="2"/>
    <x v="0"/>
    <x v="3"/>
    <s v="ï·¼â€Ž 1.048"/>
    <s v="Reyal"/>
    <n v="1.048"/>
    <n v="2.0555183000000001"/>
    <n v="2.15"/>
    <n v="4"/>
    <n v="4.1920000000000002"/>
    <n v="8.6"/>
  </r>
  <r>
    <n v="107"/>
    <x v="2"/>
    <x v="0"/>
    <x v="4"/>
    <s v="ï·¼â€Ž 1.000"/>
    <s v="Reyal"/>
    <n v="1"/>
    <n v="2.0555183000000001"/>
    <n v="2.06"/>
    <n v="4"/>
    <n v="4"/>
    <n v="8.24"/>
  </r>
  <r>
    <n v="108"/>
    <x v="2"/>
    <x v="0"/>
    <x v="5"/>
    <s v="ï·¼â€Ž 1.532"/>
    <s v="Reyal"/>
    <n v="1.532"/>
    <n v="2.0555183000000001"/>
    <n v="3.15"/>
    <n v="4"/>
    <n v="6.1280000000000001"/>
    <n v="12.6"/>
  </r>
  <r>
    <n v="109"/>
    <x v="2"/>
    <x v="0"/>
    <x v="6"/>
    <s v="ï·¼â€Ž 0.900"/>
    <s v="Reyal"/>
    <n v="0.9"/>
    <n v="2.0555183000000001"/>
    <n v="1.85"/>
    <n v="2"/>
    <n v="1.8"/>
    <n v="3.7"/>
  </r>
  <r>
    <n v="110"/>
    <x v="2"/>
    <x v="0"/>
    <x v="7"/>
    <s v="ï·¼â€Ž 1.336"/>
    <s v="Reyal"/>
    <n v="1.3360000000000001"/>
    <n v="2.0555183000000001"/>
    <n v="2.75"/>
    <n v="4"/>
    <n v="5.3440000000000003"/>
    <n v="11"/>
  </r>
  <r>
    <n v="111"/>
    <x v="2"/>
    <x v="0"/>
    <x v="8"/>
    <s v="ï·¼â€Ž 0.476"/>
    <s v="Reyal"/>
    <n v="0.47599999999999998"/>
    <n v="2.0555183000000001"/>
    <n v="0.98"/>
    <n v="4"/>
    <n v="1.9039999999999999"/>
    <n v="3.92"/>
  </r>
  <r>
    <n v="112"/>
    <x v="2"/>
    <x v="0"/>
    <x v="9"/>
    <s v="ï·¼â€Ž 1.878"/>
    <s v="Reyal"/>
    <n v="1.8779999999999999"/>
    <n v="2.0555183000000001"/>
    <n v="3.86"/>
    <n v="0"/>
    <n v="0"/>
    <n v="0"/>
  </r>
  <r>
    <n v="113"/>
    <x v="2"/>
    <x v="0"/>
    <x v="10"/>
    <s v="ï·¼â€Ž 5.731"/>
    <s v="Reyal"/>
    <n v="5.7309999999999999"/>
    <n v="2.0555183000000001"/>
    <n v="11.78"/>
    <n v="0"/>
    <n v="0"/>
    <n v="0"/>
  </r>
  <r>
    <n v="114"/>
    <x v="2"/>
    <x v="0"/>
    <x v="11"/>
    <s v="ï·¼â€Ž 1.000"/>
    <s v="Reyal"/>
    <n v="1"/>
    <n v="2.0555183000000001"/>
    <n v="2.06"/>
    <n v="1"/>
    <n v="1"/>
    <n v="2.06"/>
  </r>
  <r>
    <n v="115"/>
    <x v="2"/>
    <x v="0"/>
    <x v="12"/>
    <s v="ï·¼â€Ž 1.000"/>
    <s v="Reyal"/>
    <n v="1"/>
    <n v="2.0555183000000001"/>
    <n v="2.06"/>
    <n v="4"/>
    <n v="4"/>
    <n v="8.24"/>
  </r>
  <r>
    <n v="116"/>
    <x v="2"/>
    <x v="1"/>
    <x v="13"/>
    <s v="ï·¼â€Ž 574"/>
    <s v="Reyal"/>
    <n v="574"/>
    <n v="2.0555183000000001"/>
    <n v="1179.8699999999999"/>
    <n v="1"/>
    <n v="574"/>
    <n v="1179.8699999999999"/>
  </r>
  <r>
    <n v="117"/>
    <x v="2"/>
    <x v="1"/>
    <x v="14"/>
    <s v="ï·¼â€Ž 394"/>
    <s v="Reyal"/>
    <n v="394"/>
    <n v="2.0555183000000001"/>
    <n v="809.87"/>
    <n v="0"/>
    <n v="0"/>
    <n v="0"/>
  </r>
  <r>
    <n v="118"/>
    <x v="2"/>
    <x v="1"/>
    <x v="15"/>
    <s v="ï·¼â€Ž 72"/>
    <s v="Reyal"/>
    <n v="72"/>
    <n v="2.0555183000000001"/>
    <n v="148"/>
    <n v="1"/>
    <n v="72"/>
    <n v="148"/>
  </r>
  <r>
    <n v="119"/>
    <x v="2"/>
    <x v="1"/>
    <x v="16"/>
    <s v="ï·¼â€Ž 408"/>
    <s v="Reyal"/>
    <n v="408"/>
    <n v="2.0555183000000001"/>
    <n v="838.65"/>
    <n v="0"/>
    <n v="0"/>
    <n v="0"/>
  </r>
  <r>
    <n v="120"/>
    <x v="2"/>
    <x v="1"/>
    <x v="17"/>
    <s v="ï·¼â€Ž 168"/>
    <s v="Reyal"/>
    <n v="168"/>
    <n v="2.0555183000000001"/>
    <n v="345.33"/>
    <n v="0"/>
    <n v="0"/>
    <n v="0"/>
  </r>
  <r>
    <n v="121"/>
    <x v="2"/>
    <x v="1"/>
    <x v="18"/>
    <s v="ï·¼â€Ž 50"/>
    <s v="Reyal"/>
    <n v="50"/>
    <n v="2.0555183000000001"/>
    <n v="102.78"/>
    <n v="0"/>
    <n v="0"/>
    <n v="0"/>
  </r>
  <r>
    <n v="122"/>
    <x v="2"/>
    <x v="1"/>
    <x v="19"/>
    <s v="ï·¼â€Ž 21"/>
    <s v="Reyal"/>
    <n v="21"/>
    <n v="2.0555183000000001"/>
    <n v="43.17"/>
    <n v="1"/>
    <n v="21"/>
    <n v="43.17"/>
  </r>
  <r>
    <n v="123"/>
    <x v="2"/>
    <x v="1"/>
    <x v="20"/>
    <s v="ï·¼â€Ž 92"/>
    <s v="Reyal"/>
    <n v="92"/>
    <n v="2.0555183000000001"/>
    <n v="189.11"/>
    <n v="0"/>
    <n v="0"/>
    <n v="0"/>
  </r>
  <r>
    <n v="124"/>
    <x v="2"/>
    <x v="1"/>
    <x v="21"/>
    <s v="ï·¼â€Ž 43"/>
    <s v="Reyal"/>
    <n v="43"/>
    <n v="2.0555183000000001"/>
    <n v="88.39"/>
    <n v="0"/>
    <n v="0"/>
    <n v="0"/>
  </r>
  <r>
    <n v="125"/>
    <x v="2"/>
    <x v="1"/>
    <x v="22"/>
    <s v="ï·¼â€Ž 3.948"/>
    <s v="Reyal"/>
    <n v="3.948"/>
    <n v="2.0555183000000001"/>
    <n v="8.1199999999999992"/>
    <n v="2"/>
    <n v="7.8959999999999999"/>
    <n v="16.239999999999998"/>
  </r>
  <r>
    <n v="126"/>
    <x v="2"/>
    <x v="1"/>
    <x v="23"/>
    <s v="ï·¼â€Ž 14"/>
    <s v="Reyal"/>
    <n v="14"/>
    <n v="2.0555183000000001"/>
    <n v="28.78"/>
    <n v="10"/>
    <n v="140"/>
    <n v="287.8"/>
  </r>
  <r>
    <n v="127"/>
    <x v="2"/>
    <x v="2"/>
    <x v="24"/>
    <s v="ï·¼â€Ž 15"/>
    <s v="Reyal"/>
    <n v="15"/>
    <n v="2.0555183000000001"/>
    <n v="30.83"/>
    <n v="0"/>
    <n v="0"/>
    <n v="0"/>
  </r>
  <r>
    <n v="128"/>
    <x v="2"/>
    <x v="2"/>
    <x v="25"/>
    <s v="ï·¼â€Ž 15"/>
    <s v="Reyal"/>
    <n v="15"/>
    <n v="2.0555183000000001"/>
    <n v="30.83"/>
    <n v="0"/>
    <n v="0"/>
    <n v="0"/>
  </r>
  <r>
    <n v="129"/>
    <x v="2"/>
    <x v="2"/>
    <x v="26"/>
    <s v="ï·¼â€Ž 40"/>
    <s v="Reyal"/>
    <n v="40"/>
    <n v="2.0555183000000001"/>
    <n v="82.22"/>
    <n v="0"/>
    <n v="0"/>
    <n v="0"/>
  </r>
  <r>
    <n v="130"/>
    <x v="2"/>
    <x v="2"/>
    <x v="27"/>
    <s v="ï·¼â€Ž 15"/>
    <s v="Reyal"/>
    <n v="15"/>
    <n v="2.0555183000000001"/>
    <n v="30.83"/>
    <n v="0"/>
    <n v="0"/>
    <n v="0"/>
  </r>
  <r>
    <n v="182"/>
    <x v="3"/>
    <x v="3"/>
    <x v="28"/>
    <s v="Dinar 9,130"/>
    <s v="Dinar"/>
    <n v="9130"/>
    <n v="2.1047663999999999"/>
    <n v="19216.52"/>
    <n v="0"/>
    <n v="0"/>
    <n v="0"/>
  </r>
  <r>
    <n v="132"/>
    <x v="2"/>
    <x v="3"/>
    <x v="29"/>
    <s v="ï·¼â€Ž 0.318"/>
    <s v="Reyal"/>
    <n v="0.318"/>
    <n v="2.0555183000000001"/>
    <n v="0.65"/>
    <n v="100"/>
    <n v="31.8"/>
    <n v="65"/>
  </r>
  <r>
    <n v="133"/>
    <x v="2"/>
    <x v="3"/>
    <x v="30"/>
    <s v="ï·¼â€Ž 25"/>
    <s v="Reyal"/>
    <n v="25"/>
    <n v="2.0555183000000001"/>
    <n v="51.39"/>
    <n v="0"/>
    <n v="0"/>
    <n v="0"/>
  </r>
  <r>
    <n v="134"/>
    <x v="2"/>
    <x v="4"/>
    <x v="31"/>
    <s v="ï·¼â€Ž 2.865"/>
    <s v="Reyal"/>
    <n v="2.8650000000000002"/>
    <n v="2.0555183000000001"/>
    <n v="5.89"/>
    <n v="0.25"/>
    <n v="0.71625000000000005"/>
    <n v="1.4724999999999999"/>
  </r>
  <r>
    <n v="135"/>
    <x v="2"/>
    <x v="4"/>
    <x v="32"/>
    <s v="ï·¼â€Ž 2.000"/>
    <s v="Reyal"/>
    <n v="2"/>
    <n v="2.0555183000000001"/>
    <n v="4.1100000000000003"/>
    <n v="0.25"/>
    <n v="0.5"/>
    <n v="1.0275000000000001"/>
  </r>
  <r>
    <n v="136"/>
    <x v="2"/>
    <x v="4"/>
    <x v="33"/>
    <s v="ï·¼â€Ž 12"/>
    <s v="Reyal"/>
    <n v="12"/>
    <n v="2.0555183000000001"/>
    <n v="24.67"/>
    <n v="0.25"/>
    <n v="3"/>
    <n v="6.1675000000000004"/>
  </r>
  <r>
    <n v="137"/>
    <x v="2"/>
    <x v="4"/>
    <x v="34"/>
    <s v="ï·¼â€Ž 3.451"/>
    <s v="Reyal"/>
    <n v="3.4510000000000001"/>
    <n v="2.0555183000000001"/>
    <n v="7.09"/>
    <n v="0"/>
    <n v="0"/>
    <n v="0"/>
  </r>
  <r>
    <n v="138"/>
    <x v="2"/>
    <x v="4"/>
    <x v="35"/>
    <s v="ï·¼â€Ž 2.474"/>
    <s v="Reyal"/>
    <n v="2.4740000000000002"/>
    <n v="2.0555183000000001"/>
    <n v="5.09"/>
    <n v="0"/>
    <n v="0"/>
    <n v="0"/>
  </r>
  <r>
    <n v="139"/>
    <x v="2"/>
    <x v="4"/>
    <x v="36"/>
    <s v="ï·¼â€Ž 2.000"/>
    <s v="Reyal"/>
    <n v="2"/>
    <n v="2.0555183000000001"/>
    <n v="4.1100000000000003"/>
    <n v="2"/>
    <n v="4"/>
    <n v="8.2200000000000006"/>
  </r>
  <r>
    <n v="140"/>
    <x v="2"/>
    <x v="4"/>
    <x v="37"/>
    <s v="ï·¼â€Ž 1.289"/>
    <s v="Reyal"/>
    <n v="1.2889999999999999"/>
    <n v="2.0555183000000001"/>
    <n v="2.65"/>
    <n v="3"/>
    <n v="3.867"/>
    <n v="7.9499999999999993"/>
  </r>
  <r>
    <n v="141"/>
    <x v="2"/>
    <x v="4"/>
    <x v="38"/>
    <s v="ï·¼â€Ž 2.000"/>
    <s v="Reyal"/>
    <n v="2"/>
    <n v="2.0555183000000001"/>
    <n v="4.1100000000000003"/>
    <n v="2"/>
    <n v="4"/>
    <n v="8.2200000000000006"/>
  </r>
  <r>
    <n v="142"/>
    <x v="2"/>
    <x v="4"/>
    <x v="39"/>
    <s v="ï·¼â€Ž 4.000"/>
    <s v="Reyal"/>
    <n v="4"/>
    <n v="2.0555183000000001"/>
    <n v="8.2200000000000006"/>
    <n v="0"/>
    <n v="0"/>
    <n v="0"/>
  </r>
  <r>
    <n v="143"/>
    <x v="2"/>
    <x v="5"/>
    <x v="40"/>
    <s v="ï·¼â€Ž 26"/>
    <s v="Reyal"/>
    <n v="26"/>
    <n v="2.0555183000000001"/>
    <n v="53.44"/>
    <n v="1"/>
    <n v="26"/>
    <n v="53.44"/>
  </r>
  <r>
    <n v="144"/>
    <x v="2"/>
    <x v="5"/>
    <x v="41"/>
    <s v="ï·¼â€Ž 6"/>
    <s v="Reyal"/>
    <n v="6"/>
    <n v="2.0555183000000001"/>
    <n v="12.33"/>
    <n v="0.5"/>
    <n v="3"/>
    <n v="6.165"/>
  </r>
  <r>
    <n v="145"/>
    <x v="2"/>
    <x v="5"/>
    <x v="42"/>
    <s v="ï·¼â€Ž 25"/>
    <s v="Reyal"/>
    <n v="25"/>
    <n v="2.0555183000000001"/>
    <n v="51.39"/>
    <n v="0.5"/>
    <n v="12.5"/>
    <n v="25.695"/>
  </r>
  <r>
    <n v="146"/>
    <x v="2"/>
    <x v="5"/>
    <x v="43"/>
    <s v="ï·¼â€Ž 21"/>
    <s v="Reyal"/>
    <n v="21"/>
    <n v="2.0555183000000001"/>
    <n v="43.17"/>
    <n v="1"/>
    <n v="21"/>
    <n v="43.17"/>
  </r>
  <r>
    <n v="147"/>
    <x v="2"/>
    <x v="5"/>
    <x v="44"/>
    <s v="ï·¼â€Ž 8"/>
    <s v="Reyal"/>
    <n v="8"/>
    <n v="2.0555183000000001"/>
    <n v="16.440000000000001"/>
    <n v="0"/>
    <n v="0"/>
    <n v="0"/>
  </r>
  <r>
    <n v="148"/>
    <x v="2"/>
    <x v="5"/>
    <x v="45"/>
    <s v="ï·¼â€Ž 3.986"/>
    <s v="Reyal"/>
    <n v="3.9860000000000002"/>
    <n v="2.0555183000000001"/>
    <n v="8.19"/>
    <n v="4"/>
    <n v="15.944000000000001"/>
    <n v="32.76"/>
  </r>
  <r>
    <n v="149"/>
    <x v="2"/>
    <x v="5"/>
    <x v="46"/>
    <s v="ï·¼â€Ž 2.391"/>
    <s v="Reyal"/>
    <n v="2.391"/>
    <n v="2.0555183000000001"/>
    <n v="4.91"/>
    <n v="0"/>
    <n v="0"/>
    <n v="0"/>
  </r>
  <r>
    <n v="150"/>
    <x v="2"/>
    <x v="5"/>
    <x v="47"/>
    <s v="ï·¼â€Ž 30"/>
    <s v="Reyal"/>
    <n v="30"/>
    <n v="2.0555183000000001"/>
    <n v="61.67"/>
    <n v="0"/>
    <n v="0"/>
    <n v="0"/>
  </r>
  <r>
    <n v="151"/>
    <x v="2"/>
    <x v="5"/>
    <x v="48"/>
    <s v="ï·¼â€Ž 0.060"/>
    <s v="Reyal"/>
    <n v="0.06"/>
    <n v="2.0555183000000001"/>
    <n v="0.12"/>
    <n v="100"/>
    <n v="6"/>
    <n v="12"/>
  </r>
  <r>
    <n v="152"/>
    <x v="2"/>
    <x v="5"/>
    <x v="49"/>
    <s v="ï·¼â€Ž 19"/>
    <s v="Reyal"/>
    <n v="19"/>
    <n v="2.0555183000000001"/>
    <n v="39.049999999999997"/>
    <n v="1"/>
    <n v="19"/>
    <n v="39.049999999999997"/>
  </r>
  <r>
    <n v="153"/>
    <x v="2"/>
    <x v="5"/>
    <x v="50"/>
    <s v="ï·¼â€Ž 1.563"/>
    <s v="Reyal"/>
    <n v="1.5629999999999999"/>
    <n v="2.0555183000000001"/>
    <n v="3.21"/>
    <n v="0"/>
    <n v="0"/>
    <n v="0"/>
  </r>
  <r>
    <n v="154"/>
    <x v="3"/>
    <x v="0"/>
    <x v="0"/>
    <s v="Dinar 8"/>
    <s v="Dinar"/>
    <n v="8"/>
    <n v="2.1047663999999999"/>
    <n v="16.84"/>
    <n v="2"/>
    <n v="16"/>
    <n v="33.68"/>
  </r>
  <r>
    <n v="155"/>
    <x v="3"/>
    <x v="0"/>
    <x v="1"/>
    <s v="Dinar 3.409"/>
    <s v="Dinar"/>
    <n v="3.4089999999999998"/>
    <n v="2.1047663999999999"/>
    <n v="7.18"/>
    <n v="2"/>
    <n v="6.8179999999999996"/>
    <n v="14.36"/>
  </r>
  <r>
    <n v="156"/>
    <x v="3"/>
    <x v="0"/>
    <x v="2"/>
    <s v="Dinar 0.979"/>
    <s v="Dinar"/>
    <n v="0.97899999999999998"/>
    <n v="2.1047663999999999"/>
    <n v="2.06"/>
    <n v="4"/>
    <n v="3.9159999999999999"/>
    <n v="8.24"/>
  </r>
  <r>
    <n v="157"/>
    <x v="3"/>
    <x v="0"/>
    <x v="3"/>
    <s v="Dinar 0.575"/>
    <s v="Dinar"/>
    <n v="0.57499999999999996"/>
    <n v="2.1047663999999999"/>
    <n v="1.21"/>
    <n v="4"/>
    <n v="2.2999999999999998"/>
    <n v="4.84"/>
  </r>
  <r>
    <n v="158"/>
    <x v="3"/>
    <x v="0"/>
    <x v="4"/>
    <s v="Dinar 1.599"/>
    <s v="Dinar"/>
    <n v="1.599"/>
    <n v="2.1047663999999999"/>
    <n v="3.37"/>
    <n v="4"/>
    <n v="6.3959999999999999"/>
    <n v="13.48"/>
  </r>
  <r>
    <n v="159"/>
    <x v="3"/>
    <x v="0"/>
    <x v="5"/>
    <s v="Dinar 0.394"/>
    <s v="Dinar"/>
    <n v="0.39400000000000002"/>
    <n v="2.1047663999999999"/>
    <n v="0.83"/>
    <n v="4"/>
    <n v="1.5760000000000001"/>
    <n v="3.32"/>
  </r>
  <r>
    <n v="160"/>
    <x v="3"/>
    <x v="0"/>
    <x v="6"/>
    <s v="Dinar 1.233"/>
    <s v="Dinar"/>
    <n v="1.2330000000000001"/>
    <n v="2.1047663999999999"/>
    <n v="2.6"/>
    <n v="2"/>
    <n v="2.4660000000000002"/>
    <n v="5.2"/>
  </r>
  <r>
    <n v="161"/>
    <x v="3"/>
    <x v="0"/>
    <x v="7"/>
    <s v="Dinar 0.774"/>
    <s v="Dinar"/>
    <n v="0.77400000000000002"/>
    <n v="2.1047663999999999"/>
    <n v="1.63"/>
    <n v="4"/>
    <n v="3.0960000000000001"/>
    <n v="6.52"/>
  </r>
  <r>
    <n v="162"/>
    <x v="3"/>
    <x v="0"/>
    <x v="8"/>
    <s v="Dinar 0.306"/>
    <s v="Dinar"/>
    <n v="0.30599999999999999"/>
    <n v="2.1047663999999999"/>
    <n v="0.64"/>
    <n v="4"/>
    <n v="1.224"/>
    <n v="2.56"/>
  </r>
  <r>
    <n v="163"/>
    <x v="3"/>
    <x v="0"/>
    <x v="9"/>
    <s v="Dinar 0.773"/>
    <s v="Dinar"/>
    <n v="0.77300000000000002"/>
    <n v="2.1047663999999999"/>
    <n v="1.63"/>
    <n v="0"/>
    <n v="0"/>
    <n v="0"/>
  </r>
  <r>
    <n v="164"/>
    <x v="3"/>
    <x v="0"/>
    <x v="10"/>
    <s v="Dinar 6"/>
    <s v="Dinar"/>
    <n v="6"/>
    <n v="2.1047663999999999"/>
    <n v="12.63"/>
    <n v="0"/>
    <n v="0"/>
    <n v="0"/>
  </r>
  <r>
    <n v="165"/>
    <x v="3"/>
    <x v="0"/>
    <x v="11"/>
    <s v="Dinar 0.888"/>
    <s v="Dinar"/>
    <n v="0.88800000000000001"/>
    <n v="2.1047663999999999"/>
    <n v="1.87"/>
    <n v="1"/>
    <n v="0.88800000000000001"/>
    <n v="1.87"/>
  </r>
  <r>
    <n v="166"/>
    <x v="3"/>
    <x v="0"/>
    <x v="12"/>
    <s v="Dinar 0.436"/>
    <s v="Dinar"/>
    <n v="0.436"/>
    <n v="2.1047663999999999"/>
    <n v="0.92"/>
    <n v="4"/>
    <n v="1.744"/>
    <n v="3.68"/>
  </r>
  <r>
    <n v="167"/>
    <x v="3"/>
    <x v="1"/>
    <x v="13"/>
    <s v="Dinar 514"/>
    <s v="Dinar"/>
    <n v="514"/>
    <n v="2.1047663999999999"/>
    <n v="1081.8499999999999"/>
    <n v="1"/>
    <n v="514"/>
    <n v="1081.8499999999999"/>
  </r>
  <r>
    <n v="168"/>
    <x v="3"/>
    <x v="1"/>
    <x v="14"/>
    <s v="Dinar 339"/>
    <s v="Dinar"/>
    <n v="339"/>
    <n v="2.1047663999999999"/>
    <n v="713.52"/>
    <n v="0"/>
    <n v="0"/>
    <n v="0"/>
  </r>
  <r>
    <n v="169"/>
    <x v="3"/>
    <x v="1"/>
    <x v="15"/>
    <s v="Dinar 83"/>
    <s v="Dinar"/>
    <n v="83"/>
    <n v="2.1047663999999999"/>
    <n v="174.7"/>
    <n v="1"/>
    <n v="83"/>
    <n v="174.7"/>
  </r>
  <r>
    <n v="170"/>
    <x v="3"/>
    <x v="1"/>
    <x v="16"/>
    <s v="Dinar 365"/>
    <s v="Dinar"/>
    <n v="365"/>
    <n v="2.1047663999999999"/>
    <n v="768.24"/>
    <n v="0"/>
    <n v="0"/>
    <n v="0"/>
  </r>
  <r>
    <n v="171"/>
    <x v="3"/>
    <x v="1"/>
    <x v="17"/>
    <s v="Dinar 284"/>
    <s v="Dinar"/>
    <n v="284"/>
    <n v="2.1047663999999999"/>
    <n v="597.75"/>
    <n v="0"/>
    <n v="0"/>
    <n v="0"/>
  </r>
  <r>
    <n v="172"/>
    <x v="3"/>
    <x v="1"/>
    <x v="18"/>
    <s v="Dinar 75"/>
    <s v="Dinar"/>
    <n v="75"/>
    <n v="2.1047663999999999"/>
    <n v="157.86000000000001"/>
    <n v="0"/>
    <n v="0"/>
    <n v="0"/>
  </r>
  <r>
    <n v="173"/>
    <x v="3"/>
    <x v="1"/>
    <x v="19"/>
    <s v="Dinar 15"/>
    <s v="Dinar"/>
    <n v="15"/>
    <n v="2.1047663999999999"/>
    <n v="31.57"/>
    <n v="1"/>
    <n v="15"/>
    <n v="31.57"/>
  </r>
  <r>
    <n v="174"/>
    <x v="3"/>
    <x v="1"/>
    <x v="20"/>
    <s v="Dinar 95"/>
    <s v="Dinar"/>
    <n v="95"/>
    <n v="2.1047663999999999"/>
    <n v="199.95"/>
    <n v="0"/>
    <n v="0"/>
    <n v="0"/>
  </r>
  <r>
    <n v="175"/>
    <x v="3"/>
    <x v="1"/>
    <x v="21"/>
    <s v="Dinar 26"/>
    <s v="Dinar"/>
    <n v="26"/>
    <n v="2.1047663999999999"/>
    <n v="54.72"/>
    <n v="0"/>
    <n v="0"/>
    <n v="0"/>
  </r>
  <r>
    <n v="176"/>
    <x v="3"/>
    <x v="1"/>
    <x v="22"/>
    <s v="Dinar 3.000"/>
    <s v="Dinar"/>
    <n v="3"/>
    <n v="2.1047663999999999"/>
    <n v="6.31"/>
    <n v="2"/>
    <n v="6"/>
    <n v="12.62"/>
  </r>
  <r>
    <n v="177"/>
    <x v="3"/>
    <x v="1"/>
    <x v="23"/>
    <s v="Dinar 2.413"/>
    <s v="Dinar"/>
    <n v="2.4129999999999998"/>
    <n v="2.1047663999999999"/>
    <n v="5.08"/>
    <n v="10"/>
    <n v="24.13"/>
    <n v="50.8"/>
  </r>
  <r>
    <n v="178"/>
    <x v="3"/>
    <x v="2"/>
    <x v="24"/>
    <s v="Dinar 17"/>
    <s v="Dinar"/>
    <n v="17"/>
    <n v="2.1047663999999999"/>
    <n v="35.78"/>
    <n v="0"/>
    <n v="0"/>
    <n v="0"/>
  </r>
  <r>
    <n v="179"/>
    <x v="3"/>
    <x v="2"/>
    <x v="25"/>
    <s v="Dinar 20"/>
    <s v="Dinar"/>
    <n v="20"/>
    <n v="2.1047663999999999"/>
    <n v="42.1"/>
    <n v="0"/>
    <n v="0"/>
    <n v="0"/>
  </r>
  <r>
    <n v="180"/>
    <x v="3"/>
    <x v="2"/>
    <x v="26"/>
    <s v="Dinar 35"/>
    <s v="Dinar"/>
    <n v="35"/>
    <n v="2.1047663999999999"/>
    <n v="73.67"/>
    <n v="0"/>
    <n v="0"/>
    <n v="0"/>
  </r>
  <r>
    <n v="181"/>
    <x v="3"/>
    <x v="2"/>
    <x v="27"/>
    <s v="Dinar 33"/>
    <s v="Dinar"/>
    <n v="33"/>
    <n v="2.1047663999999999"/>
    <n v="69.459999999999994"/>
    <n v="0"/>
    <n v="0"/>
    <n v="0"/>
  </r>
  <r>
    <n v="233"/>
    <x v="4"/>
    <x v="3"/>
    <x v="28"/>
    <s v="85,534 ï·¼â€Ž"/>
    <s v="Rial"/>
    <n v="85534"/>
    <n v="0.21741107000000001"/>
    <n v="18596.04"/>
    <n v="0"/>
    <n v="0"/>
    <n v="0"/>
  </r>
  <r>
    <n v="183"/>
    <x v="3"/>
    <x v="3"/>
    <x v="29"/>
    <s v="Dinar 0.191"/>
    <s v="Dinar"/>
    <n v="0.191"/>
    <n v="2.1047663999999999"/>
    <n v="0.4"/>
    <n v="100"/>
    <n v="19.100000000000001"/>
    <n v="40"/>
  </r>
  <r>
    <n v="184"/>
    <x v="3"/>
    <x v="3"/>
    <x v="30"/>
    <s v="Dinar 14"/>
    <s v="Dinar"/>
    <n v="14"/>
    <n v="2.1047663999999999"/>
    <n v="29.47"/>
    <n v="0"/>
    <n v="0"/>
    <n v="0"/>
  </r>
  <r>
    <n v="185"/>
    <x v="3"/>
    <x v="4"/>
    <x v="31"/>
    <s v="Dinar 2.000"/>
    <s v="Dinar"/>
    <n v="2"/>
    <n v="2.1047663999999999"/>
    <n v="4.21"/>
    <n v="0.25"/>
    <n v="0.5"/>
    <n v="1.0525"/>
  </r>
  <r>
    <n v="186"/>
    <x v="3"/>
    <x v="4"/>
    <x v="32"/>
    <s v="Dinar 6.000"/>
    <s v="Dinar"/>
    <n v="6"/>
    <n v="2.1047663999999999"/>
    <n v="12.63"/>
    <n v="0.25"/>
    <n v="1.5"/>
    <n v="3.1575000000000002"/>
  </r>
  <r>
    <n v="187"/>
    <x v="3"/>
    <x v="4"/>
    <x v="33"/>
    <s v="Dinar 18"/>
    <s v="Dinar"/>
    <n v="18"/>
    <n v="2.1047663999999999"/>
    <n v="37.89"/>
    <n v="0.25"/>
    <n v="4.5"/>
    <n v="9.4725000000000001"/>
  </r>
  <r>
    <n v="188"/>
    <x v="3"/>
    <x v="4"/>
    <x v="34"/>
    <s v="Dinar 2.000"/>
    <s v="Dinar"/>
    <n v="2"/>
    <n v="2.1047663999999999"/>
    <n v="4.21"/>
    <n v="0"/>
    <n v="0"/>
    <n v="0"/>
  </r>
  <r>
    <n v="189"/>
    <x v="3"/>
    <x v="4"/>
    <x v="35"/>
    <s v="Dinar 1.892"/>
    <s v="Dinar"/>
    <n v="1.8919999999999999"/>
    <n v="2.1047663999999999"/>
    <n v="3.98"/>
    <n v="0"/>
    <n v="0"/>
    <n v="0"/>
  </r>
  <r>
    <n v="190"/>
    <x v="3"/>
    <x v="4"/>
    <x v="36"/>
    <s v="Dinar 2.817"/>
    <s v="Dinar"/>
    <n v="2.8170000000000002"/>
    <n v="2.1047663999999999"/>
    <n v="5.93"/>
    <n v="2"/>
    <n v="5.6340000000000003"/>
    <n v="11.86"/>
  </r>
  <r>
    <n v="191"/>
    <x v="3"/>
    <x v="4"/>
    <x v="37"/>
    <s v="Dinar 1.000"/>
    <s v="Dinar"/>
    <n v="1"/>
    <n v="2.1047663999999999"/>
    <n v="2.1"/>
    <n v="3"/>
    <n v="3"/>
    <n v="6.3000000000000007"/>
  </r>
  <r>
    <n v="192"/>
    <x v="3"/>
    <x v="4"/>
    <x v="38"/>
    <s v="Dinar 1.633"/>
    <s v="Dinar"/>
    <n v="1.633"/>
    <n v="2.1047663999999999"/>
    <n v="3.44"/>
    <n v="2"/>
    <n v="3.266"/>
    <n v="6.88"/>
  </r>
  <r>
    <n v="193"/>
    <x v="3"/>
    <x v="4"/>
    <x v="39"/>
    <s v="Dinar 2.678"/>
    <s v="Dinar"/>
    <n v="2.6779999999999999"/>
    <n v="2.1047663999999999"/>
    <n v="5.64"/>
    <n v="0"/>
    <n v="0"/>
    <n v="0"/>
  </r>
  <r>
    <n v="194"/>
    <x v="3"/>
    <x v="5"/>
    <x v="40"/>
    <s v="Dinar 23"/>
    <s v="Dinar"/>
    <n v="23"/>
    <n v="2.1047663999999999"/>
    <n v="48.41"/>
    <n v="1"/>
    <n v="23"/>
    <n v="48.41"/>
  </r>
  <r>
    <n v="195"/>
    <x v="3"/>
    <x v="5"/>
    <x v="41"/>
    <s v="Dinar 8"/>
    <s v="Dinar"/>
    <n v="8"/>
    <n v="2.1047663999999999"/>
    <n v="16.84"/>
    <n v="0.5"/>
    <n v="4"/>
    <n v="8.42"/>
  </r>
  <r>
    <n v="196"/>
    <x v="3"/>
    <x v="5"/>
    <x v="42"/>
    <s v="Dinar 20"/>
    <s v="Dinar"/>
    <n v="20"/>
    <n v="2.1047663999999999"/>
    <n v="42.1"/>
    <n v="0.5"/>
    <n v="10"/>
    <n v="21.05"/>
  </r>
  <r>
    <n v="197"/>
    <x v="3"/>
    <x v="5"/>
    <x v="43"/>
    <s v="Dinar 21"/>
    <s v="Dinar"/>
    <n v="21"/>
    <n v="2.1047663999999999"/>
    <n v="44.2"/>
    <n v="1"/>
    <n v="21"/>
    <n v="44.2"/>
  </r>
  <r>
    <n v="198"/>
    <x v="3"/>
    <x v="5"/>
    <x v="44"/>
    <s v="Dinar 10"/>
    <s v="Dinar"/>
    <n v="10"/>
    <n v="2.1047663999999999"/>
    <n v="21.05"/>
    <n v="0"/>
    <n v="0"/>
    <n v="0"/>
  </r>
  <r>
    <n v="199"/>
    <x v="3"/>
    <x v="5"/>
    <x v="45"/>
    <s v="Dinar 2.123"/>
    <s v="Dinar"/>
    <n v="2.1230000000000002"/>
    <n v="2.1047663999999999"/>
    <n v="4.47"/>
    <n v="4"/>
    <n v="8.4920000000000009"/>
    <n v="17.88"/>
  </r>
  <r>
    <n v="200"/>
    <x v="3"/>
    <x v="5"/>
    <x v="46"/>
    <s v="Dinar 3.032"/>
    <s v="Dinar"/>
    <n v="3.032"/>
    <n v="2.1047663999999999"/>
    <n v="6.38"/>
    <n v="0"/>
    <n v="0"/>
    <n v="0"/>
  </r>
  <r>
    <n v="201"/>
    <x v="3"/>
    <x v="5"/>
    <x v="47"/>
    <s v="-"/>
    <s v="Dinar"/>
    <m/>
    <n v="2.1047663999999999"/>
    <m/>
    <n v="0"/>
    <n v="0"/>
    <n v="0"/>
  </r>
  <r>
    <n v="202"/>
    <x v="3"/>
    <x v="5"/>
    <x v="48"/>
    <s v="Dinar 0.040"/>
    <s v="Dinar"/>
    <n v="0.04"/>
    <n v="2.1047663999999999"/>
    <n v="0.08"/>
    <n v="100"/>
    <n v="4"/>
    <n v="8"/>
  </r>
  <r>
    <n v="203"/>
    <x v="3"/>
    <x v="5"/>
    <x v="49"/>
    <s v="Dinar 46"/>
    <s v="Dinar"/>
    <n v="46"/>
    <n v="2.1047663999999999"/>
    <n v="96.82"/>
    <n v="1"/>
    <n v="46"/>
    <n v="96.82"/>
  </r>
  <r>
    <n v="204"/>
    <x v="3"/>
    <x v="5"/>
    <x v="50"/>
    <s v="Dinar 5.574"/>
    <s v="Dinar"/>
    <n v="5.5739999999999998"/>
    <n v="2.1047663999999999"/>
    <n v="11.73"/>
    <n v="0"/>
    <n v="0"/>
    <n v="0"/>
  </r>
  <r>
    <n v="205"/>
    <x v="4"/>
    <x v="0"/>
    <x v="0"/>
    <s v="32 ï·¼â€Ž"/>
    <s v="Rial"/>
    <n v="32"/>
    <n v="0.21741107000000001"/>
    <n v="6.96"/>
    <n v="2"/>
    <n v="64"/>
    <n v="13.92"/>
  </r>
  <r>
    <n v="206"/>
    <x v="4"/>
    <x v="0"/>
    <x v="1"/>
    <s v="25 ï·¼â€Ž"/>
    <s v="Rial"/>
    <n v="25"/>
    <n v="0.21741107000000001"/>
    <n v="5.44"/>
    <n v="2"/>
    <n v="50"/>
    <n v="10.88"/>
  </r>
  <r>
    <n v="207"/>
    <x v="4"/>
    <x v="0"/>
    <x v="2"/>
    <s v="21 ï·¼â€Ž"/>
    <s v="Rial"/>
    <n v="21"/>
    <n v="0.21741107000000001"/>
    <n v="4.57"/>
    <n v="4"/>
    <n v="84"/>
    <n v="18.28"/>
  </r>
  <r>
    <n v="208"/>
    <x v="4"/>
    <x v="0"/>
    <x v="3"/>
    <s v="7 ï·¼â€Ž"/>
    <s v="Rial"/>
    <n v="7"/>
    <n v="0.21741107000000001"/>
    <n v="1.52"/>
    <n v="4"/>
    <n v="28"/>
    <n v="6.08"/>
  </r>
  <r>
    <n v="209"/>
    <x v="4"/>
    <x v="0"/>
    <x v="4"/>
    <s v="12 ï·¼â€Ž"/>
    <s v="Rial"/>
    <n v="12"/>
    <n v="0.21741107000000001"/>
    <n v="2.61"/>
    <n v="4"/>
    <n v="48"/>
    <n v="10.44"/>
  </r>
  <r>
    <n v="210"/>
    <x v="4"/>
    <x v="0"/>
    <x v="5"/>
    <s v="4.85 ï·¼â€Ž"/>
    <s v="Rial"/>
    <n v="4.8499999999999996"/>
    <n v="0.21741107000000001"/>
    <n v="1.05"/>
    <n v="4"/>
    <n v="19.399999999999999"/>
    <n v="4.2"/>
  </r>
  <r>
    <n v="211"/>
    <x v="4"/>
    <x v="0"/>
    <x v="6"/>
    <s v="20 ï·¼â€Ž"/>
    <s v="Rial"/>
    <n v="20"/>
    <n v="0.21741107000000001"/>
    <n v="4.3499999999999996"/>
    <n v="2"/>
    <n v="40"/>
    <n v="8.6999999999999993"/>
  </r>
  <r>
    <n v="212"/>
    <x v="4"/>
    <x v="0"/>
    <x v="7"/>
    <s v="7 ï·¼â€Ž"/>
    <s v="Rial"/>
    <n v="7"/>
    <n v="0.21741107000000001"/>
    <n v="1.52"/>
    <n v="4"/>
    <n v="28"/>
    <n v="6.08"/>
  </r>
  <r>
    <n v="213"/>
    <x v="4"/>
    <x v="0"/>
    <x v="8"/>
    <s v="3.96 ï·¼â€Ž"/>
    <s v="Rial"/>
    <n v="3.96"/>
    <n v="0.21741107000000001"/>
    <n v="0.86"/>
    <n v="4"/>
    <n v="15.84"/>
    <n v="3.44"/>
  </r>
  <r>
    <n v="214"/>
    <x v="4"/>
    <x v="0"/>
    <x v="9"/>
    <s v="7 ï·¼â€Ž"/>
    <s v="Rial"/>
    <n v="7"/>
    <n v="0.21741107000000001"/>
    <n v="1.52"/>
    <n v="0"/>
    <n v="0"/>
    <n v="0"/>
  </r>
  <r>
    <n v="215"/>
    <x v="4"/>
    <x v="0"/>
    <x v="10"/>
    <s v="92 ï·¼â€Ž"/>
    <s v="Rial"/>
    <n v="92"/>
    <n v="0.21741107000000001"/>
    <n v="20"/>
    <n v="0"/>
    <n v="0"/>
    <n v="0"/>
  </r>
  <r>
    <n v="216"/>
    <x v="4"/>
    <x v="0"/>
    <x v="11"/>
    <s v="7 ï·¼â€Ž"/>
    <s v="Rial"/>
    <n v="7"/>
    <n v="0.21741107000000001"/>
    <n v="1.52"/>
    <n v="1"/>
    <n v="7"/>
    <n v="1.52"/>
  </r>
  <r>
    <n v="217"/>
    <x v="4"/>
    <x v="0"/>
    <x v="12"/>
    <s v="5.28 ï·¼â€Ž"/>
    <s v="Rial"/>
    <n v="5.28"/>
    <n v="0.21741107000000001"/>
    <n v="1.1499999999999999"/>
    <n v="4"/>
    <n v="21.12"/>
    <n v="4.5999999999999996"/>
  </r>
  <r>
    <n v="218"/>
    <x v="4"/>
    <x v="1"/>
    <x v="13"/>
    <s v="12,174 ï·¼â€Ž"/>
    <s v="Rial"/>
    <n v="12174"/>
    <n v="0.21741107000000001"/>
    <n v="2646.76"/>
    <n v="1"/>
    <n v="12174"/>
    <n v="2646.76"/>
  </r>
  <r>
    <n v="219"/>
    <x v="4"/>
    <x v="1"/>
    <x v="14"/>
    <s v="8,090 ï·¼â€Ž"/>
    <s v="Rial"/>
    <n v="8090"/>
    <n v="0.21741107000000001"/>
    <n v="1758.86"/>
    <n v="0"/>
    <n v="0"/>
    <n v="0"/>
  </r>
  <r>
    <n v="220"/>
    <x v="4"/>
    <x v="1"/>
    <x v="15"/>
    <s v="1,063 ï·¼â€Ž"/>
    <s v="Rial"/>
    <n v="1063"/>
    <n v="0.21741107000000001"/>
    <n v="231.11"/>
    <n v="1"/>
    <n v="1063"/>
    <n v="231.11"/>
  </r>
  <r>
    <n v="221"/>
    <x v="4"/>
    <x v="1"/>
    <x v="16"/>
    <s v="6,647 ï·¼â€Ž"/>
    <s v="Rial"/>
    <n v="6647"/>
    <n v="0.21741107000000001"/>
    <n v="1445.13"/>
    <n v="0"/>
    <n v="0"/>
    <n v="0"/>
  </r>
  <r>
    <n v="222"/>
    <x v="4"/>
    <x v="1"/>
    <x v="17"/>
    <s v="4,084 ï·¼â€Ž"/>
    <s v="Rial"/>
    <n v="4084"/>
    <n v="0.21741107000000001"/>
    <n v="887.91"/>
    <n v="0"/>
    <n v="0"/>
    <n v="0"/>
  </r>
  <r>
    <n v="223"/>
    <x v="4"/>
    <x v="1"/>
    <x v="18"/>
    <s v="368 ï·¼â€Ž"/>
    <s v="Rial"/>
    <n v="368"/>
    <n v="0.21741107000000001"/>
    <n v="80.010000000000005"/>
    <n v="0"/>
    <n v="0"/>
    <n v="0"/>
  </r>
  <r>
    <n v="224"/>
    <x v="4"/>
    <x v="1"/>
    <x v="19"/>
    <s v="323 ï·¼â€Ž"/>
    <s v="Rial"/>
    <n v="323"/>
    <n v="0.21741107000000001"/>
    <n v="70.22"/>
    <n v="1"/>
    <n v="323"/>
    <n v="70.22"/>
  </r>
  <r>
    <n v="225"/>
    <x v="4"/>
    <x v="1"/>
    <x v="20"/>
    <s v="2,301 ï·¼â€Ž"/>
    <s v="Rial"/>
    <n v="2301"/>
    <n v="0.21741107000000001"/>
    <n v="500.26"/>
    <n v="0"/>
    <n v="0"/>
    <n v="0"/>
  </r>
  <r>
    <n v="226"/>
    <x v="4"/>
    <x v="1"/>
    <x v="21"/>
    <s v="421 ï·¼â€Ž"/>
    <s v="Rial"/>
    <n v="421"/>
    <n v="0.21741107000000001"/>
    <n v="91.53"/>
    <n v="0"/>
    <n v="0"/>
    <n v="0"/>
  </r>
  <r>
    <n v="227"/>
    <x v="4"/>
    <x v="1"/>
    <x v="22"/>
    <s v="34 ï·¼â€Ž"/>
    <s v="Rial"/>
    <n v="34"/>
    <n v="0.21741107000000001"/>
    <n v="7.39"/>
    <n v="2"/>
    <n v="68"/>
    <n v="14.78"/>
  </r>
  <r>
    <n v="228"/>
    <x v="4"/>
    <x v="1"/>
    <x v="23"/>
    <s v="46 ï·¼â€Ž"/>
    <s v="Rial"/>
    <n v="46"/>
    <n v="0.21741107000000001"/>
    <n v="10"/>
    <n v="10"/>
    <n v="460"/>
    <n v="100"/>
  </r>
  <r>
    <n v="229"/>
    <x v="4"/>
    <x v="2"/>
    <x v="24"/>
    <s v="237 ï·¼â€Ž"/>
    <s v="Rial"/>
    <n v="237"/>
    <n v="0.21741107000000001"/>
    <n v="51.53"/>
    <n v="0"/>
    <n v="0"/>
    <n v="0"/>
  </r>
  <r>
    <n v="230"/>
    <x v="4"/>
    <x v="2"/>
    <x v="25"/>
    <s v="185 ï·¼â€Ž"/>
    <s v="Rial"/>
    <n v="185"/>
    <n v="0.21741107000000001"/>
    <n v="40.22"/>
    <n v="0"/>
    <n v="0"/>
    <n v="0"/>
  </r>
  <r>
    <n v="231"/>
    <x v="4"/>
    <x v="2"/>
    <x v="26"/>
    <s v="335 ï·¼â€Ž"/>
    <s v="Rial"/>
    <n v="335"/>
    <n v="0.21741107000000001"/>
    <n v="72.83"/>
    <n v="0"/>
    <n v="0"/>
    <n v="0"/>
  </r>
  <r>
    <n v="232"/>
    <x v="4"/>
    <x v="2"/>
    <x v="27"/>
    <s v="348 ï·¼â€Ž"/>
    <s v="Rial"/>
    <n v="348"/>
    <n v="0.21741107000000001"/>
    <n v="75.66"/>
    <n v="0"/>
    <n v="0"/>
    <n v="0"/>
  </r>
  <r>
    <n v="131"/>
    <x v="2"/>
    <x v="3"/>
    <x v="28"/>
    <s v="ï·¼â€Ž 8,064"/>
    <s v="Reyal"/>
    <n v="8064"/>
    <n v="2.0555183000000001"/>
    <n v="16575.7"/>
    <n v="0"/>
    <n v="0"/>
    <n v="0"/>
  </r>
  <r>
    <n v="234"/>
    <x v="4"/>
    <x v="3"/>
    <x v="29"/>
    <s v="2.12 ï·¼â€Ž"/>
    <s v="Rial"/>
    <n v="2.12"/>
    <n v="0.21741107000000001"/>
    <n v="0.46"/>
    <n v="100"/>
    <n v="212"/>
    <n v="46"/>
  </r>
  <r>
    <n v="235"/>
    <x v="4"/>
    <x v="3"/>
    <x v="30"/>
    <s v="141 ï·¼â€Ž"/>
    <s v="Rial"/>
    <n v="141"/>
    <n v="0.21741107000000001"/>
    <n v="30.65"/>
    <n v="0"/>
    <n v="0"/>
    <n v="0"/>
  </r>
  <r>
    <n v="236"/>
    <x v="4"/>
    <x v="4"/>
    <x v="31"/>
    <s v="18 ï·¼â€Ž"/>
    <s v="Rial"/>
    <n v="18"/>
    <n v="0.21741107000000001"/>
    <n v="3.91"/>
    <n v="0.25"/>
    <n v="4.5"/>
    <n v="0.97750000000000004"/>
  </r>
  <r>
    <n v="237"/>
    <x v="4"/>
    <x v="4"/>
    <x v="32"/>
    <s v="65 ï·¼â€Ž"/>
    <s v="Rial"/>
    <n v="65"/>
    <n v="0.21741107000000001"/>
    <n v="14.13"/>
    <n v="0.25"/>
    <n v="16.25"/>
    <n v="3.5325000000000002"/>
  </r>
  <r>
    <n v="238"/>
    <x v="4"/>
    <x v="4"/>
    <x v="33"/>
    <s v="100 ï·¼â€Ž"/>
    <s v="Rial"/>
    <n v="100"/>
    <n v="0.21741107000000001"/>
    <n v="21.74"/>
    <n v="0.25"/>
    <n v="25"/>
    <n v="5.4349999999999996"/>
  </r>
  <r>
    <n v="239"/>
    <x v="4"/>
    <x v="4"/>
    <x v="34"/>
    <s v="20 ï·¼â€Ž"/>
    <s v="Rial"/>
    <n v="20"/>
    <n v="0.21741107000000001"/>
    <n v="4.3499999999999996"/>
    <n v="0"/>
    <n v="0"/>
    <n v="0"/>
  </r>
  <r>
    <n v="240"/>
    <x v="4"/>
    <x v="4"/>
    <x v="35"/>
    <s v="20 ï·¼â€Ž"/>
    <s v="Rial"/>
    <n v="20"/>
    <n v="0.21741107000000001"/>
    <n v="4.3499999999999996"/>
    <n v="0"/>
    <n v="0"/>
    <n v="0"/>
  </r>
  <r>
    <n v="241"/>
    <x v="4"/>
    <x v="4"/>
    <x v="36"/>
    <s v="30 ï·¼â€Ž"/>
    <s v="Rial"/>
    <n v="30"/>
    <n v="0.21741107000000001"/>
    <n v="6.52"/>
    <n v="2"/>
    <n v="60"/>
    <n v="13.04"/>
  </r>
  <r>
    <n v="242"/>
    <x v="4"/>
    <x v="4"/>
    <x v="37"/>
    <s v="20 ï·¼â€Ž"/>
    <s v="Rial"/>
    <n v="20"/>
    <n v="0.21741107000000001"/>
    <n v="4.3499999999999996"/>
    <n v="3"/>
    <n v="60"/>
    <n v="13.049999999999999"/>
  </r>
  <r>
    <n v="243"/>
    <x v="4"/>
    <x v="4"/>
    <x v="38"/>
    <s v="5.41 ï·¼â€Ž"/>
    <s v="Rial"/>
    <n v="5.41"/>
    <n v="0.21741107000000001"/>
    <n v="1.18"/>
    <n v="2"/>
    <n v="10.82"/>
    <n v="2.36"/>
  </r>
  <r>
    <n v="244"/>
    <x v="4"/>
    <x v="4"/>
    <x v="39"/>
    <s v="22 ï·¼â€Ž"/>
    <s v="Rial"/>
    <n v="22"/>
    <n v="0.21741107000000001"/>
    <n v="4.78"/>
    <n v="0"/>
    <n v="0"/>
    <n v="0"/>
  </r>
  <r>
    <n v="245"/>
    <x v="4"/>
    <x v="5"/>
    <x v="40"/>
    <s v="292 ï·¼â€Ž"/>
    <s v="Rial"/>
    <n v="292"/>
    <n v="0.21741107000000001"/>
    <n v="63.48"/>
    <n v="1"/>
    <n v="292"/>
    <n v="63.48"/>
  </r>
  <r>
    <n v="246"/>
    <x v="4"/>
    <x v="5"/>
    <x v="41"/>
    <s v="88 ï·¼â€Ž"/>
    <s v="Rial"/>
    <n v="88"/>
    <n v="0.21741107000000001"/>
    <n v="19.13"/>
    <n v="0.5"/>
    <n v="44"/>
    <n v="9.5649999999999995"/>
  </r>
  <r>
    <n v="247"/>
    <x v="4"/>
    <x v="5"/>
    <x v="42"/>
    <s v="105 ï·¼â€Ž"/>
    <s v="Rial"/>
    <n v="105"/>
    <n v="0.21741107000000001"/>
    <n v="22.83"/>
    <n v="0.5"/>
    <n v="52.5"/>
    <n v="11.414999999999999"/>
  </r>
  <r>
    <n v="248"/>
    <x v="4"/>
    <x v="5"/>
    <x v="43"/>
    <s v="207 ï·¼â€Ž"/>
    <s v="Rial"/>
    <n v="207"/>
    <n v="0.21741107000000001"/>
    <n v="45"/>
    <n v="1"/>
    <n v="207"/>
    <n v="45"/>
  </r>
  <r>
    <n v="249"/>
    <x v="4"/>
    <x v="5"/>
    <x v="44"/>
    <s v="110 ï·¼â€Ž"/>
    <s v="Rial"/>
    <n v="110"/>
    <n v="0.21741107000000001"/>
    <n v="23.92"/>
    <n v="0"/>
    <n v="0"/>
    <n v="0"/>
  </r>
  <r>
    <n v="250"/>
    <x v="4"/>
    <x v="5"/>
    <x v="45"/>
    <s v="20 ï·¼â€Ž"/>
    <s v="Rial"/>
    <n v="20"/>
    <n v="0.21741107000000001"/>
    <n v="4.3499999999999996"/>
    <n v="4"/>
    <n v="80"/>
    <n v="17.399999999999999"/>
  </r>
  <r>
    <n v="251"/>
    <x v="4"/>
    <x v="5"/>
    <x v="46"/>
    <s v="44 ï·¼â€Ž"/>
    <s v="Rial"/>
    <n v="44"/>
    <n v="0.21741107000000001"/>
    <n v="9.57"/>
    <n v="0"/>
    <n v="0"/>
    <n v="0"/>
  </r>
  <r>
    <n v="252"/>
    <x v="4"/>
    <x v="5"/>
    <x v="47"/>
    <s v="1,699 ï·¼â€Ž"/>
    <s v="Rial"/>
    <n v="1699"/>
    <n v="0.21741107000000001"/>
    <n v="369.38"/>
    <n v="0"/>
    <n v="0"/>
    <n v="0"/>
  </r>
  <r>
    <n v="253"/>
    <x v="4"/>
    <x v="5"/>
    <x v="48"/>
    <s v="1.00 ï·¼â€Ž"/>
    <s v="Rial"/>
    <n v="1"/>
    <n v="0.21741107000000001"/>
    <n v="0.22"/>
    <n v="100"/>
    <n v="100"/>
    <n v="22"/>
  </r>
  <r>
    <n v="254"/>
    <x v="4"/>
    <x v="5"/>
    <x v="49"/>
    <s v="430 ï·¼â€Ž"/>
    <s v="Rial"/>
    <n v="430"/>
    <n v="0.21741107000000001"/>
    <n v="93.49"/>
    <n v="1"/>
    <n v="430"/>
    <n v="93.49"/>
  </r>
  <r>
    <n v="255"/>
    <x v="4"/>
    <x v="5"/>
    <x v="50"/>
    <s v="21 ï·¼â€Ž"/>
    <s v="Rial"/>
    <n v="21"/>
    <n v="0.21741107000000001"/>
    <n v="4.57"/>
    <n v="0"/>
    <n v="0"/>
    <n v="0"/>
  </r>
  <r>
    <n v="256"/>
    <x v="5"/>
    <x v="0"/>
    <x v="0"/>
    <s v="ï·¼â€Ž 38"/>
    <s v="Riyal"/>
    <n v="38"/>
    <n v="0.21103885999999999"/>
    <n v="8.02"/>
    <n v="2"/>
    <n v="76"/>
    <n v="16.04"/>
  </r>
  <r>
    <n v="257"/>
    <x v="5"/>
    <x v="0"/>
    <x v="1"/>
    <s v="ï·¼â€Ž 36"/>
    <s v="Riyal"/>
    <n v="36"/>
    <n v="0.21103885999999999"/>
    <n v="7.6"/>
    <n v="2"/>
    <n v="72"/>
    <n v="15.2"/>
  </r>
  <r>
    <n v="258"/>
    <x v="5"/>
    <x v="0"/>
    <x v="2"/>
    <s v="ï·¼â€Ž 20"/>
    <s v="Riyal"/>
    <n v="20"/>
    <n v="0.21103885999999999"/>
    <n v="4.22"/>
    <n v="4"/>
    <n v="80"/>
    <n v="16.88"/>
  </r>
  <r>
    <n v="259"/>
    <x v="5"/>
    <x v="0"/>
    <x v="3"/>
    <s v="ï·¼â€Ž 5.37"/>
    <s v="Riyal"/>
    <n v="5.37"/>
    <n v="0.21103885999999999"/>
    <n v="1.1299999999999999"/>
    <n v="4"/>
    <n v="21.48"/>
    <n v="4.5199999999999996"/>
  </r>
  <r>
    <n v="260"/>
    <x v="5"/>
    <x v="0"/>
    <x v="4"/>
    <s v="ï·¼â€Ž 23"/>
    <s v="Riyal"/>
    <n v="23"/>
    <n v="0.21103885999999999"/>
    <n v="4.8499999999999996"/>
    <n v="4"/>
    <n v="92"/>
    <n v="19.399999999999999"/>
  </r>
  <r>
    <n v="261"/>
    <x v="5"/>
    <x v="0"/>
    <x v="5"/>
    <s v="ï·¼â€Ž 7"/>
    <s v="Riyal"/>
    <n v="7"/>
    <n v="0.21103885999999999"/>
    <n v="1.48"/>
    <n v="4"/>
    <n v="28"/>
    <n v="5.92"/>
  </r>
  <r>
    <n v="262"/>
    <x v="5"/>
    <x v="0"/>
    <x v="6"/>
    <s v="ï·¼â€Ž 24"/>
    <s v="Riyal"/>
    <n v="24"/>
    <n v="0.21103885999999999"/>
    <n v="5.0599999999999996"/>
    <n v="2"/>
    <n v="48"/>
    <n v="10.119999999999999"/>
  </r>
  <r>
    <n v="263"/>
    <x v="5"/>
    <x v="0"/>
    <x v="7"/>
    <s v="ï·¼â€Ž 7"/>
    <s v="Riyal"/>
    <n v="7"/>
    <n v="0.21103885999999999"/>
    <n v="1.48"/>
    <n v="4"/>
    <n v="28"/>
    <n v="5.92"/>
  </r>
  <r>
    <n v="264"/>
    <x v="5"/>
    <x v="0"/>
    <x v="8"/>
    <s v="ï·¼â€Ž 4.78"/>
    <s v="Riyal"/>
    <n v="4.78"/>
    <n v="0.21103885999999999"/>
    <n v="1.01"/>
    <n v="4"/>
    <n v="19.12"/>
    <n v="4.04"/>
  </r>
  <r>
    <n v="265"/>
    <x v="5"/>
    <x v="0"/>
    <x v="9"/>
    <s v="-"/>
    <s v="Riyal"/>
    <m/>
    <n v="0.21103885999999999"/>
    <m/>
    <n v="0"/>
    <n v="0"/>
    <n v="0"/>
  </r>
  <r>
    <n v="266"/>
    <x v="5"/>
    <x v="0"/>
    <x v="10"/>
    <s v="-"/>
    <s v="Riyal"/>
    <m/>
    <n v="0.21103885999999999"/>
    <m/>
    <n v="0"/>
    <n v="0"/>
    <n v="0"/>
  </r>
  <r>
    <n v="267"/>
    <x v="5"/>
    <x v="0"/>
    <x v="11"/>
    <s v="ï·¼â€Ž 9"/>
    <s v="Riyal"/>
    <n v="9"/>
    <n v="0.21103885999999999"/>
    <n v="1.9"/>
    <n v="1"/>
    <n v="9"/>
    <n v="1.9"/>
  </r>
  <r>
    <n v="268"/>
    <x v="5"/>
    <x v="0"/>
    <x v="12"/>
    <s v="ï·¼â€Ž 2.54"/>
    <s v="Riyal"/>
    <n v="2.54"/>
    <n v="0.21103885999999999"/>
    <n v="0.54"/>
    <n v="4"/>
    <n v="10.16"/>
    <n v="2.16"/>
  </r>
  <r>
    <n v="269"/>
    <x v="5"/>
    <x v="1"/>
    <x v="13"/>
    <s v="ï·¼â€Ž 3,801"/>
    <s v="Riyal"/>
    <n v="3801"/>
    <n v="0.21103885999999999"/>
    <n v="802.16"/>
    <n v="1"/>
    <n v="3801"/>
    <n v="802.16"/>
  </r>
  <r>
    <n v="270"/>
    <x v="5"/>
    <x v="1"/>
    <x v="14"/>
    <s v="ï·¼â€Ž 2,587"/>
    <s v="Riyal"/>
    <n v="2587"/>
    <n v="0.21103885999999999"/>
    <n v="545.96"/>
    <n v="0"/>
    <n v="0"/>
    <n v="0"/>
  </r>
  <r>
    <n v="271"/>
    <x v="5"/>
    <x v="1"/>
    <x v="15"/>
    <s v="ï·¼â€Ž 553"/>
    <s v="Riyal"/>
    <n v="553"/>
    <n v="0.21103885999999999"/>
    <n v="116.7"/>
    <n v="1"/>
    <n v="553"/>
    <n v="116.7"/>
  </r>
  <r>
    <n v="272"/>
    <x v="5"/>
    <x v="1"/>
    <x v="16"/>
    <s v="ï·¼â€Ž 5,144"/>
    <s v="Riyal"/>
    <n v="5144"/>
    <n v="0.21103885999999999"/>
    <n v="1085.58"/>
    <n v="0"/>
    <n v="0"/>
    <n v="0"/>
  </r>
  <r>
    <n v="273"/>
    <x v="5"/>
    <x v="1"/>
    <x v="17"/>
    <s v="ï·¼â€Ž 1,772"/>
    <s v="Riyal"/>
    <n v="1772"/>
    <n v="0.21103885999999999"/>
    <n v="373.96"/>
    <n v="0"/>
    <n v="0"/>
    <n v="0"/>
  </r>
  <r>
    <n v="274"/>
    <x v="5"/>
    <x v="1"/>
    <x v="18"/>
    <s v="ï·¼â€Ž 278"/>
    <s v="Riyal"/>
    <n v="278"/>
    <n v="0.21103885999999999"/>
    <n v="58.67"/>
    <n v="0"/>
    <n v="0"/>
    <n v="0"/>
  </r>
  <r>
    <n v="275"/>
    <x v="5"/>
    <x v="1"/>
    <x v="19"/>
    <s v="ï·¼â€Ž 191"/>
    <s v="Riyal"/>
    <n v="191"/>
    <n v="0.21103885999999999"/>
    <n v="40.31"/>
    <n v="1"/>
    <n v="191"/>
    <n v="40.31"/>
  </r>
  <r>
    <n v="276"/>
    <x v="5"/>
    <x v="1"/>
    <x v="20"/>
    <s v="ï·¼â€Ž 1,510"/>
    <s v="Riyal"/>
    <n v="1510"/>
    <n v="0.21103885999999999"/>
    <n v="318.67"/>
    <n v="0"/>
    <n v="0"/>
    <n v="0"/>
  </r>
  <r>
    <n v="277"/>
    <x v="5"/>
    <x v="1"/>
    <x v="21"/>
    <s v="ï·¼â€Ž 450"/>
    <s v="Riyal"/>
    <n v="450"/>
    <n v="0.21103885999999999"/>
    <n v="94.97"/>
    <n v="0"/>
    <n v="0"/>
    <n v="0"/>
  </r>
  <r>
    <n v="278"/>
    <x v="5"/>
    <x v="1"/>
    <x v="22"/>
    <s v="ï·¼â€Ž 32"/>
    <s v="Riyal"/>
    <n v="32"/>
    <n v="0.21103885999999999"/>
    <n v="6.75"/>
    <n v="2"/>
    <n v="64"/>
    <n v="13.5"/>
  </r>
  <r>
    <n v="279"/>
    <x v="5"/>
    <x v="1"/>
    <x v="23"/>
    <s v="ï·¼â€Ž 50"/>
    <s v="Riyal"/>
    <n v="50"/>
    <n v="0.21103885999999999"/>
    <n v="10.55"/>
    <n v="10"/>
    <n v="500"/>
    <n v="105.5"/>
  </r>
  <r>
    <n v="280"/>
    <x v="5"/>
    <x v="2"/>
    <x v="24"/>
    <s v="ï·¼â€Ž 263"/>
    <s v="Riyal"/>
    <n v="263"/>
    <n v="0.21103885999999999"/>
    <n v="55.5"/>
    <n v="0"/>
    <n v="0"/>
    <n v="0"/>
  </r>
  <r>
    <n v="281"/>
    <x v="5"/>
    <x v="2"/>
    <x v="25"/>
    <s v="ï·¼â€Ž 343"/>
    <s v="Riyal"/>
    <n v="343"/>
    <n v="0.21103885999999999"/>
    <n v="72.39"/>
    <n v="0"/>
    <n v="0"/>
    <n v="0"/>
  </r>
  <r>
    <n v="282"/>
    <x v="5"/>
    <x v="2"/>
    <x v="26"/>
    <s v="ï·¼â€Ž 309"/>
    <s v="Riyal"/>
    <n v="309"/>
    <n v="0.21103885999999999"/>
    <n v="65.209999999999994"/>
    <n v="0"/>
    <n v="0"/>
    <n v="0"/>
  </r>
  <r>
    <n v="283"/>
    <x v="5"/>
    <x v="2"/>
    <x v="27"/>
    <s v="ï·¼â€Ž 560"/>
    <s v="Riyal"/>
    <n v="560"/>
    <n v="0.21103885999999999"/>
    <n v="118.18"/>
    <n v="0"/>
    <n v="0"/>
    <n v="0"/>
  </r>
  <r>
    <n v="284"/>
    <x v="5"/>
    <x v="3"/>
    <x v="28"/>
    <s v="ï·¼â€Ž 76,250"/>
    <s v="Riyal"/>
    <n v="76250"/>
    <n v="0.21103885999999999"/>
    <n v="16091.71"/>
    <n v="0"/>
    <n v="0"/>
    <n v="0"/>
  </r>
  <r>
    <n v="285"/>
    <x v="5"/>
    <x v="3"/>
    <x v="29"/>
    <s v="ï·¼â€Ž 1.75"/>
    <s v="Riyal"/>
    <n v="1.75"/>
    <n v="0.21103885999999999"/>
    <n v="0.37"/>
    <n v="100"/>
    <n v="175"/>
    <n v="37"/>
  </r>
  <r>
    <n v="286"/>
    <x v="5"/>
    <x v="3"/>
    <x v="30"/>
    <s v="ï·¼â€Ž 299"/>
    <s v="Riyal"/>
    <n v="299"/>
    <n v="0.21103885999999999"/>
    <n v="63.1"/>
    <n v="0"/>
    <n v="0"/>
    <n v="0"/>
  </r>
  <r>
    <n v="287"/>
    <x v="5"/>
    <x v="4"/>
    <x v="31"/>
    <s v="ï·¼â€Ž 6"/>
    <s v="Riyal"/>
    <n v="6"/>
    <n v="0.21103885999999999"/>
    <n v="1.27"/>
    <n v="0.25"/>
    <n v="1.5"/>
    <n v="0.3175"/>
  </r>
  <r>
    <n v="288"/>
    <x v="5"/>
    <x v="4"/>
    <x v="32"/>
    <s v="ï·¼â€Ž 82"/>
    <s v="Riyal"/>
    <n v="82"/>
    <n v="0.21103885999999999"/>
    <n v="17.309999999999999"/>
    <n v="0.25"/>
    <n v="20.5"/>
    <n v="4.3274999999999997"/>
  </r>
  <r>
    <n v="289"/>
    <x v="5"/>
    <x v="4"/>
    <x v="33"/>
    <s v="ï·¼â€Ž 299"/>
    <s v="Riyal"/>
    <n v="299"/>
    <n v="0.21103885999999999"/>
    <n v="63.1"/>
    <n v="0.25"/>
    <n v="74.75"/>
    <n v="15.775"/>
  </r>
  <r>
    <n v="290"/>
    <x v="5"/>
    <x v="4"/>
    <x v="34"/>
    <s v="ï·¼â€Ž 24"/>
    <s v="Riyal"/>
    <n v="24"/>
    <n v="0.21103885999999999"/>
    <n v="5.0599999999999996"/>
    <n v="0"/>
    <n v="0"/>
    <n v="0"/>
  </r>
  <r>
    <n v="291"/>
    <x v="5"/>
    <x v="4"/>
    <x v="35"/>
    <s v="ï·¼â€Ž 20"/>
    <s v="Riyal"/>
    <n v="20"/>
    <n v="0.21103885999999999"/>
    <n v="4.22"/>
    <n v="0"/>
    <n v="0"/>
    <n v="0"/>
  </r>
  <r>
    <n v="292"/>
    <x v="5"/>
    <x v="4"/>
    <x v="36"/>
    <s v="ï·¼â€Ž 15"/>
    <s v="Riyal"/>
    <n v="15"/>
    <n v="0.21103885999999999"/>
    <n v="3.17"/>
    <n v="2"/>
    <n v="30"/>
    <n v="6.34"/>
  </r>
  <r>
    <n v="293"/>
    <x v="5"/>
    <x v="4"/>
    <x v="37"/>
    <s v="ï·¼â€Ž 11"/>
    <s v="Riyal"/>
    <n v="11"/>
    <n v="0.21103885999999999"/>
    <n v="2.3199999999999998"/>
    <n v="3"/>
    <n v="33"/>
    <n v="6.9599999999999991"/>
  </r>
  <r>
    <n v="294"/>
    <x v="5"/>
    <x v="4"/>
    <x v="38"/>
    <s v="ï·¼â€Ž 22"/>
    <s v="Riyal"/>
    <n v="22"/>
    <n v="0.21103885999999999"/>
    <n v="4.6399999999999997"/>
    <n v="2"/>
    <n v="44"/>
    <n v="9.2799999999999994"/>
  </r>
  <r>
    <n v="295"/>
    <x v="5"/>
    <x v="4"/>
    <x v="39"/>
    <s v="ï·¼â€Ž 49"/>
    <s v="Riyal"/>
    <n v="49"/>
    <n v="0.21103885999999999"/>
    <n v="10.34"/>
    <n v="0"/>
    <n v="0"/>
    <n v="0"/>
  </r>
  <r>
    <n v="296"/>
    <x v="5"/>
    <x v="5"/>
    <x v="40"/>
    <s v="ï·¼â€Ž 152"/>
    <s v="Riyal"/>
    <n v="152"/>
    <n v="0.21103885999999999"/>
    <n v="32.08"/>
    <n v="1"/>
    <n v="152"/>
    <n v="32.08"/>
  </r>
  <r>
    <n v="297"/>
    <x v="5"/>
    <x v="5"/>
    <x v="41"/>
    <s v="ï·¼â€Ž 87"/>
    <s v="Riyal"/>
    <n v="87"/>
    <n v="0.21103885999999999"/>
    <n v="18.36"/>
    <n v="0.5"/>
    <n v="43.5"/>
    <n v="9.18"/>
  </r>
  <r>
    <n v="298"/>
    <x v="5"/>
    <x v="5"/>
    <x v="42"/>
    <s v="ï·¼â€Ž 439"/>
    <s v="Riyal"/>
    <n v="439"/>
    <n v="0.21103885999999999"/>
    <n v="92.65"/>
    <n v="0.5"/>
    <n v="219.5"/>
    <n v="46.325000000000003"/>
  </r>
  <r>
    <n v="299"/>
    <x v="5"/>
    <x v="5"/>
    <x v="43"/>
    <s v="ï·¼â€Ž 306"/>
    <s v="Riyal"/>
    <n v="306"/>
    <n v="0.21103885999999999"/>
    <n v="64.58"/>
    <n v="1"/>
    <n v="306"/>
    <n v="64.58"/>
  </r>
  <r>
    <n v="300"/>
    <x v="5"/>
    <x v="5"/>
    <x v="44"/>
    <s v="-"/>
    <s v="Riyal"/>
    <m/>
    <n v="0.21103885999999999"/>
    <m/>
    <n v="0"/>
    <n v="0"/>
    <n v="0"/>
  </r>
  <r>
    <n v="301"/>
    <x v="5"/>
    <x v="5"/>
    <x v="45"/>
    <s v="ï·¼â€Ž 21"/>
    <s v="Riyal"/>
    <n v="21"/>
    <n v="0.21103885999999999"/>
    <n v="4.43"/>
    <n v="4"/>
    <n v="84"/>
    <n v="17.72"/>
  </r>
  <r>
    <n v="302"/>
    <x v="5"/>
    <x v="5"/>
    <x v="46"/>
    <s v="-"/>
    <s v="Riyal"/>
    <m/>
    <n v="0.21103885999999999"/>
    <m/>
    <n v="0"/>
    <n v="0"/>
    <n v="0"/>
  </r>
  <r>
    <n v="303"/>
    <x v="5"/>
    <x v="5"/>
    <x v="47"/>
    <s v="ï·¼â€Ž 2,704"/>
    <s v="Riyal"/>
    <n v="2704"/>
    <n v="0.21103885999999999"/>
    <n v="570.65"/>
    <n v="0"/>
    <n v="0"/>
    <n v="0"/>
  </r>
  <r>
    <n v="304"/>
    <x v="5"/>
    <x v="5"/>
    <x v="48"/>
    <s v="ï·¼â€Ž 0.38"/>
    <s v="Riyal"/>
    <n v="0.38"/>
    <n v="0.21103885999999999"/>
    <n v="0.08"/>
    <n v="100"/>
    <n v="38"/>
    <n v="8"/>
  </r>
  <r>
    <n v="305"/>
    <x v="5"/>
    <x v="5"/>
    <x v="49"/>
    <s v="ï·¼â€Ž 224"/>
    <s v="Riyal"/>
    <n v="224"/>
    <n v="0.21103885999999999"/>
    <n v="47.27"/>
    <n v="1"/>
    <n v="224"/>
    <n v="47.27"/>
  </r>
  <r>
    <n v="306"/>
    <x v="5"/>
    <x v="5"/>
    <x v="50"/>
    <s v="ï·¼â€Ž 25"/>
    <s v="Riyal"/>
    <n v="25"/>
    <n v="0.21103885999999999"/>
    <n v="5.28"/>
    <n v="0"/>
    <n v="0"/>
    <n v="0"/>
  </r>
  <r>
    <n v="307"/>
    <x v="0"/>
    <x v="3"/>
    <x v="51"/>
    <m/>
    <s v="Dinar"/>
    <n v="380"/>
    <n v="2.57036"/>
    <n v="976.73680000000002"/>
    <n v="1"/>
    <n v="380"/>
    <n v="976.73680000000002"/>
  </r>
  <r>
    <n v="308"/>
    <x v="5"/>
    <x v="3"/>
    <x v="52"/>
    <m/>
    <s v="Riyal"/>
    <n v="4200"/>
    <n v="0.21103885999999999"/>
    <n v="886.36321199999998"/>
    <n v="1"/>
    <n v="4200"/>
    <n v="886.36321199999998"/>
  </r>
  <r>
    <n v="309"/>
    <x v="4"/>
    <x v="3"/>
    <x v="53"/>
    <m/>
    <s v="Rial"/>
    <n v="4000"/>
    <n v="0.21741107000000001"/>
    <n v="869.64428000000009"/>
    <n v="1"/>
    <n v="4000"/>
    <n v="869.64428000000009"/>
  </r>
  <r>
    <n v="310"/>
    <x v="3"/>
    <x v="3"/>
    <x v="54"/>
    <m/>
    <s v="Dinar"/>
    <n v="422"/>
    <n v="2.1047663999999999"/>
    <n v="888.21142079999993"/>
    <n v="1"/>
    <n v="422"/>
    <n v="888.21142079999993"/>
  </r>
  <r>
    <n v="311"/>
    <x v="2"/>
    <x v="3"/>
    <x v="55"/>
    <m/>
    <s v="Reyal"/>
    <n v="355"/>
    <n v="2.0555183000000001"/>
    <n v="729.70899650000001"/>
    <n v="1"/>
    <n v="355"/>
    <n v="729.70899650000001"/>
  </r>
  <r>
    <n v="312"/>
    <x v="1"/>
    <x v="3"/>
    <x v="56"/>
    <m/>
    <s v="Dirham"/>
    <n v="3500"/>
    <n v="0.21547350000000001"/>
    <n v="754.15725000000009"/>
    <n v="1"/>
    <n v="3500"/>
    <n v="754.15725000000009"/>
  </r>
  <r>
    <n v="313"/>
    <x v="0"/>
    <x v="6"/>
    <x v="57"/>
    <m/>
    <s v="Dinar"/>
    <n v="933.72134642618153"/>
    <n v="2.57036"/>
    <n v="2400"/>
    <n v="0.25"/>
    <n v="233.43033660654538"/>
    <n v="600"/>
  </r>
  <r>
    <n v="314"/>
    <x v="1"/>
    <x v="6"/>
    <x v="57"/>
    <m/>
    <s v="Dirham"/>
    <n v="11138.260621375714"/>
    <n v="0.21547350000000001"/>
    <n v="2400"/>
    <n v="0.25"/>
    <n v="2784.5651553439284"/>
    <n v="600"/>
  </r>
  <r>
    <n v="315"/>
    <x v="2"/>
    <x v="6"/>
    <x v="57"/>
    <m/>
    <s v="Reyal"/>
    <n v="1167.5887293243752"/>
    <n v="2.0555183000000001"/>
    <n v="2400"/>
    <n v="0.25"/>
    <n v="291.8971823310938"/>
    <n v="600"/>
  </r>
  <r>
    <n v="316"/>
    <x v="3"/>
    <x v="6"/>
    <x v="57"/>
    <m/>
    <s v="Dinar"/>
    <n v="1140.269057886899"/>
    <n v="2.1047663999999999"/>
    <n v="2400"/>
    <n v="0.25"/>
    <n v="285.06726447172474"/>
    <n v="600"/>
  </r>
  <r>
    <n v="317"/>
    <x v="4"/>
    <x v="6"/>
    <x v="57"/>
    <m/>
    <s v="Rial"/>
    <n v="11038.996312377285"/>
    <n v="0.21741107000000001"/>
    <n v="2400"/>
    <n v="0.25"/>
    <n v="2759.7490780943212"/>
    <n v="600"/>
  </r>
  <r>
    <n v="318"/>
    <x v="5"/>
    <x v="6"/>
    <x v="57"/>
    <m/>
    <s v="Riyal"/>
    <n v="11372.313137021305"/>
    <n v="0.21103885999999999"/>
    <n v="2400"/>
    <n v="0.25"/>
    <n v="2843.0782842553263"/>
    <n v="6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756752-3F3A-4BAB-A3FE-418410CDBE72}" name="PivotTable1"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location ref="A3:C9" firstHeaderRow="0" firstDataRow="1" firstDataCol="1"/>
  <pivotFields count="12">
    <pivotField showAll="0"/>
    <pivotField axis="axisRow" showAll="0" sortType="descending">
      <items count="7">
        <item x="3"/>
        <item x="0"/>
        <item x="2"/>
        <item x="4"/>
        <item x="5"/>
        <item x="1"/>
        <item t="default"/>
      </items>
      <autoSortScope>
        <pivotArea dataOnly="0" outline="0" fieldPosition="0">
          <references count="1">
            <reference field="4294967294" count="1" selected="0">
              <x v="1"/>
            </reference>
          </references>
        </pivotArea>
      </autoSortScope>
    </pivotField>
    <pivotField showAll="0">
      <items count="8">
        <item h="1" x="2"/>
        <item x="5"/>
        <item h="1" x="6"/>
        <item x="0"/>
        <item h="1" x="1"/>
        <item x="4"/>
        <item x="3"/>
        <item t="default"/>
      </items>
    </pivotField>
    <pivotField showAll="0">
      <items count="59">
        <item x="9"/>
        <item x="46"/>
        <item x="10"/>
        <item x="34"/>
        <item x="32"/>
        <item x="44"/>
        <item x="7"/>
        <item x="8"/>
        <item x="5"/>
        <item x="3"/>
        <item x="29"/>
        <item x="48"/>
        <item x="49"/>
        <item x="50"/>
        <item x="24"/>
        <item x="27"/>
        <item x="26"/>
        <item x="25"/>
        <item x="4"/>
        <item x="11"/>
        <item x="41"/>
        <item x="42"/>
        <item x="37"/>
        <item x="20"/>
        <item x="2"/>
        <item x="6"/>
        <item x="40"/>
        <item x="0"/>
        <item x="12"/>
        <item x="45"/>
        <item x="31"/>
        <item x="1"/>
        <item x="35"/>
        <item x="43"/>
        <item x="57"/>
        <item x="36"/>
        <item x="23"/>
        <item x="19"/>
        <item x="47"/>
        <item x="22"/>
        <item x="21"/>
        <item x="53"/>
        <item x="56"/>
        <item x="52"/>
        <item x="55"/>
        <item x="54"/>
        <item x="51"/>
        <item x="13"/>
        <item x="14"/>
        <item x="16"/>
        <item x="17"/>
        <item x="30"/>
        <item x="33"/>
        <item x="39"/>
        <item x="38"/>
        <item x="18"/>
        <item x="15"/>
        <item x="28"/>
        <item t="default"/>
      </items>
    </pivotField>
    <pivotField showAll="0"/>
    <pivotField showAll="0"/>
    <pivotField showAll="0"/>
    <pivotField showAll="0"/>
    <pivotField showAll="0"/>
    <pivotField showAll="0"/>
    <pivotField dataField="1" numFmtId="2" showAll="0"/>
    <pivotField dataField="1" showAll="0"/>
  </pivotFields>
  <rowFields count="1">
    <field x="1"/>
  </rowFields>
  <rowItems count="6">
    <i>
      <x v="1"/>
    </i>
    <i>
      <x/>
    </i>
    <i>
      <x v="3"/>
    </i>
    <i>
      <x v="4"/>
    </i>
    <i>
      <x v="5"/>
    </i>
    <i>
      <x v="2"/>
    </i>
  </rowItems>
  <colFields count="1">
    <field x="-2"/>
  </colFields>
  <colItems count="2">
    <i>
      <x/>
    </i>
    <i i="1">
      <x v="1"/>
    </i>
  </colItems>
  <dataFields count="2">
    <dataField name="Sum of monthly_country_cost" fld="10" baseField="0" baseItem="0"/>
    <dataField name="Sum of Monthly_pound_cost" fld="11" baseField="1" baseItem="0"/>
  </dataFields>
  <formats count="2">
    <format dxfId="11">
      <pivotArea collapsedLevelsAreSubtotals="1" fieldPosition="0">
        <references count="1">
          <reference field="1" count="0"/>
        </references>
      </pivotArea>
    </format>
    <format dxfId="10">
      <pivotArea field="1" collapsedLevelsAreSubtotals="1" axis="axisRow" fieldPosition="0">
        <references count="2">
          <reference field="4294967294" count="1" selected="0">
            <x v="1"/>
          </reference>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D18C83A8-0D9D-417E-BCD0-40DA45A493B2}" sourceName="Country">
  <pivotTables>
    <pivotTable tabId="2" name="PivotTable1"/>
  </pivotTables>
  <data>
    <tabular pivotCacheId="949259048">
      <items count="6">
        <i x="3" s="1"/>
        <i x="0" s="1"/>
        <i x="2" s="1"/>
        <i x="4" s="1"/>
        <i x="5"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 xr10:uid="{0ECE8D62-92E9-4972-8B66-638C1B9DDB16}" sourceName="CAT">
  <pivotTables>
    <pivotTable tabId="2" name="PivotTable1"/>
  </pivotTables>
  <data>
    <tabular pivotCacheId="949259048">
      <items count="7">
        <i x="2"/>
        <i x="5" s="1"/>
        <i x="6"/>
        <i x="0" s="1"/>
        <i x="1"/>
        <i x="4"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SC" xr10:uid="{7681723B-56D4-4846-A8C2-7E5A7812EBEF}" sourceName="DESC">
  <pivotTables>
    <pivotTable tabId="2" name="PivotTable1"/>
  </pivotTables>
  <data>
    <tabular pivotCacheId="949259048">
      <items count="58">
        <i x="9" s="1"/>
        <i x="46" s="1"/>
        <i x="10" s="1"/>
        <i x="34" s="1"/>
        <i x="32" s="1"/>
        <i x="44" s="1"/>
        <i x="7" s="1"/>
        <i x="8" s="1"/>
        <i x="5" s="1"/>
        <i x="3" s="1"/>
        <i x="29" s="1"/>
        <i x="48" s="1"/>
        <i x="49" s="1"/>
        <i x="50" s="1"/>
        <i x="4" s="1"/>
        <i x="11" s="1"/>
        <i x="41" s="1"/>
        <i x="42" s="1"/>
        <i x="37" s="1"/>
        <i x="2" s="1"/>
        <i x="6" s="1"/>
        <i x="40" s="1"/>
        <i x="0" s="1"/>
        <i x="12" s="1"/>
        <i x="45" s="1"/>
        <i x="31" s="1"/>
        <i x="1" s="1"/>
        <i x="35" s="1"/>
        <i x="43" s="1"/>
        <i x="36" s="1"/>
        <i x="47" s="1"/>
        <i x="53" s="1"/>
        <i x="56" s="1"/>
        <i x="52" s="1"/>
        <i x="55" s="1"/>
        <i x="54" s="1"/>
        <i x="51" s="1"/>
        <i x="30" s="1"/>
        <i x="33" s="1"/>
        <i x="39" s="1"/>
        <i x="38" s="1"/>
        <i x="28" s="1"/>
        <i x="24" s="1" nd="1"/>
        <i x="27" s="1" nd="1"/>
        <i x="26" s="1" nd="1"/>
        <i x="25" s="1" nd="1"/>
        <i x="20" s="1" nd="1"/>
        <i x="57" s="1" nd="1"/>
        <i x="23" s="1" nd="1"/>
        <i x="19" s="1" nd="1"/>
        <i x="22" s="1" nd="1"/>
        <i x="21" s="1" nd="1"/>
        <i x="13" s="1" nd="1"/>
        <i x="14" s="1" nd="1"/>
        <i x="16" s="1" nd="1"/>
        <i x="17" s="1" nd="1"/>
        <i x="18" s="1" nd="1"/>
        <i x="1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3235856D-802F-4D31-BD5A-76C2E81BFAF7}" cache="Slicer_Country" caption="Country" rowHeight="241300"/>
  <slicer name="CAT" xr10:uid="{9E46ACC1-71F5-4360-88DB-4F7AD693E6E3}" cache="Slicer_CAT" caption="CAT" rowHeight="241300"/>
  <slicer name="DESC" xr10:uid="{4343796B-FF28-4662-9F4B-FBAC8440CFEB}" cache="Slicer_DESC" caption="DESC"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DC2F3-550D-4838-A3C6-FBF7853CC017}">
  <dimension ref="A3:C9"/>
  <sheetViews>
    <sheetView tabSelected="1" workbookViewId="0">
      <selection activeCell="G13" sqref="G13"/>
    </sheetView>
  </sheetViews>
  <sheetFormatPr defaultRowHeight="14.5" x14ac:dyDescent="0.35"/>
  <cols>
    <col min="1" max="1" width="12.36328125" bestFit="1" customWidth="1"/>
    <col min="2" max="2" width="26.36328125" bestFit="1" customWidth="1"/>
    <col min="3" max="3" width="25.453125" bestFit="1" customWidth="1"/>
    <col min="4" max="4" width="27.81640625" bestFit="1" customWidth="1"/>
    <col min="5" max="5" width="27" bestFit="1" customWidth="1"/>
    <col min="6" max="6" width="27.81640625" bestFit="1" customWidth="1"/>
    <col min="7" max="7" width="27" bestFit="1" customWidth="1"/>
    <col min="8" max="8" width="27.81640625" bestFit="1" customWidth="1"/>
    <col min="9" max="9" width="27" bestFit="1" customWidth="1"/>
    <col min="10" max="10" width="27.81640625" bestFit="1" customWidth="1"/>
    <col min="11" max="11" width="27" bestFit="1" customWidth="1"/>
    <col min="12" max="12" width="27.81640625" bestFit="1" customWidth="1"/>
    <col min="13" max="13" width="27" bestFit="1" customWidth="1"/>
    <col min="14" max="14" width="27.81640625" bestFit="1" customWidth="1"/>
    <col min="15" max="15" width="27" bestFit="1" customWidth="1"/>
    <col min="16" max="16" width="32.81640625" bestFit="1" customWidth="1"/>
    <col min="17" max="17" width="32" bestFit="1" customWidth="1"/>
  </cols>
  <sheetData>
    <row r="3" spans="1:3" x14ac:dyDescent="0.35">
      <c r="A3" s="4" t="s">
        <v>342</v>
      </c>
      <c r="B3" t="s">
        <v>343</v>
      </c>
      <c r="C3" t="s">
        <v>344</v>
      </c>
    </row>
    <row r="4" spans="1:3" x14ac:dyDescent="0.35">
      <c r="A4" s="5" t="s">
        <v>8</v>
      </c>
      <c r="B4" s="1">
        <v>541.75325000000009</v>
      </c>
      <c r="C4" s="6">
        <v>1392.5008836699999</v>
      </c>
    </row>
    <row r="5" spans="1:3" x14ac:dyDescent="0.35">
      <c r="A5" s="5" t="s">
        <v>207</v>
      </c>
      <c r="B5" s="1">
        <v>622.41600000000005</v>
      </c>
      <c r="C5" s="6">
        <v>1309.4639208000001</v>
      </c>
    </row>
    <row r="6" spans="1:3" x14ac:dyDescent="0.35">
      <c r="A6" s="5" t="s">
        <v>249</v>
      </c>
      <c r="B6" s="1">
        <v>5999.4299999999994</v>
      </c>
      <c r="C6" s="6">
        <v>1304.52928</v>
      </c>
    </row>
    <row r="7" spans="1:3" x14ac:dyDescent="0.35">
      <c r="A7" s="5" t="s">
        <v>294</v>
      </c>
      <c r="B7" s="1">
        <v>6129.5099999999993</v>
      </c>
      <c r="C7" s="6">
        <v>1293.6182120000005</v>
      </c>
    </row>
    <row r="8" spans="1:3" x14ac:dyDescent="0.35">
      <c r="A8" s="5" t="s">
        <v>114</v>
      </c>
      <c r="B8" s="1">
        <v>5538.09</v>
      </c>
      <c r="C8" s="6">
        <v>1192.9797499999997</v>
      </c>
    </row>
    <row r="9" spans="1:3" x14ac:dyDescent="0.35">
      <c r="A9" s="5" t="s">
        <v>163</v>
      </c>
      <c r="B9" s="1">
        <v>563.96125000000006</v>
      </c>
      <c r="C9" s="6">
        <v>1158.5664965000001</v>
      </c>
    </row>
  </sheetData>
  <pageMargins left="0.7" right="0.7" top="0.75" bottom="0.75" header="0.3" footer="0.3"/>
  <pageSetup paperSize="9" orientation="portrait" horizontalDpi="0" verticalDpi="0"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L319"/>
  <sheetViews>
    <sheetView zoomScale="110" zoomScaleNormal="110" workbookViewId="0">
      <selection activeCell="H257" sqref="H257"/>
    </sheetView>
  </sheetViews>
  <sheetFormatPr defaultRowHeight="14.5" x14ac:dyDescent="0.35"/>
  <cols>
    <col min="1" max="1" width="4" bestFit="1" customWidth="1"/>
    <col min="2" max="2" width="8.1796875" bestFit="1" customWidth="1"/>
    <col min="3" max="3" width="14.1796875" bestFit="1" customWidth="1"/>
    <col min="4" max="4" width="71" customWidth="1"/>
    <col min="5" max="5" width="12.7265625" bestFit="1" customWidth="1"/>
    <col min="6" max="6" width="8.81640625" bestFit="1" customWidth="1"/>
    <col min="7" max="7" width="10.26953125" bestFit="1" customWidth="1"/>
    <col min="8" max="8" width="9.26953125" bestFit="1" customWidth="1"/>
    <col min="9" max="9" width="12.1796875" style="2" bestFit="1" customWidth="1"/>
    <col min="10" max="10" width="14.1796875" bestFit="1" customWidth="1"/>
    <col min="11" max="11" width="21" bestFit="1" customWidth="1"/>
    <col min="12" max="12" width="22.26953125" bestFit="1" customWidth="1"/>
  </cols>
  <sheetData>
    <row r="1" spans="1:12" x14ac:dyDescent="0.35">
      <c r="A1" t="s">
        <v>113</v>
      </c>
      <c r="B1" t="s">
        <v>0</v>
      </c>
      <c r="C1" t="s">
        <v>1</v>
      </c>
      <c r="D1" t="s">
        <v>2</v>
      </c>
      <c r="E1" t="s">
        <v>3</v>
      </c>
      <c r="F1" t="s">
        <v>4</v>
      </c>
      <c r="G1" t="s">
        <v>5</v>
      </c>
      <c r="H1" t="s">
        <v>6</v>
      </c>
      <c r="I1" s="2" t="s">
        <v>7</v>
      </c>
      <c r="J1" t="s">
        <v>333</v>
      </c>
      <c r="K1" t="s">
        <v>334</v>
      </c>
      <c r="L1" t="s">
        <v>335</v>
      </c>
    </row>
    <row r="2" spans="1:12" hidden="1" x14ac:dyDescent="0.35">
      <c r="A2">
        <v>1</v>
      </c>
      <c r="B2" t="s">
        <v>8</v>
      </c>
      <c r="C2" t="s">
        <v>9</v>
      </c>
      <c r="D2" t="s">
        <v>10</v>
      </c>
      <c r="E2" t="s">
        <v>11</v>
      </c>
      <c r="F2" t="s">
        <v>12</v>
      </c>
      <c r="G2">
        <v>5.024</v>
      </c>
      <c r="H2">
        <v>2.57036</v>
      </c>
      <c r="I2" s="2">
        <f>G2*H2</f>
        <v>12.913488640000001</v>
      </c>
      <c r="J2">
        <v>2</v>
      </c>
      <c r="K2" s="3">
        <f>G2*J2</f>
        <v>10.048</v>
      </c>
      <c r="L2" s="2">
        <f>J2*I2</f>
        <v>25.826977280000001</v>
      </c>
    </row>
    <row r="3" spans="1:12" hidden="1" x14ac:dyDescent="0.35">
      <c r="A3">
        <v>2</v>
      </c>
      <c r="B3" t="s">
        <v>8</v>
      </c>
      <c r="C3" t="s">
        <v>9</v>
      </c>
      <c r="D3" t="s">
        <v>13</v>
      </c>
      <c r="E3" t="s">
        <v>14</v>
      </c>
      <c r="F3" t="s">
        <v>12</v>
      </c>
      <c r="G3">
        <v>1.98</v>
      </c>
      <c r="H3">
        <v>2.57036</v>
      </c>
      <c r="I3" s="2">
        <f t="shared" ref="I3:I29" si="0">G3*H3</f>
        <v>5.0893128000000001</v>
      </c>
      <c r="J3">
        <v>2</v>
      </c>
      <c r="K3" s="3">
        <f t="shared" ref="K3:K66" si="1">G3*J3</f>
        <v>3.96</v>
      </c>
      <c r="L3" s="2">
        <f t="shared" ref="L3:L66" si="2">J3*I3</f>
        <v>10.1786256</v>
      </c>
    </row>
    <row r="4" spans="1:12" hidden="1" x14ac:dyDescent="0.35">
      <c r="A4">
        <v>3</v>
      </c>
      <c r="B4" t="s">
        <v>8</v>
      </c>
      <c r="C4" t="s">
        <v>9</v>
      </c>
      <c r="D4" t="s">
        <v>15</v>
      </c>
      <c r="E4" t="s">
        <v>16</v>
      </c>
      <c r="F4" t="s">
        <v>12</v>
      </c>
      <c r="G4">
        <v>1.5620000000000001</v>
      </c>
      <c r="H4">
        <v>2.57036</v>
      </c>
      <c r="I4" s="2">
        <f t="shared" si="0"/>
        <v>4.01490232</v>
      </c>
      <c r="J4">
        <v>4</v>
      </c>
      <c r="K4" s="3">
        <f t="shared" si="1"/>
        <v>6.2480000000000002</v>
      </c>
      <c r="L4" s="2">
        <f t="shared" si="2"/>
        <v>16.05960928</v>
      </c>
    </row>
    <row r="5" spans="1:12" hidden="1" x14ac:dyDescent="0.35">
      <c r="A5">
        <v>4</v>
      </c>
      <c r="B5" t="s">
        <v>8</v>
      </c>
      <c r="C5" t="s">
        <v>9</v>
      </c>
      <c r="D5" t="s">
        <v>17</v>
      </c>
      <c r="E5" t="s">
        <v>18</v>
      </c>
      <c r="F5" t="s">
        <v>12</v>
      </c>
      <c r="G5">
        <v>0.51100000000000001</v>
      </c>
      <c r="H5">
        <v>2.57036</v>
      </c>
      <c r="I5" s="2">
        <f t="shared" si="0"/>
        <v>1.3134539599999999</v>
      </c>
      <c r="J5">
        <v>4</v>
      </c>
      <c r="K5" s="3">
        <f t="shared" si="1"/>
        <v>2.044</v>
      </c>
      <c r="L5" s="2">
        <f t="shared" si="2"/>
        <v>5.2538158399999997</v>
      </c>
    </row>
    <row r="6" spans="1:12" hidden="1" x14ac:dyDescent="0.35">
      <c r="A6">
        <v>5</v>
      </c>
      <c r="B6" t="s">
        <v>8</v>
      </c>
      <c r="C6" t="s">
        <v>9</v>
      </c>
      <c r="D6" t="s">
        <v>19</v>
      </c>
      <c r="E6" t="s">
        <v>20</v>
      </c>
      <c r="F6" t="s">
        <v>12</v>
      </c>
      <c r="G6">
        <v>1.214</v>
      </c>
      <c r="H6">
        <v>2.57036</v>
      </c>
      <c r="I6" s="2">
        <f t="shared" si="0"/>
        <v>3.12041704</v>
      </c>
      <c r="J6">
        <v>4</v>
      </c>
      <c r="K6" s="3">
        <f t="shared" si="1"/>
        <v>4.8559999999999999</v>
      </c>
      <c r="L6" s="2">
        <f t="shared" si="2"/>
        <v>12.48166816</v>
      </c>
    </row>
    <row r="7" spans="1:12" hidden="1" x14ac:dyDescent="0.35">
      <c r="A7">
        <v>6</v>
      </c>
      <c r="B7" t="s">
        <v>8</v>
      </c>
      <c r="C7" t="s">
        <v>9</v>
      </c>
      <c r="D7" t="s">
        <v>21</v>
      </c>
      <c r="E7" t="s">
        <v>22</v>
      </c>
      <c r="F7" t="s">
        <v>12</v>
      </c>
      <c r="G7">
        <v>0.59199999999999997</v>
      </c>
      <c r="H7">
        <v>2.57036</v>
      </c>
      <c r="I7" s="2">
        <f t="shared" si="0"/>
        <v>1.5216531199999999</v>
      </c>
      <c r="J7">
        <v>4</v>
      </c>
      <c r="K7" s="3">
        <f t="shared" si="1"/>
        <v>2.3679999999999999</v>
      </c>
      <c r="L7" s="2">
        <f t="shared" si="2"/>
        <v>6.0866124799999994</v>
      </c>
    </row>
    <row r="8" spans="1:12" hidden="1" x14ac:dyDescent="0.35">
      <c r="A8">
        <v>7</v>
      </c>
      <c r="B8" t="s">
        <v>8</v>
      </c>
      <c r="C8" t="s">
        <v>9</v>
      </c>
      <c r="D8" t="s">
        <v>23</v>
      </c>
      <c r="E8" t="s">
        <v>24</v>
      </c>
      <c r="F8" t="s">
        <v>12</v>
      </c>
      <c r="G8">
        <v>2.2360000000000002</v>
      </c>
      <c r="H8">
        <v>2.57036</v>
      </c>
      <c r="I8" s="2">
        <f t="shared" si="0"/>
        <v>5.7473249600000003</v>
      </c>
      <c r="J8">
        <v>2</v>
      </c>
      <c r="K8" s="3">
        <f t="shared" si="1"/>
        <v>4.4720000000000004</v>
      </c>
      <c r="L8" s="2">
        <f t="shared" si="2"/>
        <v>11.494649920000001</v>
      </c>
    </row>
    <row r="9" spans="1:12" hidden="1" x14ac:dyDescent="0.35">
      <c r="A9">
        <v>8</v>
      </c>
      <c r="B9" t="s">
        <v>8</v>
      </c>
      <c r="C9" t="s">
        <v>9</v>
      </c>
      <c r="D9" t="s">
        <v>25</v>
      </c>
      <c r="E9" t="s">
        <v>26</v>
      </c>
      <c r="F9" t="s">
        <v>12</v>
      </c>
      <c r="G9">
        <v>0.871</v>
      </c>
      <c r="H9">
        <v>2.57036</v>
      </c>
      <c r="I9" s="2">
        <f t="shared" si="0"/>
        <v>2.2387835599999999</v>
      </c>
      <c r="J9">
        <v>4</v>
      </c>
      <c r="K9" s="3">
        <f t="shared" si="1"/>
        <v>3.484</v>
      </c>
      <c r="L9" s="2">
        <f t="shared" si="2"/>
        <v>8.9551342399999996</v>
      </c>
    </row>
    <row r="10" spans="1:12" hidden="1" x14ac:dyDescent="0.35">
      <c r="A10">
        <v>9</v>
      </c>
      <c r="B10" t="s">
        <v>8</v>
      </c>
      <c r="C10" t="s">
        <v>9</v>
      </c>
      <c r="D10" t="s">
        <v>27</v>
      </c>
      <c r="E10" t="s">
        <v>28</v>
      </c>
      <c r="F10" t="s">
        <v>12</v>
      </c>
      <c r="G10">
        <v>0.45700000000000002</v>
      </c>
      <c r="H10">
        <v>2.57036</v>
      </c>
      <c r="I10" s="2">
        <f t="shared" si="0"/>
        <v>1.17465452</v>
      </c>
      <c r="J10">
        <v>4</v>
      </c>
      <c r="K10" s="3">
        <f t="shared" si="1"/>
        <v>1.8280000000000001</v>
      </c>
      <c r="L10" s="2">
        <f t="shared" si="2"/>
        <v>4.6986180800000001</v>
      </c>
    </row>
    <row r="11" spans="1:12" hidden="1" x14ac:dyDescent="0.35">
      <c r="A11">
        <v>10</v>
      </c>
      <c r="B11" t="s">
        <v>8</v>
      </c>
      <c r="C11" t="s">
        <v>9</v>
      </c>
      <c r="D11" t="s">
        <v>29</v>
      </c>
      <c r="E11" t="s">
        <v>30</v>
      </c>
      <c r="F11" t="s">
        <v>12</v>
      </c>
      <c r="H11">
        <v>2.57036</v>
      </c>
      <c r="I11" s="2">
        <f t="shared" si="0"/>
        <v>0</v>
      </c>
      <c r="J11">
        <v>0</v>
      </c>
      <c r="K11" s="3">
        <f t="shared" si="1"/>
        <v>0</v>
      </c>
      <c r="L11" s="2">
        <f t="shared" si="2"/>
        <v>0</v>
      </c>
    </row>
    <row r="12" spans="1:12" hidden="1" x14ac:dyDescent="0.35">
      <c r="A12">
        <v>11</v>
      </c>
      <c r="B12" t="s">
        <v>8</v>
      </c>
      <c r="C12" t="s">
        <v>9</v>
      </c>
      <c r="D12" t="s">
        <v>31</v>
      </c>
      <c r="E12" t="s">
        <v>30</v>
      </c>
      <c r="F12" t="s">
        <v>12</v>
      </c>
      <c r="H12">
        <v>2.57036</v>
      </c>
      <c r="I12" s="2">
        <f t="shared" si="0"/>
        <v>0</v>
      </c>
      <c r="J12">
        <v>0</v>
      </c>
      <c r="K12" s="3">
        <f t="shared" si="1"/>
        <v>0</v>
      </c>
      <c r="L12" s="2">
        <f t="shared" si="2"/>
        <v>0</v>
      </c>
    </row>
    <row r="13" spans="1:12" hidden="1" x14ac:dyDescent="0.35">
      <c r="A13">
        <v>12</v>
      </c>
      <c r="B13" t="s">
        <v>8</v>
      </c>
      <c r="C13" t="s">
        <v>9</v>
      </c>
      <c r="D13" t="s">
        <v>32</v>
      </c>
      <c r="E13" t="s">
        <v>33</v>
      </c>
      <c r="F13" t="s">
        <v>12</v>
      </c>
      <c r="G13">
        <v>0.36199999999999999</v>
      </c>
      <c r="H13">
        <v>2.57036</v>
      </c>
      <c r="I13" s="2">
        <f t="shared" si="0"/>
        <v>0.93047031999999996</v>
      </c>
      <c r="J13">
        <v>1</v>
      </c>
      <c r="K13" s="3">
        <f t="shared" si="1"/>
        <v>0.36199999999999999</v>
      </c>
      <c r="L13" s="2">
        <f t="shared" si="2"/>
        <v>0.93047031999999996</v>
      </c>
    </row>
    <row r="14" spans="1:12" hidden="1" x14ac:dyDescent="0.35">
      <c r="A14">
        <v>13</v>
      </c>
      <c r="B14" t="s">
        <v>8</v>
      </c>
      <c r="C14" t="s">
        <v>9</v>
      </c>
      <c r="D14" t="s">
        <v>34</v>
      </c>
      <c r="E14" t="s">
        <v>35</v>
      </c>
      <c r="F14" t="s">
        <v>12</v>
      </c>
      <c r="G14">
        <v>0.17199999999999999</v>
      </c>
      <c r="H14">
        <v>2.57036</v>
      </c>
      <c r="I14" s="2">
        <f t="shared" si="0"/>
        <v>0.44210191999999998</v>
      </c>
      <c r="J14">
        <v>4</v>
      </c>
      <c r="K14" s="3">
        <f t="shared" si="1"/>
        <v>0.68799999999999994</v>
      </c>
      <c r="L14" s="2">
        <f t="shared" si="2"/>
        <v>1.7684076799999999</v>
      </c>
    </row>
    <row r="15" spans="1:12" hidden="1" x14ac:dyDescent="0.35">
      <c r="A15">
        <v>14</v>
      </c>
      <c r="B15" t="s">
        <v>8</v>
      </c>
      <c r="C15" t="s">
        <v>36</v>
      </c>
      <c r="D15" t="s">
        <v>37</v>
      </c>
      <c r="E15" t="s">
        <v>38</v>
      </c>
      <c r="F15" t="s">
        <v>12</v>
      </c>
      <c r="G15">
        <v>405</v>
      </c>
      <c r="H15">
        <v>2.57036</v>
      </c>
      <c r="I15" s="2">
        <f t="shared" si="0"/>
        <v>1040.9957999999999</v>
      </c>
      <c r="J15">
        <v>1</v>
      </c>
      <c r="K15" s="3">
        <f t="shared" si="1"/>
        <v>405</v>
      </c>
      <c r="L15" s="2">
        <f t="shared" si="2"/>
        <v>1040.9957999999999</v>
      </c>
    </row>
    <row r="16" spans="1:12" hidden="1" x14ac:dyDescent="0.35">
      <c r="A16">
        <v>15</v>
      </c>
      <c r="B16" t="s">
        <v>8</v>
      </c>
      <c r="C16" t="s">
        <v>36</v>
      </c>
      <c r="D16" t="s">
        <v>39</v>
      </c>
      <c r="E16" t="s">
        <v>40</v>
      </c>
      <c r="F16" t="s">
        <v>12</v>
      </c>
      <c r="G16">
        <v>422</v>
      </c>
      <c r="H16">
        <v>2.57036</v>
      </c>
      <c r="I16" s="2">
        <f t="shared" si="0"/>
        <v>1084.69192</v>
      </c>
      <c r="J16">
        <v>0</v>
      </c>
      <c r="K16" s="3">
        <f t="shared" si="1"/>
        <v>0</v>
      </c>
      <c r="L16" s="2">
        <f t="shared" si="2"/>
        <v>0</v>
      </c>
    </row>
    <row r="17" spans="1:12" hidden="1" x14ac:dyDescent="0.35">
      <c r="A17">
        <v>16</v>
      </c>
      <c r="B17" t="s">
        <v>8</v>
      </c>
      <c r="C17" t="s">
        <v>36</v>
      </c>
      <c r="D17" t="s">
        <v>41</v>
      </c>
      <c r="E17" t="s">
        <v>42</v>
      </c>
      <c r="F17" t="s">
        <v>12</v>
      </c>
      <c r="G17">
        <v>306</v>
      </c>
      <c r="H17">
        <v>2.57036</v>
      </c>
      <c r="I17" s="2">
        <f t="shared" si="0"/>
        <v>786.53016000000002</v>
      </c>
      <c r="J17">
        <v>1</v>
      </c>
      <c r="K17" s="3">
        <f t="shared" si="1"/>
        <v>306</v>
      </c>
      <c r="L17" s="2">
        <f t="shared" si="2"/>
        <v>786.53016000000002</v>
      </c>
    </row>
    <row r="18" spans="1:12" hidden="1" x14ac:dyDescent="0.35">
      <c r="A18">
        <v>17</v>
      </c>
      <c r="B18" t="s">
        <v>8</v>
      </c>
      <c r="C18" t="s">
        <v>36</v>
      </c>
      <c r="D18" t="s">
        <v>43</v>
      </c>
      <c r="E18" t="s">
        <v>44</v>
      </c>
      <c r="F18" t="s">
        <v>12</v>
      </c>
      <c r="G18">
        <v>399</v>
      </c>
      <c r="H18">
        <v>2.57036</v>
      </c>
      <c r="I18" s="2">
        <f t="shared" si="0"/>
        <v>1025.5736400000001</v>
      </c>
      <c r="J18">
        <v>0</v>
      </c>
      <c r="K18" s="3">
        <f t="shared" si="1"/>
        <v>0</v>
      </c>
      <c r="L18" s="2">
        <f t="shared" si="2"/>
        <v>0</v>
      </c>
    </row>
    <row r="19" spans="1:12" hidden="1" x14ac:dyDescent="0.35">
      <c r="A19">
        <v>18</v>
      </c>
      <c r="B19" t="s">
        <v>8</v>
      </c>
      <c r="C19" t="s">
        <v>36</v>
      </c>
      <c r="D19" t="s">
        <v>45</v>
      </c>
      <c r="E19" t="s">
        <v>46</v>
      </c>
      <c r="F19" t="s">
        <v>12</v>
      </c>
      <c r="G19">
        <v>344</v>
      </c>
      <c r="H19">
        <v>2.57036</v>
      </c>
      <c r="I19" s="2">
        <f t="shared" si="0"/>
        <v>884.20384000000001</v>
      </c>
      <c r="J19">
        <v>0</v>
      </c>
      <c r="K19" s="3">
        <f t="shared" si="1"/>
        <v>0</v>
      </c>
      <c r="L19" s="2">
        <f t="shared" si="2"/>
        <v>0</v>
      </c>
    </row>
    <row r="20" spans="1:12" hidden="1" x14ac:dyDescent="0.35">
      <c r="A20">
        <v>19</v>
      </c>
      <c r="B20" t="s">
        <v>8</v>
      </c>
      <c r="C20" t="s">
        <v>36</v>
      </c>
      <c r="D20" t="s">
        <v>47</v>
      </c>
      <c r="E20" t="s">
        <v>48</v>
      </c>
      <c r="F20" t="s">
        <v>12</v>
      </c>
      <c r="G20">
        <v>284</v>
      </c>
      <c r="H20">
        <v>2.57036</v>
      </c>
      <c r="I20" s="2">
        <f t="shared" si="0"/>
        <v>729.98224000000005</v>
      </c>
      <c r="J20">
        <v>0</v>
      </c>
      <c r="K20" s="3">
        <f t="shared" si="1"/>
        <v>0</v>
      </c>
      <c r="L20" s="2">
        <f t="shared" si="2"/>
        <v>0</v>
      </c>
    </row>
    <row r="21" spans="1:12" hidden="1" x14ac:dyDescent="0.35">
      <c r="A21">
        <v>20</v>
      </c>
      <c r="B21" t="s">
        <v>8</v>
      </c>
      <c r="C21" t="s">
        <v>36</v>
      </c>
      <c r="D21" t="s">
        <v>49</v>
      </c>
      <c r="E21" t="s">
        <v>50</v>
      </c>
      <c r="F21" t="s">
        <v>12</v>
      </c>
      <c r="G21">
        <v>10</v>
      </c>
      <c r="H21">
        <v>2.57036</v>
      </c>
      <c r="I21" s="2">
        <f t="shared" si="0"/>
        <v>25.703600000000002</v>
      </c>
      <c r="J21">
        <v>1</v>
      </c>
      <c r="K21" s="3">
        <f t="shared" si="1"/>
        <v>10</v>
      </c>
      <c r="L21" s="2">
        <f t="shared" si="2"/>
        <v>25.703600000000002</v>
      </c>
    </row>
    <row r="22" spans="1:12" hidden="1" x14ac:dyDescent="0.35">
      <c r="A22">
        <v>21</v>
      </c>
      <c r="B22" t="s">
        <v>8</v>
      </c>
      <c r="C22" t="s">
        <v>36</v>
      </c>
      <c r="D22" t="s">
        <v>51</v>
      </c>
      <c r="E22" t="s">
        <v>52</v>
      </c>
      <c r="F22" t="s">
        <v>12</v>
      </c>
      <c r="G22">
        <v>82</v>
      </c>
      <c r="H22">
        <v>2.57036</v>
      </c>
      <c r="I22" s="2">
        <f t="shared" si="0"/>
        <v>210.76952</v>
      </c>
      <c r="J22">
        <v>0</v>
      </c>
      <c r="K22" s="3">
        <f t="shared" si="1"/>
        <v>0</v>
      </c>
      <c r="L22" s="2">
        <f t="shared" si="2"/>
        <v>0</v>
      </c>
    </row>
    <row r="23" spans="1:12" hidden="1" x14ac:dyDescent="0.35">
      <c r="A23">
        <v>22</v>
      </c>
      <c r="B23" t="s">
        <v>8</v>
      </c>
      <c r="C23" t="s">
        <v>36</v>
      </c>
      <c r="D23" t="s">
        <v>53</v>
      </c>
      <c r="E23" t="s">
        <v>54</v>
      </c>
      <c r="F23" t="s">
        <v>12</v>
      </c>
      <c r="G23">
        <v>24</v>
      </c>
      <c r="H23">
        <v>2.57036</v>
      </c>
      <c r="I23" s="2">
        <f t="shared" si="0"/>
        <v>61.688639999999999</v>
      </c>
      <c r="J23">
        <v>0</v>
      </c>
      <c r="K23" s="3">
        <f t="shared" si="1"/>
        <v>0</v>
      </c>
      <c r="L23" s="2">
        <f t="shared" si="2"/>
        <v>0</v>
      </c>
    </row>
    <row r="24" spans="1:12" hidden="1" x14ac:dyDescent="0.35">
      <c r="A24">
        <v>23</v>
      </c>
      <c r="B24" t="s">
        <v>8</v>
      </c>
      <c r="C24" t="s">
        <v>36</v>
      </c>
      <c r="D24" t="s">
        <v>55</v>
      </c>
      <c r="E24" t="s">
        <v>56</v>
      </c>
      <c r="F24" t="s">
        <v>12</v>
      </c>
      <c r="G24">
        <v>3.1280000000000001</v>
      </c>
      <c r="H24">
        <v>2.57036</v>
      </c>
      <c r="I24" s="2">
        <f t="shared" si="0"/>
        <v>8.04008608</v>
      </c>
      <c r="J24">
        <v>2</v>
      </c>
      <c r="K24" s="3">
        <f t="shared" si="1"/>
        <v>6.2560000000000002</v>
      </c>
      <c r="L24" s="2">
        <f t="shared" si="2"/>
        <v>16.08017216</v>
      </c>
    </row>
    <row r="25" spans="1:12" hidden="1" x14ac:dyDescent="0.35">
      <c r="A25">
        <v>24</v>
      </c>
      <c r="B25" t="s">
        <v>8</v>
      </c>
      <c r="C25" t="s">
        <v>36</v>
      </c>
      <c r="D25" t="s">
        <v>57</v>
      </c>
      <c r="E25" t="s">
        <v>58</v>
      </c>
      <c r="F25" t="s">
        <v>12</v>
      </c>
      <c r="G25">
        <v>2.8969999999999998</v>
      </c>
      <c r="H25">
        <v>2.57036</v>
      </c>
      <c r="I25" s="2">
        <f t="shared" si="0"/>
        <v>7.4463329199999997</v>
      </c>
      <c r="J25">
        <v>10</v>
      </c>
      <c r="K25" s="3">
        <f t="shared" si="1"/>
        <v>28.97</v>
      </c>
      <c r="L25" s="2">
        <f t="shared" si="2"/>
        <v>74.463329200000004</v>
      </c>
    </row>
    <row r="26" spans="1:12" hidden="1" x14ac:dyDescent="0.35">
      <c r="A26">
        <v>25</v>
      </c>
      <c r="B26" t="s">
        <v>8</v>
      </c>
      <c r="C26" t="s">
        <v>59</v>
      </c>
      <c r="D26" t="s">
        <v>60</v>
      </c>
      <c r="E26" t="s">
        <v>61</v>
      </c>
      <c r="F26" t="s">
        <v>12</v>
      </c>
      <c r="G26">
        <v>20</v>
      </c>
      <c r="H26">
        <v>2.57036</v>
      </c>
      <c r="I26" s="2">
        <f t="shared" si="0"/>
        <v>51.407200000000003</v>
      </c>
      <c r="J26">
        <v>0</v>
      </c>
      <c r="K26" s="3">
        <f t="shared" si="1"/>
        <v>0</v>
      </c>
      <c r="L26" s="2">
        <f t="shared" si="2"/>
        <v>0</v>
      </c>
    </row>
    <row r="27" spans="1:12" hidden="1" x14ac:dyDescent="0.35">
      <c r="A27">
        <v>26</v>
      </c>
      <c r="B27" t="s">
        <v>8</v>
      </c>
      <c r="C27" t="s">
        <v>59</v>
      </c>
      <c r="D27" t="s">
        <v>62</v>
      </c>
      <c r="E27" t="s">
        <v>63</v>
      </c>
      <c r="F27" t="s">
        <v>12</v>
      </c>
      <c r="G27">
        <v>23</v>
      </c>
      <c r="H27">
        <v>2.57036</v>
      </c>
      <c r="I27" s="2">
        <f t="shared" si="0"/>
        <v>59.118279999999999</v>
      </c>
      <c r="J27">
        <v>0</v>
      </c>
      <c r="K27" s="3">
        <f t="shared" si="1"/>
        <v>0</v>
      </c>
      <c r="L27" s="2">
        <f t="shared" si="2"/>
        <v>0</v>
      </c>
    </row>
    <row r="28" spans="1:12" hidden="1" x14ac:dyDescent="0.35">
      <c r="A28">
        <v>27</v>
      </c>
      <c r="B28" t="s">
        <v>8</v>
      </c>
      <c r="C28" t="s">
        <v>59</v>
      </c>
      <c r="D28" t="s">
        <v>64</v>
      </c>
      <c r="E28" t="s">
        <v>65</v>
      </c>
      <c r="F28" t="s">
        <v>12</v>
      </c>
      <c r="G28">
        <v>29</v>
      </c>
      <c r="H28">
        <v>2.57036</v>
      </c>
      <c r="I28" s="2">
        <f t="shared" si="0"/>
        <v>74.540440000000004</v>
      </c>
      <c r="J28">
        <v>0</v>
      </c>
      <c r="K28" s="3">
        <f t="shared" si="1"/>
        <v>0</v>
      </c>
      <c r="L28" s="2">
        <f t="shared" si="2"/>
        <v>0</v>
      </c>
    </row>
    <row r="29" spans="1:12" hidden="1" x14ac:dyDescent="0.35">
      <c r="A29">
        <v>28</v>
      </c>
      <c r="B29" t="s">
        <v>8</v>
      </c>
      <c r="C29" t="s">
        <v>59</v>
      </c>
      <c r="D29" t="s">
        <v>66</v>
      </c>
      <c r="E29" t="s">
        <v>67</v>
      </c>
      <c r="F29" t="s">
        <v>12</v>
      </c>
      <c r="G29">
        <v>28</v>
      </c>
      <c r="H29">
        <v>2.57036</v>
      </c>
      <c r="I29" s="2">
        <f t="shared" si="0"/>
        <v>71.970079999999996</v>
      </c>
      <c r="J29">
        <v>0</v>
      </c>
      <c r="K29" s="3">
        <f t="shared" si="1"/>
        <v>0</v>
      </c>
      <c r="L29" s="2">
        <f t="shared" si="2"/>
        <v>0</v>
      </c>
    </row>
    <row r="30" spans="1:12" hidden="1" x14ac:dyDescent="0.35">
      <c r="A30">
        <v>29</v>
      </c>
      <c r="B30" t="s">
        <v>8</v>
      </c>
      <c r="C30" t="s">
        <v>68</v>
      </c>
      <c r="D30" t="s">
        <v>69</v>
      </c>
      <c r="E30" t="s">
        <v>70</v>
      </c>
      <c r="F30" t="s">
        <v>12</v>
      </c>
      <c r="G30" s="1">
        <v>12421</v>
      </c>
      <c r="H30">
        <v>2.57036</v>
      </c>
      <c r="I30" s="2">
        <f t="shared" ref="I30:I52" si="3">G30*H30</f>
        <v>31926.441559999999</v>
      </c>
      <c r="J30">
        <v>0</v>
      </c>
      <c r="K30" s="3">
        <f t="shared" si="1"/>
        <v>0</v>
      </c>
      <c r="L30" s="2">
        <f t="shared" si="2"/>
        <v>0</v>
      </c>
    </row>
    <row r="31" spans="1:12" hidden="1" x14ac:dyDescent="0.35">
      <c r="A31">
        <v>30</v>
      </c>
      <c r="B31" t="s">
        <v>8</v>
      </c>
      <c r="C31" t="s">
        <v>68</v>
      </c>
      <c r="D31" t="s">
        <v>71</v>
      </c>
      <c r="E31" t="s">
        <v>72</v>
      </c>
      <c r="F31" t="s">
        <v>12</v>
      </c>
      <c r="G31">
        <v>0.11600000000000001</v>
      </c>
      <c r="H31">
        <v>2.57036</v>
      </c>
      <c r="I31" s="2">
        <f t="shared" si="3"/>
        <v>0.29816176</v>
      </c>
      <c r="J31">
        <v>100</v>
      </c>
      <c r="K31" s="3">
        <f t="shared" si="1"/>
        <v>11.600000000000001</v>
      </c>
      <c r="L31" s="2">
        <f t="shared" si="2"/>
        <v>29.816175999999999</v>
      </c>
    </row>
    <row r="32" spans="1:12" hidden="1" x14ac:dyDescent="0.35">
      <c r="A32">
        <v>31</v>
      </c>
      <c r="B32" t="s">
        <v>8</v>
      </c>
      <c r="C32" t="s">
        <v>68</v>
      </c>
      <c r="D32" t="s">
        <v>73</v>
      </c>
      <c r="E32" t="s">
        <v>74</v>
      </c>
      <c r="F32" t="s">
        <v>12</v>
      </c>
      <c r="G32">
        <v>15</v>
      </c>
      <c r="H32">
        <v>2.57036</v>
      </c>
      <c r="I32" s="2">
        <f t="shared" si="3"/>
        <v>38.555399999999999</v>
      </c>
      <c r="J32">
        <v>0</v>
      </c>
      <c r="K32" s="3">
        <f t="shared" si="1"/>
        <v>0</v>
      </c>
      <c r="L32" s="2">
        <f t="shared" si="2"/>
        <v>0</v>
      </c>
    </row>
    <row r="33" spans="1:12" hidden="1" x14ac:dyDescent="0.35">
      <c r="A33">
        <v>32</v>
      </c>
      <c r="B33" t="s">
        <v>8</v>
      </c>
      <c r="C33" t="s">
        <v>75</v>
      </c>
      <c r="D33" t="s">
        <v>76</v>
      </c>
      <c r="E33" t="s">
        <v>77</v>
      </c>
      <c r="F33" t="s">
        <v>12</v>
      </c>
      <c r="G33">
        <v>1.873</v>
      </c>
      <c r="H33">
        <v>2.57036</v>
      </c>
      <c r="I33" s="2">
        <f t="shared" si="3"/>
        <v>4.8142842799999999</v>
      </c>
      <c r="J33">
        <v>0.25</v>
      </c>
      <c r="K33" s="3">
        <f t="shared" si="1"/>
        <v>0.46825</v>
      </c>
      <c r="L33" s="2">
        <f t="shared" si="2"/>
        <v>1.20357107</v>
      </c>
    </row>
    <row r="34" spans="1:12" hidden="1" x14ac:dyDescent="0.35">
      <c r="A34">
        <v>33</v>
      </c>
      <c r="B34" t="s">
        <v>8</v>
      </c>
      <c r="C34" t="s">
        <v>75</v>
      </c>
      <c r="D34" t="s">
        <v>78</v>
      </c>
      <c r="E34" t="s">
        <v>79</v>
      </c>
      <c r="F34" t="s">
        <v>12</v>
      </c>
      <c r="G34">
        <v>4.032</v>
      </c>
      <c r="H34">
        <v>2.57036</v>
      </c>
      <c r="I34" s="2">
        <f t="shared" si="3"/>
        <v>10.36369152</v>
      </c>
      <c r="J34">
        <v>0.25</v>
      </c>
      <c r="K34" s="3">
        <f t="shared" si="1"/>
        <v>1.008</v>
      </c>
      <c r="L34" s="2">
        <f t="shared" si="2"/>
        <v>2.5909228799999999</v>
      </c>
    </row>
    <row r="35" spans="1:12" hidden="1" x14ac:dyDescent="0.35">
      <c r="A35">
        <v>34</v>
      </c>
      <c r="B35" t="s">
        <v>8</v>
      </c>
      <c r="C35" t="s">
        <v>75</v>
      </c>
      <c r="D35" t="s">
        <v>80</v>
      </c>
      <c r="E35" t="s">
        <v>65</v>
      </c>
      <c r="F35" t="s">
        <v>12</v>
      </c>
      <c r="G35">
        <v>29</v>
      </c>
      <c r="H35">
        <v>2.57036</v>
      </c>
      <c r="I35" s="2">
        <f t="shared" si="3"/>
        <v>74.540440000000004</v>
      </c>
      <c r="J35">
        <v>0.25</v>
      </c>
      <c r="K35" s="3">
        <f t="shared" si="1"/>
        <v>7.25</v>
      </c>
      <c r="L35" s="2">
        <f t="shared" si="2"/>
        <v>18.635110000000001</v>
      </c>
    </row>
    <row r="36" spans="1:12" hidden="1" x14ac:dyDescent="0.35">
      <c r="A36">
        <v>35</v>
      </c>
      <c r="B36" t="s">
        <v>8</v>
      </c>
      <c r="C36" t="s">
        <v>75</v>
      </c>
      <c r="D36" t="s">
        <v>81</v>
      </c>
      <c r="E36" t="s">
        <v>82</v>
      </c>
      <c r="F36" t="s">
        <v>12</v>
      </c>
      <c r="G36">
        <v>2.0110000000000001</v>
      </c>
      <c r="H36">
        <v>2.57036</v>
      </c>
      <c r="I36" s="2">
        <f t="shared" si="3"/>
        <v>5.1689939599999999</v>
      </c>
      <c r="J36">
        <v>0</v>
      </c>
      <c r="K36" s="3">
        <f t="shared" si="1"/>
        <v>0</v>
      </c>
      <c r="L36" s="2">
        <f t="shared" si="2"/>
        <v>0</v>
      </c>
    </row>
    <row r="37" spans="1:12" hidden="1" x14ac:dyDescent="0.35">
      <c r="A37">
        <v>36</v>
      </c>
      <c r="B37" t="s">
        <v>8</v>
      </c>
      <c r="C37" t="s">
        <v>75</v>
      </c>
      <c r="D37" t="s">
        <v>83</v>
      </c>
      <c r="E37" t="s">
        <v>84</v>
      </c>
      <c r="F37" t="s">
        <v>12</v>
      </c>
      <c r="G37">
        <v>2.742</v>
      </c>
      <c r="H37">
        <v>2.57036</v>
      </c>
      <c r="I37" s="2">
        <f t="shared" si="3"/>
        <v>7.0479271199999998</v>
      </c>
      <c r="J37">
        <v>0</v>
      </c>
      <c r="K37" s="3">
        <f t="shared" si="1"/>
        <v>0</v>
      </c>
      <c r="L37" s="2">
        <f t="shared" si="2"/>
        <v>0</v>
      </c>
    </row>
    <row r="38" spans="1:12" hidden="1" x14ac:dyDescent="0.35">
      <c r="A38">
        <v>37</v>
      </c>
      <c r="B38" t="s">
        <v>8</v>
      </c>
      <c r="C38" t="s">
        <v>75</v>
      </c>
      <c r="D38" t="s">
        <v>85</v>
      </c>
      <c r="E38" t="s">
        <v>86</v>
      </c>
      <c r="F38" t="s">
        <v>12</v>
      </c>
      <c r="G38">
        <v>2.532</v>
      </c>
      <c r="H38">
        <v>2.57036</v>
      </c>
      <c r="I38" s="2">
        <f t="shared" si="3"/>
        <v>6.5081515200000002</v>
      </c>
      <c r="J38">
        <v>2</v>
      </c>
      <c r="K38" s="3">
        <f t="shared" si="1"/>
        <v>5.0640000000000001</v>
      </c>
      <c r="L38" s="2">
        <f t="shared" si="2"/>
        <v>13.01630304</v>
      </c>
    </row>
    <row r="39" spans="1:12" hidden="1" x14ac:dyDescent="0.35">
      <c r="A39">
        <v>38</v>
      </c>
      <c r="B39" t="s">
        <v>8</v>
      </c>
      <c r="C39" t="s">
        <v>75</v>
      </c>
      <c r="D39" t="s">
        <v>87</v>
      </c>
      <c r="E39" t="s">
        <v>88</v>
      </c>
      <c r="F39" t="s">
        <v>12</v>
      </c>
      <c r="G39">
        <v>0.60699999999999998</v>
      </c>
      <c r="H39">
        <v>2.57036</v>
      </c>
      <c r="I39" s="2">
        <f t="shared" si="3"/>
        <v>1.56020852</v>
      </c>
      <c r="J39">
        <v>3</v>
      </c>
      <c r="K39" s="3">
        <f t="shared" si="1"/>
        <v>1.821</v>
      </c>
      <c r="L39" s="2">
        <f t="shared" si="2"/>
        <v>4.6806255600000002</v>
      </c>
    </row>
    <row r="40" spans="1:12" hidden="1" x14ac:dyDescent="0.35">
      <c r="A40">
        <v>39</v>
      </c>
      <c r="B40" t="s">
        <v>8</v>
      </c>
      <c r="C40" t="s">
        <v>75</v>
      </c>
      <c r="D40" t="s">
        <v>89</v>
      </c>
      <c r="E40" t="s">
        <v>90</v>
      </c>
      <c r="F40" t="s">
        <v>12</v>
      </c>
      <c r="G40">
        <v>0.52</v>
      </c>
      <c r="H40">
        <v>2.57036</v>
      </c>
      <c r="I40" s="2">
        <f t="shared" si="3"/>
        <v>1.3365872000000001</v>
      </c>
      <c r="J40">
        <v>2</v>
      </c>
      <c r="K40" s="3">
        <f t="shared" si="1"/>
        <v>1.04</v>
      </c>
      <c r="L40" s="2">
        <f t="shared" si="2"/>
        <v>2.6731744000000002</v>
      </c>
    </row>
    <row r="41" spans="1:12" hidden="1" x14ac:dyDescent="0.35">
      <c r="A41">
        <v>40</v>
      </c>
      <c r="B41" t="s">
        <v>8</v>
      </c>
      <c r="C41" t="s">
        <v>75</v>
      </c>
      <c r="D41" t="s">
        <v>91</v>
      </c>
      <c r="E41" t="s">
        <v>92</v>
      </c>
      <c r="F41" t="s">
        <v>12</v>
      </c>
      <c r="G41">
        <v>4.7350000000000003</v>
      </c>
      <c r="H41">
        <v>2.57036</v>
      </c>
      <c r="I41" s="2">
        <f t="shared" si="3"/>
        <v>12.170654600000001</v>
      </c>
      <c r="J41">
        <v>0</v>
      </c>
      <c r="K41" s="3">
        <f t="shared" si="1"/>
        <v>0</v>
      </c>
      <c r="L41" s="2">
        <f t="shared" si="2"/>
        <v>0</v>
      </c>
    </row>
    <row r="42" spans="1:12" hidden="1" x14ac:dyDescent="0.35">
      <c r="A42">
        <v>41</v>
      </c>
      <c r="B42" t="s">
        <v>8</v>
      </c>
      <c r="C42" t="s">
        <v>93</v>
      </c>
      <c r="D42" t="s">
        <v>94</v>
      </c>
      <c r="E42" t="s">
        <v>95</v>
      </c>
      <c r="F42" t="s">
        <v>12</v>
      </c>
      <c r="G42">
        <v>18</v>
      </c>
      <c r="H42">
        <v>2.57036</v>
      </c>
      <c r="I42" s="2">
        <f t="shared" si="3"/>
        <v>46.266480000000001</v>
      </c>
      <c r="J42">
        <v>1</v>
      </c>
      <c r="K42" s="3">
        <f t="shared" si="1"/>
        <v>18</v>
      </c>
      <c r="L42" s="2">
        <f t="shared" si="2"/>
        <v>46.266480000000001</v>
      </c>
    </row>
    <row r="43" spans="1:12" hidden="1" x14ac:dyDescent="0.35">
      <c r="A43">
        <v>42</v>
      </c>
      <c r="B43" t="s">
        <v>8</v>
      </c>
      <c r="C43" t="s">
        <v>93</v>
      </c>
      <c r="D43" t="s">
        <v>96</v>
      </c>
      <c r="E43" t="s">
        <v>97</v>
      </c>
      <c r="F43" t="s">
        <v>12</v>
      </c>
      <c r="G43">
        <v>7</v>
      </c>
      <c r="H43">
        <v>2.57036</v>
      </c>
      <c r="I43" s="2">
        <f t="shared" si="3"/>
        <v>17.992519999999999</v>
      </c>
      <c r="J43">
        <v>0.5</v>
      </c>
      <c r="K43" s="3">
        <f t="shared" si="1"/>
        <v>3.5</v>
      </c>
      <c r="L43" s="2">
        <f t="shared" si="2"/>
        <v>8.9962599999999995</v>
      </c>
    </row>
    <row r="44" spans="1:12" hidden="1" x14ac:dyDescent="0.35">
      <c r="A44">
        <v>43</v>
      </c>
      <c r="B44" t="s">
        <v>8</v>
      </c>
      <c r="C44" t="s">
        <v>93</v>
      </c>
      <c r="D44" t="s">
        <v>98</v>
      </c>
      <c r="E44" t="s">
        <v>61</v>
      </c>
      <c r="F44" t="s">
        <v>12</v>
      </c>
      <c r="G44">
        <v>20</v>
      </c>
      <c r="H44">
        <v>2.57036</v>
      </c>
      <c r="I44" s="2">
        <f t="shared" si="3"/>
        <v>51.407200000000003</v>
      </c>
      <c r="J44">
        <v>0.5</v>
      </c>
      <c r="K44" s="3">
        <f t="shared" si="1"/>
        <v>10</v>
      </c>
      <c r="L44" s="2">
        <f t="shared" si="2"/>
        <v>25.703600000000002</v>
      </c>
    </row>
    <row r="45" spans="1:12" hidden="1" x14ac:dyDescent="0.35">
      <c r="A45">
        <v>44</v>
      </c>
      <c r="B45" t="s">
        <v>8</v>
      </c>
      <c r="C45" t="s">
        <v>93</v>
      </c>
      <c r="D45" t="s">
        <v>99</v>
      </c>
      <c r="E45" t="s">
        <v>100</v>
      </c>
      <c r="F45" t="s">
        <v>12</v>
      </c>
      <c r="G45">
        <v>31</v>
      </c>
      <c r="H45">
        <v>2.57036</v>
      </c>
      <c r="I45" s="2">
        <f t="shared" si="3"/>
        <v>79.681160000000006</v>
      </c>
      <c r="J45">
        <v>1</v>
      </c>
      <c r="K45" s="3">
        <f t="shared" si="1"/>
        <v>31</v>
      </c>
      <c r="L45" s="2">
        <f t="shared" si="2"/>
        <v>79.681160000000006</v>
      </c>
    </row>
    <row r="46" spans="1:12" hidden="1" x14ac:dyDescent="0.35">
      <c r="A46">
        <v>45</v>
      </c>
      <c r="B46" t="s">
        <v>8</v>
      </c>
      <c r="C46" t="s">
        <v>93</v>
      </c>
      <c r="D46" t="s">
        <v>101</v>
      </c>
      <c r="E46" t="s">
        <v>30</v>
      </c>
      <c r="F46" t="s">
        <v>12</v>
      </c>
      <c r="H46">
        <v>2.57036</v>
      </c>
      <c r="I46" s="2">
        <f t="shared" si="3"/>
        <v>0</v>
      </c>
      <c r="J46">
        <v>0</v>
      </c>
      <c r="K46" s="3">
        <f t="shared" si="1"/>
        <v>0</v>
      </c>
      <c r="L46" s="2">
        <f t="shared" si="2"/>
        <v>0</v>
      </c>
    </row>
    <row r="47" spans="1:12" hidden="1" x14ac:dyDescent="0.35">
      <c r="A47">
        <v>46</v>
      </c>
      <c r="B47" t="s">
        <v>8</v>
      </c>
      <c r="C47" t="s">
        <v>93</v>
      </c>
      <c r="D47" t="s">
        <v>102</v>
      </c>
      <c r="E47" t="s">
        <v>103</v>
      </c>
      <c r="F47" t="s">
        <v>12</v>
      </c>
      <c r="G47">
        <v>1.8859999999999999</v>
      </c>
      <c r="H47">
        <v>2.57036</v>
      </c>
      <c r="I47" s="2">
        <f t="shared" si="3"/>
        <v>4.8476989599999998</v>
      </c>
      <c r="J47">
        <v>4</v>
      </c>
      <c r="K47" s="3">
        <f t="shared" si="1"/>
        <v>7.5439999999999996</v>
      </c>
      <c r="L47" s="2">
        <f t="shared" si="2"/>
        <v>19.390795839999999</v>
      </c>
    </row>
    <row r="48" spans="1:12" hidden="1" x14ac:dyDescent="0.35">
      <c r="A48">
        <v>47</v>
      </c>
      <c r="B48" t="s">
        <v>8</v>
      </c>
      <c r="C48" t="s">
        <v>93</v>
      </c>
      <c r="D48" t="s">
        <v>104</v>
      </c>
      <c r="E48" t="s">
        <v>30</v>
      </c>
      <c r="F48" t="s">
        <v>12</v>
      </c>
      <c r="H48">
        <v>2.57036</v>
      </c>
      <c r="I48" s="2">
        <f t="shared" si="3"/>
        <v>0</v>
      </c>
      <c r="J48">
        <v>0</v>
      </c>
      <c r="K48" s="3">
        <f t="shared" si="1"/>
        <v>0</v>
      </c>
      <c r="L48" s="2">
        <f t="shared" si="2"/>
        <v>0</v>
      </c>
    </row>
    <row r="49" spans="1:12" hidden="1" x14ac:dyDescent="0.35">
      <c r="A49">
        <v>48</v>
      </c>
      <c r="B49" t="s">
        <v>8</v>
      </c>
      <c r="C49" t="s">
        <v>93</v>
      </c>
      <c r="D49" t="s">
        <v>105</v>
      </c>
      <c r="E49" t="s">
        <v>106</v>
      </c>
      <c r="F49" t="s">
        <v>12</v>
      </c>
      <c r="G49">
        <v>135</v>
      </c>
      <c r="H49">
        <v>2.57036</v>
      </c>
      <c r="I49" s="2">
        <f t="shared" si="3"/>
        <v>346.99860000000001</v>
      </c>
      <c r="J49">
        <v>0</v>
      </c>
      <c r="K49" s="3">
        <f t="shared" si="1"/>
        <v>0</v>
      </c>
      <c r="L49" s="2">
        <f t="shared" si="2"/>
        <v>0</v>
      </c>
    </row>
    <row r="50" spans="1:12" hidden="1" x14ac:dyDescent="0.35">
      <c r="A50">
        <v>49</v>
      </c>
      <c r="B50" t="s">
        <v>8</v>
      </c>
      <c r="C50" t="s">
        <v>93</v>
      </c>
      <c r="D50" t="s">
        <v>107</v>
      </c>
      <c r="E50" t="s">
        <v>108</v>
      </c>
      <c r="F50" t="s">
        <v>12</v>
      </c>
      <c r="G50">
        <v>4.1000000000000002E-2</v>
      </c>
      <c r="H50">
        <v>2.57036</v>
      </c>
      <c r="I50" s="2">
        <f t="shared" si="3"/>
        <v>0.10538476000000001</v>
      </c>
      <c r="J50">
        <v>100</v>
      </c>
      <c r="K50" s="3">
        <f t="shared" si="1"/>
        <v>4.1000000000000005</v>
      </c>
      <c r="L50" s="2">
        <f t="shared" si="2"/>
        <v>10.538476000000001</v>
      </c>
    </row>
    <row r="51" spans="1:12" hidden="1" x14ac:dyDescent="0.35">
      <c r="A51">
        <v>50</v>
      </c>
      <c r="B51" t="s">
        <v>8</v>
      </c>
      <c r="C51" t="s">
        <v>93</v>
      </c>
      <c r="D51" t="s">
        <v>109</v>
      </c>
      <c r="E51" t="s">
        <v>110</v>
      </c>
      <c r="F51" t="s">
        <v>12</v>
      </c>
      <c r="G51">
        <v>19</v>
      </c>
      <c r="H51">
        <v>2.57036</v>
      </c>
      <c r="I51" s="2">
        <f t="shared" si="3"/>
        <v>48.836840000000002</v>
      </c>
      <c r="J51">
        <v>1</v>
      </c>
      <c r="K51" s="3">
        <f t="shared" si="1"/>
        <v>19</v>
      </c>
      <c r="L51" s="2">
        <f t="shared" si="2"/>
        <v>48.836840000000002</v>
      </c>
    </row>
    <row r="52" spans="1:12" hidden="1" x14ac:dyDescent="0.35">
      <c r="A52">
        <v>51</v>
      </c>
      <c r="B52" t="s">
        <v>8</v>
      </c>
      <c r="C52" t="s">
        <v>93</v>
      </c>
      <c r="D52" t="s">
        <v>111</v>
      </c>
      <c r="E52" t="s">
        <v>112</v>
      </c>
      <c r="F52" t="s">
        <v>12</v>
      </c>
      <c r="G52">
        <v>5.8170000000000002</v>
      </c>
      <c r="H52">
        <v>2.57036</v>
      </c>
      <c r="I52" s="2">
        <f t="shared" si="3"/>
        <v>14.951784120000001</v>
      </c>
      <c r="J52">
        <v>0</v>
      </c>
      <c r="K52" s="3">
        <f t="shared" si="1"/>
        <v>0</v>
      </c>
      <c r="L52" s="2">
        <f t="shared" si="2"/>
        <v>0</v>
      </c>
    </row>
    <row r="53" spans="1:12" hidden="1" x14ac:dyDescent="0.35">
      <c r="A53">
        <v>52</v>
      </c>
      <c r="B53" t="s">
        <v>114</v>
      </c>
      <c r="C53" t="s">
        <v>9</v>
      </c>
      <c r="D53" t="s">
        <v>10</v>
      </c>
      <c r="E53" t="s">
        <v>115</v>
      </c>
      <c r="F53" t="s">
        <v>116</v>
      </c>
      <c r="G53">
        <v>41</v>
      </c>
      <c r="H53">
        <v>0.21547350000000001</v>
      </c>
      <c r="I53" s="2">
        <v>8.83</v>
      </c>
      <c r="J53">
        <v>2</v>
      </c>
      <c r="K53" s="3">
        <f t="shared" si="1"/>
        <v>82</v>
      </c>
      <c r="L53" s="2">
        <f t="shared" si="2"/>
        <v>17.66</v>
      </c>
    </row>
    <row r="54" spans="1:12" hidden="1" x14ac:dyDescent="0.35">
      <c r="A54">
        <v>53</v>
      </c>
      <c r="B54" t="s">
        <v>114</v>
      </c>
      <c r="C54" t="s">
        <v>9</v>
      </c>
      <c r="D54" t="s">
        <v>13</v>
      </c>
      <c r="E54" t="s">
        <v>117</v>
      </c>
      <c r="F54" t="s">
        <v>116</v>
      </c>
      <c r="G54">
        <v>32</v>
      </c>
      <c r="H54">
        <v>0.21547350000000001</v>
      </c>
      <c r="I54" s="2">
        <v>6.9</v>
      </c>
      <c r="J54">
        <v>2</v>
      </c>
      <c r="K54" s="3">
        <f t="shared" si="1"/>
        <v>64</v>
      </c>
      <c r="L54" s="2">
        <f t="shared" si="2"/>
        <v>13.8</v>
      </c>
    </row>
    <row r="55" spans="1:12" hidden="1" x14ac:dyDescent="0.35">
      <c r="A55">
        <v>54</v>
      </c>
      <c r="B55" t="s">
        <v>114</v>
      </c>
      <c r="C55" t="s">
        <v>9</v>
      </c>
      <c r="D55" t="s">
        <v>15</v>
      </c>
      <c r="E55" t="s">
        <v>118</v>
      </c>
      <c r="F55" t="s">
        <v>116</v>
      </c>
      <c r="G55">
        <v>15</v>
      </c>
      <c r="H55">
        <v>0.21547350000000001</v>
      </c>
      <c r="I55" s="2">
        <v>3.23</v>
      </c>
      <c r="J55">
        <v>4</v>
      </c>
      <c r="K55" s="3">
        <f t="shared" si="1"/>
        <v>60</v>
      </c>
      <c r="L55" s="2">
        <f t="shared" si="2"/>
        <v>12.92</v>
      </c>
    </row>
    <row r="56" spans="1:12" hidden="1" x14ac:dyDescent="0.35">
      <c r="A56">
        <v>55</v>
      </c>
      <c r="B56" t="s">
        <v>114</v>
      </c>
      <c r="C56" t="s">
        <v>9</v>
      </c>
      <c r="D56" t="s">
        <v>17</v>
      </c>
      <c r="E56" t="s">
        <v>119</v>
      </c>
      <c r="F56" t="s">
        <v>116</v>
      </c>
      <c r="G56">
        <v>7</v>
      </c>
      <c r="H56">
        <v>0.21547350000000001</v>
      </c>
      <c r="I56" s="2">
        <v>1.51</v>
      </c>
      <c r="J56">
        <v>4</v>
      </c>
      <c r="K56" s="3">
        <f t="shared" si="1"/>
        <v>28</v>
      </c>
      <c r="L56" s="2">
        <f t="shared" si="2"/>
        <v>6.04</v>
      </c>
    </row>
    <row r="57" spans="1:12" hidden="1" x14ac:dyDescent="0.35">
      <c r="A57">
        <v>56</v>
      </c>
      <c r="B57" t="s">
        <v>114</v>
      </c>
      <c r="C57" t="s">
        <v>9</v>
      </c>
      <c r="D57" t="s">
        <v>19</v>
      </c>
      <c r="E57" t="s">
        <v>118</v>
      </c>
      <c r="F57" t="s">
        <v>116</v>
      </c>
      <c r="G57">
        <v>15</v>
      </c>
      <c r="H57">
        <v>0.21547350000000001</v>
      </c>
      <c r="I57" s="2">
        <v>3.23</v>
      </c>
      <c r="J57">
        <v>4</v>
      </c>
      <c r="K57" s="3">
        <f t="shared" si="1"/>
        <v>60</v>
      </c>
      <c r="L57" s="2">
        <f t="shared" si="2"/>
        <v>12.92</v>
      </c>
    </row>
    <row r="58" spans="1:12" hidden="1" x14ac:dyDescent="0.35">
      <c r="A58">
        <v>57</v>
      </c>
      <c r="B58" t="s">
        <v>114</v>
      </c>
      <c r="C58" t="s">
        <v>9</v>
      </c>
      <c r="D58" t="s">
        <v>21</v>
      </c>
      <c r="E58" t="s">
        <v>120</v>
      </c>
      <c r="F58" t="s">
        <v>116</v>
      </c>
      <c r="G58">
        <v>5.0999999999999996</v>
      </c>
      <c r="H58">
        <v>0.21547350000000001</v>
      </c>
      <c r="I58" s="2">
        <v>1.1000000000000001</v>
      </c>
      <c r="J58">
        <v>4</v>
      </c>
      <c r="K58" s="3">
        <f t="shared" si="1"/>
        <v>20.399999999999999</v>
      </c>
      <c r="L58" s="2">
        <f t="shared" si="2"/>
        <v>4.4000000000000004</v>
      </c>
    </row>
    <row r="59" spans="1:12" hidden="1" x14ac:dyDescent="0.35">
      <c r="A59">
        <v>58</v>
      </c>
      <c r="B59" t="s">
        <v>114</v>
      </c>
      <c r="C59" t="s">
        <v>9</v>
      </c>
      <c r="D59" t="s">
        <v>23</v>
      </c>
      <c r="E59" t="s">
        <v>121</v>
      </c>
      <c r="F59" t="s">
        <v>116</v>
      </c>
      <c r="G59">
        <v>22</v>
      </c>
      <c r="H59">
        <v>0.21547350000000001</v>
      </c>
      <c r="I59" s="2">
        <v>4.74</v>
      </c>
      <c r="J59">
        <v>2</v>
      </c>
      <c r="K59" s="3">
        <f t="shared" si="1"/>
        <v>44</v>
      </c>
      <c r="L59" s="2">
        <f t="shared" si="2"/>
        <v>9.48</v>
      </c>
    </row>
    <row r="60" spans="1:12" hidden="1" x14ac:dyDescent="0.35">
      <c r="A60">
        <v>59</v>
      </c>
      <c r="B60" t="s">
        <v>114</v>
      </c>
      <c r="C60" t="s">
        <v>9</v>
      </c>
      <c r="D60" t="s">
        <v>25</v>
      </c>
      <c r="E60" t="s">
        <v>122</v>
      </c>
      <c r="F60" t="s">
        <v>116</v>
      </c>
      <c r="G60">
        <v>8</v>
      </c>
      <c r="H60">
        <v>0.21547350000000001</v>
      </c>
      <c r="I60" s="2">
        <v>1.72</v>
      </c>
      <c r="J60">
        <v>4</v>
      </c>
      <c r="K60" s="3">
        <f t="shared" si="1"/>
        <v>32</v>
      </c>
      <c r="L60" s="2">
        <f t="shared" si="2"/>
        <v>6.88</v>
      </c>
    </row>
    <row r="61" spans="1:12" hidden="1" x14ac:dyDescent="0.35">
      <c r="A61">
        <v>60</v>
      </c>
      <c r="B61" t="s">
        <v>114</v>
      </c>
      <c r="C61" t="s">
        <v>9</v>
      </c>
      <c r="D61" t="s">
        <v>27</v>
      </c>
      <c r="E61" t="s">
        <v>123</v>
      </c>
      <c r="F61" t="s">
        <v>116</v>
      </c>
      <c r="G61">
        <v>3.62</v>
      </c>
      <c r="H61">
        <v>0.21547350000000001</v>
      </c>
      <c r="I61" s="2">
        <v>0.78</v>
      </c>
      <c r="J61">
        <v>4</v>
      </c>
      <c r="K61" s="3">
        <f t="shared" si="1"/>
        <v>14.48</v>
      </c>
      <c r="L61" s="2">
        <f t="shared" si="2"/>
        <v>3.12</v>
      </c>
    </row>
    <row r="62" spans="1:12" hidden="1" x14ac:dyDescent="0.35">
      <c r="A62">
        <v>61</v>
      </c>
      <c r="B62" t="s">
        <v>114</v>
      </c>
      <c r="C62" t="s">
        <v>9</v>
      </c>
      <c r="D62" t="s">
        <v>29</v>
      </c>
      <c r="E62" t="s">
        <v>124</v>
      </c>
      <c r="F62" t="s">
        <v>116</v>
      </c>
      <c r="G62">
        <v>10</v>
      </c>
      <c r="H62">
        <v>0.21547350000000001</v>
      </c>
      <c r="I62" s="2">
        <v>2.15</v>
      </c>
      <c r="J62">
        <v>0</v>
      </c>
      <c r="K62" s="3">
        <f t="shared" si="1"/>
        <v>0</v>
      </c>
      <c r="L62" s="2">
        <f t="shared" si="2"/>
        <v>0</v>
      </c>
    </row>
    <row r="63" spans="1:12" hidden="1" x14ac:dyDescent="0.35">
      <c r="A63">
        <v>62</v>
      </c>
      <c r="B63" t="s">
        <v>114</v>
      </c>
      <c r="C63" t="s">
        <v>9</v>
      </c>
      <c r="D63" t="s">
        <v>31</v>
      </c>
      <c r="E63" t="s">
        <v>125</v>
      </c>
      <c r="F63" t="s">
        <v>116</v>
      </c>
      <c r="G63">
        <v>65</v>
      </c>
      <c r="H63">
        <v>0.21547350000000001</v>
      </c>
      <c r="I63" s="2">
        <v>14.01</v>
      </c>
      <c r="J63">
        <v>0</v>
      </c>
      <c r="K63" s="3">
        <f t="shared" si="1"/>
        <v>0</v>
      </c>
      <c r="L63" s="2">
        <f t="shared" si="2"/>
        <v>0</v>
      </c>
    </row>
    <row r="64" spans="1:12" hidden="1" x14ac:dyDescent="0.35">
      <c r="A64">
        <v>63</v>
      </c>
      <c r="B64" t="s">
        <v>114</v>
      </c>
      <c r="C64" t="s">
        <v>9</v>
      </c>
      <c r="D64" t="s">
        <v>32</v>
      </c>
      <c r="E64" t="s">
        <v>122</v>
      </c>
      <c r="F64" t="s">
        <v>116</v>
      </c>
      <c r="G64">
        <v>8</v>
      </c>
      <c r="H64">
        <v>0.21547350000000001</v>
      </c>
      <c r="I64" s="2">
        <v>1.72</v>
      </c>
      <c r="J64">
        <v>1</v>
      </c>
      <c r="K64" s="3">
        <f t="shared" si="1"/>
        <v>8</v>
      </c>
      <c r="L64" s="2">
        <f t="shared" si="2"/>
        <v>1.72</v>
      </c>
    </row>
    <row r="65" spans="1:12" hidden="1" x14ac:dyDescent="0.35">
      <c r="A65">
        <v>64</v>
      </c>
      <c r="B65" t="s">
        <v>114</v>
      </c>
      <c r="C65" t="s">
        <v>9</v>
      </c>
      <c r="D65" t="s">
        <v>34</v>
      </c>
      <c r="E65" t="s">
        <v>126</v>
      </c>
      <c r="F65" t="s">
        <v>116</v>
      </c>
      <c r="G65">
        <v>4.74</v>
      </c>
      <c r="H65">
        <v>0.21547350000000001</v>
      </c>
      <c r="I65" s="2">
        <v>1.02</v>
      </c>
      <c r="J65">
        <v>4</v>
      </c>
      <c r="K65" s="3">
        <f t="shared" si="1"/>
        <v>18.96</v>
      </c>
      <c r="L65" s="2">
        <f t="shared" si="2"/>
        <v>4.08</v>
      </c>
    </row>
    <row r="66" spans="1:12" hidden="1" x14ac:dyDescent="0.35">
      <c r="A66">
        <v>65</v>
      </c>
      <c r="B66" t="s">
        <v>114</v>
      </c>
      <c r="C66" t="s">
        <v>36</v>
      </c>
      <c r="D66" t="s">
        <v>37</v>
      </c>
      <c r="E66" t="s">
        <v>127</v>
      </c>
      <c r="F66" t="s">
        <v>116</v>
      </c>
      <c r="G66" s="1">
        <v>9958</v>
      </c>
      <c r="H66">
        <v>0.21547350000000001</v>
      </c>
      <c r="I66" s="2">
        <v>2145.69</v>
      </c>
      <c r="J66">
        <v>1</v>
      </c>
      <c r="K66" s="3">
        <f t="shared" si="1"/>
        <v>9958</v>
      </c>
      <c r="L66" s="2">
        <f t="shared" si="2"/>
        <v>2145.69</v>
      </c>
    </row>
    <row r="67" spans="1:12" hidden="1" x14ac:dyDescent="0.35">
      <c r="A67">
        <v>66</v>
      </c>
      <c r="B67" t="s">
        <v>114</v>
      </c>
      <c r="C67" t="s">
        <v>36</v>
      </c>
      <c r="D67" t="s">
        <v>39</v>
      </c>
      <c r="E67" t="s">
        <v>128</v>
      </c>
      <c r="F67" t="s">
        <v>116</v>
      </c>
      <c r="G67" s="1">
        <v>6747</v>
      </c>
      <c r="H67">
        <v>0.21547350000000001</v>
      </c>
      <c r="I67" s="2">
        <v>1453.8</v>
      </c>
      <c r="J67">
        <v>0</v>
      </c>
      <c r="K67" s="3">
        <f t="shared" ref="K67:K130" si="4">G67*J67</f>
        <v>0</v>
      </c>
      <c r="L67" s="2">
        <f t="shared" ref="L67:L130" si="5">J67*I67</f>
        <v>0</v>
      </c>
    </row>
    <row r="68" spans="1:12" hidden="1" x14ac:dyDescent="0.35">
      <c r="A68">
        <v>67</v>
      </c>
      <c r="B68" t="s">
        <v>114</v>
      </c>
      <c r="C68" t="s">
        <v>36</v>
      </c>
      <c r="D68" t="s">
        <v>41</v>
      </c>
      <c r="E68" t="s">
        <v>129</v>
      </c>
      <c r="F68" t="s">
        <v>116</v>
      </c>
      <c r="G68">
        <v>835</v>
      </c>
      <c r="H68">
        <v>0.21547350000000001</v>
      </c>
      <c r="I68" s="2">
        <v>179.92</v>
      </c>
      <c r="J68">
        <v>1</v>
      </c>
      <c r="K68" s="3">
        <f t="shared" si="4"/>
        <v>835</v>
      </c>
      <c r="L68" s="2">
        <f t="shared" si="5"/>
        <v>179.92</v>
      </c>
    </row>
    <row r="69" spans="1:12" hidden="1" x14ac:dyDescent="0.35">
      <c r="A69">
        <v>68</v>
      </c>
      <c r="B69" t="s">
        <v>114</v>
      </c>
      <c r="C69" t="s">
        <v>36</v>
      </c>
      <c r="D69" t="s">
        <v>43</v>
      </c>
      <c r="E69" t="s">
        <v>130</v>
      </c>
      <c r="F69" t="s">
        <v>116</v>
      </c>
      <c r="G69" s="1">
        <v>5810</v>
      </c>
      <c r="H69">
        <v>0.21547350000000001</v>
      </c>
      <c r="I69" s="2">
        <v>1251.9000000000001</v>
      </c>
      <c r="J69">
        <v>0</v>
      </c>
      <c r="K69" s="3">
        <f t="shared" si="4"/>
        <v>0</v>
      </c>
      <c r="L69" s="2">
        <f t="shared" si="5"/>
        <v>0</v>
      </c>
    </row>
    <row r="70" spans="1:12" hidden="1" x14ac:dyDescent="0.35">
      <c r="A70">
        <v>69</v>
      </c>
      <c r="B70" t="s">
        <v>114</v>
      </c>
      <c r="C70" t="s">
        <v>36</v>
      </c>
      <c r="D70" t="s">
        <v>45</v>
      </c>
      <c r="E70" t="s">
        <v>131</v>
      </c>
      <c r="F70" t="s">
        <v>116</v>
      </c>
      <c r="G70" s="1">
        <v>3976</v>
      </c>
      <c r="H70">
        <v>0.21547350000000001</v>
      </c>
      <c r="I70" s="2">
        <v>856.72</v>
      </c>
      <c r="J70">
        <v>0</v>
      </c>
      <c r="K70" s="3">
        <f t="shared" si="4"/>
        <v>0</v>
      </c>
      <c r="L70" s="2">
        <f t="shared" si="5"/>
        <v>0</v>
      </c>
    </row>
    <row r="71" spans="1:12" hidden="1" x14ac:dyDescent="0.35">
      <c r="A71">
        <v>70</v>
      </c>
      <c r="B71" t="s">
        <v>114</v>
      </c>
      <c r="C71" t="s">
        <v>36</v>
      </c>
      <c r="D71" t="s">
        <v>47</v>
      </c>
      <c r="E71" t="s">
        <v>132</v>
      </c>
      <c r="F71" t="s">
        <v>116</v>
      </c>
      <c r="G71">
        <v>588</v>
      </c>
      <c r="H71">
        <v>0.21547350000000001</v>
      </c>
      <c r="I71" s="2">
        <v>126.7</v>
      </c>
      <c r="J71">
        <v>0</v>
      </c>
      <c r="K71" s="3">
        <f t="shared" si="4"/>
        <v>0</v>
      </c>
      <c r="L71" s="2">
        <f t="shared" si="5"/>
        <v>0</v>
      </c>
    </row>
    <row r="72" spans="1:12" hidden="1" x14ac:dyDescent="0.35">
      <c r="A72">
        <v>71</v>
      </c>
      <c r="B72" t="s">
        <v>114</v>
      </c>
      <c r="C72" t="s">
        <v>36</v>
      </c>
      <c r="D72" t="s">
        <v>49</v>
      </c>
      <c r="E72" t="s">
        <v>133</v>
      </c>
      <c r="F72" t="s">
        <v>116</v>
      </c>
      <c r="G72">
        <v>327</v>
      </c>
      <c r="H72">
        <v>0.21547350000000001</v>
      </c>
      <c r="I72" s="2">
        <v>70.459999999999994</v>
      </c>
      <c r="J72">
        <v>1</v>
      </c>
      <c r="K72" s="3">
        <f t="shared" si="4"/>
        <v>327</v>
      </c>
      <c r="L72" s="2">
        <f t="shared" si="5"/>
        <v>70.459999999999994</v>
      </c>
    </row>
    <row r="73" spans="1:12" hidden="1" x14ac:dyDescent="0.35">
      <c r="A73">
        <v>72</v>
      </c>
      <c r="B73" t="s">
        <v>114</v>
      </c>
      <c r="C73" t="s">
        <v>36</v>
      </c>
      <c r="D73" t="s">
        <v>51</v>
      </c>
      <c r="E73" t="s">
        <v>134</v>
      </c>
      <c r="F73" t="s">
        <v>116</v>
      </c>
      <c r="G73">
        <v>878</v>
      </c>
      <c r="H73">
        <v>0.21547350000000001</v>
      </c>
      <c r="I73" s="2">
        <v>189.19</v>
      </c>
      <c r="J73">
        <v>0</v>
      </c>
      <c r="K73" s="3">
        <f t="shared" si="4"/>
        <v>0</v>
      </c>
      <c r="L73" s="2">
        <f t="shared" si="5"/>
        <v>0</v>
      </c>
    </row>
    <row r="74" spans="1:12" hidden="1" x14ac:dyDescent="0.35">
      <c r="A74">
        <v>73</v>
      </c>
      <c r="B74" t="s">
        <v>114</v>
      </c>
      <c r="C74" t="s">
        <v>36</v>
      </c>
      <c r="D74" t="s">
        <v>53</v>
      </c>
      <c r="E74" t="s">
        <v>135</v>
      </c>
      <c r="F74" t="s">
        <v>116</v>
      </c>
      <c r="G74">
        <v>342</v>
      </c>
      <c r="H74">
        <v>0.21547350000000001</v>
      </c>
      <c r="I74" s="2">
        <v>73.69</v>
      </c>
      <c r="J74">
        <v>0</v>
      </c>
      <c r="K74" s="3">
        <f t="shared" si="4"/>
        <v>0</v>
      </c>
      <c r="L74" s="2">
        <f t="shared" si="5"/>
        <v>0</v>
      </c>
    </row>
    <row r="75" spans="1:12" hidden="1" x14ac:dyDescent="0.35">
      <c r="A75">
        <v>74</v>
      </c>
      <c r="B75" t="s">
        <v>114</v>
      </c>
      <c r="C75" t="s">
        <v>36</v>
      </c>
      <c r="D75" t="s">
        <v>55</v>
      </c>
      <c r="E75" t="s">
        <v>136</v>
      </c>
      <c r="F75" t="s">
        <v>116</v>
      </c>
      <c r="G75">
        <v>45</v>
      </c>
      <c r="H75">
        <v>0.21547350000000001</v>
      </c>
      <c r="I75" s="2">
        <v>9.6999999999999993</v>
      </c>
      <c r="J75">
        <v>2</v>
      </c>
      <c r="K75" s="3">
        <f t="shared" si="4"/>
        <v>90</v>
      </c>
      <c r="L75" s="2">
        <f t="shared" si="5"/>
        <v>19.399999999999999</v>
      </c>
    </row>
    <row r="76" spans="1:12" hidden="1" x14ac:dyDescent="0.35">
      <c r="A76">
        <v>75</v>
      </c>
      <c r="B76" t="s">
        <v>114</v>
      </c>
      <c r="C76" t="s">
        <v>36</v>
      </c>
      <c r="D76" t="s">
        <v>57</v>
      </c>
      <c r="E76" t="s">
        <v>137</v>
      </c>
      <c r="F76" t="s">
        <v>116</v>
      </c>
      <c r="G76">
        <v>37</v>
      </c>
      <c r="H76">
        <v>0.21547350000000001</v>
      </c>
      <c r="I76" s="2">
        <v>7.97</v>
      </c>
      <c r="J76">
        <v>10</v>
      </c>
      <c r="K76" s="3">
        <f t="shared" si="4"/>
        <v>370</v>
      </c>
      <c r="L76" s="2">
        <f t="shared" si="5"/>
        <v>79.7</v>
      </c>
    </row>
    <row r="77" spans="1:12" hidden="1" x14ac:dyDescent="0.35">
      <c r="A77">
        <v>76</v>
      </c>
      <c r="B77" t="s">
        <v>114</v>
      </c>
      <c r="C77" t="s">
        <v>59</v>
      </c>
      <c r="D77" t="s">
        <v>60</v>
      </c>
      <c r="E77" t="s">
        <v>138</v>
      </c>
      <c r="F77" t="s">
        <v>116</v>
      </c>
      <c r="G77">
        <v>203</v>
      </c>
      <c r="H77">
        <v>0.21547350000000001</v>
      </c>
      <c r="I77" s="2">
        <v>43.74</v>
      </c>
      <c r="J77">
        <v>0</v>
      </c>
      <c r="K77" s="3">
        <f t="shared" si="4"/>
        <v>0</v>
      </c>
      <c r="L77" s="2">
        <f t="shared" si="5"/>
        <v>0</v>
      </c>
    </row>
    <row r="78" spans="1:12" hidden="1" x14ac:dyDescent="0.35">
      <c r="A78">
        <v>77</v>
      </c>
      <c r="B78" t="s">
        <v>114</v>
      </c>
      <c r="C78" t="s">
        <v>59</v>
      </c>
      <c r="D78" t="s">
        <v>62</v>
      </c>
      <c r="E78" t="s">
        <v>139</v>
      </c>
      <c r="F78" t="s">
        <v>116</v>
      </c>
      <c r="G78">
        <v>185</v>
      </c>
      <c r="H78">
        <v>0.21547350000000001</v>
      </c>
      <c r="I78" s="2">
        <v>39.86</v>
      </c>
      <c r="J78">
        <v>0</v>
      </c>
      <c r="K78" s="3">
        <f t="shared" si="4"/>
        <v>0</v>
      </c>
      <c r="L78" s="2">
        <f t="shared" si="5"/>
        <v>0</v>
      </c>
    </row>
    <row r="79" spans="1:12" hidden="1" x14ac:dyDescent="0.35">
      <c r="A79">
        <v>78</v>
      </c>
      <c r="B79" t="s">
        <v>114</v>
      </c>
      <c r="C79" t="s">
        <v>59</v>
      </c>
      <c r="D79" t="s">
        <v>64</v>
      </c>
      <c r="E79" t="s">
        <v>140</v>
      </c>
      <c r="F79" t="s">
        <v>116</v>
      </c>
      <c r="G79">
        <v>330</v>
      </c>
      <c r="H79">
        <v>0.21547350000000001</v>
      </c>
      <c r="I79" s="2">
        <v>71.11</v>
      </c>
      <c r="J79">
        <v>0</v>
      </c>
      <c r="K79" s="3">
        <f t="shared" si="4"/>
        <v>0</v>
      </c>
      <c r="L79" s="2">
        <f t="shared" si="5"/>
        <v>0</v>
      </c>
    </row>
    <row r="80" spans="1:12" hidden="1" x14ac:dyDescent="0.35">
      <c r="A80">
        <v>79</v>
      </c>
      <c r="B80" t="s">
        <v>114</v>
      </c>
      <c r="C80" t="s">
        <v>59</v>
      </c>
      <c r="D80" t="s">
        <v>66</v>
      </c>
      <c r="E80" t="s">
        <v>141</v>
      </c>
      <c r="F80" t="s">
        <v>116</v>
      </c>
      <c r="G80">
        <v>340</v>
      </c>
      <c r="H80">
        <v>0.21547350000000001</v>
      </c>
      <c r="I80" s="2">
        <v>73.260000000000005</v>
      </c>
      <c r="J80">
        <v>0</v>
      </c>
      <c r="K80" s="3">
        <f t="shared" si="4"/>
        <v>0</v>
      </c>
      <c r="L80" s="2">
        <f t="shared" si="5"/>
        <v>0</v>
      </c>
    </row>
    <row r="81" spans="1:12" hidden="1" x14ac:dyDescent="0.35">
      <c r="A81">
        <v>80</v>
      </c>
      <c r="B81" t="s">
        <v>114</v>
      </c>
      <c r="C81" t="s">
        <v>68</v>
      </c>
      <c r="D81" t="s">
        <v>69</v>
      </c>
      <c r="E81" t="s">
        <v>142</v>
      </c>
      <c r="F81" t="s">
        <v>116</v>
      </c>
      <c r="G81" s="1">
        <v>96595</v>
      </c>
      <c r="H81">
        <v>0.21547350000000001</v>
      </c>
      <c r="I81" s="2">
        <v>20813.66</v>
      </c>
      <c r="J81">
        <v>0</v>
      </c>
      <c r="K81" s="3">
        <f t="shared" si="4"/>
        <v>0</v>
      </c>
      <c r="L81" s="2">
        <f t="shared" si="5"/>
        <v>0</v>
      </c>
    </row>
    <row r="82" spans="1:12" hidden="1" x14ac:dyDescent="0.35">
      <c r="A82">
        <v>81</v>
      </c>
      <c r="B82" t="s">
        <v>114</v>
      </c>
      <c r="C82" t="s">
        <v>68</v>
      </c>
      <c r="D82" t="s">
        <v>71</v>
      </c>
      <c r="E82" t="s">
        <v>143</v>
      </c>
      <c r="F82" t="s">
        <v>116</v>
      </c>
      <c r="G82">
        <v>2.99</v>
      </c>
      <c r="H82">
        <v>0.21547350000000001</v>
      </c>
      <c r="I82" s="2">
        <v>0.64</v>
      </c>
      <c r="J82">
        <v>100</v>
      </c>
      <c r="K82" s="3">
        <f t="shared" si="4"/>
        <v>299</v>
      </c>
      <c r="L82" s="2">
        <f t="shared" si="5"/>
        <v>64</v>
      </c>
    </row>
    <row r="83" spans="1:12" hidden="1" x14ac:dyDescent="0.35">
      <c r="A83">
        <v>82</v>
      </c>
      <c r="B83" t="s">
        <v>114</v>
      </c>
      <c r="C83" t="s">
        <v>68</v>
      </c>
      <c r="D83" t="s">
        <v>73</v>
      </c>
      <c r="E83" t="s">
        <v>144</v>
      </c>
      <c r="F83" t="s">
        <v>116</v>
      </c>
      <c r="G83">
        <v>134</v>
      </c>
      <c r="H83">
        <v>0.21547350000000001</v>
      </c>
      <c r="I83" s="2">
        <v>28.87</v>
      </c>
      <c r="J83">
        <v>0</v>
      </c>
      <c r="K83" s="3">
        <f t="shared" si="4"/>
        <v>0</v>
      </c>
      <c r="L83" s="2">
        <f t="shared" si="5"/>
        <v>0</v>
      </c>
    </row>
    <row r="84" spans="1:12" hidden="1" x14ac:dyDescent="0.35">
      <c r="A84">
        <v>83</v>
      </c>
      <c r="B84" t="s">
        <v>114</v>
      </c>
      <c r="C84" t="s">
        <v>75</v>
      </c>
      <c r="D84" t="s">
        <v>76</v>
      </c>
      <c r="E84" t="s">
        <v>145</v>
      </c>
      <c r="F84" t="s">
        <v>116</v>
      </c>
      <c r="G84">
        <v>13</v>
      </c>
      <c r="H84">
        <v>0.21547350000000001</v>
      </c>
      <c r="I84" s="2">
        <v>2.8</v>
      </c>
      <c r="J84">
        <v>0.25</v>
      </c>
      <c r="K84" s="3">
        <f t="shared" si="4"/>
        <v>3.25</v>
      </c>
      <c r="L84" s="2">
        <f t="shared" si="5"/>
        <v>0.7</v>
      </c>
    </row>
    <row r="85" spans="1:12" hidden="1" x14ac:dyDescent="0.35">
      <c r="A85">
        <v>84</v>
      </c>
      <c r="B85" t="s">
        <v>114</v>
      </c>
      <c r="C85" t="s">
        <v>75</v>
      </c>
      <c r="D85" t="s">
        <v>78</v>
      </c>
      <c r="E85" t="s">
        <v>146</v>
      </c>
      <c r="F85" t="s">
        <v>116</v>
      </c>
      <c r="G85">
        <v>30</v>
      </c>
      <c r="H85">
        <v>0.21547350000000001</v>
      </c>
      <c r="I85" s="2">
        <v>6.46</v>
      </c>
      <c r="J85">
        <v>0.25</v>
      </c>
      <c r="K85" s="3">
        <f t="shared" si="4"/>
        <v>7.5</v>
      </c>
      <c r="L85" s="2">
        <f t="shared" si="5"/>
        <v>1.615</v>
      </c>
    </row>
    <row r="86" spans="1:12" hidden="1" x14ac:dyDescent="0.35">
      <c r="A86">
        <v>85</v>
      </c>
      <c r="B86" t="s">
        <v>114</v>
      </c>
      <c r="C86" t="s">
        <v>75</v>
      </c>
      <c r="D86" t="s">
        <v>80</v>
      </c>
      <c r="E86" t="s">
        <v>147</v>
      </c>
      <c r="F86" t="s">
        <v>116</v>
      </c>
      <c r="G86">
        <v>272</v>
      </c>
      <c r="H86">
        <v>0.21547350000000001</v>
      </c>
      <c r="I86" s="2">
        <v>58.61</v>
      </c>
      <c r="J86">
        <v>0.25</v>
      </c>
      <c r="K86" s="3">
        <f t="shared" si="4"/>
        <v>68</v>
      </c>
      <c r="L86" s="2">
        <f t="shared" si="5"/>
        <v>14.6525</v>
      </c>
    </row>
    <row r="87" spans="1:12" hidden="1" x14ac:dyDescent="0.35">
      <c r="A87">
        <v>86</v>
      </c>
      <c r="B87" t="s">
        <v>114</v>
      </c>
      <c r="C87" t="s">
        <v>75</v>
      </c>
      <c r="D87" t="s">
        <v>81</v>
      </c>
      <c r="E87" t="s">
        <v>148</v>
      </c>
      <c r="F87" t="s">
        <v>116</v>
      </c>
      <c r="G87">
        <v>28</v>
      </c>
      <c r="H87">
        <v>0.21547350000000001</v>
      </c>
      <c r="I87" s="2">
        <v>6.03</v>
      </c>
      <c r="J87">
        <v>0</v>
      </c>
      <c r="K87" s="3">
        <f t="shared" si="4"/>
        <v>0</v>
      </c>
      <c r="L87" s="2">
        <f t="shared" si="5"/>
        <v>0</v>
      </c>
    </row>
    <row r="88" spans="1:12" hidden="1" x14ac:dyDescent="0.35">
      <c r="A88">
        <v>87</v>
      </c>
      <c r="B88" t="s">
        <v>114</v>
      </c>
      <c r="C88" t="s">
        <v>75</v>
      </c>
      <c r="D88" t="s">
        <v>83</v>
      </c>
      <c r="E88" t="s">
        <v>149</v>
      </c>
      <c r="F88" t="s">
        <v>116</v>
      </c>
      <c r="G88">
        <v>17</v>
      </c>
      <c r="H88">
        <v>0.21547350000000001</v>
      </c>
      <c r="I88" s="2">
        <v>3.66</v>
      </c>
      <c r="J88">
        <v>0</v>
      </c>
      <c r="K88" s="3">
        <f t="shared" si="4"/>
        <v>0</v>
      </c>
      <c r="L88" s="2">
        <f t="shared" si="5"/>
        <v>0</v>
      </c>
    </row>
    <row r="89" spans="1:12" hidden="1" x14ac:dyDescent="0.35">
      <c r="A89">
        <v>88</v>
      </c>
      <c r="B89" t="s">
        <v>114</v>
      </c>
      <c r="C89" t="s">
        <v>75</v>
      </c>
      <c r="D89" t="s">
        <v>85</v>
      </c>
      <c r="E89" t="s">
        <v>150</v>
      </c>
      <c r="F89" t="s">
        <v>116</v>
      </c>
      <c r="G89">
        <v>23</v>
      </c>
      <c r="H89">
        <v>0.21547350000000001</v>
      </c>
      <c r="I89" s="2">
        <v>4.96</v>
      </c>
      <c r="J89">
        <v>2</v>
      </c>
      <c r="K89" s="3">
        <f t="shared" si="4"/>
        <v>46</v>
      </c>
      <c r="L89" s="2">
        <f t="shared" si="5"/>
        <v>9.92</v>
      </c>
    </row>
    <row r="90" spans="1:12" hidden="1" x14ac:dyDescent="0.35">
      <c r="A90">
        <v>89</v>
      </c>
      <c r="B90" t="s">
        <v>114</v>
      </c>
      <c r="C90" t="s">
        <v>75</v>
      </c>
      <c r="D90" t="s">
        <v>87</v>
      </c>
      <c r="E90" t="s">
        <v>145</v>
      </c>
      <c r="F90" t="s">
        <v>116</v>
      </c>
      <c r="G90">
        <v>13</v>
      </c>
      <c r="H90">
        <v>0.21547350000000001</v>
      </c>
      <c r="I90" s="2">
        <v>2.8</v>
      </c>
      <c r="J90">
        <v>3</v>
      </c>
      <c r="K90" s="3">
        <f t="shared" si="4"/>
        <v>39</v>
      </c>
      <c r="L90" s="2">
        <f t="shared" si="5"/>
        <v>8.3999999999999986</v>
      </c>
    </row>
    <row r="91" spans="1:12" hidden="1" x14ac:dyDescent="0.35">
      <c r="A91">
        <v>90</v>
      </c>
      <c r="B91" t="s">
        <v>114</v>
      </c>
      <c r="C91" t="s">
        <v>75</v>
      </c>
      <c r="D91" t="s">
        <v>89</v>
      </c>
      <c r="E91" t="s">
        <v>151</v>
      </c>
      <c r="F91" t="s">
        <v>116</v>
      </c>
      <c r="G91">
        <v>12</v>
      </c>
      <c r="H91">
        <v>0.21547350000000001</v>
      </c>
      <c r="I91" s="2">
        <v>2.59</v>
      </c>
      <c r="J91">
        <v>2</v>
      </c>
      <c r="K91" s="3">
        <f t="shared" si="4"/>
        <v>24</v>
      </c>
      <c r="L91" s="2">
        <f t="shared" si="5"/>
        <v>5.18</v>
      </c>
    </row>
    <row r="92" spans="1:12" hidden="1" x14ac:dyDescent="0.35">
      <c r="A92">
        <v>91</v>
      </c>
      <c r="B92" t="s">
        <v>114</v>
      </c>
      <c r="C92" t="s">
        <v>75</v>
      </c>
      <c r="D92" t="s">
        <v>91</v>
      </c>
      <c r="E92" t="s">
        <v>152</v>
      </c>
      <c r="F92" t="s">
        <v>116</v>
      </c>
      <c r="G92">
        <v>43</v>
      </c>
      <c r="H92">
        <v>0.21547350000000001</v>
      </c>
      <c r="I92" s="2">
        <v>9.27</v>
      </c>
      <c r="J92">
        <v>0</v>
      </c>
      <c r="K92" s="3">
        <f t="shared" si="4"/>
        <v>0</v>
      </c>
      <c r="L92" s="2">
        <f t="shared" si="5"/>
        <v>0</v>
      </c>
    </row>
    <row r="93" spans="1:12" hidden="1" x14ac:dyDescent="0.35">
      <c r="A93">
        <v>92</v>
      </c>
      <c r="B93" t="s">
        <v>114</v>
      </c>
      <c r="C93" t="s">
        <v>93</v>
      </c>
      <c r="D93" t="s">
        <v>94</v>
      </c>
      <c r="E93" t="s">
        <v>153</v>
      </c>
      <c r="F93" t="s">
        <v>116</v>
      </c>
      <c r="G93">
        <v>169</v>
      </c>
      <c r="H93">
        <v>0.21547350000000001</v>
      </c>
      <c r="I93" s="2">
        <v>36.42</v>
      </c>
      <c r="J93">
        <v>1</v>
      </c>
      <c r="K93" s="3">
        <f t="shared" si="4"/>
        <v>169</v>
      </c>
      <c r="L93" s="2">
        <f t="shared" si="5"/>
        <v>36.42</v>
      </c>
    </row>
    <row r="94" spans="1:12" hidden="1" x14ac:dyDescent="0.35">
      <c r="A94">
        <v>93</v>
      </c>
      <c r="B94" t="s">
        <v>114</v>
      </c>
      <c r="C94" t="s">
        <v>93</v>
      </c>
      <c r="D94" t="s">
        <v>96</v>
      </c>
      <c r="E94" t="s">
        <v>154</v>
      </c>
      <c r="F94" t="s">
        <v>116</v>
      </c>
      <c r="G94">
        <v>93</v>
      </c>
      <c r="H94">
        <v>0.21547350000000001</v>
      </c>
      <c r="I94" s="2">
        <v>20.04</v>
      </c>
      <c r="J94">
        <v>0.5</v>
      </c>
      <c r="K94" s="3">
        <f t="shared" si="4"/>
        <v>46.5</v>
      </c>
      <c r="L94" s="2">
        <f t="shared" si="5"/>
        <v>10.02</v>
      </c>
    </row>
    <row r="95" spans="1:12" hidden="1" x14ac:dyDescent="0.35">
      <c r="A95">
        <v>94</v>
      </c>
      <c r="B95" t="s">
        <v>114</v>
      </c>
      <c r="C95" t="s">
        <v>93</v>
      </c>
      <c r="D95" t="s">
        <v>98</v>
      </c>
      <c r="E95" t="s">
        <v>155</v>
      </c>
      <c r="F95" t="s">
        <v>116</v>
      </c>
      <c r="G95">
        <v>320</v>
      </c>
      <c r="H95">
        <v>0.21547350000000001</v>
      </c>
      <c r="I95" s="2">
        <v>68.95</v>
      </c>
      <c r="J95">
        <v>0.5</v>
      </c>
      <c r="K95" s="3">
        <f t="shared" si="4"/>
        <v>160</v>
      </c>
      <c r="L95" s="2">
        <f t="shared" si="5"/>
        <v>34.475000000000001</v>
      </c>
    </row>
    <row r="96" spans="1:12" hidden="1" x14ac:dyDescent="0.35">
      <c r="A96">
        <v>95</v>
      </c>
      <c r="B96" t="s">
        <v>114</v>
      </c>
      <c r="C96" t="s">
        <v>93</v>
      </c>
      <c r="D96" t="s">
        <v>99</v>
      </c>
      <c r="E96" t="s">
        <v>156</v>
      </c>
      <c r="F96" t="s">
        <v>116</v>
      </c>
      <c r="G96">
        <v>331</v>
      </c>
      <c r="H96">
        <v>0.21547350000000001</v>
      </c>
      <c r="I96" s="2">
        <v>71.319999999999993</v>
      </c>
      <c r="J96">
        <v>1</v>
      </c>
      <c r="K96" s="3">
        <f t="shared" si="4"/>
        <v>331</v>
      </c>
      <c r="L96" s="2">
        <f t="shared" si="5"/>
        <v>71.319999999999993</v>
      </c>
    </row>
    <row r="97" spans="1:12" hidden="1" x14ac:dyDescent="0.35">
      <c r="A97">
        <v>96</v>
      </c>
      <c r="B97" t="s">
        <v>114</v>
      </c>
      <c r="C97" t="s">
        <v>93</v>
      </c>
      <c r="D97" t="s">
        <v>101</v>
      </c>
      <c r="E97" t="s">
        <v>157</v>
      </c>
      <c r="F97" t="s">
        <v>116</v>
      </c>
      <c r="G97">
        <v>76</v>
      </c>
      <c r="H97">
        <v>0.21547350000000001</v>
      </c>
      <c r="I97" s="2">
        <v>16.38</v>
      </c>
      <c r="J97">
        <v>0</v>
      </c>
      <c r="K97" s="3">
        <f t="shared" si="4"/>
        <v>0</v>
      </c>
      <c r="L97" s="2">
        <f t="shared" si="5"/>
        <v>0</v>
      </c>
    </row>
    <row r="98" spans="1:12" hidden="1" x14ac:dyDescent="0.35">
      <c r="A98">
        <v>97</v>
      </c>
      <c r="B98" t="s">
        <v>114</v>
      </c>
      <c r="C98" t="s">
        <v>93</v>
      </c>
      <c r="D98" t="s">
        <v>102</v>
      </c>
      <c r="E98" t="s">
        <v>158</v>
      </c>
      <c r="F98" t="s">
        <v>116</v>
      </c>
      <c r="G98">
        <v>21</v>
      </c>
      <c r="H98">
        <v>0.21547350000000001</v>
      </c>
      <c r="I98" s="2">
        <v>4.5199999999999996</v>
      </c>
      <c r="J98">
        <v>4</v>
      </c>
      <c r="K98" s="3">
        <f t="shared" si="4"/>
        <v>84</v>
      </c>
      <c r="L98" s="2">
        <f t="shared" si="5"/>
        <v>18.079999999999998</v>
      </c>
    </row>
    <row r="99" spans="1:12" hidden="1" x14ac:dyDescent="0.35">
      <c r="A99">
        <v>98</v>
      </c>
      <c r="B99" t="s">
        <v>114</v>
      </c>
      <c r="C99" t="s">
        <v>93</v>
      </c>
      <c r="D99" t="s">
        <v>104</v>
      </c>
      <c r="E99" t="s">
        <v>115</v>
      </c>
      <c r="F99" t="s">
        <v>116</v>
      </c>
      <c r="G99">
        <v>41</v>
      </c>
      <c r="H99">
        <v>0.21547350000000001</v>
      </c>
      <c r="I99" s="2">
        <v>8.83</v>
      </c>
      <c r="J99">
        <v>0</v>
      </c>
      <c r="K99" s="3">
        <f t="shared" si="4"/>
        <v>0</v>
      </c>
      <c r="L99" s="2">
        <f t="shared" si="5"/>
        <v>0</v>
      </c>
    </row>
    <row r="100" spans="1:12" hidden="1" x14ac:dyDescent="0.35">
      <c r="A100">
        <v>99</v>
      </c>
      <c r="B100" t="s">
        <v>114</v>
      </c>
      <c r="C100" t="s">
        <v>93</v>
      </c>
      <c r="D100" t="s">
        <v>105</v>
      </c>
      <c r="E100" t="s">
        <v>159</v>
      </c>
      <c r="F100" t="s">
        <v>116</v>
      </c>
      <c r="G100" s="1">
        <v>1944</v>
      </c>
      <c r="H100">
        <v>0.21547350000000001</v>
      </c>
      <c r="I100" s="2">
        <v>418.88</v>
      </c>
      <c r="J100">
        <v>0</v>
      </c>
      <c r="K100" s="3">
        <f t="shared" si="4"/>
        <v>0</v>
      </c>
      <c r="L100" s="2">
        <f t="shared" si="5"/>
        <v>0</v>
      </c>
    </row>
    <row r="101" spans="1:12" hidden="1" x14ac:dyDescent="0.35">
      <c r="A101">
        <v>100</v>
      </c>
      <c r="B101" t="s">
        <v>114</v>
      </c>
      <c r="C101" t="s">
        <v>93</v>
      </c>
      <c r="D101" t="s">
        <v>107</v>
      </c>
      <c r="E101" t="s">
        <v>160</v>
      </c>
      <c r="F101" t="s">
        <v>116</v>
      </c>
      <c r="G101">
        <v>0.69</v>
      </c>
      <c r="H101">
        <v>0.21547350000000001</v>
      </c>
      <c r="I101" s="2">
        <v>0.15</v>
      </c>
      <c r="J101">
        <v>100</v>
      </c>
      <c r="K101" s="3">
        <f t="shared" si="4"/>
        <v>69</v>
      </c>
      <c r="L101" s="2">
        <f t="shared" si="5"/>
        <v>15</v>
      </c>
    </row>
    <row r="102" spans="1:12" hidden="1" x14ac:dyDescent="0.35">
      <c r="A102">
        <v>101</v>
      </c>
      <c r="B102" t="s">
        <v>114</v>
      </c>
      <c r="C102" t="s">
        <v>93</v>
      </c>
      <c r="D102" t="s">
        <v>109</v>
      </c>
      <c r="E102" t="s">
        <v>161</v>
      </c>
      <c r="F102" t="s">
        <v>116</v>
      </c>
      <c r="G102">
        <v>260</v>
      </c>
      <c r="H102">
        <v>0.21547350000000001</v>
      </c>
      <c r="I102" s="2">
        <v>56.02</v>
      </c>
      <c r="J102">
        <v>1</v>
      </c>
      <c r="K102" s="3">
        <f t="shared" si="4"/>
        <v>260</v>
      </c>
      <c r="L102" s="2">
        <f t="shared" si="5"/>
        <v>56.02</v>
      </c>
    </row>
    <row r="103" spans="1:12" hidden="1" x14ac:dyDescent="0.35">
      <c r="A103">
        <v>102</v>
      </c>
      <c r="B103" t="s">
        <v>114</v>
      </c>
      <c r="C103" t="s">
        <v>93</v>
      </c>
      <c r="D103" t="s">
        <v>111</v>
      </c>
      <c r="E103" t="s">
        <v>162</v>
      </c>
      <c r="F103" t="s">
        <v>116</v>
      </c>
      <c r="G103">
        <v>19</v>
      </c>
      <c r="H103">
        <v>0.21547350000000001</v>
      </c>
      <c r="I103" s="2">
        <v>4.09</v>
      </c>
      <c r="J103">
        <v>0</v>
      </c>
      <c r="K103" s="3">
        <f t="shared" si="4"/>
        <v>0</v>
      </c>
      <c r="L103" s="2">
        <f t="shared" si="5"/>
        <v>0</v>
      </c>
    </row>
    <row r="104" spans="1:12" hidden="1" x14ac:dyDescent="0.35">
      <c r="A104">
        <v>103</v>
      </c>
      <c r="B104" t="s">
        <v>163</v>
      </c>
      <c r="C104" t="s">
        <v>9</v>
      </c>
      <c r="D104" t="s">
        <v>10</v>
      </c>
      <c r="E104" t="s">
        <v>164</v>
      </c>
      <c r="F104" t="s">
        <v>165</v>
      </c>
      <c r="G104">
        <v>7</v>
      </c>
      <c r="H104">
        <v>2.0555183000000001</v>
      </c>
      <c r="I104" s="2">
        <v>14.39</v>
      </c>
      <c r="J104">
        <v>2</v>
      </c>
      <c r="K104" s="3">
        <f t="shared" si="4"/>
        <v>14</v>
      </c>
      <c r="L104" s="2">
        <f t="shared" si="5"/>
        <v>28.78</v>
      </c>
    </row>
    <row r="105" spans="1:12" hidden="1" x14ac:dyDescent="0.35">
      <c r="A105">
        <v>104</v>
      </c>
      <c r="B105" t="s">
        <v>163</v>
      </c>
      <c r="C105" t="s">
        <v>9</v>
      </c>
      <c r="D105" t="s">
        <v>13</v>
      </c>
      <c r="E105" t="s">
        <v>166</v>
      </c>
      <c r="F105" t="s">
        <v>165</v>
      </c>
      <c r="G105">
        <v>3.633</v>
      </c>
      <c r="H105">
        <v>2.0555183000000001</v>
      </c>
      <c r="I105" s="2">
        <v>7.47</v>
      </c>
      <c r="J105">
        <v>2</v>
      </c>
      <c r="K105" s="3">
        <f t="shared" si="4"/>
        <v>7.266</v>
      </c>
      <c r="L105" s="2">
        <f t="shared" si="5"/>
        <v>14.94</v>
      </c>
    </row>
    <row r="106" spans="1:12" hidden="1" x14ac:dyDescent="0.35">
      <c r="A106">
        <v>105</v>
      </c>
      <c r="B106" t="s">
        <v>163</v>
      </c>
      <c r="C106" t="s">
        <v>9</v>
      </c>
      <c r="D106" t="s">
        <v>15</v>
      </c>
      <c r="E106" t="s">
        <v>167</v>
      </c>
      <c r="F106" t="s">
        <v>165</v>
      </c>
      <c r="G106">
        <v>2</v>
      </c>
      <c r="H106">
        <v>2.0555183000000001</v>
      </c>
      <c r="I106" s="2">
        <v>4.1100000000000003</v>
      </c>
      <c r="J106">
        <v>4</v>
      </c>
      <c r="K106" s="3">
        <f t="shared" si="4"/>
        <v>8</v>
      </c>
      <c r="L106" s="2">
        <f t="shared" si="5"/>
        <v>16.440000000000001</v>
      </c>
    </row>
    <row r="107" spans="1:12" hidden="1" x14ac:dyDescent="0.35">
      <c r="A107">
        <v>106</v>
      </c>
      <c r="B107" t="s">
        <v>163</v>
      </c>
      <c r="C107" t="s">
        <v>9</v>
      </c>
      <c r="D107" t="s">
        <v>17</v>
      </c>
      <c r="E107" t="s">
        <v>168</v>
      </c>
      <c r="F107" t="s">
        <v>165</v>
      </c>
      <c r="G107">
        <v>1.048</v>
      </c>
      <c r="H107">
        <v>2.0555183000000001</v>
      </c>
      <c r="I107" s="2">
        <v>2.15</v>
      </c>
      <c r="J107">
        <v>4</v>
      </c>
      <c r="K107" s="3">
        <f t="shared" si="4"/>
        <v>4.1920000000000002</v>
      </c>
      <c r="L107" s="2">
        <f t="shared" si="5"/>
        <v>8.6</v>
      </c>
    </row>
    <row r="108" spans="1:12" hidden="1" x14ac:dyDescent="0.35">
      <c r="A108">
        <v>107</v>
      </c>
      <c r="B108" t="s">
        <v>163</v>
      </c>
      <c r="C108" t="s">
        <v>9</v>
      </c>
      <c r="D108" t="s">
        <v>19</v>
      </c>
      <c r="E108" t="s">
        <v>169</v>
      </c>
      <c r="F108" t="s">
        <v>165</v>
      </c>
      <c r="G108">
        <v>1</v>
      </c>
      <c r="H108">
        <v>2.0555183000000001</v>
      </c>
      <c r="I108" s="2">
        <v>2.06</v>
      </c>
      <c r="J108">
        <v>4</v>
      </c>
      <c r="K108" s="3">
        <f t="shared" si="4"/>
        <v>4</v>
      </c>
      <c r="L108" s="2">
        <f t="shared" si="5"/>
        <v>8.24</v>
      </c>
    </row>
    <row r="109" spans="1:12" hidden="1" x14ac:dyDescent="0.35">
      <c r="A109">
        <v>108</v>
      </c>
      <c r="B109" t="s">
        <v>163</v>
      </c>
      <c r="C109" t="s">
        <v>9</v>
      </c>
      <c r="D109" t="s">
        <v>21</v>
      </c>
      <c r="E109" t="s">
        <v>170</v>
      </c>
      <c r="F109" t="s">
        <v>165</v>
      </c>
      <c r="G109">
        <v>1.532</v>
      </c>
      <c r="H109">
        <v>2.0555183000000001</v>
      </c>
      <c r="I109" s="2">
        <v>3.15</v>
      </c>
      <c r="J109">
        <v>4</v>
      </c>
      <c r="K109" s="3">
        <f t="shared" si="4"/>
        <v>6.1280000000000001</v>
      </c>
      <c r="L109" s="2">
        <f t="shared" si="5"/>
        <v>12.6</v>
      </c>
    </row>
    <row r="110" spans="1:12" hidden="1" x14ac:dyDescent="0.35">
      <c r="A110">
        <v>109</v>
      </c>
      <c r="B110" t="s">
        <v>163</v>
      </c>
      <c r="C110" t="s">
        <v>9</v>
      </c>
      <c r="D110" t="s">
        <v>23</v>
      </c>
      <c r="E110" t="s">
        <v>171</v>
      </c>
      <c r="F110" t="s">
        <v>165</v>
      </c>
      <c r="G110">
        <v>0.9</v>
      </c>
      <c r="H110">
        <v>2.0555183000000001</v>
      </c>
      <c r="I110" s="2">
        <v>1.85</v>
      </c>
      <c r="J110">
        <v>2</v>
      </c>
      <c r="K110" s="3">
        <f t="shared" si="4"/>
        <v>1.8</v>
      </c>
      <c r="L110" s="2">
        <f t="shared" si="5"/>
        <v>3.7</v>
      </c>
    </row>
    <row r="111" spans="1:12" hidden="1" x14ac:dyDescent="0.35">
      <c r="A111">
        <v>110</v>
      </c>
      <c r="B111" t="s">
        <v>163</v>
      </c>
      <c r="C111" t="s">
        <v>9</v>
      </c>
      <c r="D111" t="s">
        <v>25</v>
      </c>
      <c r="E111" t="s">
        <v>172</v>
      </c>
      <c r="F111" t="s">
        <v>165</v>
      </c>
      <c r="G111">
        <v>1.3360000000000001</v>
      </c>
      <c r="H111">
        <v>2.0555183000000001</v>
      </c>
      <c r="I111" s="2">
        <v>2.75</v>
      </c>
      <c r="J111">
        <v>4</v>
      </c>
      <c r="K111" s="3">
        <f t="shared" si="4"/>
        <v>5.3440000000000003</v>
      </c>
      <c r="L111" s="2">
        <f t="shared" si="5"/>
        <v>11</v>
      </c>
    </row>
    <row r="112" spans="1:12" hidden="1" x14ac:dyDescent="0.35">
      <c r="A112">
        <v>111</v>
      </c>
      <c r="B112" t="s">
        <v>163</v>
      </c>
      <c r="C112" t="s">
        <v>9</v>
      </c>
      <c r="D112" t="s">
        <v>27</v>
      </c>
      <c r="E112" t="s">
        <v>173</v>
      </c>
      <c r="F112" t="s">
        <v>165</v>
      </c>
      <c r="G112">
        <v>0.47599999999999998</v>
      </c>
      <c r="H112">
        <v>2.0555183000000001</v>
      </c>
      <c r="I112" s="2">
        <v>0.98</v>
      </c>
      <c r="J112">
        <v>4</v>
      </c>
      <c r="K112" s="3">
        <f t="shared" si="4"/>
        <v>1.9039999999999999</v>
      </c>
      <c r="L112" s="2">
        <f t="shared" si="5"/>
        <v>3.92</v>
      </c>
    </row>
    <row r="113" spans="1:12" hidden="1" x14ac:dyDescent="0.35">
      <c r="A113">
        <v>112</v>
      </c>
      <c r="B113" t="s">
        <v>163</v>
      </c>
      <c r="C113" t="s">
        <v>9</v>
      </c>
      <c r="D113" t="s">
        <v>29</v>
      </c>
      <c r="E113" t="s">
        <v>174</v>
      </c>
      <c r="F113" t="s">
        <v>165</v>
      </c>
      <c r="G113">
        <v>1.8779999999999999</v>
      </c>
      <c r="H113">
        <v>2.0555183000000001</v>
      </c>
      <c r="I113" s="2">
        <v>3.86</v>
      </c>
      <c r="J113">
        <v>0</v>
      </c>
      <c r="K113" s="3">
        <f t="shared" si="4"/>
        <v>0</v>
      </c>
      <c r="L113" s="2">
        <f t="shared" si="5"/>
        <v>0</v>
      </c>
    </row>
    <row r="114" spans="1:12" hidden="1" x14ac:dyDescent="0.35">
      <c r="A114">
        <v>113</v>
      </c>
      <c r="B114" t="s">
        <v>163</v>
      </c>
      <c r="C114" t="s">
        <v>9</v>
      </c>
      <c r="D114" t="s">
        <v>31</v>
      </c>
      <c r="E114" t="s">
        <v>175</v>
      </c>
      <c r="F114" t="s">
        <v>165</v>
      </c>
      <c r="G114">
        <v>5.7309999999999999</v>
      </c>
      <c r="H114">
        <v>2.0555183000000001</v>
      </c>
      <c r="I114" s="2">
        <v>11.78</v>
      </c>
      <c r="J114">
        <v>0</v>
      </c>
      <c r="K114" s="3">
        <f t="shared" si="4"/>
        <v>0</v>
      </c>
      <c r="L114" s="2">
        <f t="shared" si="5"/>
        <v>0</v>
      </c>
    </row>
    <row r="115" spans="1:12" hidden="1" x14ac:dyDescent="0.35">
      <c r="A115">
        <v>114</v>
      </c>
      <c r="B115" t="s">
        <v>163</v>
      </c>
      <c r="C115" t="s">
        <v>9</v>
      </c>
      <c r="D115" t="s">
        <v>32</v>
      </c>
      <c r="E115" t="s">
        <v>169</v>
      </c>
      <c r="F115" t="s">
        <v>165</v>
      </c>
      <c r="G115">
        <v>1</v>
      </c>
      <c r="H115">
        <v>2.0555183000000001</v>
      </c>
      <c r="I115" s="2">
        <v>2.06</v>
      </c>
      <c r="J115">
        <v>1</v>
      </c>
      <c r="K115" s="3">
        <f t="shared" si="4"/>
        <v>1</v>
      </c>
      <c r="L115" s="2">
        <f t="shared" si="5"/>
        <v>2.06</v>
      </c>
    </row>
    <row r="116" spans="1:12" hidden="1" x14ac:dyDescent="0.35">
      <c r="A116">
        <v>115</v>
      </c>
      <c r="B116" t="s">
        <v>163</v>
      </c>
      <c r="C116" t="s">
        <v>9</v>
      </c>
      <c r="D116" t="s">
        <v>34</v>
      </c>
      <c r="E116" t="s">
        <v>169</v>
      </c>
      <c r="F116" t="s">
        <v>165</v>
      </c>
      <c r="G116">
        <v>1</v>
      </c>
      <c r="H116">
        <v>2.0555183000000001</v>
      </c>
      <c r="I116" s="2">
        <v>2.06</v>
      </c>
      <c r="J116">
        <v>4</v>
      </c>
      <c r="K116" s="3">
        <f t="shared" si="4"/>
        <v>4</v>
      </c>
      <c r="L116" s="2">
        <f t="shared" si="5"/>
        <v>8.24</v>
      </c>
    </row>
    <row r="117" spans="1:12" hidden="1" x14ac:dyDescent="0.35">
      <c r="A117">
        <v>116</v>
      </c>
      <c r="B117" t="s">
        <v>163</v>
      </c>
      <c r="C117" t="s">
        <v>36</v>
      </c>
      <c r="D117" t="s">
        <v>37</v>
      </c>
      <c r="E117" t="s">
        <v>176</v>
      </c>
      <c r="F117" t="s">
        <v>165</v>
      </c>
      <c r="G117">
        <v>574</v>
      </c>
      <c r="H117">
        <v>2.0555183000000001</v>
      </c>
      <c r="I117" s="2">
        <v>1179.8699999999999</v>
      </c>
      <c r="J117">
        <v>1</v>
      </c>
      <c r="K117" s="3">
        <f t="shared" si="4"/>
        <v>574</v>
      </c>
      <c r="L117" s="2">
        <f t="shared" si="5"/>
        <v>1179.8699999999999</v>
      </c>
    </row>
    <row r="118" spans="1:12" hidden="1" x14ac:dyDescent="0.35">
      <c r="A118">
        <v>117</v>
      </c>
      <c r="B118" t="s">
        <v>163</v>
      </c>
      <c r="C118" t="s">
        <v>36</v>
      </c>
      <c r="D118" t="s">
        <v>39</v>
      </c>
      <c r="E118" t="s">
        <v>177</v>
      </c>
      <c r="F118" t="s">
        <v>165</v>
      </c>
      <c r="G118">
        <v>394</v>
      </c>
      <c r="H118">
        <v>2.0555183000000001</v>
      </c>
      <c r="I118" s="2">
        <v>809.87</v>
      </c>
      <c r="J118">
        <v>0</v>
      </c>
      <c r="K118" s="3">
        <f t="shared" si="4"/>
        <v>0</v>
      </c>
      <c r="L118" s="2">
        <f t="shared" si="5"/>
        <v>0</v>
      </c>
    </row>
    <row r="119" spans="1:12" hidden="1" x14ac:dyDescent="0.35">
      <c r="A119">
        <v>118</v>
      </c>
      <c r="B119" t="s">
        <v>163</v>
      </c>
      <c r="C119" t="s">
        <v>36</v>
      </c>
      <c r="D119" t="s">
        <v>41</v>
      </c>
      <c r="E119" t="s">
        <v>178</v>
      </c>
      <c r="F119" t="s">
        <v>165</v>
      </c>
      <c r="G119">
        <v>72</v>
      </c>
      <c r="H119">
        <v>2.0555183000000001</v>
      </c>
      <c r="I119" s="2">
        <v>148</v>
      </c>
      <c r="J119">
        <v>1</v>
      </c>
      <c r="K119" s="3">
        <f t="shared" si="4"/>
        <v>72</v>
      </c>
      <c r="L119" s="2">
        <f t="shared" si="5"/>
        <v>148</v>
      </c>
    </row>
    <row r="120" spans="1:12" hidden="1" x14ac:dyDescent="0.35">
      <c r="A120">
        <v>119</v>
      </c>
      <c r="B120" t="s">
        <v>163</v>
      </c>
      <c r="C120" t="s">
        <v>36</v>
      </c>
      <c r="D120" t="s">
        <v>43</v>
      </c>
      <c r="E120" t="s">
        <v>179</v>
      </c>
      <c r="F120" t="s">
        <v>165</v>
      </c>
      <c r="G120">
        <v>408</v>
      </c>
      <c r="H120">
        <v>2.0555183000000001</v>
      </c>
      <c r="I120" s="2">
        <v>838.65</v>
      </c>
      <c r="J120">
        <v>0</v>
      </c>
      <c r="K120" s="3">
        <f t="shared" si="4"/>
        <v>0</v>
      </c>
      <c r="L120" s="2">
        <f t="shared" si="5"/>
        <v>0</v>
      </c>
    </row>
    <row r="121" spans="1:12" hidden="1" x14ac:dyDescent="0.35">
      <c r="A121">
        <v>120</v>
      </c>
      <c r="B121" t="s">
        <v>163</v>
      </c>
      <c r="C121" t="s">
        <v>36</v>
      </c>
      <c r="D121" t="s">
        <v>45</v>
      </c>
      <c r="E121" t="s">
        <v>180</v>
      </c>
      <c r="F121" t="s">
        <v>165</v>
      </c>
      <c r="G121">
        <v>168</v>
      </c>
      <c r="H121">
        <v>2.0555183000000001</v>
      </c>
      <c r="I121" s="2">
        <v>345.33</v>
      </c>
      <c r="J121">
        <v>0</v>
      </c>
      <c r="K121" s="3">
        <f t="shared" si="4"/>
        <v>0</v>
      </c>
      <c r="L121" s="2">
        <f t="shared" si="5"/>
        <v>0</v>
      </c>
    </row>
    <row r="122" spans="1:12" hidden="1" x14ac:dyDescent="0.35">
      <c r="A122">
        <v>121</v>
      </c>
      <c r="B122" t="s">
        <v>163</v>
      </c>
      <c r="C122" t="s">
        <v>36</v>
      </c>
      <c r="D122" t="s">
        <v>47</v>
      </c>
      <c r="E122" t="s">
        <v>181</v>
      </c>
      <c r="F122" t="s">
        <v>165</v>
      </c>
      <c r="G122">
        <v>50</v>
      </c>
      <c r="H122">
        <v>2.0555183000000001</v>
      </c>
      <c r="I122" s="2">
        <v>102.78</v>
      </c>
      <c r="J122">
        <v>0</v>
      </c>
      <c r="K122" s="3">
        <f t="shared" si="4"/>
        <v>0</v>
      </c>
      <c r="L122" s="2">
        <f t="shared" si="5"/>
        <v>0</v>
      </c>
    </row>
    <row r="123" spans="1:12" hidden="1" x14ac:dyDescent="0.35">
      <c r="A123">
        <v>122</v>
      </c>
      <c r="B123" t="s">
        <v>163</v>
      </c>
      <c r="C123" t="s">
        <v>36</v>
      </c>
      <c r="D123" t="s">
        <v>49</v>
      </c>
      <c r="E123" t="s">
        <v>182</v>
      </c>
      <c r="F123" t="s">
        <v>165</v>
      </c>
      <c r="G123">
        <v>21</v>
      </c>
      <c r="H123">
        <v>2.0555183000000001</v>
      </c>
      <c r="I123" s="2">
        <v>43.17</v>
      </c>
      <c r="J123">
        <v>1</v>
      </c>
      <c r="K123" s="3">
        <f t="shared" si="4"/>
        <v>21</v>
      </c>
      <c r="L123" s="2">
        <f t="shared" si="5"/>
        <v>43.17</v>
      </c>
    </row>
    <row r="124" spans="1:12" hidden="1" x14ac:dyDescent="0.35">
      <c r="A124">
        <v>123</v>
      </c>
      <c r="B124" t="s">
        <v>163</v>
      </c>
      <c r="C124" t="s">
        <v>36</v>
      </c>
      <c r="D124" t="s">
        <v>51</v>
      </c>
      <c r="E124" t="s">
        <v>183</v>
      </c>
      <c r="F124" t="s">
        <v>165</v>
      </c>
      <c r="G124">
        <v>92</v>
      </c>
      <c r="H124">
        <v>2.0555183000000001</v>
      </c>
      <c r="I124" s="2">
        <v>189.11</v>
      </c>
      <c r="J124">
        <v>0</v>
      </c>
      <c r="K124" s="3">
        <f t="shared" si="4"/>
        <v>0</v>
      </c>
      <c r="L124" s="2">
        <f t="shared" si="5"/>
        <v>0</v>
      </c>
    </row>
    <row r="125" spans="1:12" hidden="1" x14ac:dyDescent="0.35">
      <c r="A125">
        <v>124</v>
      </c>
      <c r="B125" t="s">
        <v>163</v>
      </c>
      <c r="C125" t="s">
        <v>36</v>
      </c>
      <c r="D125" t="s">
        <v>53</v>
      </c>
      <c r="E125" t="s">
        <v>184</v>
      </c>
      <c r="F125" t="s">
        <v>165</v>
      </c>
      <c r="G125">
        <v>43</v>
      </c>
      <c r="H125">
        <v>2.0555183000000001</v>
      </c>
      <c r="I125" s="2">
        <v>88.39</v>
      </c>
      <c r="J125">
        <v>0</v>
      </c>
      <c r="K125" s="3">
        <f t="shared" si="4"/>
        <v>0</v>
      </c>
      <c r="L125" s="2">
        <f t="shared" si="5"/>
        <v>0</v>
      </c>
    </row>
    <row r="126" spans="1:12" hidden="1" x14ac:dyDescent="0.35">
      <c r="A126">
        <v>125</v>
      </c>
      <c r="B126" t="s">
        <v>163</v>
      </c>
      <c r="C126" t="s">
        <v>36</v>
      </c>
      <c r="D126" t="s">
        <v>55</v>
      </c>
      <c r="E126" t="s">
        <v>185</v>
      </c>
      <c r="F126" t="s">
        <v>165</v>
      </c>
      <c r="G126">
        <v>3.948</v>
      </c>
      <c r="H126">
        <v>2.0555183000000001</v>
      </c>
      <c r="I126" s="2">
        <v>8.1199999999999992</v>
      </c>
      <c r="J126">
        <v>2</v>
      </c>
      <c r="K126" s="3">
        <f t="shared" si="4"/>
        <v>7.8959999999999999</v>
      </c>
      <c r="L126" s="2">
        <f t="shared" si="5"/>
        <v>16.239999999999998</v>
      </c>
    </row>
    <row r="127" spans="1:12" hidden="1" x14ac:dyDescent="0.35">
      <c r="A127">
        <v>126</v>
      </c>
      <c r="B127" t="s">
        <v>163</v>
      </c>
      <c r="C127" t="s">
        <v>36</v>
      </c>
      <c r="D127" t="s">
        <v>57</v>
      </c>
      <c r="E127" t="s">
        <v>186</v>
      </c>
      <c r="F127" t="s">
        <v>165</v>
      </c>
      <c r="G127">
        <v>14</v>
      </c>
      <c r="H127">
        <v>2.0555183000000001</v>
      </c>
      <c r="I127" s="2">
        <v>28.78</v>
      </c>
      <c r="J127">
        <v>10</v>
      </c>
      <c r="K127" s="3">
        <f t="shared" si="4"/>
        <v>140</v>
      </c>
      <c r="L127" s="2">
        <f t="shared" si="5"/>
        <v>287.8</v>
      </c>
    </row>
    <row r="128" spans="1:12" hidden="1" x14ac:dyDescent="0.35">
      <c r="A128">
        <v>127</v>
      </c>
      <c r="B128" t="s">
        <v>163</v>
      </c>
      <c r="C128" t="s">
        <v>59</v>
      </c>
      <c r="D128" t="s">
        <v>60</v>
      </c>
      <c r="E128" t="s">
        <v>187</v>
      </c>
      <c r="F128" t="s">
        <v>165</v>
      </c>
      <c r="G128">
        <v>15</v>
      </c>
      <c r="H128">
        <v>2.0555183000000001</v>
      </c>
      <c r="I128" s="2">
        <v>30.83</v>
      </c>
      <c r="J128">
        <v>0</v>
      </c>
      <c r="K128" s="3">
        <f t="shared" si="4"/>
        <v>0</v>
      </c>
      <c r="L128" s="2">
        <f t="shared" si="5"/>
        <v>0</v>
      </c>
    </row>
    <row r="129" spans="1:12" hidden="1" x14ac:dyDescent="0.35">
      <c r="A129">
        <v>128</v>
      </c>
      <c r="B129" t="s">
        <v>163</v>
      </c>
      <c r="C129" t="s">
        <v>59</v>
      </c>
      <c r="D129" t="s">
        <v>62</v>
      </c>
      <c r="E129" t="s">
        <v>187</v>
      </c>
      <c r="F129" t="s">
        <v>165</v>
      </c>
      <c r="G129">
        <v>15</v>
      </c>
      <c r="H129">
        <v>2.0555183000000001</v>
      </c>
      <c r="I129" s="2">
        <v>30.83</v>
      </c>
      <c r="J129">
        <v>0</v>
      </c>
      <c r="K129" s="3">
        <f t="shared" si="4"/>
        <v>0</v>
      </c>
      <c r="L129" s="2">
        <f t="shared" si="5"/>
        <v>0</v>
      </c>
    </row>
    <row r="130" spans="1:12" hidden="1" x14ac:dyDescent="0.35">
      <c r="A130">
        <v>129</v>
      </c>
      <c r="B130" t="s">
        <v>163</v>
      </c>
      <c r="C130" t="s">
        <v>59</v>
      </c>
      <c r="D130" t="s">
        <v>64</v>
      </c>
      <c r="E130" t="s">
        <v>188</v>
      </c>
      <c r="F130" t="s">
        <v>165</v>
      </c>
      <c r="G130">
        <v>40</v>
      </c>
      <c r="H130">
        <v>2.0555183000000001</v>
      </c>
      <c r="I130" s="2">
        <v>82.22</v>
      </c>
      <c r="J130">
        <v>0</v>
      </c>
      <c r="K130" s="3">
        <f t="shared" si="4"/>
        <v>0</v>
      </c>
      <c r="L130" s="2">
        <f t="shared" si="5"/>
        <v>0</v>
      </c>
    </row>
    <row r="131" spans="1:12" hidden="1" x14ac:dyDescent="0.35">
      <c r="A131">
        <v>130</v>
      </c>
      <c r="B131" t="s">
        <v>163</v>
      </c>
      <c r="C131" t="s">
        <v>59</v>
      </c>
      <c r="D131" t="s">
        <v>66</v>
      </c>
      <c r="E131" t="s">
        <v>187</v>
      </c>
      <c r="F131" t="s">
        <v>165</v>
      </c>
      <c r="G131">
        <v>15</v>
      </c>
      <c r="H131">
        <v>2.0555183000000001</v>
      </c>
      <c r="I131" s="2">
        <v>30.83</v>
      </c>
      <c r="J131">
        <v>0</v>
      </c>
      <c r="K131" s="3">
        <f t="shared" ref="K131:K194" si="6">G131*J131</f>
        <v>0</v>
      </c>
      <c r="L131" s="2">
        <f t="shared" ref="L131:L194" si="7">J131*I131</f>
        <v>0</v>
      </c>
    </row>
    <row r="132" spans="1:12" hidden="1" x14ac:dyDescent="0.35">
      <c r="A132">
        <v>182</v>
      </c>
      <c r="B132" t="s">
        <v>207</v>
      </c>
      <c r="C132" t="s">
        <v>68</v>
      </c>
      <c r="D132" t="s">
        <v>69</v>
      </c>
      <c r="E132" t="s">
        <v>233</v>
      </c>
      <c r="F132" t="s">
        <v>12</v>
      </c>
      <c r="G132" s="1">
        <v>9130</v>
      </c>
      <c r="H132">
        <v>2.1047663999999999</v>
      </c>
      <c r="I132" s="2">
        <v>19216.52</v>
      </c>
      <c r="J132">
        <v>0</v>
      </c>
      <c r="K132" s="3">
        <f t="shared" si="6"/>
        <v>0</v>
      </c>
      <c r="L132" s="2">
        <f t="shared" si="7"/>
        <v>0</v>
      </c>
    </row>
    <row r="133" spans="1:12" hidden="1" x14ac:dyDescent="0.35">
      <c r="A133">
        <v>132</v>
      </c>
      <c r="B133" t="s">
        <v>163</v>
      </c>
      <c r="C133" t="s">
        <v>68</v>
      </c>
      <c r="D133" t="s">
        <v>71</v>
      </c>
      <c r="E133" t="s">
        <v>190</v>
      </c>
      <c r="F133" t="s">
        <v>165</v>
      </c>
      <c r="G133">
        <v>0.318</v>
      </c>
      <c r="H133">
        <v>2.0555183000000001</v>
      </c>
      <c r="I133" s="2">
        <v>0.65</v>
      </c>
      <c r="J133">
        <v>100</v>
      </c>
      <c r="K133" s="3">
        <f t="shared" si="6"/>
        <v>31.8</v>
      </c>
      <c r="L133" s="2">
        <f t="shared" si="7"/>
        <v>65</v>
      </c>
    </row>
    <row r="134" spans="1:12" hidden="1" x14ac:dyDescent="0.35">
      <c r="A134">
        <v>133</v>
      </c>
      <c r="B134" t="s">
        <v>163</v>
      </c>
      <c r="C134" t="s">
        <v>68</v>
      </c>
      <c r="D134" t="s">
        <v>73</v>
      </c>
      <c r="E134" t="s">
        <v>191</v>
      </c>
      <c r="F134" t="s">
        <v>165</v>
      </c>
      <c r="G134">
        <v>25</v>
      </c>
      <c r="H134">
        <v>2.0555183000000001</v>
      </c>
      <c r="I134" s="2">
        <v>51.39</v>
      </c>
      <c r="J134">
        <v>0</v>
      </c>
      <c r="K134" s="3">
        <f t="shared" si="6"/>
        <v>0</v>
      </c>
      <c r="L134" s="2">
        <f t="shared" si="7"/>
        <v>0</v>
      </c>
    </row>
    <row r="135" spans="1:12" hidden="1" x14ac:dyDescent="0.35">
      <c r="A135">
        <v>134</v>
      </c>
      <c r="B135" t="s">
        <v>163</v>
      </c>
      <c r="C135" t="s">
        <v>75</v>
      </c>
      <c r="D135" t="s">
        <v>76</v>
      </c>
      <c r="E135" t="s">
        <v>192</v>
      </c>
      <c r="F135" t="s">
        <v>165</v>
      </c>
      <c r="G135">
        <v>2.8650000000000002</v>
      </c>
      <c r="H135">
        <v>2.0555183000000001</v>
      </c>
      <c r="I135" s="2">
        <v>5.89</v>
      </c>
      <c r="J135">
        <v>0.25</v>
      </c>
      <c r="K135" s="3">
        <f t="shared" si="6"/>
        <v>0.71625000000000005</v>
      </c>
      <c r="L135" s="2">
        <f t="shared" si="7"/>
        <v>1.4724999999999999</v>
      </c>
    </row>
    <row r="136" spans="1:12" hidden="1" x14ac:dyDescent="0.35">
      <c r="A136">
        <v>135</v>
      </c>
      <c r="B136" t="s">
        <v>163</v>
      </c>
      <c r="C136" t="s">
        <v>75</v>
      </c>
      <c r="D136" t="s">
        <v>78</v>
      </c>
      <c r="E136" t="s">
        <v>167</v>
      </c>
      <c r="F136" t="s">
        <v>165</v>
      </c>
      <c r="G136">
        <v>2</v>
      </c>
      <c r="H136">
        <v>2.0555183000000001</v>
      </c>
      <c r="I136" s="2">
        <v>4.1100000000000003</v>
      </c>
      <c r="J136">
        <v>0.25</v>
      </c>
      <c r="K136" s="3">
        <f t="shared" si="6"/>
        <v>0.5</v>
      </c>
      <c r="L136" s="2">
        <f t="shared" si="7"/>
        <v>1.0275000000000001</v>
      </c>
    </row>
    <row r="137" spans="1:12" hidden="1" x14ac:dyDescent="0.35">
      <c r="A137">
        <v>136</v>
      </c>
      <c r="B137" t="s">
        <v>163</v>
      </c>
      <c r="C137" t="s">
        <v>75</v>
      </c>
      <c r="D137" t="s">
        <v>80</v>
      </c>
      <c r="E137" t="s">
        <v>193</v>
      </c>
      <c r="F137" t="s">
        <v>165</v>
      </c>
      <c r="G137">
        <v>12</v>
      </c>
      <c r="H137">
        <v>2.0555183000000001</v>
      </c>
      <c r="I137" s="2">
        <v>24.67</v>
      </c>
      <c r="J137">
        <v>0.25</v>
      </c>
      <c r="K137" s="3">
        <f t="shared" si="6"/>
        <v>3</v>
      </c>
      <c r="L137" s="2">
        <f t="shared" si="7"/>
        <v>6.1675000000000004</v>
      </c>
    </row>
    <row r="138" spans="1:12" hidden="1" x14ac:dyDescent="0.35">
      <c r="A138">
        <v>137</v>
      </c>
      <c r="B138" t="s">
        <v>163</v>
      </c>
      <c r="C138" t="s">
        <v>75</v>
      </c>
      <c r="D138" t="s">
        <v>81</v>
      </c>
      <c r="E138" t="s">
        <v>194</v>
      </c>
      <c r="F138" t="s">
        <v>165</v>
      </c>
      <c r="G138">
        <v>3.4510000000000001</v>
      </c>
      <c r="H138">
        <v>2.0555183000000001</v>
      </c>
      <c r="I138" s="2">
        <v>7.09</v>
      </c>
      <c r="J138">
        <v>0</v>
      </c>
      <c r="K138" s="3">
        <f t="shared" si="6"/>
        <v>0</v>
      </c>
      <c r="L138" s="2">
        <f t="shared" si="7"/>
        <v>0</v>
      </c>
    </row>
    <row r="139" spans="1:12" hidden="1" x14ac:dyDescent="0.35">
      <c r="A139">
        <v>138</v>
      </c>
      <c r="B139" t="s">
        <v>163</v>
      </c>
      <c r="C139" t="s">
        <v>75</v>
      </c>
      <c r="D139" t="s">
        <v>83</v>
      </c>
      <c r="E139" t="s">
        <v>195</v>
      </c>
      <c r="F139" t="s">
        <v>165</v>
      </c>
      <c r="G139">
        <v>2.4740000000000002</v>
      </c>
      <c r="H139">
        <v>2.0555183000000001</v>
      </c>
      <c r="I139" s="2">
        <v>5.09</v>
      </c>
      <c r="J139">
        <v>0</v>
      </c>
      <c r="K139" s="3">
        <f t="shared" si="6"/>
        <v>0</v>
      </c>
      <c r="L139" s="2">
        <f t="shared" si="7"/>
        <v>0</v>
      </c>
    </row>
    <row r="140" spans="1:12" hidden="1" x14ac:dyDescent="0.35">
      <c r="A140">
        <v>139</v>
      </c>
      <c r="B140" t="s">
        <v>163</v>
      </c>
      <c r="C140" t="s">
        <v>75</v>
      </c>
      <c r="D140" t="s">
        <v>85</v>
      </c>
      <c r="E140" t="s">
        <v>167</v>
      </c>
      <c r="F140" t="s">
        <v>165</v>
      </c>
      <c r="G140">
        <v>2</v>
      </c>
      <c r="H140">
        <v>2.0555183000000001</v>
      </c>
      <c r="I140" s="2">
        <v>4.1100000000000003</v>
      </c>
      <c r="J140">
        <v>2</v>
      </c>
      <c r="K140" s="3">
        <f t="shared" si="6"/>
        <v>4</v>
      </c>
      <c r="L140" s="2">
        <f t="shared" si="7"/>
        <v>8.2200000000000006</v>
      </c>
    </row>
    <row r="141" spans="1:12" hidden="1" x14ac:dyDescent="0.35">
      <c r="A141">
        <v>140</v>
      </c>
      <c r="B141" t="s">
        <v>163</v>
      </c>
      <c r="C141" t="s">
        <v>75</v>
      </c>
      <c r="D141" t="s">
        <v>87</v>
      </c>
      <c r="E141" t="s">
        <v>196</v>
      </c>
      <c r="F141" t="s">
        <v>165</v>
      </c>
      <c r="G141">
        <v>1.2889999999999999</v>
      </c>
      <c r="H141">
        <v>2.0555183000000001</v>
      </c>
      <c r="I141" s="2">
        <v>2.65</v>
      </c>
      <c r="J141">
        <v>3</v>
      </c>
      <c r="K141" s="3">
        <f t="shared" si="6"/>
        <v>3.867</v>
      </c>
      <c r="L141" s="2">
        <f t="shared" si="7"/>
        <v>7.9499999999999993</v>
      </c>
    </row>
    <row r="142" spans="1:12" hidden="1" x14ac:dyDescent="0.35">
      <c r="A142">
        <v>141</v>
      </c>
      <c r="B142" t="s">
        <v>163</v>
      </c>
      <c r="C142" t="s">
        <v>75</v>
      </c>
      <c r="D142" t="s">
        <v>89</v>
      </c>
      <c r="E142" t="s">
        <v>167</v>
      </c>
      <c r="F142" t="s">
        <v>165</v>
      </c>
      <c r="G142">
        <v>2</v>
      </c>
      <c r="H142">
        <v>2.0555183000000001</v>
      </c>
      <c r="I142" s="2">
        <v>4.1100000000000003</v>
      </c>
      <c r="J142">
        <v>2</v>
      </c>
      <c r="K142" s="3">
        <f t="shared" si="6"/>
        <v>4</v>
      </c>
      <c r="L142" s="2">
        <f t="shared" si="7"/>
        <v>8.2200000000000006</v>
      </c>
    </row>
    <row r="143" spans="1:12" hidden="1" x14ac:dyDescent="0.35">
      <c r="A143">
        <v>142</v>
      </c>
      <c r="B143" t="s">
        <v>163</v>
      </c>
      <c r="C143" t="s">
        <v>75</v>
      </c>
      <c r="D143" t="s">
        <v>91</v>
      </c>
      <c r="E143" t="s">
        <v>197</v>
      </c>
      <c r="F143" t="s">
        <v>165</v>
      </c>
      <c r="G143">
        <v>4</v>
      </c>
      <c r="H143">
        <v>2.0555183000000001</v>
      </c>
      <c r="I143" s="2">
        <v>8.2200000000000006</v>
      </c>
      <c r="J143">
        <v>0</v>
      </c>
      <c r="K143" s="3">
        <f t="shared" si="6"/>
        <v>0</v>
      </c>
      <c r="L143" s="2">
        <f t="shared" si="7"/>
        <v>0</v>
      </c>
    </row>
    <row r="144" spans="1:12" hidden="1" x14ac:dyDescent="0.35">
      <c r="A144">
        <v>143</v>
      </c>
      <c r="B144" t="s">
        <v>163</v>
      </c>
      <c r="C144" t="s">
        <v>93</v>
      </c>
      <c r="D144" t="s">
        <v>94</v>
      </c>
      <c r="E144" t="s">
        <v>198</v>
      </c>
      <c r="F144" t="s">
        <v>165</v>
      </c>
      <c r="G144">
        <v>26</v>
      </c>
      <c r="H144">
        <v>2.0555183000000001</v>
      </c>
      <c r="I144" s="2">
        <v>53.44</v>
      </c>
      <c r="J144">
        <v>1</v>
      </c>
      <c r="K144" s="3">
        <f t="shared" si="6"/>
        <v>26</v>
      </c>
      <c r="L144" s="2">
        <f t="shared" si="7"/>
        <v>53.44</v>
      </c>
    </row>
    <row r="145" spans="1:12" hidden="1" x14ac:dyDescent="0.35">
      <c r="A145">
        <v>144</v>
      </c>
      <c r="B145" t="s">
        <v>163</v>
      </c>
      <c r="C145" t="s">
        <v>93</v>
      </c>
      <c r="D145" t="s">
        <v>96</v>
      </c>
      <c r="E145" t="s">
        <v>199</v>
      </c>
      <c r="F145" t="s">
        <v>165</v>
      </c>
      <c r="G145">
        <v>6</v>
      </c>
      <c r="H145">
        <v>2.0555183000000001</v>
      </c>
      <c r="I145" s="2">
        <v>12.33</v>
      </c>
      <c r="J145">
        <v>0.5</v>
      </c>
      <c r="K145" s="3">
        <f t="shared" si="6"/>
        <v>3</v>
      </c>
      <c r="L145" s="2">
        <f t="shared" si="7"/>
        <v>6.165</v>
      </c>
    </row>
    <row r="146" spans="1:12" hidden="1" x14ac:dyDescent="0.35">
      <c r="A146">
        <v>145</v>
      </c>
      <c r="B146" t="s">
        <v>163</v>
      </c>
      <c r="C146" t="s">
        <v>93</v>
      </c>
      <c r="D146" t="s">
        <v>98</v>
      </c>
      <c r="E146" t="s">
        <v>191</v>
      </c>
      <c r="F146" t="s">
        <v>165</v>
      </c>
      <c r="G146">
        <v>25</v>
      </c>
      <c r="H146">
        <v>2.0555183000000001</v>
      </c>
      <c r="I146" s="2">
        <v>51.39</v>
      </c>
      <c r="J146">
        <v>0.5</v>
      </c>
      <c r="K146" s="3">
        <f t="shared" si="6"/>
        <v>12.5</v>
      </c>
      <c r="L146" s="2">
        <f t="shared" si="7"/>
        <v>25.695</v>
      </c>
    </row>
    <row r="147" spans="1:12" hidden="1" x14ac:dyDescent="0.35">
      <c r="A147">
        <v>146</v>
      </c>
      <c r="B147" t="s">
        <v>163</v>
      </c>
      <c r="C147" t="s">
        <v>93</v>
      </c>
      <c r="D147" t="s">
        <v>99</v>
      </c>
      <c r="E147" t="s">
        <v>182</v>
      </c>
      <c r="F147" t="s">
        <v>165</v>
      </c>
      <c r="G147">
        <v>21</v>
      </c>
      <c r="H147">
        <v>2.0555183000000001</v>
      </c>
      <c r="I147" s="2">
        <v>43.17</v>
      </c>
      <c r="J147">
        <v>1</v>
      </c>
      <c r="K147" s="3">
        <f t="shared" si="6"/>
        <v>21</v>
      </c>
      <c r="L147" s="2">
        <f t="shared" si="7"/>
        <v>43.17</v>
      </c>
    </row>
    <row r="148" spans="1:12" hidden="1" x14ac:dyDescent="0.35">
      <c r="A148">
        <v>147</v>
      </c>
      <c r="B148" t="s">
        <v>163</v>
      </c>
      <c r="C148" t="s">
        <v>93</v>
      </c>
      <c r="D148" t="s">
        <v>101</v>
      </c>
      <c r="E148" t="s">
        <v>200</v>
      </c>
      <c r="F148" t="s">
        <v>165</v>
      </c>
      <c r="G148">
        <v>8</v>
      </c>
      <c r="H148">
        <v>2.0555183000000001</v>
      </c>
      <c r="I148" s="2">
        <v>16.440000000000001</v>
      </c>
      <c r="J148">
        <v>0</v>
      </c>
      <c r="K148" s="3">
        <f t="shared" si="6"/>
        <v>0</v>
      </c>
      <c r="L148" s="2">
        <f t="shared" si="7"/>
        <v>0</v>
      </c>
    </row>
    <row r="149" spans="1:12" hidden="1" x14ac:dyDescent="0.35">
      <c r="A149">
        <v>148</v>
      </c>
      <c r="B149" t="s">
        <v>163</v>
      </c>
      <c r="C149" t="s">
        <v>93</v>
      </c>
      <c r="D149" t="s">
        <v>102</v>
      </c>
      <c r="E149" t="s">
        <v>201</v>
      </c>
      <c r="F149" t="s">
        <v>165</v>
      </c>
      <c r="G149">
        <v>3.9860000000000002</v>
      </c>
      <c r="H149">
        <v>2.0555183000000001</v>
      </c>
      <c r="I149" s="2">
        <v>8.19</v>
      </c>
      <c r="J149">
        <v>4</v>
      </c>
      <c r="K149" s="3">
        <f t="shared" si="6"/>
        <v>15.944000000000001</v>
      </c>
      <c r="L149" s="2">
        <f t="shared" si="7"/>
        <v>32.76</v>
      </c>
    </row>
    <row r="150" spans="1:12" hidden="1" x14ac:dyDescent="0.35">
      <c r="A150">
        <v>149</v>
      </c>
      <c r="B150" t="s">
        <v>163</v>
      </c>
      <c r="C150" t="s">
        <v>93</v>
      </c>
      <c r="D150" t="s">
        <v>104</v>
      </c>
      <c r="E150" t="s">
        <v>202</v>
      </c>
      <c r="F150" t="s">
        <v>165</v>
      </c>
      <c r="G150">
        <v>2.391</v>
      </c>
      <c r="H150">
        <v>2.0555183000000001</v>
      </c>
      <c r="I150" s="2">
        <v>4.91</v>
      </c>
      <c r="J150">
        <v>0</v>
      </c>
      <c r="K150" s="3">
        <f t="shared" si="6"/>
        <v>0</v>
      </c>
      <c r="L150" s="2">
        <f t="shared" si="7"/>
        <v>0</v>
      </c>
    </row>
    <row r="151" spans="1:12" hidden="1" x14ac:dyDescent="0.35">
      <c r="A151">
        <v>150</v>
      </c>
      <c r="B151" t="s">
        <v>163</v>
      </c>
      <c r="C151" t="s">
        <v>93</v>
      </c>
      <c r="D151" t="s">
        <v>105</v>
      </c>
      <c r="E151" t="s">
        <v>203</v>
      </c>
      <c r="F151" t="s">
        <v>165</v>
      </c>
      <c r="G151">
        <v>30</v>
      </c>
      <c r="H151">
        <v>2.0555183000000001</v>
      </c>
      <c r="I151" s="2">
        <v>61.67</v>
      </c>
      <c r="J151">
        <v>0</v>
      </c>
      <c r="K151" s="3">
        <f t="shared" si="6"/>
        <v>0</v>
      </c>
      <c r="L151" s="2">
        <f t="shared" si="7"/>
        <v>0</v>
      </c>
    </row>
    <row r="152" spans="1:12" hidden="1" x14ac:dyDescent="0.35">
      <c r="A152">
        <v>151</v>
      </c>
      <c r="B152" t="s">
        <v>163</v>
      </c>
      <c r="C152" t="s">
        <v>93</v>
      </c>
      <c r="D152" t="s">
        <v>107</v>
      </c>
      <c r="E152" t="s">
        <v>204</v>
      </c>
      <c r="F152" t="s">
        <v>165</v>
      </c>
      <c r="G152">
        <v>0.06</v>
      </c>
      <c r="H152">
        <v>2.0555183000000001</v>
      </c>
      <c r="I152" s="2">
        <v>0.12</v>
      </c>
      <c r="J152">
        <v>100</v>
      </c>
      <c r="K152" s="3">
        <f t="shared" si="6"/>
        <v>6</v>
      </c>
      <c r="L152" s="2">
        <f t="shared" si="7"/>
        <v>12</v>
      </c>
    </row>
    <row r="153" spans="1:12" hidden="1" x14ac:dyDescent="0.35">
      <c r="A153">
        <v>152</v>
      </c>
      <c r="B153" t="s">
        <v>163</v>
      </c>
      <c r="C153" t="s">
        <v>93</v>
      </c>
      <c r="D153" t="s">
        <v>109</v>
      </c>
      <c r="E153" t="s">
        <v>205</v>
      </c>
      <c r="F153" t="s">
        <v>165</v>
      </c>
      <c r="G153">
        <v>19</v>
      </c>
      <c r="H153">
        <v>2.0555183000000001</v>
      </c>
      <c r="I153" s="2">
        <v>39.049999999999997</v>
      </c>
      <c r="J153">
        <v>1</v>
      </c>
      <c r="K153" s="3">
        <f t="shared" si="6"/>
        <v>19</v>
      </c>
      <c r="L153" s="2">
        <f t="shared" si="7"/>
        <v>39.049999999999997</v>
      </c>
    </row>
    <row r="154" spans="1:12" hidden="1" x14ac:dyDescent="0.35">
      <c r="A154">
        <v>153</v>
      </c>
      <c r="B154" t="s">
        <v>163</v>
      </c>
      <c r="C154" t="s">
        <v>93</v>
      </c>
      <c r="D154" t="s">
        <v>111</v>
      </c>
      <c r="E154" t="s">
        <v>206</v>
      </c>
      <c r="F154" t="s">
        <v>165</v>
      </c>
      <c r="G154">
        <v>1.5629999999999999</v>
      </c>
      <c r="H154">
        <v>2.0555183000000001</v>
      </c>
      <c r="I154" s="2">
        <v>3.21</v>
      </c>
      <c r="J154">
        <v>0</v>
      </c>
      <c r="K154" s="3">
        <f t="shared" si="6"/>
        <v>0</v>
      </c>
      <c r="L154" s="2">
        <f t="shared" si="7"/>
        <v>0</v>
      </c>
    </row>
    <row r="155" spans="1:12" hidden="1" x14ac:dyDescent="0.35">
      <c r="A155">
        <v>154</v>
      </c>
      <c r="B155" t="s">
        <v>207</v>
      </c>
      <c r="C155" t="s">
        <v>9</v>
      </c>
      <c r="D155" t="s">
        <v>10</v>
      </c>
      <c r="E155" t="s">
        <v>208</v>
      </c>
      <c r="F155" t="s">
        <v>12</v>
      </c>
      <c r="G155">
        <v>8</v>
      </c>
      <c r="H155">
        <v>2.1047663999999999</v>
      </c>
      <c r="I155" s="2">
        <v>16.84</v>
      </c>
      <c r="J155">
        <v>2</v>
      </c>
      <c r="K155" s="3">
        <f t="shared" si="6"/>
        <v>16</v>
      </c>
      <c r="L155" s="2">
        <f t="shared" si="7"/>
        <v>33.68</v>
      </c>
    </row>
    <row r="156" spans="1:12" hidden="1" x14ac:dyDescent="0.35">
      <c r="A156">
        <v>155</v>
      </c>
      <c r="B156" t="s">
        <v>207</v>
      </c>
      <c r="C156" t="s">
        <v>9</v>
      </c>
      <c r="D156" t="s">
        <v>13</v>
      </c>
      <c r="E156" t="s">
        <v>209</v>
      </c>
      <c r="F156" t="s">
        <v>12</v>
      </c>
      <c r="G156">
        <v>3.4089999999999998</v>
      </c>
      <c r="H156">
        <v>2.1047663999999999</v>
      </c>
      <c r="I156" s="2">
        <v>7.18</v>
      </c>
      <c r="J156">
        <v>2</v>
      </c>
      <c r="K156" s="3">
        <f t="shared" si="6"/>
        <v>6.8179999999999996</v>
      </c>
      <c r="L156" s="2">
        <f t="shared" si="7"/>
        <v>14.36</v>
      </c>
    </row>
    <row r="157" spans="1:12" hidden="1" x14ac:dyDescent="0.35">
      <c r="A157">
        <v>156</v>
      </c>
      <c r="B157" t="s">
        <v>207</v>
      </c>
      <c r="C157" t="s">
        <v>9</v>
      </c>
      <c r="D157" t="s">
        <v>15</v>
      </c>
      <c r="E157" t="s">
        <v>210</v>
      </c>
      <c r="F157" t="s">
        <v>12</v>
      </c>
      <c r="G157">
        <v>0.97899999999999998</v>
      </c>
      <c r="H157">
        <v>2.1047663999999999</v>
      </c>
      <c r="I157" s="2">
        <v>2.06</v>
      </c>
      <c r="J157">
        <v>4</v>
      </c>
      <c r="K157" s="3">
        <f t="shared" si="6"/>
        <v>3.9159999999999999</v>
      </c>
      <c r="L157" s="2">
        <f t="shared" si="7"/>
        <v>8.24</v>
      </c>
    </row>
    <row r="158" spans="1:12" hidden="1" x14ac:dyDescent="0.35">
      <c r="A158">
        <v>157</v>
      </c>
      <c r="B158" t="s">
        <v>207</v>
      </c>
      <c r="C158" t="s">
        <v>9</v>
      </c>
      <c r="D158" t="s">
        <v>17</v>
      </c>
      <c r="E158" t="s">
        <v>211</v>
      </c>
      <c r="F158" t="s">
        <v>12</v>
      </c>
      <c r="G158">
        <v>0.57499999999999996</v>
      </c>
      <c r="H158">
        <v>2.1047663999999999</v>
      </c>
      <c r="I158" s="2">
        <v>1.21</v>
      </c>
      <c r="J158">
        <v>4</v>
      </c>
      <c r="K158" s="3">
        <f t="shared" si="6"/>
        <v>2.2999999999999998</v>
      </c>
      <c r="L158" s="2">
        <f t="shared" si="7"/>
        <v>4.84</v>
      </c>
    </row>
    <row r="159" spans="1:12" hidden="1" x14ac:dyDescent="0.35">
      <c r="A159">
        <v>158</v>
      </c>
      <c r="B159" t="s">
        <v>207</v>
      </c>
      <c r="C159" t="s">
        <v>9</v>
      </c>
      <c r="D159" t="s">
        <v>19</v>
      </c>
      <c r="E159" t="s">
        <v>212</v>
      </c>
      <c r="F159" t="s">
        <v>12</v>
      </c>
      <c r="G159">
        <v>1.599</v>
      </c>
      <c r="H159">
        <v>2.1047663999999999</v>
      </c>
      <c r="I159" s="2">
        <v>3.37</v>
      </c>
      <c r="J159">
        <v>4</v>
      </c>
      <c r="K159" s="3">
        <f t="shared" si="6"/>
        <v>6.3959999999999999</v>
      </c>
      <c r="L159" s="2">
        <f t="shared" si="7"/>
        <v>13.48</v>
      </c>
    </row>
    <row r="160" spans="1:12" hidden="1" x14ac:dyDescent="0.35">
      <c r="A160">
        <v>159</v>
      </c>
      <c r="B160" t="s">
        <v>207</v>
      </c>
      <c r="C160" t="s">
        <v>9</v>
      </c>
      <c r="D160" t="s">
        <v>21</v>
      </c>
      <c r="E160" t="s">
        <v>213</v>
      </c>
      <c r="F160" t="s">
        <v>12</v>
      </c>
      <c r="G160">
        <v>0.39400000000000002</v>
      </c>
      <c r="H160">
        <v>2.1047663999999999</v>
      </c>
      <c r="I160" s="2">
        <v>0.83</v>
      </c>
      <c r="J160">
        <v>4</v>
      </c>
      <c r="K160" s="3">
        <f t="shared" si="6"/>
        <v>1.5760000000000001</v>
      </c>
      <c r="L160" s="2">
        <f t="shared" si="7"/>
        <v>3.32</v>
      </c>
    </row>
    <row r="161" spans="1:12" hidden="1" x14ac:dyDescent="0.35">
      <c r="A161">
        <v>160</v>
      </c>
      <c r="B161" t="s">
        <v>207</v>
      </c>
      <c r="C161" t="s">
        <v>9</v>
      </c>
      <c r="D161" t="s">
        <v>23</v>
      </c>
      <c r="E161" t="s">
        <v>214</v>
      </c>
      <c r="F161" t="s">
        <v>12</v>
      </c>
      <c r="G161">
        <v>1.2330000000000001</v>
      </c>
      <c r="H161">
        <v>2.1047663999999999</v>
      </c>
      <c r="I161" s="2">
        <v>2.6</v>
      </c>
      <c r="J161">
        <v>2</v>
      </c>
      <c r="K161" s="3">
        <f t="shared" si="6"/>
        <v>2.4660000000000002</v>
      </c>
      <c r="L161" s="2">
        <f t="shared" si="7"/>
        <v>5.2</v>
      </c>
    </row>
    <row r="162" spans="1:12" hidden="1" x14ac:dyDescent="0.35">
      <c r="A162">
        <v>161</v>
      </c>
      <c r="B162" t="s">
        <v>207</v>
      </c>
      <c r="C162" t="s">
        <v>9</v>
      </c>
      <c r="D162" t="s">
        <v>25</v>
      </c>
      <c r="E162" t="s">
        <v>215</v>
      </c>
      <c r="F162" t="s">
        <v>12</v>
      </c>
      <c r="G162">
        <v>0.77400000000000002</v>
      </c>
      <c r="H162">
        <v>2.1047663999999999</v>
      </c>
      <c r="I162" s="2">
        <v>1.63</v>
      </c>
      <c r="J162">
        <v>4</v>
      </c>
      <c r="K162" s="3">
        <f t="shared" si="6"/>
        <v>3.0960000000000001</v>
      </c>
      <c r="L162" s="2">
        <f t="shared" si="7"/>
        <v>6.52</v>
      </c>
    </row>
    <row r="163" spans="1:12" hidden="1" x14ac:dyDescent="0.35">
      <c r="A163">
        <v>162</v>
      </c>
      <c r="B163" t="s">
        <v>207</v>
      </c>
      <c r="C163" t="s">
        <v>9</v>
      </c>
      <c r="D163" t="s">
        <v>27</v>
      </c>
      <c r="E163" t="s">
        <v>216</v>
      </c>
      <c r="F163" t="s">
        <v>12</v>
      </c>
      <c r="G163">
        <v>0.30599999999999999</v>
      </c>
      <c r="H163">
        <v>2.1047663999999999</v>
      </c>
      <c r="I163" s="2">
        <v>0.64</v>
      </c>
      <c r="J163">
        <v>4</v>
      </c>
      <c r="K163" s="3">
        <f t="shared" si="6"/>
        <v>1.224</v>
      </c>
      <c r="L163" s="2">
        <f t="shared" si="7"/>
        <v>2.56</v>
      </c>
    </row>
    <row r="164" spans="1:12" hidden="1" x14ac:dyDescent="0.35">
      <c r="A164">
        <v>163</v>
      </c>
      <c r="B164" t="s">
        <v>207</v>
      </c>
      <c r="C164" t="s">
        <v>9</v>
      </c>
      <c r="D164" t="s">
        <v>29</v>
      </c>
      <c r="E164" t="s">
        <v>217</v>
      </c>
      <c r="F164" t="s">
        <v>12</v>
      </c>
      <c r="G164">
        <v>0.77300000000000002</v>
      </c>
      <c r="H164">
        <v>2.1047663999999999</v>
      </c>
      <c r="I164" s="2">
        <v>1.63</v>
      </c>
      <c r="J164">
        <v>0</v>
      </c>
      <c r="K164" s="3">
        <f t="shared" si="6"/>
        <v>0</v>
      </c>
      <c r="L164" s="2">
        <f t="shared" si="7"/>
        <v>0</v>
      </c>
    </row>
    <row r="165" spans="1:12" hidden="1" x14ac:dyDescent="0.35">
      <c r="A165">
        <v>164</v>
      </c>
      <c r="B165" t="s">
        <v>207</v>
      </c>
      <c r="C165" t="s">
        <v>9</v>
      </c>
      <c r="D165" t="s">
        <v>31</v>
      </c>
      <c r="E165" t="s">
        <v>218</v>
      </c>
      <c r="F165" t="s">
        <v>12</v>
      </c>
      <c r="G165">
        <v>6</v>
      </c>
      <c r="H165">
        <v>2.1047663999999999</v>
      </c>
      <c r="I165" s="2">
        <v>12.63</v>
      </c>
      <c r="J165">
        <v>0</v>
      </c>
      <c r="K165" s="3">
        <f t="shared" si="6"/>
        <v>0</v>
      </c>
      <c r="L165" s="2">
        <f t="shared" si="7"/>
        <v>0</v>
      </c>
    </row>
    <row r="166" spans="1:12" hidden="1" x14ac:dyDescent="0.35">
      <c r="A166">
        <v>165</v>
      </c>
      <c r="B166" t="s">
        <v>207</v>
      </c>
      <c r="C166" t="s">
        <v>9</v>
      </c>
      <c r="D166" t="s">
        <v>32</v>
      </c>
      <c r="E166" t="s">
        <v>219</v>
      </c>
      <c r="F166" t="s">
        <v>12</v>
      </c>
      <c r="G166">
        <v>0.88800000000000001</v>
      </c>
      <c r="H166">
        <v>2.1047663999999999</v>
      </c>
      <c r="I166" s="2">
        <v>1.87</v>
      </c>
      <c r="J166">
        <v>1</v>
      </c>
      <c r="K166" s="3">
        <f t="shared" si="6"/>
        <v>0.88800000000000001</v>
      </c>
      <c r="L166" s="2">
        <f t="shared" si="7"/>
        <v>1.87</v>
      </c>
    </row>
    <row r="167" spans="1:12" hidden="1" x14ac:dyDescent="0.35">
      <c r="A167">
        <v>166</v>
      </c>
      <c r="B167" t="s">
        <v>207</v>
      </c>
      <c r="C167" t="s">
        <v>9</v>
      </c>
      <c r="D167" t="s">
        <v>34</v>
      </c>
      <c r="E167" t="s">
        <v>220</v>
      </c>
      <c r="F167" t="s">
        <v>12</v>
      </c>
      <c r="G167">
        <v>0.436</v>
      </c>
      <c r="H167">
        <v>2.1047663999999999</v>
      </c>
      <c r="I167" s="2">
        <v>0.92</v>
      </c>
      <c r="J167">
        <v>4</v>
      </c>
      <c r="K167" s="3">
        <f t="shared" si="6"/>
        <v>1.744</v>
      </c>
      <c r="L167" s="2">
        <f t="shared" si="7"/>
        <v>3.68</v>
      </c>
    </row>
    <row r="168" spans="1:12" hidden="1" x14ac:dyDescent="0.35">
      <c r="A168">
        <v>167</v>
      </c>
      <c r="B168" t="s">
        <v>207</v>
      </c>
      <c r="C168" t="s">
        <v>36</v>
      </c>
      <c r="D168" t="s">
        <v>37</v>
      </c>
      <c r="E168" t="s">
        <v>221</v>
      </c>
      <c r="F168" t="s">
        <v>12</v>
      </c>
      <c r="G168">
        <v>514</v>
      </c>
      <c r="H168">
        <v>2.1047663999999999</v>
      </c>
      <c r="I168" s="2">
        <v>1081.8499999999999</v>
      </c>
      <c r="J168">
        <v>1</v>
      </c>
      <c r="K168" s="3">
        <f t="shared" si="6"/>
        <v>514</v>
      </c>
      <c r="L168" s="2">
        <f t="shared" si="7"/>
        <v>1081.8499999999999</v>
      </c>
    </row>
    <row r="169" spans="1:12" hidden="1" x14ac:dyDescent="0.35">
      <c r="A169">
        <v>168</v>
      </c>
      <c r="B169" t="s">
        <v>207</v>
      </c>
      <c r="C169" t="s">
        <v>36</v>
      </c>
      <c r="D169" t="s">
        <v>39</v>
      </c>
      <c r="E169" t="s">
        <v>222</v>
      </c>
      <c r="F169" t="s">
        <v>12</v>
      </c>
      <c r="G169">
        <v>339</v>
      </c>
      <c r="H169">
        <v>2.1047663999999999</v>
      </c>
      <c r="I169" s="2">
        <v>713.52</v>
      </c>
      <c r="J169">
        <v>0</v>
      </c>
      <c r="K169" s="3">
        <f t="shared" si="6"/>
        <v>0</v>
      </c>
      <c r="L169" s="2">
        <f t="shared" si="7"/>
        <v>0</v>
      </c>
    </row>
    <row r="170" spans="1:12" hidden="1" x14ac:dyDescent="0.35">
      <c r="A170">
        <v>169</v>
      </c>
      <c r="B170" t="s">
        <v>207</v>
      </c>
      <c r="C170" t="s">
        <v>36</v>
      </c>
      <c r="D170" t="s">
        <v>41</v>
      </c>
      <c r="E170" t="s">
        <v>223</v>
      </c>
      <c r="F170" t="s">
        <v>12</v>
      </c>
      <c r="G170">
        <v>83</v>
      </c>
      <c r="H170">
        <v>2.1047663999999999</v>
      </c>
      <c r="I170" s="2">
        <v>174.7</v>
      </c>
      <c r="J170">
        <v>1</v>
      </c>
      <c r="K170" s="3">
        <f t="shared" si="6"/>
        <v>83</v>
      </c>
      <c r="L170" s="2">
        <f t="shared" si="7"/>
        <v>174.7</v>
      </c>
    </row>
    <row r="171" spans="1:12" hidden="1" x14ac:dyDescent="0.35">
      <c r="A171">
        <v>170</v>
      </c>
      <c r="B171" t="s">
        <v>207</v>
      </c>
      <c r="C171" t="s">
        <v>36</v>
      </c>
      <c r="D171" t="s">
        <v>43</v>
      </c>
      <c r="E171" t="s">
        <v>224</v>
      </c>
      <c r="F171" t="s">
        <v>12</v>
      </c>
      <c r="G171">
        <v>365</v>
      </c>
      <c r="H171">
        <v>2.1047663999999999</v>
      </c>
      <c r="I171" s="2">
        <v>768.24</v>
      </c>
      <c r="J171">
        <v>0</v>
      </c>
      <c r="K171" s="3">
        <f t="shared" si="6"/>
        <v>0</v>
      </c>
      <c r="L171" s="2">
        <f t="shared" si="7"/>
        <v>0</v>
      </c>
    </row>
    <row r="172" spans="1:12" hidden="1" x14ac:dyDescent="0.35">
      <c r="A172">
        <v>171</v>
      </c>
      <c r="B172" t="s">
        <v>207</v>
      </c>
      <c r="C172" t="s">
        <v>36</v>
      </c>
      <c r="D172" t="s">
        <v>45</v>
      </c>
      <c r="E172" t="s">
        <v>48</v>
      </c>
      <c r="F172" t="s">
        <v>12</v>
      </c>
      <c r="G172">
        <v>284</v>
      </c>
      <c r="H172">
        <v>2.1047663999999999</v>
      </c>
      <c r="I172" s="2">
        <v>597.75</v>
      </c>
      <c r="J172">
        <v>0</v>
      </c>
      <c r="K172" s="3">
        <f t="shared" si="6"/>
        <v>0</v>
      </c>
      <c r="L172" s="2">
        <f t="shared" si="7"/>
        <v>0</v>
      </c>
    </row>
    <row r="173" spans="1:12" hidden="1" x14ac:dyDescent="0.35">
      <c r="A173">
        <v>172</v>
      </c>
      <c r="B173" t="s">
        <v>207</v>
      </c>
      <c r="C173" t="s">
        <v>36</v>
      </c>
      <c r="D173" t="s">
        <v>47</v>
      </c>
      <c r="E173" t="s">
        <v>225</v>
      </c>
      <c r="F173" t="s">
        <v>12</v>
      </c>
      <c r="G173">
        <v>75</v>
      </c>
      <c r="H173">
        <v>2.1047663999999999</v>
      </c>
      <c r="I173" s="2">
        <v>157.86000000000001</v>
      </c>
      <c r="J173">
        <v>0</v>
      </c>
      <c r="K173" s="3">
        <f t="shared" si="6"/>
        <v>0</v>
      </c>
      <c r="L173" s="2">
        <f t="shared" si="7"/>
        <v>0</v>
      </c>
    </row>
    <row r="174" spans="1:12" hidden="1" x14ac:dyDescent="0.35">
      <c r="A174">
        <v>173</v>
      </c>
      <c r="B174" t="s">
        <v>207</v>
      </c>
      <c r="C174" t="s">
        <v>36</v>
      </c>
      <c r="D174" t="s">
        <v>49</v>
      </c>
      <c r="E174" t="s">
        <v>74</v>
      </c>
      <c r="F174" t="s">
        <v>12</v>
      </c>
      <c r="G174">
        <v>15</v>
      </c>
      <c r="H174">
        <v>2.1047663999999999</v>
      </c>
      <c r="I174" s="2">
        <v>31.57</v>
      </c>
      <c r="J174">
        <v>1</v>
      </c>
      <c r="K174" s="3">
        <f t="shared" si="6"/>
        <v>15</v>
      </c>
      <c r="L174" s="2">
        <f t="shared" si="7"/>
        <v>31.57</v>
      </c>
    </row>
    <row r="175" spans="1:12" hidden="1" x14ac:dyDescent="0.35">
      <c r="A175">
        <v>174</v>
      </c>
      <c r="B175" t="s">
        <v>207</v>
      </c>
      <c r="C175" t="s">
        <v>36</v>
      </c>
      <c r="D175" t="s">
        <v>51</v>
      </c>
      <c r="E175" t="s">
        <v>226</v>
      </c>
      <c r="F175" t="s">
        <v>12</v>
      </c>
      <c r="G175">
        <v>95</v>
      </c>
      <c r="H175">
        <v>2.1047663999999999</v>
      </c>
      <c r="I175" s="2">
        <v>199.95</v>
      </c>
      <c r="J175">
        <v>0</v>
      </c>
      <c r="K175" s="3">
        <f t="shared" si="6"/>
        <v>0</v>
      </c>
      <c r="L175" s="2">
        <f t="shared" si="7"/>
        <v>0</v>
      </c>
    </row>
    <row r="176" spans="1:12" hidden="1" x14ac:dyDescent="0.35">
      <c r="A176">
        <v>175</v>
      </c>
      <c r="B176" t="s">
        <v>207</v>
      </c>
      <c r="C176" t="s">
        <v>36</v>
      </c>
      <c r="D176" t="s">
        <v>53</v>
      </c>
      <c r="E176" t="s">
        <v>227</v>
      </c>
      <c r="F176" t="s">
        <v>12</v>
      </c>
      <c r="G176">
        <v>26</v>
      </c>
      <c r="H176">
        <v>2.1047663999999999</v>
      </c>
      <c r="I176" s="2">
        <v>54.72</v>
      </c>
      <c r="J176">
        <v>0</v>
      </c>
      <c r="K176" s="3">
        <f t="shared" si="6"/>
        <v>0</v>
      </c>
      <c r="L176" s="2">
        <f t="shared" si="7"/>
        <v>0</v>
      </c>
    </row>
    <row r="177" spans="1:12" hidden="1" x14ac:dyDescent="0.35">
      <c r="A177">
        <v>176</v>
      </c>
      <c r="B177" t="s">
        <v>207</v>
      </c>
      <c r="C177" t="s">
        <v>36</v>
      </c>
      <c r="D177" t="s">
        <v>55</v>
      </c>
      <c r="E177" t="s">
        <v>228</v>
      </c>
      <c r="F177" t="s">
        <v>12</v>
      </c>
      <c r="G177">
        <v>3</v>
      </c>
      <c r="H177">
        <v>2.1047663999999999</v>
      </c>
      <c r="I177" s="2">
        <v>6.31</v>
      </c>
      <c r="J177">
        <v>2</v>
      </c>
      <c r="K177" s="3">
        <f t="shared" si="6"/>
        <v>6</v>
      </c>
      <c r="L177" s="2">
        <f t="shared" si="7"/>
        <v>12.62</v>
      </c>
    </row>
    <row r="178" spans="1:12" hidden="1" x14ac:dyDescent="0.35">
      <c r="A178">
        <v>177</v>
      </c>
      <c r="B178" t="s">
        <v>207</v>
      </c>
      <c r="C178" t="s">
        <v>36</v>
      </c>
      <c r="D178" t="s">
        <v>57</v>
      </c>
      <c r="E178" t="s">
        <v>229</v>
      </c>
      <c r="F178" t="s">
        <v>12</v>
      </c>
      <c r="G178">
        <v>2.4129999999999998</v>
      </c>
      <c r="H178">
        <v>2.1047663999999999</v>
      </c>
      <c r="I178" s="2">
        <v>5.08</v>
      </c>
      <c r="J178">
        <v>10</v>
      </c>
      <c r="K178" s="3">
        <f t="shared" si="6"/>
        <v>24.13</v>
      </c>
      <c r="L178" s="2">
        <f t="shared" si="7"/>
        <v>50.8</v>
      </c>
    </row>
    <row r="179" spans="1:12" hidden="1" x14ac:dyDescent="0.35">
      <c r="A179">
        <v>178</v>
      </c>
      <c r="B179" t="s">
        <v>207</v>
      </c>
      <c r="C179" t="s">
        <v>59</v>
      </c>
      <c r="D179" t="s">
        <v>60</v>
      </c>
      <c r="E179" t="s">
        <v>230</v>
      </c>
      <c r="F179" t="s">
        <v>12</v>
      </c>
      <c r="G179">
        <v>17</v>
      </c>
      <c r="H179">
        <v>2.1047663999999999</v>
      </c>
      <c r="I179" s="2">
        <v>35.78</v>
      </c>
      <c r="J179">
        <v>0</v>
      </c>
      <c r="K179" s="3">
        <f t="shared" si="6"/>
        <v>0</v>
      </c>
      <c r="L179" s="2">
        <f t="shared" si="7"/>
        <v>0</v>
      </c>
    </row>
    <row r="180" spans="1:12" hidden="1" x14ac:dyDescent="0.35">
      <c r="A180">
        <v>179</v>
      </c>
      <c r="B180" t="s">
        <v>207</v>
      </c>
      <c r="C180" t="s">
        <v>59</v>
      </c>
      <c r="D180" t="s">
        <v>62</v>
      </c>
      <c r="E180" t="s">
        <v>61</v>
      </c>
      <c r="F180" t="s">
        <v>12</v>
      </c>
      <c r="G180">
        <v>20</v>
      </c>
      <c r="H180">
        <v>2.1047663999999999</v>
      </c>
      <c r="I180" s="2">
        <v>42.1</v>
      </c>
      <c r="J180">
        <v>0</v>
      </c>
      <c r="K180" s="3">
        <f t="shared" si="6"/>
        <v>0</v>
      </c>
      <c r="L180" s="2">
        <f t="shared" si="7"/>
        <v>0</v>
      </c>
    </row>
    <row r="181" spans="1:12" hidden="1" x14ac:dyDescent="0.35">
      <c r="A181">
        <v>180</v>
      </c>
      <c r="B181" t="s">
        <v>207</v>
      </c>
      <c r="C181" t="s">
        <v>59</v>
      </c>
      <c r="D181" t="s">
        <v>64</v>
      </c>
      <c r="E181" t="s">
        <v>231</v>
      </c>
      <c r="F181" t="s">
        <v>12</v>
      </c>
      <c r="G181">
        <v>35</v>
      </c>
      <c r="H181">
        <v>2.1047663999999999</v>
      </c>
      <c r="I181" s="2">
        <v>73.67</v>
      </c>
      <c r="J181">
        <v>0</v>
      </c>
      <c r="K181" s="3">
        <f t="shared" si="6"/>
        <v>0</v>
      </c>
      <c r="L181" s="2">
        <f t="shared" si="7"/>
        <v>0</v>
      </c>
    </row>
    <row r="182" spans="1:12" hidden="1" x14ac:dyDescent="0.35">
      <c r="A182">
        <v>181</v>
      </c>
      <c r="B182" t="s">
        <v>207</v>
      </c>
      <c r="C182" t="s">
        <v>59</v>
      </c>
      <c r="D182" t="s">
        <v>66</v>
      </c>
      <c r="E182" t="s">
        <v>232</v>
      </c>
      <c r="F182" t="s">
        <v>12</v>
      </c>
      <c r="G182">
        <v>33</v>
      </c>
      <c r="H182">
        <v>2.1047663999999999</v>
      </c>
      <c r="I182" s="2">
        <v>69.459999999999994</v>
      </c>
      <c r="J182">
        <v>0</v>
      </c>
      <c r="K182" s="3">
        <f t="shared" si="6"/>
        <v>0</v>
      </c>
      <c r="L182" s="2">
        <f t="shared" si="7"/>
        <v>0</v>
      </c>
    </row>
    <row r="183" spans="1:12" hidden="1" x14ac:dyDescent="0.35">
      <c r="A183">
        <v>233</v>
      </c>
      <c r="B183" t="s">
        <v>249</v>
      </c>
      <c r="C183" t="s">
        <v>68</v>
      </c>
      <c r="D183" t="s">
        <v>69</v>
      </c>
      <c r="E183" t="s">
        <v>276</v>
      </c>
      <c r="F183" t="s">
        <v>251</v>
      </c>
      <c r="G183" s="1">
        <v>85534</v>
      </c>
      <c r="H183">
        <v>0.21741107000000001</v>
      </c>
      <c r="I183" s="2">
        <v>18596.04</v>
      </c>
      <c r="J183">
        <v>0</v>
      </c>
      <c r="K183" s="3">
        <f t="shared" si="6"/>
        <v>0</v>
      </c>
      <c r="L183" s="2">
        <f t="shared" si="7"/>
        <v>0</v>
      </c>
    </row>
    <row r="184" spans="1:12" hidden="1" x14ac:dyDescent="0.35">
      <c r="A184">
        <v>183</v>
      </c>
      <c r="B184" t="s">
        <v>207</v>
      </c>
      <c r="C184" t="s">
        <v>68</v>
      </c>
      <c r="D184" t="s">
        <v>71</v>
      </c>
      <c r="E184" t="s">
        <v>234</v>
      </c>
      <c r="F184" t="s">
        <v>12</v>
      </c>
      <c r="G184">
        <v>0.191</v>
      </c>
      <c r="H184">
        <v>2.1047663999999999</v>
      </c>
      <c r="I184" s="2">
        <v>0.4</v>
      </c>
      <c r="J184">
        <v>100</v>
      </c>
      <c r="K184" s="3">
        <f t="shared" si="6"/>
        <v>19.100000000000001</v>
      </c>
      <c r="L184" s="2">
        <f t="shared" si="7"/>
        <v>40</v>
      </c>
    </row>
    <row r="185" spans="1:12" hidden="1" x14ac:dyDescent="0.35">
      <c r="A185">
        <v>184</v>
      </c>
      <c r="B185" t="s">
        <v>207</v>
      </c>
      <c r="C185" t="s">
        <v>68</v>
      </c>
      <c r="D185" t="s">
        <v>73</v>
      </c>
      <c r="E185" t="s">
        <v>235</v>
      </c>
      <c r="F185" t="s">
        <v>12</v>
      </c>
      <c r="G185">
        <v>14</v>
      </c>
      <c r="H185">
        <v>2.1047663999999999</v>
      </c>
      <c r="I185" s="2">
        <v>29.47</v>
      </c>
      <c r="J185">
        <v>0</v>
      </c>
      <c r="K185" s="3">
        <f t="shared" si="6"/>
        <v>0</v>
      </c>
      <c r="L185" s="2">
        <f t="shared" si="7"/>
        <v>0</v>
      </c>
    </row>
    <row r="186" spans="1:12" hidden="1" x14ac:dyDescent="0.35">
      <c r="A186">
        <v>185</v>
      </c>
      <c r="B186" t="s">
        <v>207</v>
      </c>
      <c r="C186" t="s">
        <v>75</v>
      </c>
      <c r="D186" t="s">
        <v>76</v>
      </c>
      <c r="E186" t="s">
        <v>236</v>
      </c>
      <c r="F186" t="s">
        <v>12</v>
      </c>
      <c r="G186">
        <v>2</v>
      </c>
      <c r="H186">
        <v>2.1047663999999999</v>
      </c>
      <c r="I186" s="2">
        <v>4.21</v>
      </c>
      <c r="J186">
        <v>0.25</v>
      </c>
      <c r="K186" s="3">
        <f t="shared" si="6"/>
        <v>0.5</v>
      </c>
      <c r="L186" s="2">
        <f t="shared" si="7"/>
        <v>1.0525</v>
      </c>
    </row>
    <row r="187" spans="1:12" hidden="1" x14ac:dyDescent="0.35">
      <c r="A187">
        <v>186</v>
      </c>
      <c r="B187" t="s">
        <v>207</v>
      </c>
      <c r="C187" t="s">
        <v>75</v>
      </c>
      <c r="D187" t="s">
        <v>78</v>
      </c>
      <c r="E187" t="s">
        <v>237</v>
      </c>
      <c r="F187" t="s">
        <v>12</v>
      </c>
      <c r="G187">
        <v>6</v>
      </c>
      <c r="H187">
        <v>2.1047663999999999</v>
      </c>
      <c r="I187" s="2">
        <v>12.63</v>
      </c>
      <c r="J187">
        <v>0.25</v>
      </c>
      <c r="K187" s="3">
        <f t="shared" si="6"/>
        <v>1.5</v>
      </c>
      <c r="L187" s="2">
        <f t="shared" si="7"/>
        <v>3.1575000000000002</v>
      </c>
    </row>
    <row r="188" spans="1:12" hidden="1" x14ac:dyDescent="0.35">
      <c r="A188">
        <v>187</v>
      </c>
      <c r="B188" t="s">
        <v>207</v>
      </c>
      <c r="C188" t="s">
        <v>75</v>
      </c>
      <c r="D188" t="s">
        <v>80</v>
      </c>
      <c r="E188" t="s">
        <v>95</v>
      </c>
      <c r="F188" t="s">
        <v>12</v>
      </c>
      <c r="G188">
        <v>18</v>
      </c>
      <c r="H188">
        <v>2.1047663999999999</v>
      </c>
      <c r="I188" s="2">
        <v>37.89</v>
      </c>
      <c r="J188">
        <v>0.25</v>
      </c>
      <c r="K188" s="3">
        <f t="shared" si="6"/>
        <v>4.5</v>
      </c>
      <c r="L188" s="2">
        <f t="shared" si="7"/>
        <v>9.4725000000000001</v>
      </c>
    </row>
    <row r="189" spans="1:12" hidden="1" x14ac:dyDescent="0.35">
      <c r="A189">
        <v>188</v>
      </c>
      <c r="B189" t="s">
        <v>207</v>
      </c>
      <c r="C189" t="s">
        <v>75</v>
      </c>
      <c r="D189" t="s">
        <v>81</v>
      </c>
      <c r="E189" t="s">
        <v>236</v>
      </c>
      <c r="F189" t="s">
        <v>12</v>
      </c>
      <c r="G189">
        <v>2</v>
      </c>
      <c r="H189">
        <v>2.1047663999999999</v>
      </c>
      <c r="I189" s="2">
        <v>4.21</v>
      </c>
      <c r="J189">
        <v>0</v>
      </c>
      <c r="K189" s="3">
        <f t="shared" si="6"/>
        <v>0</v>
      </c>
      <c r="L189" s="2">
        <f t="shared" si="7"/>
        <v>0</v>
      </c>
    </row>
    <row r="190" spans="1:12" hidden="1" x14ac:dyDescent="0.35">
      <c r="A190">
        <v>189</v>
      </c>
      <c r="B190" t="s">
        <v>207</v>
      </c>
      <c r="C190" t="s">
        <v>75</v>
      </c>
      <c r="D190" t="s">
        <v>83</v>
      </c>
      <c r="E190" t="s">
        <v>238</v>
      </c>
      <c r="F190" t="s">
        <v>12</v>
      </c>
      <c r="G190">
        <v>1.8919999999999999</v>
      </c>
      <c r="H190">
        <v>2.1047663999999999</v>
      </c>
      <c r="I190" s="2">
        <v>3.98</v>
      </c>
      <c r="J190">
        <v>0</v>
      </c>
      <c r="K190" s="3">
        <f t="shared" si="6"/>
        <v>0</v>
      </c>
      <c r="L190" s="2">
        <f t="shared" si="7"/>
        <v>0</v>
      </c>
    </row>
    <row r="191" spans="1:12" hidden="1" x14ac:dyDescent="0.35">
      <c r="A191">
        <v>190</v>
      </c>
      <c r="B191" t="s">
        <v>207</v>
      </c>
      <c r="C191" t="s">
        <v>75</v>
      </c>
      <c r="D191" t="s">
        <v>85</v>
      </c>
      <c r="E191" t="s">
        <v>239</v>
      </c>
      <c r="F191" t="s">
        <v>12</v>
      </c>
      <c r="G191">
        <v>2.8170000000000002</v>
      </c>
      <c r="H191">
        <v>2.1047663999999999</v>
      </c>
      <c r="I191" s="2">
        <v>5.93</v>
      </c>
      <c r="J191">
        <v>2</v>
      </c>
      <c r="K191" s="3">
        <f t="shared" si="6"/>
        <v>5.6340000000000003</v>
      </c>
      <c r="L191" s="2">
        <f t="shared" si="7"/>
        <v>11.86</v>
      </c>
    </row>
    <row r="192" spans="1:12" hidden="1" x14ac:dyDescent="0.35">
      <c r="A192">
        <v>191</v>
      </c>
      <c r="B192" t="s">
        <v>207</v>
      </c>
      <c r="C192" t="s">
        <v>75</v>
      </c>
      <c r="D192" t="s">
        <v>87</v>
      </c>
      <c r="E192" t="s">
        <v>240</v>
      </c>
      <c r="F192" t="s">
        <v>12</v>
      </c>
      <c r="G192">
        <v>1</v>
      </c>
      <c r="H192">
        <v>2.1047663999999999</v>
      </c>
      <c r="I192" s="2">
        <v>2.1</v>
      </c>
      <c r="J192">
        <v>3</v>
      </c>
      <c r="K192" s="3">
        <f t="shared" si="6"/>
        <v>3</v>
      </c>
      <c r="L192" s="2">
        <f t="shared" si="7"/>
        <v>6.3000000000000007</v>
      </c>
    </row>
    <row r="193" spans="1:12" hidden="1" x14ac:dyDescent="0.35">
      <c r="A193">
        <v>192</v>
      </c>
      <c r="B193" t="s">
        <v>207</v>
      </c>
      <c r="C193" t="s">
        <v>75</v>
      </c>
      <c r="D193" t="s">
        <v>89</v>
      </c>
      <c r="E193" t="s">
        <v>241</v>
      </c>
      <c r="F193" t="s">
        <v>12</v>
      </c>
      <c r="G193">
        <v>1.633</v>
      </c>
      <c r="H193">
        <v>2.1047663999999999</v>
      </c>
      <c r="I193" s="2">
        <v>3.44</v>
      </c>
      <c r="J193">
        <v>2</v>
      </c>
      <c r="K193" s="3">
        <f t="shared" si="6"/>
        <v>3.266</v>
      </c>
      <c r="L193" s="2">
        <f t="shared" si="7"/>
        <v>6.88</v>
      </c>
    </row>
    <row r="194" spans="1:12" hidden="1" x14ac:dyDescent="0.35">
      <c r="A194">
        <v>193</v>
      </c>
      <c r="B194" t="s">
        <v>207</v>
      </c>
      <c r="C194" t="s">
        <v>75</v>
      </c>
      <c r="D194" t="s">
        <v>91</v>
      </c>
      <c r="E194" t="s">
        <v>242</v>
      </c>
      <c r="F194" t="s">
        <v>12</v>
      </c>
      <c r="G194">
        <v>2.6779999999999999</v>
      </c>
      <c r="H194">
        <v>2.1047663999999999</v>
      </c>
      <c r="I194" s="2">
        <v>5.64</v>
      </c>
      <c r="J194">
        <v>0</v>
      </c>
      <c r="K194" s="3">
        <f t="shared" si="6"/>
        <v>0</v>
      </c>
      <c r="L194" s="2">
        <f t="shared" si="7"/>
        <v>0</v>
      </c>
    </row>
    <row r="195" spans="1:12" hidden="1" x14ac:dyDescent="0.35">
      <c r="A195">
        <v>194</v>
      </c>
      <c r="B195" t="s">
        <v>207</v>
      </c>
      <c r="C195" t="s">
        <v>93</v>
      </c>
      <c r="D195" t="s">
        <v>94</v>
      </c>
      <c r="E195" t="s">
        <v>63</v>
      </c>
      <c r="F195" t="s">
        <v>12</v>
      </c>
      <c r="G195">
        <v>23</v>
      </c>
      <c r="H195">
        <v>2.1047663999999999</v>
      </c>
      <c r="I195" s="2">
        <v>48.41</v>
      </c>
      <c r="J195">
        <v>1</v>
      </c>
      <c r="K195" s="3">
        <f t="shared" ref="K195:K258" si="8">G195*J195</f>
        <v>23</v>
      </c>
      <c r="L195" s="2">
        <f t="shared" ref="L195:L258" si="9">J195*I195</f>
        <v>48.41</v>
      </c>
    </row>
    <row r="196" spans="1:12" hidden="1" x14ac:dyDescent="0.35">
      <c r="A196">
        <v>195</v>
      </c>
      <c r="B196" t="s">
        <v>207</v>
      </c>
      <c r="C196" t="s">
        <v>93</v>
      </c>
      <c r="D196" t="s">
        <v>96</v>
      </c>
      <c r="E196" t="s">
        <v>208</v>
      </c>
      <c r="F196" t="s">
        <v>12</v>
      </c>
      <c r="G196">
        <v>8</v>
      </c>
      <c r="H196">
        <v>2.1047663999999999</v>
      </c>
      <c r="I196" s="2">
        <v>16.84</v>
      </c>
      <c r="J196">
        <v>0.5</v>
      </c>
      <c r="K196" s="3">
        <f t="shared" si="8"/>
        <v>4</v>
      </c>
      <c r="L196" s="2">
        <f t="shared" si="9"/>
        <v>8.42</v>
      </c>
    </row>
    <row r="197" spans="1:12" hidden="1" x14ac:dyDescent="0.35">
      <c r="A197">
        <v>196</v>
      </c>
      <c r="B197" t="s">
        <v>207</v>
      </c>
      <c r="C197" t="s">
        <v>93</v>
      </c>
      <c r="D197" t="s">
        <v>98</v>
      </c>
      <c r="E197" t="s">
        <v>61</v>
      </c>
      <c r="F197" t="s">
        <v>12</v>
      </c>
      <c r="G197">
        <v>20</v>
      </c>
      <c r="H197">
        <v>2.1047663999999999</v>
      </c>
      <c r="I197" s="2">
        <v>42.1</v>
      </c>
      <c r="J197">
        <v>0.5</v>
      </c>
      <c r="K197" s="3">
        <f t="shared" si="8"/>
        <v>10</v>
      </c>
      <c r="L197" s="2">
        <f t="shared" si="9"/>
        <v>21.05</v>
      </c>
    </row>
    <row r="198" spans="1:12" hidden="1" x14ac:dyDescent="0.35">
      <c r="A198">
        <v>197</v>
      </c>
      <c r="B198" t="s">
        <v>207</v>
      </c>
      <c r="C198" t="s">
        <v>93</v>
      </c>
      <c r="D198" t="s">
        <v>99</v>
      </c>
      <c r="E198" t="s">
        <v>243</v>
      </c>
      <c r="F198" t="s">
        <v>12</v>
      </c>
      <c r="G198">
        <v>21</v>
      </c>
      <c r="H198">
        <v>2.1047663999999999</v>
      </c>
      <c r="I198" s="2">
        <v>44.2</v>
      </c>
      <c r="J198">
        <v>1</v>
      </c>
      <c r="K198" s="3">
        <f t="shared" si="8"/>
        <v>21</v>
      </c>
      <c r="L198" s="2">
        <f t="shared" si="9"/>
        <v>44.2</v>
      </c>
    </row>
    <row r="199" spans="1:12" hidden="1" x14ac:dyDescent="0.35">
      <c r="A199">
        <v>198</v>
      </c>
      <c r="B199" t="s">
        <v>207</v>
      </c>
      <c r="C199" t="s">
        <v>93</v>
      </c>
      <c r="D199" t="s">
        <v>101</v>
      </c>
      <c r="E199" t="s">
        <v>50</v>
      </c>
      <c r="F199" t="s">
        <v>12</v>
      </c>
      <c r="G199">
        <v>10</v>
      </c>
      <c r="H199">
        <v>2.1047663999999999</v>
      </c>
      <c r="I199" s="2">
        <v>21.05</v>
      </c>
      <c r="J199">
        <v>0</v>
      </c>
      <c r="K199" s="3">
        <f t="shared" si="8"/>
        <v>0</v>
      </c>
      <c r="L199" s="2">
        <f t="shared" si="9"/>
        <v>0</v>
      </c>
    </row>
    <row r="200" spans="1:12" hidden="1" x14ac:dyDescent="0.35">
      <c r="A200">
        <v>199</v>
      </c>
      <c r="B200" t="s">
        <v>207</v>
      </c>
      <c r="C200" t="s">
        <v>93</v>
      </c>
      <c r="D200" t="s">
        <v>102</v>
      </c>
      <c r="E200" t="s">
        <v>244</v>
      </c>
      <c r="F200" t="s">
        <v>12</v>
      </c>
      <c r="G200">
        <v>2.1230000000000002</v>
      </c>
      <c r="H200">
        <v>2.1047663999999999</v>
      </c>
      <c r="I200" s="2">
        <v>4.47</v>
      </c>
      <c r="J200">
        <v>4</v>
      </c>
      <c r="K200" s="3">
        <f t="shared" si="8"/>
        <v>8.4920000000000009</v>
      </c>
      <c r="L200" s="2">
        <f t="shared" si="9"/>
        <v>17.88</v>
      </c>
    </row>
    <row r="201" spans="1:12" hidden="1" x14ac:dyDescent="0.35">
      <c r="A201">
        <v>200</v>
      </c>
      <c r="B201" t="s">
        <v>207</v>
      </c>
      <c r="C201" t="s">
        <v>93</v>
      </c>
      <c r="D201" t="s">
        <v>104</v>
      </c>
      <c r="E201" t="s">
        <v>245</v>
      </c>
      <c r="F201" t="s">
        <v>12</v>
      </c>
      <c r="G201">
        <v>3.032</v>
      </c>
      <c r="H201">
        <v>2.1047663999999999</v>
      </c>
      <c r="I201" s="2">
        <v>6.38</v>
      </c>
      <c r="J201">
        <v>0</v>
      </c>
      <c r="K201" s="3">
        <f t="shared" si="8"/>
        <v>0</v>
      </c>
      <c r="L201" s="2">
        <f t="shared" si="9"/>
        <v>0</v>
      </c>
    </row>
    <row r="202" spans="1:12" hidden="1" x14ac:dyDescent="0.35">
      <c r="A202">
        <v>201</v>
      </c>
      <c r="B202" t="s">
        <v>207</v>
      </c>
      <c r="C202" t="s">
        <v>93</v>
      </c>
      <c r="D202" t="s">
        <v>105</v>
      </c>
      <c r="E202" t="s">
        <v>30</v>
      </c>
      <c r="F202" t="s">
        <v>12</v>
      </c>
      <c r="H202">
        <v>2.1047663999999999</v>
      </c>
      <c r="J202">
        <v>0</v>
      </c>
      <c r="K202" s="3">
        <f t="shared" si="8"/>
        <v>0</v>
      </c>
      <c r="L202" s="2">
        <f t="shared" si="9"/>
        <v>0</v>
      </c>
    </row>
    <row r="203" spans="1:12" hidden="1" x14ac:dyDescent="0.35">
      <c r="A203">
        <v>202</v>
      </c>
      <c r="B203" t="s">
        <v>207</v>
      </c>
      <c r="C203" t="s">
        <v>93</v>
      </c>
      <c r="D203" t="s">
        <v>107</v>
      </c>
      <c r="E203" t="s">
        <v>246</v>
      </c>
      <c r="F203" t="s">
        <v>12</v>
      </c>
      <c r="G203">
        <v>0.04</v>
      </c>
      <c r="H203">
        <v>2.1047663999999999</v>
      </c>
      <c r="I203" s="2">
        <v>0.08</v>
      </c>
      <c r="J203">
        <v>100</v>
      </c>
      <c r="K203" s="3">
        <f t="shared" si="8"/>
        <v>4</v>
      </c>
      <c r="L203" s="2">
        <f t="shared" si="9"/>
        <v>8</v>
      </c>
    </row>
    <row r="204" spans="1:12" hidden="1" x14ac:dyDescent="0.35">
      <c r="A204">
        <v>203</v>
      </c>
      <c r="B204" t="s">
        <v>207</v>
      </c>
      <c r="C204" t="s">
        <v>93</v>
      </c>
      <c r="D204" t="s">
        <v>109</v>
      </c>
      <c r="E204" t="s">
        <v>247</v>
      </c>
      <c r="F204" t="s">
        <v>12</v>
      </c>
      <c r="G204">
        <v>46</v>
      </c>
      <c r="H204">
        <v>2.1047663999999999</v>
      </c>
      <c r="I204" s="2">
        <v>96.82</v>
      </c>
      <c r="J204">
        <v>1</v>
      </c>
      <c r="K204" s="3">
        <f t="shared" si="8"/>
        <v>46</v>
      </c>
      <c r="L204" s="2">
        <f t="shared" si="9"/>
        <v>96.82</v>
      </c>
    </row>
    <row r="205" spans="1:12" hidden="1" x14ac:dyDescent="0.35">
      <c r="A205">
        <v>204</v>
      </c>
      <c r="B205" t="s">
        <v>207</v>
      </c>
      <c r="C205" t="s">
        <v>93</v>
      </c>
      <c r="D205" t="s">
        <v>111</v>
      </c>
      <c r="E205" t="s">
        <v>248</v>
      </c>
      <c r="F205" t="s">
        <v>12</v>
      </c>
      <c r="G205">
        <v>5.5739999999999998</v>
      </c>
      <c r="H205">
        <v>2.1047663999999999</v>
      </c>
      <c r="I205" s="2">
        <v>11.73</v>
      </c>
      <c r="J205">
        <v>0</v>
      </c>
      <c r="K205" s="3">
        <f t="shared" si="8"/>
        <v>0</v>
      </c>
      <c r="L205" s="2">
        <f t="shared" si="9"/>
        <v>0</v>
      </c>
    </row>
    <row r="206" spans="1:12" hidden="1" x14ac:dyDescent="0.35">
      <c r="A206">
        <v>205</v>
      </c>
      <c r="B206" t="s">
        <v>249</v>
      </c>
      <c r="C206" t="s">
        <v>9</v>
      </c>
      <c r="D206" t="s">
        <v>10</v>
      </c>
      <c r="E206" t="s">
        <v>250</v>
      </c>
      <c r="F206" t="s">
        <v>251</v>
      </c>
      <c r="G206">
        <v>32</v>
      </c>
      <c r="H206">
        <v>0.21741107000000001</v>
      </c>
      <c r="I206" s="2">
        <v>6.96</v>
      </c>
      <c r="J206">
        <v>2</v>
      </c>
      <c r="K206" s="3">
        <f t="shared" si="8"/>
        <v>64</v>
      </c>
      <c r="L206" s="2">
        <f t="shared" si="9"/>
        <v>13.92</v>
      </c>
    </row>
    <row r="207" spans="1:12" hidden="1" x14ac:dyDescent="0.35">
      <c r="A207">
        <v>206</v>
      </c>
      <c r="B207" t="s">
        <v>249</v>
      </c>
      <c r="C207" t="s">
        <v>9</v>
      </c>
      <c r="D207" t="s">
        <v>13</v>
      </c>
      <c r="E207" t="s">
        <v>252</v>
      </c>
      <c r="F207" t="s">
        <v>251</v>
      </c>
      <c r="G207">
        <v>25</v>
      </c>
      <c r="H207">
        <v>0.21741107000000001</v>
      </c>
      <c r="I207" s="2">
        <v>5.44</v>
      </c>
      <c r="J207">
        <v>2</v>
      </c>
      <c r="K207" s="3">
        <f t="shared" si="8"/>
        <v>50</v>
      </c>
      <c r="L207" s="2">
        <f t="shared" si="9"/>
        <v>10.88</v>
      </c>
    </row>
    <row r="208" spans="1:12" hidden="1" x14ac:dyDescent="0.35">
      <c r="A208">
        <v>207</v>
      </c>
      <c r="B208" t="s">
        <v>249</v>
      </c>
      <c r="C208" t="s">
        <v>9</v>
      </c>
      <c r="D208" t="s">
        <v>15</v>
      </c>
      <c r="E208" t="s">
        <v>253</v>
      </c>
      <c r="F208" t="s">
        <v>251</v>
      </c>
      <c r="G208">
        <v>21</v>
      </c>
      <c r="H208">
        <v>0.21741107000000001</v>
      </c>
      <c r="I208" s="2">
        <v>4.57</v>
      </c>
      <c r="J208">
        <v>4</v>
      </c>
      <c r="K208" s="3">
        <f t="shared" si="8"/>
        <v>84</v>
      </c>
      <c r="L208" s="2">
        <f t="shared" si="9"/>
        <v>18.28</v>
      </c>
    </row>
    <row r="209" spans="1:12" hidden="1" x14ac:dyDescent="0.35">
      <c r="A209">
        <v>208</v>
      </c>
      <c r="B209" t="s">
        <v>249</v>
      </c>
      <c r="C209" t="s">
        <v>9</v>
      </c>
      <c r="D209" t="s">
        <v>17</v>
      </c>
      <c r="E209" t="s">
        <v>254</v>
      </c>
      <c r="F209" t="s">
        <v>251</v>
      </c>
      <c r="G209">
        <v>7</v>
      </c>
      <c r="H209">
        <v>0.21741107000000001</v>
      </c>
      <c r="I209" s="2">
        <v>1.52</v>
      </c>
      <c r="J209">
        <v>4</v>
      </c>
      <c r="K209" s="3">
        <f t="shared" si="8"/>
        <v>28</v>
      </c>
      <c r="L209" s="2">
        <f t="shared" si="9"/>
        <v>6.08</v>
      </c>
    </row>
    <row r="210" spans="1:12" hidden="1" x14ac:dyDescent="0.35">
      <c r="A210">
        <v>209</v>
      </c>
      <c r="B210" t="s">
        <v>249</v>
      </c>
      <c r="C210" t="s">
        <v>9</v>
      </c>
      <c r="D210" t="s">
        <v>19</v>
      </c>
      <c r="E210" t="s">
        <v>255</v>
      </c>
      <c r="F210" t="s">
        <v>251</v>
      </c>
      <c r="G210">
        <v>12</v>
      </c>
      <c r="H210">
        <v>0.21741107000000001</v>
      </c>
      <c r="I210" s="2">
        <v>2.61</v>
      </c>
      <c r="J210">
        <v>4</v>
      </c>
      <c r="K210" s="3">
        <f t="shared" si="8"/>
        <v>48</v>
      </c>
      <c r="L210" s="2">
        <f t="shared" si="9"/>
        <v>10.44</v>
      </c>
    </row>
    <row r="211" spans="1:12" hidden="1" x14ac:dyDescent="0.35">
      <c r="A211">
        <v>210</v>
      </c>
      <c r="B211" t="s">
        <v>249</v>
      </c>
      <c r="C211" t="s">
        <v>9</v>
      </c>
      <c r="D211" t="s">
        <v>21</v>
      </c>
      <c r="E211" t="s">
        <v>256</v>
      </c>
      <c r="F211" t="s">
        <v>251</v>
      </c>
      <c r="G211">
        <v>4.8499999999999996</v>
      </c>
      <c r="H211">
        <v>0.21741107000000001</v>
      </c>
      <c r="I211" s="2">
        <v>1.05</v>
      </c>
      <c r="J211">
        <v>4</v>
      </c>
      <c r="K211" s="3">
        <f t="shared" si="8"/>
        <v>19.399999999999999</v>
      </c>
      <c r="L211" s="2">
        <f t="shared" si="9"/>
        <v>4.2</v>
      </c>
    </row>
    <row r="212" spans="1:12" hidden="1" x14ac:dyDescent="0.35">
      <c r="A212">
        <v>211</v>
      </c>
      <c r="B212" t="s">
        <v>249</v>
      </c>
      <c r="C212" t="s">
        <v>9</v>
      </c>
      <c r="D212" t="s">
        <v>23</v>
      </c>
      <c r="E212" t="s">
        <v>257</v>
      </c>
      <c r="F212" t="s">
        <v>251</v>
      </c>
      <c r="G212">
        <v>20</v>
      </c>
      <c r="H212">
        <v>0.21741107000000001</v>
      </c>
      <c r="I212" s="2">
        <v>4.3499999999999996</v>
      </c>
      <c r="J212">
        <v>2</v>
      </c>
      <c r="K212" s="3">
        <f t="shared" si="8"/>
        <v>40</v>
      </c>
      <c r="L212" s="2">
        <f t="shared" si="9"/>
        <v>8.6999999999999993</v>
      </c>
    </row>
    <row r="213" spans="1:12" hidden="1" x14ac:dyDescent="0.35">
      <c r="A213">
        <v>212</v>
      </c>
      <c r="B213" t="s">
        <v>249</v>
      </c>
      <c r="C213" t="s">
        <v>9</v>
      </c>
      <c r="D213" t="s">
        <v>25</v>
      </c>
      <c r="E213" t="s">
        <v>254</v>
      </c>
      <c r="F213" t="s">
        <v>251</v>
      </c>
      <c r="G213">
        <v>7</v>
      </c>
      <c r="H213">
        <v>0.21741107000000001</v>
      </c>
      <c r="I213" s="2">
        <v>1.52</v>
      </c>
      <c r="J213">
        <v>4</v>
      </c>
      <c r="K213" s="3">
        <f t="shared" si="8"/>
        <v>28</v>
      </c>
      <c r="L213" s="2">
        <f t="shared" si="9"/>
        <v>6.08</v>
      </c>
    </row>
    <row r="214" spans="1:12" hidden="1" x14ac:dyDescent="0.35">
      <c r="A214">
        <v>213</v>
      </c>
      <c r="B214" t="s">
        <v>249</v>
      </c>
      <c r="C214" t="s">
        <v>9</v>
      </c>
      <c r="D214" t="s">
        <v>27</v>
      </c>
      <c r="E214" t="s">
        <v>258</v>
      </c>
      <c r="F214" t="s">
        <v>251</v>
      </c>
      <c r="G214">
        <v>3.96</v>
      </c>
      <c r="H214">
        <v>0.21741107000000001</v>
      </c>
      <c r="I214" s="2">
        <v>0.86</v>
      </c>
      <c r="J214">
        <v>4</v>
      </c>
      <c r="K214" s="3">
        <f t="shared" si="8"/>
        <v>15.84</v>
      </c>
      <c r="L214" s="2">
        <f t="shared" si="9"/>
        <v>3.44</v>
      </c>
    </row>
    <row r="215" spans="1:12" hidden="1" x14ac:dyDescent="0.35">
      <c r="A215">
        <v>214</v>
      </c>
      <c r="B215" t="s">
        <v>249</v>
      </c>
      <c r="C215" t="s">
        <v>9</v>
      </c>
      <c r="D215" t="s">
        <v>29</v>
      </c>
      <c r="E215" t="s">
        <v>254</v>
      </c>
      <c r="F215" t="s">
        <v>251</v>
      </c>
      <c r="G215">
        <v>7</v>
      </c>
      <c r="H215">
        <v>0.21741107000000001</v>
      </c>
      <c r="I215" s="2">
        <v>1.52</v>
      </c>
      <c r="J215">
        <v>0</v>
      </c>
      <c r="K215" s="3">
        <f t="shared" si="8"/>
        <v>0</v>
      </c>
      <c r="L215" s="2">
        <f t="shared" si="9"/>
        <v>0</v>
      </c>
    </row>
    <row r="216" spans="1:12" hidden="1" x14ac:dyDescent="0.35">
      <c r="A216">
        <v>215</v>
      </c>
      <c r="B216" t="s">
        <v>249</v>
      </c>
      <c r="C216" t="s">
        <v>9</v>
      </c>
      <c r="D216" t="s">
        <v>31</v>
      </c>
      <c r="E216" t="s">
        <v>259</v>
      </c>
      <c r="F216" t="s">
        <v>251</v>
      </c>
      <c r="G216">
        <v>92</v>
      </c>
      <c r="H216">
        <v>0.21741107000000001</v>
      </c>
      <c r="I216" s="2">
        <v>20</v>
      </c>
      <c r="J216">
        <v>0</v>
      </c>
      <c r="K216" s="3">
        <f t="shared" si="8"/>
        <v>0</v>
      </c>
      <c r="L216" s="2">
        <f t="shared" si="9"/>
        <v>0</v>
      </c>
    </row>
    <row r="217" spans="1:12" hidden="1" x14ac:dyDescent="0.35">
      <c r="A217">
        <v>216</v>
      </c>
      <c r="B217" t="s">
        <v>249</v>
      </c>
      <c r="C217" t="s">
        <v>9</v>
      </c>
      <c r="D217" t="s">
        <v>32</v>
      </c>
      <c r="E217" t="s">
        <v>254</v>
      </c>
      <c r="F217" t="s">
        <v>251</v>
      </c>
      <c r="G217">
        <v>7</v>
      </c>
      <c r="H217">
        <v>0.21741107000000001</v>
      </c>
      <c r="I217" s="2">
        <v>1.52</v>
      </c>
      <c r="J217">
        <v>1</v>
      </c>
      <c r="K217" s="3">
        <f t="shared" si="8"/>
        <v>7</v>
      </c>
      <c r="L217" s="2">
        <f t="shared" si="9"/>
        <v>1.52</v>
      </c>
    </row>
    <row r="218" spans="1:12" hidden="1" x14ac:dyDescent="0.35">
      <c r="A218">
        <v>217</v>
      </c>
      <c r="B218" t="s">
        <v>249</v>
      </c>
      <c r="C218" t="s">
        <v>9</v>
      </c>
      <c r="D218" t="s">
        <v>34</v>
      </c>
      <c r="E218" t="s">
        <v>260</v>
      </c>
      <c r="F218" t="s">
        <v>251</v>
      </c>
      <c r="G218">
        <v>5.28</v>
      </c>
      <c r="H218">
        <v>0.21741107000000001</v>
      </c>
      <c r="I218" s="2">
        <v>1.1499999999999999</v>
      </c>
      <c r="J218">
        <v>4</v>
      </c>
      <c r="K218" s="3">
        <f t="shared" si="8"/>
        <v>21.12</v>
      </c>
      <c r="L218" s="2">
        <f t="shared" si="9"/>
        <v>4.5999999999999996</v>
      </c>
    </row>
    <row r="219" spans="1:12" hidden="1" x14ac:dyDescent="0.35">
      <c r="A219">
        <v>218</v>
      </c>
      <c r="B219" t="s">
        <v>249</v>
      </c>
      <c r="C219" t="s">
        <v>36</v>
      </c>
      <c r="D219" t="s">
        <v>37</v>
      </c>
      <c r="E219" t="s">
        <v>261</v>
      </c>
      <c r="F219" t="s">
        <v>251</v>
      </c>
      <c r="G219" s="1">
        <v>12174</v>
      </c>
      <c r="H219">
        <v>0.21741107000000001</v>
      </c>
      <c r="I219" s="2">
        <v>2646.76</v>
      </c>
      <c r="J219">
        <v>1</v>
      </c>
      <c r="K219" s="3">
        <f t="shared" si="8"/>
        <v>12174</v>
      </c>
      <c r="L219" s="2">
        <f t="shared" si="9"/>
        <v>2646.76</v>
      </c>
    </row>
    <row r="220" spans="1:12" hidden="1" x14ac:dyDescent="0.35">
      <c r="A220">
        <v>219</v>
      </c>
      <c r="B220" t="s">
        <v>249</v>
      </c>
      <c r="C220" t="s">
        <v>36</v>
      </c>
      <c r="D220" t="s">
        <v>39</v>
      </c>
      <c r="E220" t="s">
        <v>262</v>
      </c>
      <c r="F220" t="s">
        <v>251</v>
      </c>
      <c r="G220" s="1">
        <v>8090</v>
      </c>
      <c r="H220">
        <v>0.21741107000000001</v>
      </c>
      <c r="I220" s="2">
        <v>1758.86</v>
      </c>
      <c r="J220">
        <v>0</v>
      </c>
      <c r="K220" s="3">
        <f t="shared" si="8"/>
        <v>0</v>
      </c>
      <c r="L220" s="2">
        <f t="shared" si="9"/>
        <v>0</v>
      </c>
    </row>
    <row r="221" spans="1:12" hidden="1" x14ac:dyDescent="0.35">
      <c r="A221">
        <v>220</v>
      </c>
      <c r="B221" t="s">
        <v>249</v>
      </c>
      <c r="C221" t="s">
        <v>36</v>
      </c>
      <c r="D221" t="s">
        <v>41</v>
      </c>
      <c r="E221" t="s">
        <v>263</v>
      </c>
      <c r="F221" t="s">
        <v>251</v>
      </c>
      <c r="G221" s="1">
        <v>1063</v>
      </c>
      <c r="H221">
        <v>0.21741107000000001</v>
      </c>
      <c r="I221" s="2">
        <v>231.11</v>
      </c>
      <c r="J221">
        <v>1</v>
      </c>
      <c r="K221" s="3">
        <f t="shared" si="8"/>
        <v>1063</v>
      </c>
      <c r="L221" s="2">
        <f t="shared" si="9"/>
        <v>231.11</v>
      </c>
    </row>
    <row r="222" spans="1:12" hidden="1" x14ac:dyDescent="0.35">
      <c r="A222">
        <v>221</v>
      </c>
      <c r="B222" t="s">
        <v>249</v>
      </c>
      <c r="C222" t="s">
        <v>36</v>
      </c>
      <c r="D222" t="s">
        <v>43</v>
      </c>
      <c r="E222" t="s">
        <v>264</v>
      </c>
      <c r="F222" t="s">
        <v>251</v>
      </c>
      <c r="G222" s="1">
        <v>6647</v>
      </c>
      <c r="H222">
        <v>0.21741107000000001</v>
      </c>
      <c r="I222" s="2">
        <v>1445.13</v>
      </c>
      <c r="J222">
        <v>0</v>
      </c>
      <c r="K222" s="3">
        <f t="shared" si="8"/>
        <v>0</v>
      </c>
      <c r="L222" s="2">
        <f t="shared" si="9"/>
        <v>0</v>
      </c>
    </row>
    <row r="223" spans="1:12" hidden="1" x14ac:dyDescent="0.35">
      <c r="A223">
        <v>222</v>
      </c>
      <c r="B223" t="s">
        <v>249</v>
      </c>
      <c r="C223" t="s">
        <v>36</v>
      </c>
      <c r="D223" t="s">
        <v>45</v>
      </c>
      <c r="E223" t="s">
        <v>265</v>
      </c>
      <c r="F223" t="s">
        <v>251</v>
      </c>
      <c r="G223" s="1">
        <v>4084</v>
      </c>
      <c r="H223">
        <v>0.21741107000000001</v>
      </c>
      <c r="I223" s="2">
        <v>887.91</v>
      </c>
      <c r="J223">
        <v>0</v>
      </c>
      <c r="K223" s="3">
        <f t="shared" si="8"/>
        <v>0</v>
      </c>
      <c r="L223" s="2">
        <f t="shared" si="9"/>
        <v>0</v>
      </c>
    </row>
    <row r="224" spans="1:12" hidden="1" x14ac:dyDescent="0.35">
      <c r="A224">
        <v>223</v>
      </c>
      <c r="B224" t="s">
        <v>249</v>
      </c>
      <c r="C224" t="s">
        <v>36</v>
      </c>
      <c r="D224" t="s">
        <v>47</v>
      </c>
      <c r="E224" t="s">
        <v>266</v>
      </c>
      <c r="F224" t="s">
        <v>251</v>
      </c>
      <c r="G224">
        <v>368</v>
      </c>
      <c r="H224">
        <v>0.21741107000000001</v>
      </c>
      <c r="I224" s="2">
        <v>80.010000000000005</v>
      </c>
      <c r="J224">
        <v>0</v>
      </c>
      <c r="K224" s="3">
        <f t="shared" si="8"/>
        <v>0</v>
      </c>
      <c r="L224" s="2">
        <f t="shared" si="9"/>
        <v>0</v>
      </c>
    </row>
    <row r="225" spans="1:12" hidden="1" x14ac:dyDescent="0.35">
      <c r="A225">
        <v>224</v>
      </c>
      <c r="B225" t="s">
        <v>249</v>
      </c>
      <c r="C225" t="s">
        <v>36</v>
      </c>
      <c r="D225" t="s">
        <v>49</v>
      </c>
      <c r="E225" t="s">
        <v>267</v>
      </c>
      <c r="F225" t="s">
        <v>251</v>
      </c>
      <c r="G225">
        <v>323</v>
      </c>
      <c r="H225">
        <v>0.21741107000000001</v>
      </c>
      <c r="I225" s="2">
        <v>70.22</v>
      </c>
      <c r="J225">
        <v>1</v>
      </c>
      <c r="K225" s="3">
        <f t="shared" si="8"/>
        <v>323</v>
      </c>
      <c r="L225" s="2">
        <f t="shared" si="9"/>
        <v>70.22</v>
      </c>
    </row>
    <row r="226" spans="1:12" hidden="1" x14ac:dyDescent="0.35">
      <c r="A226">
        <v>225</v>
      </c>
      <c r="B226" t="s">
        <v>249</v>
      </c>
      <c r="C226" t="s">
        <v>36</v>
      </c>
      <c r="D226" t="s">
        <v>51</v>
      </c>
      <c r="E226" t="s">
        <v>268</v>
      </c>
      <c r="F226" t="s">
        <v>251</v>
      </c>
      <c r="G226" s="1">
        <v>2301</v>
      </c>
      <c r="H226">
        <v>0.21741107000000001</v>
      </c>
      <c r="I226" s="2">
        <v>500.26</v>
      </c>
      <c r="J226">
        <v>0</v>
      </c>
      <c r="K226" s="3">
        <f t="shared" si="8"/>
        <v>0</v>
      </c>
      <c r="L226" s="2">
        <f t="shared" si="9"/>
        <v>0</v>
      </c>
    </row>
    <row r="227" spans="1:12" hidden="1" x14ac:dyDescent="0.35">
      <c r="A227">
        <v>226</v>
      </c>
      <c r="B227" t="s">
        <v>249</v>
      </c>
      <c r="C227" t="s">
        <v>36</v>
      </c>
      <c r="D227" t="s">
        <v>53</v>
      </c>
      <c r="E227" t="s">
        <v>269</v>
      </c>
      <c r="F227" t="s">
        <v>251</v>
      </c>
      <c r="G227">
        <v>421</v>
      </c>
      <c r="H227">
        <v>0.21741107000000001</v>
      </c>
      <c r="I227" s="2">
        <v>91.53</v>
      </c>
      <c r="J227">
        <v>0</v>
      </c>
      <c r="K227" s="3">
        <f t="shared" si="8"/>
        <v>0</v>
      </c>
      <c r="L227" s="2">
        <f t="shared" si="9"/>
        <v>0</v>
      </c>
    </row>
    <row r="228" spans="1:12" hidden="1" x14ac:dyDescent="0.35">
      <c r="A228">
        <v>227</v>
      </c>
      <c r="B228" t="s">
        <v>249</v>
      </c>
      <c r="C228" t="s">
        <v>36</v>
      </c>
      <c r="D228" t="s">
        <v>55</v>
      </c>
      <c r="E228" t="s">
        <v>270</v>
      </c>
      <c r="F228" t="s">
        <v>251</v>
      </c>
      <c r="G228">
        <v>34</v>
      </c>
      <c r="H228">
        <v>0.21741107000000001</v>
      </c>
      <c r="I228" s="2">
        <v>7.39</v>
      </c>
      <c r="J228">
        <v>2</v>
      </c>
      <c r="K228" s="3">
        <f t="shared" si="8"/>
        <v>68</v>
      </c>
      <c r="L228" s="2">
        <f t="shared" si="9"/>
        <v>14.78</v>
      </c>
    </row>
    <row r="229" spans="1:12" hidden="1" x14ac:dyDescent="0.35">
      <c r="A229">
        <v>228</v>
      </c>
      <c r="B229" t="s">
        <v>249</v>
      </c>
      <c r="C229" t="s">
        <v>36</v>
      </c>
      <c r="D229" t="s">
        <v>57</v>
      </c>
      <c r="E229" t="s">
        <v>271</v>
      </c>
      <c r="F229" t="s">
        <v>251</v>
      </c>
      <c r="G229">
        <v>46</v>
      </c>
      <c r="H229">
        <v>0.21741107000000001</v>
      </c>
      <c r="I229" s="2">
        <v>10</v>
      </c>
      <c r="J229">
        <v>10</v>
      </c>
      <c r="K229" s="3">
        <f t="shared" si="8"/>
        <v>460</v>
      </c>
      <c r="L229" s="2">
        <f t="shared" si="9"/>
        <v>100</v>
      </c>
    </row>
    <row r="230" spans="1:12" hidden="1" x14ac:dyDescent="0.35">
      <c r="A230">
        <v>229</v>
      </c>
      <c r="B230" t="s">
        <v>249</v>
      </c>
      <c r="C230" t="s">
        <v>59</v>
      </c>
      <c r="D230" t="s">
        <v>60</v>
      </c>
      <c r="E230" t="s">
        <v>272</v>
      </c>
      <c r="F230" t="s">
        <v>251</v>
      </c>
      <c r="G230">
        <v>237</v>
      </c>
      <c r="H230">
        <v>0.21741107000000001</v>
      </c>
      <c r="I230" s="2">
        <v>51.53</v>
      </c>
      <c r="J230">
        <v>0</v>
      </c>
      <c r="K230" s="3">
        <f t="shared" si="8"/>
        <v>0</v>
      </c>
      <c r="L230" s="2">
        <f t="shared" si="9"/>
        <v>0</v>
      </c>
    </row>
    <row r="231" spans="1:12" hidden="1" x14ac:dyDescent="0.35">
      <c r="A231">
        <v>230</v>
      </c>
      <c r="B231" t="s">
        <v>249</v>
      </c>
      <c r="C231" t="s">
        <v>59</v>
      </c>
      <c r="D231" t="s">
        <v>62</v>
      </c>
      <c r="E231" t="s">
        <v>273</v>
      </c>
      <c r="F231" t="s">
        <v>251</v>
      </c>
      <c r="G231">
        <v>185</v>
      </c>
      <c r="H231">
        <v>0.21741107000000001</v>
      </c>
      <c r="I231" s="2">
        <v>40.22</v>
      </c>
      <c r="J231">
        <v>0</v>
      </c>
      <c r="K231" s="3">
        <f t="shared" si="8"/>
        <v>0</v>
      </c>
      <c r="L231" s="2">
        <f t="shared" si="9"/>
        <v>0</v>
      </c>
    </row>
    <row r="232" spans="1:12" hidden="1" x14ac:dyDescent="0.35">
      <c r="A232">
        <v>231</v>
      </c>
      <c r="B232" t="s">
        <v>249</v>
      </c>
      <c r="C232" t="s">
        <v>59</v>
      </c>
      <c r="D232" t="s">
        <v>64</v>
      </c>
      <c r="E232" t="s">
        <v>274</v>
      </c>
      <c r="F232" t="s">
        <v>251</v>
      </c>
      <c r="G232">
        <v>335</v>
      </c>
      <c r="H232">
        <v>0.21741107000000001</v>
      </c>
      <c r="I232" s="2">
        <v>72.83</v>
      </c>
      <c r="J232">
        <v>0</v>
      </c>
      <c r="K232" s="3">
        <f t="shared" si="8"/>
        <v>0</v>
      </c>
      <c r="L232" s="2">
        <f t="shared" si="9"/>
        <v>0</v>
      </c>
    </row>
    <row r="233" spans="1:12" hidden="1" x14ac:dyDescent="0.35">
      <c r="A233">
        <v>232</v>
      </c>
      <c r="B233" t="s">
        <v>249</v>
      </c>
      <c r="C233" t="s">
        <v>59</v>
      </c>
      <c r="D233" t="s">
        <v>66</v>
      </c>
      <c r="E233" t="s">
        <v>275</v>
      </c>
      <c r="F233" t="s">
        <v>251</v>
      </c>
      <c r="G233">
        <v>348</v>
      </c>
      <c r="H233">
        <v>0.21741107000000001</v>
      </c>
      <c r="I233" s="2">
        <v>75.66</v>
      </c>
      <c r="J233">
        <v>0</v>
      </c>
      <c r="K233" s="3">
        <f t="shared" si="8"/>
        <v>0</v>
      </c>
      <c r="L233" s="2">
        <f t="shared" si="9"/>
        <v>0</v>
      </c>
    </row>
    <row r="234" spans="1:12" hidden="1" x14ac:dyDescent="0.35">
      <c r="A234">
        <v>131</v>
      </c>
      <c r="B234" t="s">
        <v>163</v>
      </c>
      <c r="C234" t="s">
        <v>68</v>
      </c>
      <c r="D234" t="s">
        <v>69</v>
      </c>
      <c r="E234" t="s">
        <v>189</v>
      </c>
      <c r="F234" t="s">
        <v>165</v>
      </c>
      <c r="G234" s="1">
        <v>8064</v>
      </c>
      <c r="H234">
        <v>2.0555183000000001</v>
      </c>
      <c r="I234" s="2">
        <v>16575.7</v>
      </c>
      <c r="J234">
        <v>0</v>
      </c>
      <c r="K234" s="3">
        <f t="shared" si="8"/>
        <v>0</v>
      </c>
      <c r="L234" s="2">
        <f t="shared" si="9"/>
        <v>0</v>
      </c>
    </row>
    <row r="235" spans="1:12" hidden="1" x14ac:dyDescent="0.35">
      <c r="A235">
        <v>234</v>
      </c>
      <c r="B235" t="s">
        <v>249</v>
      </c>
      <c r="C235" t="s">
        <v>68</v>
      </c>
      <c r="D235" t="s">
        <v>71</v>
      </c>
      <c r="E235" t="s">
        <v>277</v>
      </c>
      <c r="F235" t="s">
        <v>251</v>
      </c>
      <c r="G235">
        <v>2.12</v>
      </c>
      <c r="H235">
        <v>0.21741107000000001</v>
      </c>
      <c r="I235" s="2">
        <v>0.46</v>
      </c>
      <c r="J235">
        <v>100</v>
      </c>
      <c r="K235" s="3">
        <f t="shared" si="8"/>
        <v>212</v>
      </c>
      <c r="L235" s="2">
        <f t="shared" si="9"/>
        <v>46</v>
      </c>
    </row>
    <row r="236" spans="1:12" hidden="1" x14ac:dyDescent="0.35">
      <c r="A236">
        <v>235</v>
      </c>
      <c r="B236" t="s">
        <v>249</v>
      </c>
      <c r="C236" t="s">
        <v>68</v>
      </c>
      <c r="D236" t="s">
        <v>73</v>
      </c>
      <c r="E236" t="s">
        <v>278</v>
      </c>
      <c r="F236" t="s">
        <v>251</v>
      </c>
      <c r="G236">
        <v>141</v>
      </c>
      <c r="H236">
        <v>0.21741107000000001</v>
      </c>
      <c r="I236" s="2">
        <v>30.65</v>
      </c>
      <c r="J236">
        <v>0</v>
      </c>
      <c r="K236" s="3">
        <f t="shared" si="8"/>
        <v>0</v>
      </c>
      <c r="L236" s="2">
        <f t="shared" si="9"/>
        <v>0</v>
      </c>
    </row>
    <row r="237" spans="1:12" hidden="1" x14ac:dyDescent="0.35">
      <c r="A237">
        <v>236</v>
      </c>
      <c r="B237" t="s">
        <v>249</v>
      </c>
      <c r="C237" t="s">
        <v>75</v>
      </c>
      <c r="D237" t="s">
        <v>76</v>
      </c>
      <c r="E237" t="s">
        <v>279</v>
      </c>
      <c r="F237" t="s">
        <v>251</v>
      </c>
      <c r="G237">
        <v>18</v>
      </c>
      <c r="H237">
        <v>0.21741107000000001</v>
      </c>
      <c r="I237" s="2">
        <v>3.91</v>
      </c>
      <c r="J237">
        <v>0.25</v>
      </c>
      <c r="K237" s="3">
        <f t="shared" si="8"/>
        <v>4.5</v>
      </c>
      <c r="L237" s="2">
        <f t="shared" si="9"/>
        <v>0.97750000000000004</v>
      </c>
    </row>
    <row r="238" spans="1:12" hidden="1" x14ac:dyDescent="0.35">
      <c r="A238">
        <v>237</v>
      </c>
      <c r="B238" t="s">
        <v>249</v>
      </c>
      <c r="C238" t="s">
        <v>75</v>
      </c>
      <c r="D238" t="s">
        <v>78</v>
      </c>
      <c r="E238" t="s">
        <v>280</v>
      </c>
      <c r="F238" t="s">
        <v>251</v>
      </c>
      <c r="G238">
        <v>65</v>
      </c>
      <c r="H238">
        <v>0.21741107000000001</v>
      </c>
      <c r="I238" s="2">
        <v>14.13</v>
      </c>
      <c r="J238">
        <v>0.25</v>
      </c>
      <c r="K238" s="3">
        <f t="shared" si="8"/>
        <v>16.25</v>
      </c>
      <c r="L238" s="2">
        <f t="shared" si="9"/>
        <v>3.5325000000000002</v>
      </c>
    </row>
    <row r="239" spans="1:12" hidden="1" x14ac:dyDescent="0.35">
      <c r="A239">
        <v>238</v>
      </c>
      <c r="B239" t="s">
        <v>249</v>
      </c>
      <c r="C239" t="s">
        <v>75</v>
      </c>
      <c r="D239" t="s">
        <v>80</v>
      </c>
      <c r="E239" t="s">
        <v>281</v>
      </c>
      <c r="F239" t="s">
        <v>251</v>
      </c>
      <c r="G239">
        <v>100</v>
      </c>
      <c r="H239">
        <v>0.21741107000000001</v>
      </c>
      <c r="I239" s="2">
        <v>21.74</v>
      </c>
      <c r="J239">
        <v>0.25</v>
      </c>
      <c r="K239" s="3">
        <f t="shared" si="8"/>
        <v>25</v>
      </c>
      <c r="L239" s="2">
        <f t="shared" si="9"/>
        <v>5.4349999999999996</v>
      </c>
    </row>
    <row r="240" spans="1:12" hidden="1" x14ac:dyDescent="0.35">
      <c r="A240">
        <v>239</v>
      </c>
      <c r="B240" t="s">
        <v>249</v>
      </c>
      <c r="C240" t="s">
        <v>75</v>
      </c>
      <c r="D240" t="s">
        <v>81</v>
      </c>
      <c r="E240" t="s">
        <v>257</v>
      </c>
      <c r="F240" t="s">
        <v>251</v>
      </c>
      <c r="G240">
        <v>20</v>
      </c>
      <c r="H240">
        <v>0.21741107000000001</v>
      </c>
      <c r="I240" s="2">
        <v>4.3499999999999996</v>
      </c>
      <c r="J240">
        <v>0</v>
      </c>
      <c r="K240" s="3">
        <f t="shared" si="8"/>
        <v>0</v>
      </c>
      <c r="L240" s="2">
        <f t="shared" si="9"/>
        <v>0</v>
      </c>
    </row>
    <row r="241" spans="1:12" hidden="1" x14ac:dyDescent="0.35">
      <c r="A241">
        <v>240</v>
      </c>
      <c r="B241" t="s">
        <v>249</v>
      </c>
      <c r="C241" t="s">
        <v>75</v>
      </c>
      <c r="D241" t="s">
        <v>83</v>
      </c>
      <c r="E241" t="s">
        <v>257</v>
      </c>
      <c r="F241" t="s">
        <v>251</v>
      </c>
      <c r="G241">
        <v>20</v>
      </c>
      <c r="H241">
        <v>0.21741107000000001</v>
      </c>
      <c r="I241" s="2">
        <v>4.3499999999999996</v>
      </c>
      <c r="J241">
        <v>0</v>
      </c>
      <c r="K241" s="3">
        <f t="shared" si="8"/>
        <v>0</v>
      </c>
      <c r="L241" s="2">
        <f t="shared" si="9"/>
        <v>0</v>
      </c>
    </row>
    <row r="242" spans="1:12" hidden="1" x14ac:dyDescent="0.35">
      <c r="A242">
        <v>241</v>
      </c>
      <c r="B242" t="s">
        <v>249</v>
      </c>
      <c r="C242" t="s">
        <v>75</v>
      </c>
      <c r="D242" t="s">
        <v>85</v>
      </c>
      <c r="E242" t="s">
        <v>282</v>
      </c>
      <c r="F242" t="s">
        <v>251</v>
      </c>
      <c r="G242">
        <v>30</v>
      </c>
      <c r="H242">
        <v>0.21741107000000001</v>
      </c>
      <c r="I242" s="2">
        <v>6.52</v>
      </c>
      <c r="J242">
        <v>2</v>
      </c>
      <c r="K242" s="3">
        <f t="shared" si="8"/>
        <v>60</v>
      </c>
      <c r="L242" s="2">
        <f t="shared" si="9"/>
        <v>13.04</v>
      </c>
    </row>
    <row r="243" spans="1:12" hidden="1" x14ac:dyDescent="0.35">
      <c r="A243">
        <v>242</v>
      </c>
      <c r="B243" t="s">
        <v>249</v>
      </c>
      <c r="C243" t="s">
        <v>75</v>
      </c>
      <c r="D243" t="s">
        <v>87</v>
      </c>
      <c r="E243" t="s">
        <v>257</v>
      </c>
      <c r="F243" t="s">
        <v>251</v>
      </c>
      <c r="G243">
        <v>20</v>
      </c>
      <c r="H243">
        <v>0.21741107000000001</v>
      </c>
      <c r="I243" s="2">
        <v>4.3499999999999996</v>
      </c>
      <c r="J243">
        <v>3</v>
      </c>
      <c r="K243" s="3">
        <f t="shared" si="8"/>
        <v>60</v>
      </c>
      <c r="L243" s="2">
        <f t="shared" si="9"/>
        <v>13.049999999999999</v>
      </c>
    </row>
    <row r="244" spans="1:12" hidden="1" x14ac:dyDescent="0.35">
      <c r="A244">
        <v>243</v>
      </c>
      <c r="B244" t="s">
        <v>249</v>
      </c>
      <c r="C244" t="s">
        <v>75</v>
      </c>
      <c r="D244" t="s">
        <v>89</v>
      </c>
      <c r="E244" t="s">
        <v>283</v>
      </c>
      <c r="F244" t="s">
        <v>251</v>
      </c>
      <c r="G244">
        <v>5.41</v>
      </c>
      <c r="H244">
        <v>0.21741107000000001</v>
      </c>
      <c r="I244" s="2">
        <v>1.18</v>
      </c>
      <c r="J244">
        <v>2</v>
      </c>
      <c r="K244" s="3">
        <f t="shared" si="8"/>
        <v>10.82</v>
      </c>
      <c r="L244" s="2">
        <f t="shared" si="9"/>
        <v>2.36</v>
      </c>
    </row>
    <row r="245" spans="1:12" hidden="1" x14ac:dyDescent="0.35">
      <c r="A245">
        <v>244</v>
      </c>
      <c r="B245" t="s">
        <v>249</v>
      </c>
      <c r="C245" t="s">
        <v>75</v>
      </c>
      <c r="D245" t="s">
        <v>91</v>
      </c>
      <c r="E245" t="s">
        <v>284</v>
      </c>
      <c r="F245" t="s">
        <v>251</v>
      </c>
      <c r="G245">
        <v>22</v>
      </c>
      <c r="H245">
        <v>0.21741107000000001</v>
      </c>
      <c r="I245" s="2">
        <v>4.78</v>
      </c>
      <c r="J245">
        <v>0</v>
      </c>
      <c r="K245" s="3">
        <f t="shared" si="8"/>
        <v>0</v>
      </c>
      <c r="L245" s="2">
        <f t="shared" si="9"/>
        <v>0</v>
      </c>
    </row>
    <row r="246" spans="1:12" hidden="1" x14ac:dyDescent="0.35">
      <c r="A246">
        <v>245</v>
      </c>
      <c r="B246" t="s">
        <v>249</v>
      </c>
      <c r="C246" t="s">
        <v>93</v>
      </c>
      <c r="D246" t="s">
        <v>94</v>
      </c>
      <c r="E246" t="s">
        <v>285</v>
      </c>
      <c r="F246" t="s">
        <v>251</v>
      </c>
      <c r="G246">
        <v>292</v>
      </c>
      <c r="H246">
        <v>0.21741107000000001</v>
      </c>
      <c r="I246" s="2">
        <v>63.48</v>
      </c>
      <c r="J246">
        <v>1</v>
      </c>
      <c r="K246" s="3">
        <f t="shared" si="8"/>
        <v>292</v>
      </c>
      <c r="L246" s="2">
        <f t="shared" si="9"/>
        <v>63.48</v>
      </c>
    </row>
    <row r="247" spans="1:12" hidden="1" x14ac:dyDescent="0.35">
      <c r="A247">
        <v>246</v>
      </c>
      <c r="B247" t="s">
        <v>249</v>
      </c>
      <c r="C247" t="s">
        <v>93</v>
      </c>
      <c r="D247" t="s">
        <v>96</v>
      </c>
      <c r="E247" t="s">
        <v>286</v>
      </c>
      <c r="F247" t="s">
        <v>251</v>
      </c>
      <c r="G247">
        <v>88</v>
      </c>
      <c r="H247">
        <v>0.21741107000000001</v>
      </c>
      <c r="I247" s="2">
        <v>19.13</v>
      </c>
      <c r="J247">
        <v>0.5</v>
      </c>
      <c r="K247" s="3">
        <f t="shared" si="8"/>
        <v>44</v>
      </c>
      <c r="L247" s="2">
        <f t="shared" si="9"/>
        <v>9.5649999999999995</v>
      </c>
    </row>
    <row r="248" spans="1:12" hidden="1" x14ac:dyDescent="0.35">
      <c r="A248">
        <v>247</v>
      </c>
      <c r="B248" t="s">
        <v>249</v>
      </c>
      <c r="C248" t="s">
        <v>93</v>
      </c>
      <c r="D248" t="s">
        <v>98</v>
      </c>
      <c r="E248" t="s">
        <v>287</v>
      </c>
      <c r="F248" t="s">
        <v>251</v>
      </c>
      <c r="G248">
        <v>105</v>
      </c>
      <c r="H248">
        <v>0.21741107000000001</v>
      </c>
      <c r="I248" s="2">
        <v>22.83</v>
      </c>
      <c r="J248">
        <v>0.5</v>
      </c>
      <c r="K248" s="3">
        <f t="shared" si="8"/>
        <v>52.5</v>
      </c>
      <c r="L248" s="2">
        <f t="shared" si="9"/>
        <v>11.414999999999999</v>
      </c>
    </row>
    <row r="249" spans="1:12" hidden="1" x14ac:dyDescent="0.35">
      <c r="A249">
        <v>248</v>
      </c>
      <c r="B249" t="s">
        <v>249</v>
      </c>
      <c r="C249" t="s">
        <v>93</v>
      </c>
      <c r="D249" t="s">
        <v>99</v>
      </c>
      <c r="E249" t="s">
        <v>288</v>
      </c>
      <c r="F249" t="s">
        <v>251</v>
      </c>
      <c r="G249">
        <v>207</v>
      </c>
      <c r="H249">
        <v>0.21741107000000001</v>
      </c>
      <c r="I249" s="2">
        <v>45</v>
      </c>
      <c r="J249">
        <v>1</v>
      </c>
      <c r="K249" s="3">
        <f t="shared" si="8"/>
        <v>207</v>
      </c>
      <c r="L249" s="2">
        <f t="shared" si="9"/>
        <v>45</v>
      </c>
    </row>
    <row r="250" spans="1:12" hidden="1" x14ac:dyDescent="0.35">
      <c r="A250">
        <v>249</v>
      </c>
      <c r="B250" t="s">
        <v>249</v>
      </c>
      <c r="C250" t="s">
        <v>93</v>
      </c>
      <c r="D250" t="s">
        <v>101</v>
      </c>
      <c r="E250" t="s">
        <v>289</v>
      </c>
      <c r="F250" t="s">
        <v>251</v>
      </c>
      <c r="G250">
        <v>110</v>
      </c>
      <c r="H250">
        <v>0.21741107000000001</v>
      </c>
      <c r="I250" s="2">
        <v>23.92</v>
      </c>
      <c r="J250">
        <v>0</v>
      </c>
      <c r="K250" s="3">
        <f t="shared" si="8"/>
        <v>0</v>
      </c>
      <c r="L250" s="2">
        <f t="shared" si="9"/>
        <v>0</v>
      </c>
    </row>
    <row r="251" spans="1:12" hidden="1" x14ac:dyDescent="0.35">
      <c r="A251">
        <v>250</v>
      </c>
      <c r="B251" t="s">
        <v>249</v>
      </c>
      <c r="C251" t="s">
        <v>93</v>
      </c>
      <c r="D251" t="s">
        <v>102</v>
      </c>
      <c r="E251" t="s">
        <v>257</v>
      </c>
      <c r="F251" t="s">
        <v>251</v>
      </c>
      <c r="G251">
        <v>20</v>
      </c>
      <c r="H251">
        <v>0.21741107000000001</v>
      </c>
      <c r="I251" s="2">
        <v>4.3499999999999996</v>
      </c>
      <c r="J251">
        <v>4</v>
      </c>
      <c r="K251" s="3">
        <f t="shared" si="8"/>
        <v>80</v>
      </c>
      <c r="L251" s="2">
        <f t="shared" si="9"/>
        <v>17.399999999999999</v>
      </c>
    </row>
    <row r="252" spans="1:12" hidden="1" x14ac:dyDescent="0.35">
      <c r="A252">
        <v>251</v>
      </c>
      <c r="B252" t="s">
        <v>249</v>
      </c>
      <c r="C252" t="s">
        <v>93</v>
      </c>
      <c r="D252" t="s">
        <v>104</v>
      </c>
      <c r="E252" t="s">
        <v>290</v>
      </c>
      <c r="F252" t="s">
        <v>251</v>
      </c>
      <c r="G252">
        <v>44</v>
      </c>
      <c r="H252">
        <v>0.21741107000000001</v>
      </c>
      <c r="I252" s="2">
        <v>9.57</v>
      </c>
      <c r="J252">
        <v>0</v>
      </c>
      <c r="K252" s="3">
        <f t="shared" si="8"/>
        <v>0</v>
      </c>
      <c r="L252" s="2">
        <f t="shared" si="9"/>
        <v>0</v>
      </c>
    </row>
    <row r="253" spans="1:12" hidden="1" x14ac:dyDescent="0.35">
      <c r="A253">
        <v>252</v>
      </c>
      <c r="B253" t="s">
        <v>249</v>
      </c>
      <c r="C253" t="s">
        <v>93</v>
      </c>
      <c r="D253" t="s">
        <v>105</v>
      </c>
      <c r="E253" t="s">
        <v>291</v>
      </c>
      <c r="F253" t="s">
        <v>251</v>
      </c>
      <c r="G253" s="1">
        <v>1699</v>
      </c>
      <c r="H253">
        <v>0.21741107000000001</v>
      </c>
      <c r="I253" s="2">
        <v>369.38</v>
      </c>
      <c r="J253">
        <v>0</v>
      </c>
      <c r="K253" s="3">
        <f t="shared" si="8"/>
        <v>0</v>
      </c>
      <c r="L253" s="2">
        <f t="shared" si="9"/>
        <v>0</v>
      </c>
    </row>
    <row r="254" spans="1:12" hidden="1" x14ac:dyDescent="0.35">
      <c r="A254">
        <v>253</v>
      </c>
      <c r="B254" t="s">
        <v>249</v>
      </c>
      <c r="C254" t="s">
        <v>93</v>
      </c>
      <c r="D254" t="s">
        <v>107</v>
      </c>
      <c r="E254" t="s">
        <v>292</v>
      </c>
      <c r="F254" t="s">
        <v>251</v>
      </c>
      <c r="G254">
        <v>1</v>
      </c>
      <c r="H254">
        <v>0.21741107000000001</v>
      </c>
      <c r="I254" s="2">
        <v>0.22</v>
      </c>
      <c r="J254">
        <v>100</v>
      </c>
      <c r="K254" s="3">
        <f t="shared" si="8"/>
        <v>100</v>
      </c>
      <c r="L254" s="2">
        <f t="shared" si="9"/>
        <v>22</v>
      </c>
    </row>
    <row r="255" spans="1:12" hidden="1" x14ac:dyDescent="0.35">
      <c r="A255">
        <v>254</v>
      </c>
      <c r="B255" t="s">
        <v>249</v>
      </c>
      <c r="C255" t="s">
        <v>93</v>
      </c>
      <c r="D255" t="s">
        <v>109</v>
      </c>
      <c r="E255" t="s">
        <v>293</v>
      </c>
      <c r="F255" t="s">
        <v>251</v>
      </c>
      <c r="G255">
        <v>430</v>
      </c>
      <c r="H255">
        <v>0.21741107000000001</v>
      </c>
      <c r="I255" s="2">
        <v>93.49</v>
      </c>
      <c r="J255">
        <v>1</v>
      </c>
      <c r="K255" s="3">
        <f t="shared" si="8"/>
        <v>430</v>
      </c>
      <c r="L255" s="2">
        <f t="shared" si="9"/>
        <v>93.49</v>
      </c>
    </row>
    <row r="256" spans="1:12" hidden="1" x14ac:dyDescent="0.35">
      <c r="A256">
        <v>255</v>
      </c>
      <c r="B256" t="s">
        <v>249</v>
      </c>
      <c r="C256" t="s">
        <v>93</v>
      </c>
      <c r="D256" t="s">
        <v>111</v>
      </c>
      <c r="E256" t="s">
        <v>253</v>
      </c>
      <c r="F256" t="s">
        <v>251</v>
      </c>
      <c r="G256">
        <v>21</v>
      </c>
      <c r="H256">
        <v>0.21741107000000001</v>
      </c>
      <c r="I256" s="2">
        <v>4.57</v>
      </c>
      <c r="J256">
        <v>0</v>
      </c>
      <c r="K256" s="3">
        <f t="shared" si="8"/>
        <v>0</v>
      </c>
      <c r="L256" s="2">
        <f t="shared" si="9"/>
        <v>0</v>
      </c>
    </row>
    <row r="257" spans="1:12" x14ac:dyDescent="0.35">
      <c r="A257">
        <v>256</v>
      </c>
      <c r="B257" t="s">
        <v>294</v>
      </c>
      <c r="C257" t="s">
        <v>9</v>
      </c>
      <c r="D257" t="s">
        <v>10</v>
      </c>
      <c r="E257" t="s">
        <v>295</v>
      </c>
      <c r="F257" t="s">
        <v>296</v>
      </c>
      <c r="G257">
        <v>38</v>
      </c>
      <c r="H257">
        <v>0.21103885999999999</v>
      </c>
      <c r="I257" s="2">
        <v>8.02</v>
      </c>
      <c r="J257">
        <v>2</v>
      </c>
      <c r="K257" s="3">
        <f t="shared" si="8"/>
        <v>76</v>
      </c>
      <c r="L257" s="2">
        <f t="shared" si="9"/>
        <v>16.04</v>
      </c>
    </row>
    <row r="258" spans="1:12" x14ac:dyDescent="0.35">
      <c r="A258">
        <v>257</v>
      </c>
      <c r="B258" t="s">
        <v>294</v>
      </c>
      <c r="C258" t="s">
        <v>9</v>
      </c>
      <c r="D258" t="s">
        <v>13</v>
      </c>
      <c r="E258" t="s">
        <v>297</v>
      </c>
      <c r="F258" t="s">
        <v>296</v>
      </c>
      <c r="G258">
        <v>36</v>
      </c>
      <c r="H258">
        <v>0.21103885999999999</v>
      </c>
      <c r="I258" s="2">
        <v>7.6</v>
      </c>
      <c r="J258">
        <v>2</v>
      </c>
      <c r="K258" s="3">
        <f t="shared" si="8"/>
        <v>72</v>
      </c>
      <c r="L258" s="2">
        <f t="shared" si="9"/>
        <v>15.2</v>
      </c>
    </row>
    <row r="259" spans="1:12" x14ac:dyDescent="0.35">
      <c r="A259">
        <v>258</v>
      </c>
      <c r="B259" t="s">
        <v>294</v>
      </c>
      <c r="C259" t="s">
        <v>9</v>
      </c>
      <c r="D259" t="s">
        <v>15</v>
      </c>
      <c r="E259" t="s">
        <v>298</v>
      </c>
      <c r="F259" t="s">
        <v>296</v>
      </c>
      <c r="G259">
        <v>20</v>
      </c>
      <c r="H259">
        <v>0.21103885999999999</v>
      </c>
      <c r="I259" s="2">
        <v>4.22</v>
      </c>
      <c r="J259">
        <v>4</v>
      </c>
      <c r="K259" s="3">
        <f t="shared" ref="K259:K313" si="10">G259*J259</f>
        <v>80</v>
      </c>
      <c r="L259" s="2">
        <f t="shared" ref="L259:L313" si="11">J259*I259</f>
        <v>16.88</v>
      </c>
    </row>
    <row r="260" spans="1:12" x14ac:dyDescent="0.35">
      <c r="A260">
        <v>259</v>
      </c>
      <c r="B260" t="s">
        <v>294</v>
      </c>
      <c r="C260" t="s">
        <v>9</v>
      </c>
      <c r="D260" t="s">
        <v>17</v>
      </c>
      <c r="E260" t="s">
        <v>299</v>
      </c>
      <c r="F260" t="s">
        <v>296</v>
      </c>
      <c r="G260">
        <v>5.37</v>
      </c>
      <c r="H260">
        <v>0.21103885999999999</v>
      </c>
      <c r="I260" s="2">
        <v>1.1299999999999999</v>
      </c>
      <c r="J260">
        <v>4</v>
      </c>
      <c r="K260" s="3">
        <f t="shared" si="10"/>
        <v>21.48</v>
      </c>
      <c r="L260" s="2">
        <f t="shared" si="11"/>
        <v>4.5199999999999996</v>
      </c>
    </row>
    <row r="261" spans="1:12" x14ac:dyDescent="0.35">
      <c r="A261">
        <v>260</v>
      </c>
      <c r="B261" t="s">
        <v>294</v>
      </c>
      <c r="C261" t="s">
        <v>9</v>
      </c>
      <c r="D261" t="s">
        <v>19</v>
      </c>
      <c r="E261" t="s">
        <v>300</v>
      </c>
      <c r="F261" t="s">
        <v>296</v>
      </c>
      <c r="G261">
        <v>23</v>
      </c>
      <c r="H261">
        <v>0.21103885999999999</v>
      </c>
      <c r="I261" s="2">
        <v>4.8499999999999996</v>
      </c>
      <c r="J261">
        <v>4</v>
      </c>
      <c r="K261" s="3">
        <f t="shared" si="10"/>
        <v>92</v>
      </c>
      <c r="L261" s="2">
        <f t="shared" si="11"/>
        <v>19.399999999999999</v>
      </c>
    </row>
    <row r="262" spans="1:12" x14ac:dyDescent="0.35">
      <c r="A262">
        <v>261</v>
      </c>
      <c r="B262" t="s">
        <v>294</v>
      </c>
      <c r="C262" t="s">
        <v>9</v>
      </c>
      <c r="D262" t="s">
        <v>21</v>
      </c>
      <c r="E262" t="s">
        <v>164</v>
      </c>
      <c r="F262" t="s">
        <v>296</v>
      </c>
      <c r="G262">
        <v>7</v>
      </c>
      <c r="H262">
        <v>0.21103885999999999</v>
      </c>
      <c r="I262" s="2">
        <v>1.48</v>
      </c>
      <c r="J262">
        <v>4</v>
      </c>
      <c r="K262" s="3">
        <f t="shared" si="10"/>
        <v>28</v>
      </c>
      <c r="L262" s="2">
        <f t="shared" si="11"/>
        <v>5.92</v>
      </c>
    </row>
    <row r="263" spans="1:12" x14ac:dyDescent="0.35">
      <c r="A263">
        <v>262</v>
      </c>
      <c r="B263" t="s">
        <v>294</v>
      </c>
      <c r="C263" t="s">
        <v>9</v>
      </c>
      <c r="D263" t="s">
        <v>23</v>
      </c>
      <c r="E263" t="s">
        <v>301</v>
      </c>
      <c r="F263" t="s">
        <v>296</v>
      </c>
      <c r="G263">
        <v>24</v>
      </c>
      <c r="H263">
        <v>0.21103885999999999</v>
      </c>
      <c r="I263" s="2">
        <v>5.0599999999999996</v>
      </c>
      <c r="J263">
        <v>2</v>
      </c>
      <c r="K263" s="3">
        <f t="shared" si="10"/>
        <v>48</v>
      </c>
      <c r="L263" s="2">
        <f t="shared" si="11"/>
        <v>10.119999999999999</v>
      </c>
    </row>
    <row r="264" spans="1:12" x14ac:dyDescent="0.35">
      <c r="A264">
        <v>263</v>
      </c>
      <c r="B264" t="s">
        <v>294</v>
      </c>
      <c r="C264" t="s">
        <v>9</v>
      </c>
      <c r="D264" t="s">
        <v>25</v>
      </c>
      <c r="E264" t="s">
        <v>164</v>
      </c>
      <c r="F264" t="s">
        <v>296</v>
      </c>
      <c r="G264">
        <v>7</v>
      </c>
      <c r="H264">
        <v>0.21103885999999999</v>
      </c>
      <c r="I264" s="2">
        <v>1.48</v>
      </c>
      <c r="J264">
        <v>4</v>
      </c>
      <c r="K264" s="3">
        <f t="shared" si="10"/>
        <v>28</v>
      </c>
      <c r="L264" s="2">
        <f t="shared" si="11"/>
        <v>5.92</v>
      </c>
    </row>
    <row r="265" spans="1:12" x14ac:dyDescent="0.35">
      <c r="A265">
        <v>264</v>
      </c>
      <c r="B265" t="s">
        <v>294</v>
      </c>
      <c r="C265" t="s">
        <v>9</v>
      </c>
      <c r="D265" t="s">
        <v>27</v>
      </c>
      <c r="E265" t="s">
        <v>302</v>
      </c>
      <c r="F265" t="s">
        <v>296</v>
      </c>
      <c r="G265">
        <v>4.78</v>
      </c>
      <c r="H265">
        <v>0.21103885999999999</v>
      </c>
      <c r="I265" s="2">
        <v>1.01</v>
      </c>
      <c r="J265">
        <v>4</v>
      </c>
      <c r="K265" s="3">
        <f t="shared" si="10"/>
        <v>19.12</v>
      </c>
      <c r="L265" s="2">
        <f t="shared" si="11"/>
        <v>4.04</v>
      </c>
    </row>
    <row r="266" spans="1:12" x14ac:dyDescent="0.35">
      <c r="A266">
        <v>265</v>
      </c>
      <c r="B266" t="s">
        <v>294</v>
      </c>
      <c r="C266" t="s">
        <v>9</v>
      </c>
      <c r="D266" t="s">
        <v>29</v>
      </c>
      <c r="E266" t="s">
        <v>30</v>
      </c>
      <c r="F266" t="s">
        <v>296</v>
      </c>
      <c r="H266">
        <v>0.21103885999999999</v>
      </c>
      <c r="J266">
        <v>0</v>
      </c>
      <c r="K266" s="3">
        <f t="shared" si="10"/>
        <v>0</v>
      </c>
      <c r="L266" s="2">
        <f t="shared" si="11"/>
        <v>0</v>
      </c>
    </row>
    <row r="267" spans="1:12" x14ac:dyDescent="0.35">
      <c r="A267">
        <v>266</v>
      </c>
      <c r="B267" t="s">
        <v>294</v>
      </c>
      <c r="C267" t="s">
        <v>9</v>
      </c>
      <c r="D267" t="s">
        <v>31</v>
      </c>
      <c r="E267" t="s">
        <v>30</v>
      </c>
      <c r="F267" t="s">
        <v>296</v>
      </c>
      <c r="H267">
        <v>0.21103885999999999</v>
      </c>
      <c r="J267">
        <v>0</v>
      </c>
      <c r="K267" s="3">
        <f t="shared" si="10"/>
        <v>0</v>
      </c>
      <c r="L267" s="2">
        <f t="shared" si="11"/>
        <v>0</v>
      </c>
    </row>
    <row r="268" spans="1:12" x14ac:dyDescent="0.35">
      <c r="A268">
        <v>267</v>
      </c>
      <c r="B268" t="s">
        <v>294</v>
      </c>
      <c r="C268" t="s">
        <v>9</v>
      </c>
      <c r="D268" t="s">
        <v>32</v>
      </c>
      <c r="E268" t="s">
        <v>303</v>
      </c>
      <c r="F268" t="s">
        <v>296</v>
      </c>
      <c r="G268">
        <v>9</v>
      </c>
      <c r="H268">
        <v>0.21103885999999999</v>
      </c>
      <c r="I268" s="2">
        <v>1.9</v>
      </c>
      <c r="J268">
        <v>1</v>
      </c>
      <c r="K268" s="3">
        <f t="shared" si="10"/>
        <v>9</v>
      </c>
      <c r="L268" s="2">
        <f t="shared" si="11"/>
        <v>1.9</v>
      </c>
    </row>
    <row r="269" spans="1:12" x14ac:dyDescent="0.35">
      <c r="A269">
        <v>268</v>
      </c>
      <c r="B269" t="s">
        <v>294</v>
      </c>
      <c r="C269" t="s">
        <v>9</v>
      </c>
      <c r="D269" t="s">
        <v>34</v>
      </c>
      <c r="E269" t="s">
        <v>304</v>
      </c>
      <c r="F269" t="s">
        <v>296</v>
      </c>
      <c r="G269">
        <v>2.54</v>
      </c>
      <c r="H269">
        <v>0.21103885999999999</v>
      </c>
      <c r="I269" s="2">
        <v>0.54</v>
      </c>
      <c r="J269">
        <v>4</v>
      </c>
      <c r="K269" s="3">
        <f t="shared" si="10"/>
        <v>10.16</v>
      </c>
      <c r="L269" s="2">
        <f t="shared" si="11"/>
        <v>2.16</v>
      </c>
    </row>
    <row r="270" spans="1:12" x14ac:dyDescent="0.35">
      <c r="A270">
        <v>269</v>
      </c>
      <c r="B270" t="s">
        <v>294</v>
      </c>
      <c r="C270" t="s">
        <v>36</v>
      </c>
      <c r="D270" t="s">
        <v>37</v>
      </c>
      <c r="E270" t="s">
        <v>305</v>
      </c>
      <c r="F270" t="s">
        <v>296</v>
      </c>
      <c r="G270" s="1">
        <v>3801</v>
      </c>
      <c r="H270">
        <v>0.21103885999999999</v>
      </c>
      <c r="I270" s="2">
        <v>802.16</v>
      </c>
      <c r="J270">
        <v>1</v>
      </c>
      <c r="K270" s="3">
        <f t="shared" si="10"/>
        <v>3801</v>
      </c>
      <c r="L270" s="2">
        <f t="shared" si="11"/>
        <v>802.16</v>
      </c>
    </row>
    <row r="271" spans="1:12" x14ac:dyDescent="0.35">
      <c r="A271">
        <v>270</v>
      </c>
      <c r="B271" t="s">
        <v>294</v>
      </c>
      <c r="C271" t="s">
        <v>36</v>
      </c>
      <c r="D271" t="s">
        <v>39</v>
      </c>
      <c r="E271" t="s">
        <v>306</v>
      </c>
      <c r="F271" t="s">
        <v>296</v>
      </c>
      <c r="G271" s="1">
        <v>2587</v>
      </c>
      <c r="H271">
        <v>0.21103885999999999</v>
      </c>
      <c r="I271" s="2">
        <v>545.96</v>
      </c>
      <c r="J271">
        <v>0</v>
      </c>
      <c r="K271" s="3">
        <f t="shared" si="10"/>
        <v>0</v>
      </c>
      <c r="L271" s="2">
        <f t="shared" si="11"/>
        <v>0</v>
      </c>
    </row>
    <row r="272" spans="1:12" x14ac:dyDescent="0.35">
      <c r="A272">
        <v>271</v>
      </c>
      <c r="B272" t="s">
        <v>294</v>
      </c>
      <c r="C272" t="s">
        <v>36</v>
      </c>
      <c r="D272" t="s">
        <v>41</v>
      </c>
      <c r="E272" t="s">
        <v>307</v>
      </c>
      <c r="F272" t="s">
        <v>296</v>
      </c>
      <c r="G272">
        <v>553</v>
      </c>
      <c r="H272">
        <v>0.21103885999999999</v>
      </c>
      <c r="I272" s="2">
        <v>116.7</v>
      </c>
      <c r="J272">
        <v>1</v>
      </c>
      <c r="K272" s="3">
        <f t="shared" si="10"/>
        <v>553</v>
      </c>
      <c r="L272" s="2">
        <f t="shared" si="11"/>
        <v>116.7</v>
      </c>
    </row>
    <row r="273" spans="1:12" x14ac:dyDescent="0.35">
      <c r="A273">
        <v>272</v>
      </c>
      <c r="B273" t="s">
        <v>294</v>
      </c>
      <c r="C273" t="s">
        <v>36</v>
      </c>
      <c r="D273" t="s">
        <v>43</v>
      </c>
      <c r="E273" t="s">
        <v>308</v>
      </c>
      <c r="F273" t="s">
        <v>296</v>
      </c>
      <c r="G273" s="1">
        <v>5144</v>
      </c>
      <c r="H273">
        <v>0.21103885999999999</v>
      </c>
      <c r="I273" s="2">
        <v>1085.58</v>
      </c>
      <c r="J273">
        <v>0</v>
      </c>
      <c r="K273" s="3">
        <f t="shared" si="10"/>
        <v>0</v>
      </c>
      <c r="L273" s="2">
        <f t="shared" si="11"/>
        <v>0</v>
      </c>
    </row>
    <row r="274" spans="1:12" x14ac:dyDescent="0.35">
      <c r="A274">
        <v>273</v>
      </c>
      <c r="B274" t="s">
        <v>294</v>
      </c>
      <c r="C274" t="s">
        <v>36</v>
      </c>
      <c r="D274" t="s">
        <v>45</v>
      </c>
      <c r="E274" t="s">
        <v>309</v>
      </c>
      <c r="F274" t="s">
        <v>296</v>
      </c>
      <c r="G274" s="1">
        <v>1772</v>
      </c>
      <c r="H274">
        <v>0.21103885999999999</v>
      </c>
      <c r="I274" s="2">
        <v>373.96</v>
      </c>
      <c r="J274">
        <v>0</v>
      </c>
      <c r="K274" s="3">
        <f t="shared" si="10"/>
        <v>0</v>
      </c>
      <c r="L274" s="2">
        <f t="shared" si="11"/>
        <v>0</v>
      </c>
    </row>
    <row r="275" spans="1:12" x14ac:dyDescent="0.35">
      <c r="A275">
        <v>274</v>
      </c>
      <c r="B275" t="s">
        <v>294</v>
      </c>
      <c r="C275" t="s">
        <v>36</v>
      </c>
      <c r="D275" t="s">
        <v>47</v>
      </c>
      <c r="E275" t="s">
        <v>310</v>
      </c>
      <c r="F275" t="s">
        <v>296</v>
      </c>
      <c r="G275">
        <v>278</v>
      </c>
      <c r="H275">
        <v>0.21103885999999999</v>
      </c>
      <c r="I275" s="2">
        <v>58.67</v>
      </c>
      <c r="J275">
        <v>0</v>
      </c>
      <c r="K275" s="3">
        <f t="shared" si="10"/>
        <v>0</v>
      </c>
      <c r="L275" s="2">
        <f t="shared" si="11"/>
        <v>0</v>
      </c>
    </row>
    <row r="276" spans="1:12" x14ac:dyDescent="0.35">
      <c r="A276">
        <v>275</v>
      </c>
      <c r="B276" t="s">
        <v>294</v>
      </c>
      <c r="C276" t="s">
        <v>36</v>
      </c>
      <c r="D276" t="s">
        <v>49</v>
      </c>
      <c r="E276" t="s">
        <v>311</v>
      </c>
      <c r="F276" t="s">
        <v>296</v>
      </c>
      <c r="G276">
        <v>191</v>
      </c>
      <c r="H276">
        <v>0.21103885999999999</v>
      </c>
      <c r="I276" s="2">
        <v>40.31</v>
      </c>
      <c r="J276">
        <v>1</v>
      </c>
      <c r="K276" s="3">
        <f t="shared" si="10"/>
        <v>191</v>
      </c>
      <c r="L276" s="2">
        <f t="shared" si="11"/>
        <v>40.31</v>
      </c>
    </row>
    <row r="277" spans="1:12" x14ac:dyDescent="0.35">
      <c r="A277">
        <v>276</v>
      </c>
      <c r="B277" t="s">
        <v>294</v>
      </c>
      <c r="C277" t="s">
        <v>36</v>
      </c>
      <c r="D277" t="s">
        <v>51</v>
      </c>
      <c r="E277" t="s">
        <v>312</v>
      </c>
      <c r="F277" t="s">
        <v>296</v>
      </c>
      <c r="G277" s="1">
        <v>1510</v>
      </c>
      <c r="H277">
        <v>0.21103885999999999</v>
      </c>
      <c r="I277" s="2">
        <v>318.67</v>
      </c>
      <c r="J277">
        <v>0</v>
      </c>
      <c r="K277" s="3">
        <f t="shared" si="10"/>
        <v>0</v>
      </c>
      <c r="L277" s="2">
        <f t="shared" si="11"/>
        <v>0</v>
      </c>
    </row>
    <row r="278" spans="1:12" x14ac:dyDescent="0.35">
      <c r="A278">
        <v>277</v>
      </c>
      <c r="B278" t="s">
        <v>294</v>
      </c>
      <c r="C278" t="s">
        <v>36</v>
      </c>
      <c r="D278" t="s">
        <v>53</v>
      </c>
      <c r="E278" t="s">
        <v>313</v>
      </c>
      <c r="F278" t="s">
        <v>296</v>
      </c>
      <c r="G278">
        <v>450</v>
      </c>
      <c r="H278">
        <v>0.21103885999999999</v>
      </c>
      <c r="I278" s="2">
        <v>94.97</v>
      </c>
      <c r="J278">
        <v>0</v>
      </c>
      <c r="K278" s="3">
        <f t="shared" si="10"/>
        <v>0</v>
      </c>
      <c r="L278" s="2">
        <f t="shared" si="11"/>
        <v>0</v>
      </c>
    </row>
    <row r="279" spans="1:12" x14ac:dyDescent="0.35">
      <c r="A279">
        <v>278</v>
      </c>
      <c r="B279" t="s">
        <v>294</v>
      </c>
      <c r="C279" t="s">
        <v>36</v>
      </c>
      <c r="D279" t="s">
        <v>55</v>
      </c>
      <c r="E279" t="s">
        <v>314</v>
      </c>
      <c r="F279" t="s">
        <v>296</v>
      </c>
      <c r="G279">
        <v>32</v>
      </c>
      <c r="H279">
        <v>0.21103885999999999</v>
      </c>
      <c r="I279" s="2">
        <v>6.75</v>
      </c>
      <c r="J279">
        <v>2</v>
      </c>
      <c r="K279" s="3">
        <f t="shared" si="10"/>
        <v>64</v>
      </c>
      <c r="L279" s="2">
        <f t="shared" si="11"/>
        <v>13.5</v>
      </c>
    </row>
    <row r="280" spans="1:12" x14ac:dyDescent="0.35">
      <c r="A280">
        <v>279</v>
      </c>
      <c r="B280" t="s">
        <v>294</v>
      </c>
      <c r="C280" t="s">
        <v>36</v>
      </c>
      <c r="D280" t="s">
        <v>57</v>
      </c>
      <c r="E280" t="s">
        <v>181</v>
      </c>
      <c r="F280" t="s">
        <v>296</v>
      </c>
      <c r="G280">
        <v>50</v>
      </c>
      <c r="H280">
        <v>0.21103885999999999</v>
      </c>
      <c r="I280" s="2">
        <v>10.55</v>
      </c>
      <c r="J280">
        <v>10</v>
      </c>
      <c r="K280" s="3">
        <f t="shared" si="10"/>
        <v>500</v>
      </c>
      <c r="L280" s="2">
        <f t="shared" si="11"/>
        <v>105.5</v>
      </c>
    </row>
    <row r="281" spans="1:12" x14ac:dyDescent="0.35">
      <c r="A281">
        <v>280</v>
      </c>
      <c r="B281" t="s">
        <v>294</v>
      </c>
      <c r="C281" t="s">
        <v>59</v>
      </c>
      <c r="D281" t="s">
        <v>60</v>
      </c>
      <c r="E281" t="s">
        <v>315</v>
      </c>
      <c r="F281" t="s">
        <v>296</v>
      </c>
      <c r="G281">
        <v>263</v>
      </c>
      <c r="H281">
        <v>0.21103885999999999</v>
      </c>
      <c r="I281" s="2">
        <v>55.5</v>
      </c>
      <c r="J281">
        <v>0</v>
      </c>
      <c r="K281" s="3">
        <f t="shared" si="10"/>
        <v>0</v>
      </c>
      <c r="L281" s="2">
        <f t="shared" si="11"/>
        <v>0</v>
      </c>
    </row>
    <row r="282" spans="1:12" x14ac:dyDescent="0.35">
      <c r="A282">
        <v>281</v>
      </c>
      <c r="B282" t="s">
        <v>294</v>
      </c>
      <c r="C282" t="s">
        <v>59</v>
      </c>
      <c r="D282" t="s">
        <v>62</v>
      </c>
      <c r="E282" t="s">
        <v>316</v>
      </c>
      <c r="F282" t="s">
        <v>296</v>
      </c>
      <c r="G282">
        <v>343</v>
      </c>
      <c r="H282">
        <v>0.21103885999999999</v>
      </c>
      <c r="I282" s="2">
        <v>72.39</v>
      </c>
      <c r="J282">
        <v>0</v>
      </c>
      <c r="K282" s="3">
        <f t="shared" si="10"/>
        <v>0</v>
      </c>
      <c r="L282" s="2">
        <f t="shared" si="11"/>
        <v>0</v>
      </c>
    </row>
    <row r="283" spans="1:12" x14ac:dyDescent="0.35">
      <c r="A283">
        <v>282</v>
      </c>
      <c r="B283" t="s">
        <v>294</v>
      </c>
      <c r="C283" t="s">
        <v>59</v>
      </c>
      <c r="D283" t="s">
        <v>64</v>
      </c>
      <c r="E283" t="s">
        <v>317</v>
      </c>
      <c r="F283" t="s">
        <v>296</v>
      </c>
      <c r="G283">
        <v>309</v>
      </c>
      <c r="H283">
        <v>0.21103885999999999</v>
      </c>
      <c r="I283" s="2">
        <v>65.209999999999994</v>
      </c>
      <c r="J283">
        <v>0</v>
      </c>
      <c r="K283" s="3">
        <f t="shared" si="10"/>
        <v>0</v>
      </c>
      <c r="L283" s="2">
        <f t="shared" si="11"/>
        <v>0</v>
      </c>
    </row>
    <row r="284" spans="1:12" x14ac:dyDescent="0.35">
      <c r="A284">
        <v>283</v>
      </c>
      <c r="B284" t="s">
        <v>294</v>
      </c>
      <c r="C284" t="s">
        <v>59</v>
      </c>
      <c r="D284" t="s">
        <v>66</v>
      </c>
      <c r="E284" t="s">
        <v>318</v>
      </c>
      <c r="F284" t="s">
        <v>296</v>
      </c>
      <c r="G284">
        <v>560</v>
      </c>
      <c r="H284">
        <v>0.21103885999999999</v>
      </c>
      <c r="I284" s="2">
        <v>118.18</v>
      </c>
      <c r="J284">
        <v>0</v>
      </c>
      <c r="K284" s="3">
        <f t="shared" si="10"/>
        <v>0</v>
      </c>
      <c r="L284" s="2">
        <f t="shared" si="11"/>
        <v>0</v>
      </c>
    </row>
    <row r="285" spans="1:12" x14ac:dyDescent="0.35">
      <c r="A285">
        <v>284</v>
      </c>
      <c r="B285" t="s">
        <v>294</v>
      </c>
      <c r="C285" t="s">
        <v>68</v>
      </c>
      <c r="D285" t="s">
        <v>69</v>
      </c>
      <c r="E285" t="s">
        <v>319</v>
      </c>
      <c r="F285" t="s">
        <v>296</v>
      </c>
      <c r="G285" s="1">
        <v>76250</v>
      </c>
      <c r="H285">
        <v>0.21103885999999999</v>
      </c>
      <c r="I285" s="2">
        <v>16091.71</v>
      </c>
      <c r="J285">
        <v>0</v>
      </c>
      <c r="K285" s="3">
        <f t="shared" si="10"/>
        <v>0</v>
      </c>
      <c r="L285" s="2">
        <f t="shared" si="11"/>
        <v>0</v>
      </c>
    </row>
    <row r="286" spans="1:12" x14ac:dyDescent="0.35">
      <c r="A286">
        <v>285</v>
      </c>
      <c r="B286" t="s">
        <v>294</v>
      </c>
      <c r="C286" t="s">
        <v>68</v>
      </c>
      <c r="D286" t="s">
        <v>71</v>
      </c>
      <c r="E286" t="s">
        <v>320</v>
      </c>
      <c r="F286" t="s">
        <v>296</v>
      </c>
      <c r="G286">
        <v>1.75</v>
      </c>
      <c r="H286">
        <v>0.21103885999999999</v>
      </c>
      <c r="I286" s="2">
        <v>0.37</v>
      </c>
      <c r="J286">
        <v>100</v>
      </c>
      <c r="K286" s="3">
        <f t="shared" si="10"/>
        <v>175</v>
      </c>
      <c r="L286" s="2">
        <f t="shared" si="11"/>
        <v>37</v>
      </c>
    </row>
    <row r="287" spans="1:12" x14ac:dyDescent="0.35">
      <c r="A287">
        <v>286</v>
      </c>
      <c r="B287" t="s">
        <v>294</v>
      </c>
      <c r="C287" t="s">
        <v>68</v>
      </c>
      <c r="D287" t="s">
        <v>73</v>
      </c>
      <c r="E287" t="s">
        <v>321</v>
      </c>
      <c r="F287" t="s">
        <v>296</v>
      </c>
      <c r="G287">
        <v>299</v>
      </c>
      <c r="H287">
        <v>0.21103885999999999</v>
      </c>
      <c r="I287" s="2">
        <v>63.1</v>
      </c>
      <c r="J287">
        <v>0</v>
      </c>
      <c r="K287" s="3">
        <f t="shared" si="10"/>
        <v>0</v>
      </c>
      <c r="L287" s="2">
        <f t="shared" si="11"/>
        <v>0</v>
      </c>
    </row>
    <row r="288" spans="1:12" x14ac:dyDescent="0.35">
      <c r="A288">
        <v>287</v>
      </c>
      <c r="B288" t="s">
        <v>294</v>
      </c>
      <c r="C288" t="s">
        <v>75</v>
      </c>
      <c r="D288" t="s">
        <v>76</v>
      </c>
      <c r="E288" t="s">
        <v>199</v>
      </c>
      <c r="F288" t="s">
        <v>296</v>
      </c>
      <c r="G288">
        <v>6</v>
      </c>
      <c r="H288">
        <v>0.21103885999999999</v>
      </c>
      <c r="I288" s="2">
        <v>1.27</v>
      </c>
      <c r="J288">
        <v>0.25</v>
      </c>
      <c r="K288" s="3">
        <f t="shared" si="10"/>
        <v>1.5</v>
      </c>
      <c r="L288" s="2">
        <f t="shared" si="11"/>
        <v>0.3175</v>
      </c>
    </row>
    <row r="289" spans="1:12" x14ac:dyDescent="0.35">
      <c r="A289">
        <v>288</v>
      </c>
      <c r="B289" t="s">
        <v>294</v>
      </c>
      <c r="C289" t="s">
        <v>75</v>
      </c>
      <c r="D289" t="s">
        <v>78</v>
      </c>
      <c r="E289" t="s">
        <v>322</v>
      </c>
      <c r="F289" t="s">
        <v>296</v>
      </c>
      <c r="G289">
        <v>82</v>
      </c>
      <c r="H289">
        <v>0.21103885999999999</v>
      </c>
      <c r="I289" s="2">
        <v>17.309999999999999</v>
      </c>
      <c r="J289">
        <v>0.25</v>
      </c>
      <c r="K289" s="3">
        <f t="shared" si="10"/>
        <v>20.5</v>
      </c>
      <c r="L289" s="2">
        <f t="shared" si="11"/>
        <v>4.3274999999999997</v>
      </c>
    </row>
    <row r="290" spans="1:12" x14ac:dyDescent="0.35">
      <c r="A290">
        <v>289</v>
      </c>
      <c r="B290" t="s">
        <v>294</v>
      </c>
      <c r="C290" t="s">
        <v>75</v>
      </c>
      <c r="D290" t="s">
        <v>80</v>
      </c>
      <c r="E290" t="s">
        <v>321</v>
      </c>
      <c r="F290" t="s">
        <v>296</v>
      </c>
      <c r="G290">
        <v>299</v>
      </c>
      <c r="H290">
        <v>0.21103885999999999</v>
      </c>
      <c r="I290" s="2">
        <v>63.1</v>
      </c>
      <c r="J290">
        <v>0.25</v>
      </c>
      <c r="K290" s="3">
        <f t="shared" si="10"/>
        <v>74.75</v>
      </c>
      <c r="L290" s="2">
        <f t="shared" si="11"/>
        <v>15.775</v>
      </c>
    </row>
    <row r="291" spans="1:12" x14ac:dyDescent="0.35">
      <c r="A291">
        <v>290</v>
      </c>
      <c r="B291" t="s">
        <v>294</v>
      </c>
      <c r="C291" t="s">
        <v>75</v>
      </c>
      <c r="D291" t="s">
        <v>81</v>
      </c>
      <c r="E291" t="s">
        <v>301</v>
      </c>
      <c r="F291" t="s">
        <v>296</v>
      </c>
      <c r="G291">
        <v>24</v>
      </c>
      <c r="H291">
        <v>0.21103885999999999</v>
      </c>
      <c r="I291" s="2">
        <v>5.0599999999999996</v>
      </c>
      <c r="J291">
        <v>0</v>
      </c>
      <c r="K291" s="3">
        <f t="shared" si="10"/>
        <v>0</v>
      </c>
      <c r="L291" s="2">
        <f t="shared" si="11"/>
        <v>0</v>
      </c>
    </row>
    <row r="292" spans="1:12" x14ac:dyDescent="0.35">
      <c r="A292">
        <v>291</v>
      </c>
      <c r="B292" t="s">
        <v>294</v>
      </c>
      <c r="C292" t="s">
        <v>75</v>
      </c>
      <c r="D292" t="s">
        <v>83</v>
      </c>
      <c r="E292" t="s">
        <v>298</v>
      </c>
      <c r="F292" t="s">
        <v>296</v>
      </c>
      <c r="G292">
        <v>20</v>
      </c>
      <c r="H292">
        <v>0.21103885999999999</v>
      </c>
      <c r="I292" s="2">
        <v>4.22</v>
      </c>
      <c r="J292">
        <v>0</v>
      </c>
      <c r="K292" s="3">
        <f t="shared" si="10"/>
        <v>0</v>
      </c>
      <c r="L292" s="2">
        <f t="shared" si="11"/>
        <v>0</v>
      </c>
    </row>
    <row r="293" spans="1:12" x14ac:dyDescent="0.35">
      <c r="A293">
        <v>292</v>
      </c>
      <c r="B293" t="s">
        <v>294</v>
      </c>
      <c r="C293" t="s">
        <v>75</v>
      </c>
      <c r="D293" t="s">
        <v>85</v>
      </c>
      <c r="E293" t="s">
        <v>187</v>
      </c>
      <c r="F293" t="s">
        <v>296</v>
      </c>
      <c r="G293">
        <v>15</v>
      </c>
      <c r="H293">
        <v>0.21103885999999999</v>
      </c>
      <c r="I293" s="2">
        <v>3.17</v>
      </c>
      <c r="J293">
        <v>2</v>
      </c>
      <c r="K293" s="3">
        <f t="shared" si="10"/>
        <v>30</v>
      </c>
      <c r="L293" s="2">
        <f t="shared" si="11"/>
        <v>6.34</v>
      </c>
    </row>
    <row r="294" spans="1:12" x14ac:dyDescent="0.35">
      <c r="A294">
        <v>293</v>
      </c>
      <c r="B294" t="s">
        <v>294</v>
      </c>
      <c r="C294" t="s">
        <v>75</v>
      </c>
      <c r="D294" t="s">
        <v>87</v>
      </c>
      <c r="E294" t="s">
        <v>323</v>
      </c>
      <c r="F294" t="s">
        <v>296</v>
      </c>
      <c r="G294">
        <v>11</v>
      </c>
      <c r="H294">
        <v>0.21103885999999999</v>
      </c>
      <c r="I294" s="2">
        <v>2.3199999999999998</v>
      </c>
      <c r="J294">
        <v>3</v>
      </c>
      <c r="K294" s="3">
        <f t="shared" si="10"/>
        <v>33</v>
      </c>
      <c r="L294" s="2">
        <f t="shared" si="11"/>
        <v>6.9599999999999991</v>
      </c>
    </row>
    <row r="295" spans="1:12" x14ac:dyDescent="0.35">
      <c r="A295">
        <v>294</v>
      </c>
      <c r="B295" t="s">
        <v>294</v>
      </c>
      <c r="C295" t="s">
        <v>75</v>
      </c>
      <c r="D295" t="s">
        <v>89</v>
      </c>
      <c r="E295" t="s">
        <v>324</v>
      </c>
      <c r="F295" t="s">
        <v>296</v>
      </c>
      <c r="G295">
        <v>22</v>
      </c>
      <c r="H295">
        <v>0.21103885999999999</v>
      </c>
      <c r="I295" s="2">
        <v>4.6399999999999997</v>
      </c>
      <c r="J295">
        <v>2</v>
      </c>
      <c r="K295" s="3">
        <f t="shared" si="10"/>
        <v>44</v>
      </c>
      <c r="L295" s="2">
        <f t="shared" si="11"/>
        <v>9.2799999999999994</v>
      </c>
    </row>
    <row r="296" spans="1:12" x14ac:dyDescent="0.35">
      <c r="A296">
        <v>295</v>
      </c>
      <c r="B296" t="s">
        <v>294</v>
      </c>
      <c r="C296" t="s">
        <v>75</v>
      </c>
      <c r="D296" t="s">
        <v>91</v>
      </c>
      <c r="E296" t="s">
        <v>325</v>
      </c>
      <c r="F296" t="s">
        <v>296</v>
      </c>
      <c r="G296">
        <v>49</v>
      </c>
      <c r="H296">
        <v>0.21103885999999999</v>
      </c>
      <c r="I296" s="2">
        <v>10.34</v>
      </c>
      <c r="J296">
        <v>0</v>
      </c>
      <c r="K296" s="3">
        <f t="shared" si="10"/>
        <v>0</v>
      </c>
      <c r="L296" s="2">
        <f t="shared" si="11"/>
        <v>0</v>
      </c>
    </row>
    <row r="297" spans="1:12" x14ac:dyDescent="0.35">
      <c r="A297">
        <v>296</v>
      </c>
      <c r="B297" t="s">
        <v>294</v>
      </c>
      <c r="C297" t="s">
        <v>93</v>
      </c>
      <c r="D297" t="s">
        <v>94</v>
      </c>
      <c r="E297" t="s">
        <v>326</v>
      </c>
      <c r="F297" t="s">
        <v>296</v>
      </c>
      <c r="G297">
        <v>152</v>
      </c>
      <c r="H297">
        <v>0.21103885999999999</v>
      </c>
      <c r="I297" s="2">
        <v>32.08</v>
      </c>
      <c r="J297">
        <v>1</v>
      </c>
      <c r="K297" s="3">
        <f t="shared" si="10"/>
        <v>152</v>
      </c>
      <c r="L297" s="2">
        <f t="shared" si="11"/>
        <v>32.08</v>
      </c>
    </row>
    <row r="298" spans="1:12" x14ac:dyDescent="0.35">
      <c r="A298">
        <v>297</v>
      </c>
      <c r="B298" t="s">
        <v>294</v>
      </c>
      <c r="C298" t="s">
        <v>93</v>
      </c>
      <c r="D298" t="s">
        <v>96</v>
      </c>
      <c r="E298" t="s">
        <v>327</v>
      </c>
      <c r="F298" t="s">
        <v>296</v>
      </c>
      <c r="G298">
        <v>87</v>
      </c>
      <c r="H298">
        <v>0.21103885999999999</v>
      </c>
      <c r="I298" s="2">
        <v>18.36</v>
      </c>
      <c r="J298">
        <v>0.5</v>
      </c>
      <c r="K298" s="3">
        <f t="shared" si="10"/>
        <v>43.5</v>
      </c>
      <c r="L298" s="2">
        <f t="shared" si="11"/>
        <v>9.18</v>
      </c>
    </row>
    <row r="299" spans="1:12" x14ac:dyDescent="0.35">
      <c r="A299">
        <v>298</v>
      </c>
      <c r="B299" t="s">
        <v>294</v>
      </c>
      <c r="C299" t="s">
        <v>93</v>
      </c>
      <c r="D299" t="s">
        <v>98</v>
      </c>
      <c r="E299" t="s">
        <v>328</v>
      </c>
      <c r="F299" t="s">
        <v>296</v>
      </c>
      <c r="G299">
        <v>439</v>
      </c>
      <c r="H299">
        <v>0.21103885999999999</v>
      </c>
      <c r="I299" s="2">
        <v>92.65</v>
      </c>
      <c r="J299">
        <v>0.5</v>
      </c>
      <c r="K299" s="3">
        <f t="shared" si="10"/>
        <v>219.5</v>
      </c>
      <c r="L299" s="2">
        <f t="shared" si="11"/>
        <v>46.325000000000003</v>
      </c>
    </row>
    <row r="300" spans="1:12" x14ac:dyDescent="0.35">
      <c r="A300">
        <v>299</v>
      </c>
      <c r="B300" t="s">
        <v>294</v>
      </c>
      <c r="C300" t="s">
        <v>93</v>
      </c>
      <c r="D300" t="s">
        <v>99</v>
      </c>
      <c r="E300" t="s">
        <v>329</v>
      </c>
      <c r="F300" t="s">
        <v>296</v>
      </c>
      <c r="G300">
        <v>306</v>
      </c>
      <c r="H300">
        <v>0.21103885999999999</v>
      </c>
      <c r="I300" s="2">
        <v>64.58</v>
      </c>
      <c r="J300">
        <v>1</v>
      </c>
      <c r="K300" s="3">
        <f t="shared" si="10"/>
        <v>306</v>
      </c>
      <c r="L300" s="2">
        <f t="shared" si="11"/>
        <v>64.58</v>
      </c>
    </row>
    <row r="301" spans="1:12" x14ac:dyDescent="0.35">
      <c r="A301">
        <v>300</v>
      </c>
      <c r="B301" t="s">
        <v>294</v>
      </c>
      <c r="C301" t="s">
        <v>93</v>
      </c>
      <c r="D301" t="s">
        <v>101</v>
      </c>
      <c r="E301" t="s">
        <v>30</v>
      </c>
      <c r="F301" t="s">
        <v>296</v>
      </c>
      <c r="H301">
        <v>0.21103885999999999</v>
      </c>
      <c r="J301">
        <v>0</v>
      </c>
      <c r="K301" s="3">
        <f t="shared" si="10"/>
        <v>0</v>
      </c>
      <c r="L301" s="2">
        <f t="shared" si="11"/>
        <v>0</v>
      </c>
    </row>
    <row r="302" spans="1:12" x14ac:dyDescent="0.35">
      <c r="A302">
        <v>301</v>
      </c>
      <c r="B302" t="s">
        <v>294</v>
      </c>
      <c r="C302" t="s">
        <v>93</v>
      </c>
      <c r="D302" t="s">
        <v>102</v>
      </c>
      <c r="E302" t="s">
        <v>182</v>
      </c>
      <c r="F302" t="s">
        <v>296</v>
      </c>
      <c r="G302">
        <v>21</v>
      </c>
      <c r="H302">
        <v>0.21103885999999999</v>
      </c>
      <c r="I302" s="2">
        <v>4.43</v>
      </c>
      <c r="J302">
        <v>4</v>
      </c>
      <c r="K302" s="3">
        <f t="shared" si="10"/>
        <v>84</v>
      </c>
      <c r="L302" s="2">
        <f t="shared" si="11"/>
        <v>17.72</v>
      </c>
    </row>
    <row r="303" spans="1:12" x14ac:dyDescent="0.35">
      <c r="A303">
        <v>302</v>
      </c>
      <c r="B303" t="s">
        <v>294</v>
      </c>
      <c r="C303" t="s">
        <v>93</v>
      </c>
      <c r="D303" t="s">
        <v>104</v>
      </c>
      <c r="E303" t="s">
        <v>30</v>
      </c>
      <c r="F303" t="s">
        <v>296</v>
      </c>
      <c r="H303">
        <v>0.21103885999999999</v>
      </c>
      <c r="J303">
        <v>0</v>
      </c>
      <c r="K303" s="3">
        <f t="shared" si="10"/>
        <v>0</v>
      </c>
      <c r="L303" s="2">
        <f t="shared" si="11"/>
        <v>0</v>
      </c>
    </row>
    <row r="304" spans="1:12" x14ac:dyDescent="0.35">
      <c r="A304">
        <v>303</v>
      </c>
      <c r="B304" t="s">
        <v>294</v>
      </c>
      <c r="C304" t="s">
        <v>93</v>
      </c>
      <c r="D304" t="s">
        <v>105</v>
      </c>
      <c r="E304" t="s">
        <v>330</v>
      </c>
      <c r="F304" t="s">
        <v>296</v>
      </c>
      <c r="G304" s="1">
        <v>2704</v>
      </c>
      <c r="H304">
        <v>0.21103885999999999</v>
      </c>
      <c r="I304" s="2">
        <v>570.65</v>
      </c>
      <c r="J304">
        <v>0</v>
      </c>
      <c r="K304" s="3">
        <f t="shared" si="10"/>
        <v>0</v>
      </c>
      <c r="L304" s="2">
        <f t="shared" si="11"/>
        <v>0</v>
      </c>
    </row>
    <row r="305" spans="1:12" x14ac:dyDescent="0.35">
      <c r="A305">
        <v>304</v>
      </c>
      <c r="B305" t="s">
        <v>294</v>
      </c>
      <c r="C305" t="s">
        <v>93</v>
      </c>
      <c r="D305" t="s">
        <v>107</v>
      </c>
      <c r="E305" t="s">
        <v>331</v>
      </c>
      <c r="F305" t="s">
        <v>296</v>
      </c>
      <c r="G305">
        <v>0.38</v>
      </c>
      <c r="H305">
        <v>0.21103885999999999</v>
      </c>
      <c r="I305" s="2">
        <v>0.08</v>
      </c>
      <c r="J305">
        <v>100</v>
      </c>
      <c r="K305" s="3">
        <f t="shared" si="10"/>
        <v>38</v>
      </c>
      <c r="L305" s="2">
        <f t="shared" si="11"/>
        <v>8</v>
      </c>
    </row>
    <row r="306" spans="1:12" x14ac:dyDescent="0.35">
      <c r="A306">
        <v>305</v>
      </c>
      <c r="B306" t="s">
        <v>294</v>
      </c>
      <c r="C306" t="s">
        <v>93</v>
      </c>
      <c r="D306" t="s">
        <v>109</v>
      </c>
      <c r="E306" t="s">
        <v>332</v>
      </c>
      <c r="F306" t="s">
        <v>296</v>
      </c>
      <c r="G306">
        <v>224</v>
      </c>
      <c r="H306">
        <v>0.21103885999999999</v>
      </c>
      <c r="I306" s="2">
        <v>47.27</v>
      </c>
      <c r="J306">
        <v>1</v>
      </c>
      <c r="K306" s="3">
        <f t="shared" si="10"/>
        <v>224</v>
      </c>
      <c r="L306" s="2">
        <f t="shared" si="11"/>
        <v>47.27</v>
      </c>
    </row>
    <row r="307" spans="1:12" x14ac:dyDescent="0.35">
      <c r="A307">
        <v>306</v>
      </c>
      <c r="B307" t="s">
        <v>294</v>
      </c>
      <c r="C307" t="s">
        <v>93</v>
      </c>
      <c r="D307" t="s">
        <v>111</v>
      </c>
      <c r="E307" t="s">
        <v>191</v>
      </c>
      <c r="F307" t="s">
        <v>296</v>
      </c>
      <c r="G307">
        <v>25</v>
      </c>
      <c r="H307">
        <v>0.21103885999999999</v>
      </c>
      <c r="I307" s="2">
        <v>5.28</v>
      </c>
      <c r="J307">
        <v>0</v>
      </c>
      <c r="K307" s="3">
        <f t="shared" si="10"/>
        <v>0</v>
      </c>
      <c r="L307" s="2">
        <f t="shared" si="11"/>
        <v>0</v>
      </c>
    </row>
    <row r="308" spans="1:12" hidden="1" x14ac:dyDescent="0.35">
      <c r="A308">
        <v>307</v>
      </c>
      <c r="B308" t="s">
        <v>8</v>
      </c>
      <c r="C308" t="s">
        <v>68</v>
      </c>
      <c r="D308" t="s">
        <v>336</v>
      </c>
      <c r="F308" t="s">
        <v>12</v>
      </c>
      <c r="G308">
        <v>380</v>
      </c>
      <c r="H308">
        <v>2.57036</v>
      </c>
      <c r="I308" s="2">
        <f t="shared" ref="I308:I313" si="12">G308*H308</f>
        <v>976.73680000000002</v>
      </c>
      <c r="J308">
        <v>1</v>
      </c>
      <c r="K308" s="3">
        <f t="shared" si="10"/>
        <v>380</v>
      </c>
      <c r="L308" s="2">
        <f t="shared" si="11"/>
        <v>976.73680000000002</v>
      </c>
    </row>
    <row r="309" spans="1:12" x14ac:dyDescent="0.35">
      <c r="A309">
        <v>308</v>
      </c>
      <c r="B309" t="s">
        <v>294</v>
      </c>
      <c r="C309" t="s">
        <v>68</v>
      </c>
      <c r="D309" t="s">
        <v>338</v>
      </c>
      <c r="F309" t="s">
        <v>296</v>
      </c>
      <c r="G309">
        <v>4200</v>
      </c>
      <c r="H309">
        <v>0.21103885999999999</v>
      </c>
      <c r="I309" s="2">
        <f t="shared" si="12"/>
        <v>886.36321199999998</v>
      </c>
      <c r="J309">
        <v>1</v>
      </c>
      <c r="K309" s="3">
        <f t="shared" si="10"/>
        <v>4200</v>
      </c>
      <c r="L309" s="2">
        <f t="shared" si="11"/>
        <v>886.36321199999998</v>
      </c>
    </row>
    <row r="310" spans="1:12" hidden="1" x14ac:dyDescent="0.35">
      <c r="A310">
        <v>309</v>
      </c>
      <c r="B310" t="s">
        <v>249</v>
      </c>
      <c r="C310" t="s">
        <v>68</v>
      </c>
      <c r="D310" t="s">
        <v>340</v>
      </c>
      <c r="F310" t="s">
        <v>251</v>
      </c>
      <c r="G310" s="1">
        <v>4000</v>
      </c>
      <c r="H310">
        <v>0.21741107000000001</v>
      </c>
      <c r="I310" s="2">
        <f t="shared" si="12"/>
        <v>869.64428000000009</v>
      </c>
      <c r="J310">
        <v>1</v>
      </c>
      <c r="K310" s="3">
        <f t="shared" si="10"/>
        <v>4000</v>
      </c>
      <c r="L310" s="2">
        <f t="shared" si="11"/>
        <v>869.64428000000009</v>
      </c>
    </row>
    <row r="311" spans="1:12" hidden="1" x14ac:dyDescent="0.35">
      <c r="A311">
        <v>310</v>
      </c>
      <c r="B311" t="s">
        <v>207</v>
      </c>
      <c r="C311" t="s">
        <v>68</v>
      </c>
      <c r="D311" t="s">
        <v>341</v>
      </c>
      <c r="F311" t="s">
        <v>12</v>
      </c>
      <c r="G311">
        <v>422</v>
      </c>
      <c r="H311">
        <v>2.1047663999999999</v>
      </c>
      <c r="I311" s="2">
        <f t="shared" si="12"/>
        <v>888.21142079999993</v>
      </c>
      <c r="J311">
        <v>1</v>
      </c>
      <c r="K311" s="3">
        <f t="shared" si="10"/>
        <v>422</v>
      </c>
      <c r="L311" s="2">
        <f t="shared" si="11"/>
        <v>888.21142079999993</v>
      </c>
    </row>
    <row r="312" spans="1:12" hidden="1" x14ac:dyDescent="0.35">
      <c r="A312">
        <v>311</v>
      </c>
      <c r="B312" t="s">
        <v>163</v>
      </c>
      <c r="C312" t="s">
        <v>68</v>
      </c>
      <c r="D312" t="s">
        <v>337</v>
      </c>
      <c r="F312" t="s">
        <v>165</v>
      </c>
      <c r="G312">
        <v>355</v>
      </c>
      <c r="H312">
        <v>2.0555183000000001</v>
      </c>
      <c r="I312" s="2">
        <f t="shared" si="12"/>
        <v>729.70899650000001</v>
      </c>
      <c r="J312">
        <v>1</v>
      </c>
      <c r="K312" s="3">
        <f t="shared" si="10"/>
        <v>355</v>
      </c>
      <c r="L312" s="2">
        <f t="shared" si="11"/>
        <v>729.70899650000001</v>
      </c>
    </row>
    <row r="313" spans="1:12" hidden="1" x14ac:dyDescent="0.35">
      <c r="A313">
        <v>312</v>
      </c>
      <c r="B313" t="s">
        <v>114</v>
      </c>
      <c r="C313" t="s">
        <v>68</v>
      </c>
      <c r="D313" t="s">
        <v>339</v>
      </c>
      <c r="F313" t="s">
        <v>116</v>
      </c>
      <c r="G313">
        <v>3500</v>
      </c>
      <c r="H313">
        <v>0.21547350000000001</v>
      </c>
      <c r="I313" s="2">
        <f t="shared" si="12"/>
        <v>754.15725000000009</v>
      </c>
      <c r="J313">
        <v>1</v>
      </c>
      <c r="K313" s="3">
        <f t="shared" si="10"/>
        <v>3500</v>
      </c>
      <c r="L313" s="2">
        <f t="shared" si="11"/>
        <v>754.15725000000009</v>
      </c>
    </row>
    <row r="314" spans="1:12" hidden="1" x14ac:dyDescent="0.35">
      <c r="A314">
        <v>313</v>
      </c>
      <c r="B314" t="s">
        <v>8</v>
      </c>
      <c r="C314" t="s">
        <v>345</v>
      </c>
      <c r="D314" t="s">
        <v>346</v>
      </c>
      <c r="F314" t="s">
        <v>12</v>
      </c>
      <c r="G314" s="2">
        <f>I314/H314</f>
        <v>933.72134642618153</v>
      </c>
      <c r="H314">
        <v>2.57036</v>
      </c>
      <c r="I314" s="2">
        <v>2400</v>
      </c>
      <c r="J314">
        <f>3/12</f>
        <v>0.25</v>
      </c>
      <c r="K314" s="3">
        <f t="shared" ref="K314:K319" si="13">G314*J314</f>
        <v>233.43033660654538</v>
      </c>
      <c r="L314" s="2">
        <f t="shared" ref="L314:L319" si="14">J314*I314</f>
        <v>600</v>
      </c>
    </row>
    <row r="315" spans="1:12" hidden="1" x14ac:dyDescent="0.35">
      <c r="A315">
        <v>314</v>
      </c>
      <c r="B315" t="s">
        <v>114</v>
      </c>
      <c r="C315" t="s">
        <v>345</v>
      </c>
      <c r="D315" t="s">
        <v>346</v>
      </c>
      <c r="F315" t="s">
        <v>116</v>
      </c>
      <c r="G315" s="2">
        <f t="shared" ref="G315:G319" si="15">I315/H315</f>
        <v>11138.260621375714</v>
      </c>
      <c r="H315">
        <v>0.21547350000000001</v>
      </c>
      <c r="I315" s="2">
        <v>2400</v>
      </c>
      <c r="J315">
        <f t="shared" ref="J315:J319" si="16">3/12</f>
        <v>0.25</v>
      </c>
      <c r="K315" s="3">
        <f t="shared" si="13"/>
        <v>2784.5651553439284</v>
      </c>
      <c r="L315" s="2">
        <f t="shared" si="14"/>
        <v>600</v>
      </c>
    </row>
    <row r="316" spans="1:12" hidden="1" x14ac:dyDescent="0.35">
      <c r="A316">
        <v>315</v>
      </c>
      <c r="B316" t="s">
        <v>163</v>
      </c>
      <c r="C316" t="s">
        <v>345</v>
      </c>
      <c r="D316" t="s">
        <v>346</v>
      </c>
      <c r="F316" t="s">
        <v>165</v>
      </c>
      <c r="G316" s="2">
        <f t="shared" si="15"/>
        <v>1167.5887293243752</v>
      </c>
      <c r="H316">
        <v>2.0555183000000001</v>
      </c>
      <c r="I316" s="2">
        <v>2400</v>
      </c>
      <c r="J316">
        <f t="shared" si="16"/>
        <v>0.25</v>
      </c>
      <c r="K316" s="3">
        <f t="shared" si="13"/>
        <v>291.8971823310938</v>
      </c>
      <c r="L316" s="2">
        <f t="shared" si="14"/>
        <v>600</v>
      </c>
    </row>
    <row r="317" spans="1:12" hidden="1" x14ac:dyDescent="0.35">
      <c r="A317">
        <v>316</v>
      </c>
      <c r="B317" t="s">
        <v>207</v>
      </c>
      <c r="C317" t="s">
        <v>345</v>
      </c>
      <c r="D317" t="s">
        <v>346</v>
      </c>
      <c r="F317" t="s">
        <v>12</v>
      </c>
      <c r="G317" s="2">
        <f t="shared" si="15"/>
        <v>1140.269057886899</v>
      </c>
      <c r="H317">
        <v>2.1047663999999999</v>
      </c>
      <c r="I317" s="2">
        <v>2400</v>
      </c>
      <c r="J317">
        <f t="shared" si="16"/>
        <v>0.25</v>
      </c>
      <c r="K317" s="3">
        <f t="shared" si="13"/>
        <v>285.06726447172474</v>
      </c>
      <c r="L317" s="2">
        <f t="shared" si="14"/>
        <v>600</v>
      </c>
    </row>
    <row r="318" spans="1:12" hidden="1" x14ac:dyDescent="0.35">
      <c r="A318">
        <v>317</v>
      </c>
      <c r="B318" t="s">
        <v>249</v>
      </c>
      <c r="C318" t="s">
        <v>345</v>
      </c>
      <c r="D318" t="s">
        <v>346</v>
      </c>
      <c r="F318" t="s">
        <v>251</v>
      </c>
      <c r="G318" s="2">
        <f t="shared" si="15"/>
        <v>11038.996312377285</v>
      </c>
      <c r="H318">
        <v>0.21741107000000001</v>
      </c>
      <c r="I318" s="2">
        <v>2400</v>
      </c>
      <c r="J318">
        <f t="shared" si="16"/>
        <v>0.25</v>
      </c>
      <c r="K318" s="3">
        <f t="shared" si="13"/>
        <v>2759.7490780943212</v>
      </c>
      <c r="L318" s="2">
        <f t="shared" si="14"/>
        <v>600</v>
      </c>
    </row>
    <row r="319" spans="1:12" x14ac:dyDescent="0.35">
      <c r="A319">
        <v>318</v>
      </c>
      <c r="B319" t="s">
        <v>294</v>
      </c>
      <c r="C319" t="s">
        <v>345</v>
      </c>
      <c r="D319" t="s">
        <v>346</v>
      </c>
      <c r="F319" t="s">
        <v>296</v>
      </c>
      <c r="G319" s="2">
        <f t="shared" si="15"/>
        <v>11372.313137021305</v>
      </c>
      <c r="H319">
        <v>0.21103885999999999</v>
      </c>
      <c r="I319" s="2">
        <v>2400</v>
      </c>
      <c r="J319">
        <f t="shared" si="16"/>
        <v>0.25</v>
      </c>
      <c r="K319" s="3">
        <f t="shared" si="13"/>
        <v>2843.0782842553263</v>
      </c>
      <c r="L319" s="2">
        <f t="shared" si="14"/>
        <v>600</v>
      </c>
    </row>
  </sheetData>
  <autoFilter ref="A1:L319" xr:uid="{04F62256-10CE-45CB-B641-372E0483862F}">
    <filterColumn colId="1">
      <filters>
        <filter val="Saudi Arabia"/>
      </filters>
    </filterColumn>
  </autoFilter>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64CBD-5C34-430E-B4E7-9DE92BB18444}">
  <dimension ref="A2:G4"/>
  <sheetViews>
    <sheetView workbookViewId="0">
      <selection activeCell="D4" sqref="D4"/>
    </sheetView>
  </sheetViews>
  <sheetFormatPr defaultRowHeight="14.5" x14ac:dyDescent="0.35"/>
  <cols>
    <col min="3" max="3" width="21.453125" bestFit="1" customWidth="1"/>
    <col min="4" max="4" width="8.7265625" style="2"/>
  </cols>
  <sheetData>
    <row r="2" spans="1:7" x14ac:dyDescent="0.35">
      <c r="A2" t="s">
        <v>348</v>
      </c>
      <c r="B2" t="s">
        <v>351</v>
      </c>
      <c r="C2" t="s">
        <v>349</v>
      </c>
      <c r="D2" s="2" t="s">
        <v>347</v>
      </c>
    </row>
    <row r="3" spans="1:7" x14ac:dyDescent="0.35">
      <c r="A3">
        <v>22000</v>
      </c>
      <c r="B3" t="s">
        <v>352</v>
      </c>
      <c r="C3">
        <v>0.21103885999999999</v>
      </c>
      <c r="D3" s="6">
        <f>A3*C3</f>
        <v>4642.8549199999998</v>
      </c>
      <c r="F3">
        <v>1</v>
      </c>
      <c r="G3">
        <v>0.2</v>
      </c>
    </row>
    <row r="4" spans="1:7" x14ac:dyDescent="0.35">
      <c r="F4">
        <v>22000</v>
      </c>
      <c r="G4" t="s">
        <v>350</v>
      </c>
    </row>
  </sheetData>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analysis</vt:lpstr>
      <vt:lpstr>guilf_cost_of_living</vt:lpstr>
      <vt:lpstr>calcs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Shawan Faily</cp:lastModifiedBy>
  <dcterms:created xsi:type="dcterms:W3CDTF">2024-01-16T23:43:30Z</dcterms:created>
  <dcterms:modified xsi:type="dcterms:W3CDTF">2024-01-18T13:23:41Z</dcterms:modified>
</cp:coreProperties>
</file>