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IMMANUEL CORREYA\Desktop\Projects\excel-project-coffee-sales-main\excel-project-coffee-sales-main\"/>
    </mc:Choice>
  </mc:AlternateContent>
  <xr:revisionPtr revIDLastSave="0" documentId="13_ncr:1_{5790860B-F315-4613-AC3E-119984284CB3}"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<sst xmlns="http://schemas.openxmlformats.org/spreadsheetml/2006/main" count="11128" uniqueCount="6220">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</sst>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a:t>Total Sales over Time</a:t>
            </a:r>
          </a:p>
        </c:rich>
      </c:tx>
      <c:layout>
        <c:manualLayout>
          <c:xMode val="edge"/>
          <c:yMode val="edge"/>
          <c:x val="0.3721046587926509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14677191568263E-2"/>
          <c:y val="5.6737588652482268E-2"/>
          <c:w val="0.81284581936621214"/>
          <c:h val="0.81951583179762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01DE-497D-8EDC-3B3712CCB5D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01DE-497D-8EDC-3B3712CCB5DC}"/>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1DE-497D-8EDC-3B3712CCB5D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1DE-497D-8EDC-3B3712CCB5DC}"/>
            </c:ext>
          </c:extLst>
        </c:ser>
        <c:dLbls>
          <c:showLegendKey val="0"/>
          <c:showVal val="0"/>
          <c:showCatName val="0"/>
          <c:showSerName val="0"/>
          <c:showPercent val="0"/>
          <c:showBubbleSize val="0"/>
        </c:dLbls>
        <c:smooth val="0"/>
        <c:axId val="1685357903"/>
        <c:axId val="1545552079"/>
      </c:lineChart>
      <c:catAx>
        <c:axId val="16853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545552079"/>
        <c:crosses val="autoZero"/>
        <c:auto val="1"/>
        <c:lblAlgn val="ctr"/>
        <c:lblOffset val="100"/>
        <c:noMultiLvlLbl val="0"/>
      </c:catAx>
      <c:valAx>
        <c:axId val="15455520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6853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75000"/>
          <a:lumOff val="2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[coffeeOrders_Project.xlsx]CountryBarChart!TotalSales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C36C-482B-BC60-A832EEA17374}"/>
            </c:ext>
          </c:extLst>
        </c:ser>
        <c:dLbls>
          <c:showLegendKey val="0"/>
          <c:showVal val="0"/>
          <c:showCatName val="0"/>
          <c:showSerName val="0"/>
          <c:showPercent val="0"/>
          <c:showBubbleSize val="0"/>
        </c:dLbls>
        <c:gapWidth val="182"/>
        <c:axId val="1860151375"/>
        <c:axId val="1729093775"/>
      </c:barChart>
      <c:catAx>
        <c:axId val="186015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93775"/>
        <c:crosses val="autoZero"/>
        <c:auto val="1"/>
        <c:lblAlgn val="ctr"/>
        <c:lblOffset val="100"/>
        <c:noMultiLvlLbl val="0"/>
      </c:catAx>
      <c:valAx>
        <c:axId val="17290937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5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[coffeeOrders_Project.xlsx]Top5Customers!TotalSales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C285-49CA-B128-C779274F1A38}"/>
            </c:ext>
          </c:extLst>
        </c:ser>
        <c:dLbls>
          <c:showLegendKey val="0"/>
          <c:showVal val="0"/>
          <c:showCatName val="0"/>
          <c:showSerName val="0"/>
          <c:showPercent val="0"/>
          <c:showBubbleSize val="0"/>
        </c:dLbls>
        <c:gapWidth val="182"/>
        <c:axId val="1860151375"/>
        <c:axId val="1729093775"/>
      </c:barChart>
      <c:catAx>
        <c:axId val="186015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93775"/>
        <c:crosses val="autoZero"/>
        <c:auto val="1"/>
        <c:lblAlgn val="ctr"/>
        <c:lblOffset val="100"/>
        <c:noMultiLvlLbl val="0"/>
      </c:catAx>
      <c:valAx>
        <c:axId val="17290937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5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65313</xdr:rowOff>
    </xdr:from>
    <xdr:to>
      <xdr:col>28</xdr:col>
      <xdr:colOff>0</xdr:colOff>
      <xdr:row>4</xdr:row>
      <xdr:rowOff>119742</xdr:rowOff>
    </xdr:to>
    <xdr:sp macro="" textlink="">
      <xdr:nvSpPr>
        <xdr:cNvPr id="2" name="Rectangle 1">
          <a:extLst>
            <a:ext uri="{FF2B5EF4-FFF2-40B4-BE49-F238E27FC236}">
              <a16:creationId xmlns:a16="http://schemas.microsoft.com/office/drawing/2014/main" id="{19D67B35-7F7C-6D69-0F5A-F4F4CFB0925A}"/>
            </a:ext>
          </a:extLst>
        </xdr:cNvPr>
        <xdr:cNvSpPr/>
      </xdr:nvSpPr>
      <xdr:spPr>
        <a:xfrm>
          <a:off x="119743" y="65313"/>
          <a:ext cx="16459200" cy="67491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chemeClr val="bg1"/>
              </a:solidFill>
              <a:latin typeface="Aptos ExtraBold" panose="020F0502020204030204" pitchFamily="34" charset="0"/>
            </a:rPr>
            <a:t>COFFEE SALES DASHBOARD</a:t>
          </a:r>
        </a:p>
      </xdr:txBody>
    </xdr:sp>
    <xdr:clientData/>
  </xdr:twoCellAnchor>
  <xdr:twoCellAnchor>
    <xdr:from>
      <xdr:col>0</xdr:col>
      <xdr:colOff>120868</xdr:colOff>
      <xdr:row>13</xdr:row>
      <xdr:rowOff>145789</xdr:rowOff>
    </xdr:from>
    <xdr:to>
      <xdr:col>18</xdr:col>
      <xdr:colOff>399392</xdr:colOff>
      <xdr:row>35</xdr:row>
      <xdr:rowOff>138546</xdr:rowOff>
    </xdr:to>
    <xdr:graphicFrame macro="">
      <xdr:nvGraphicFramePr>
        <xdr:cNvPr id="3" name="Chart 2">
          <a:extLst>
            <a:ext uri="{FF2B5EF4-FFF2-40B4-BE49-F238E27FC236}">
              <a16:creationId xmlns:a16="http://schemas.microsoft.com/office/drawing/2014/main" id="{0FF1FFB5-5D63-4B80-850B-B3FA274F6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6438</xdr:colOff>
      <xdr:row>5</xdr:row>
      <xdr:rowOff>0</xdr:rowOff>
    </xdr:from>
    <xdr:to>
      <xdr:col>12</xdr:col>
      <xdr:colOff>318052</xdr:colOff>
      <xdr:row>13</xdr:row>
      <xdr:rowOff>99391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58B9E32-2371-4906-AA4F-1BE3465EC43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1944" y="779929"/>
              <a:ext cx="7017214" cy="153374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364278</xdr:colOff>
      <xdr:row>8</xdr:row>
      <xdr:rowOff>115821</xdr:rowOff>
    </xdr:from>
    <xdr:to>
      <xdr:col>15</xdr:col>
      <xdr:colOff>364278</xdr:colOff>
      <xdr:row>13</xdr:row>
      <xdr:rowOff>106017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846A508-90B0-4B23-863F-D8AF43E0CA4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195384" y="1433633"/>
              <a:ext cx="1828800" cy="8866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357809</xdr:colOff>
      <xdr:row>5</xdr:row>
      <xdr:rowOff>1</xdr:rowOff>
    </xdr:from>
    <xdr:to>
      <xdr:col>18</xdr:col>
      <xdr:colOff>400201</xdr:colOff>
      <xdr:row>8</xdr:row>
      <xdr:rowOff>45804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CF9D8255-ECC0-4576-B4E5-53D11C5BE6E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188915" y="779930"/>
              <a:ext cx="3699992" cy="583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401288</xdr:colOff>
      <xdr:row>8</xdr:row>
      <xdr:rowOff>120175</xdr:rowOff>
    </xdr:from>
    <xdr:to>
      <xdr:col>18</xdr:col>
      <xdr:colOff>401288</xdr:colOff>
      <xdr:row>13</xdr:row>
      <xdr:rowOff>103334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09C9396-5C18-46B6-AE69-8D60F5C26C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061194" y="1437987"/>
              <a:ext cx="1828800" cy="8796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452718</xdr:colOff>
      <xdr:row>5</xdr:row>
      <xdr:rowOff>0</xdr:rowOff>
    </xdr:from>
    <xdr:to>
      <xdr:col>28</xdr:col>
      <xdr:colOff>0</xdr:colOff>
      <xdr:row>20</xdr:row>
      <xdr:rowOff>41564</xdr:rowOff>
    </xdr:to>
    <xdr:graphicFrame macro="">
      <xdr:nvGraphicFramePr>
        <xdr:cNvPr id="8" name="Chart 7">
          <a:extLst>
            <a:ext uri="{FF2B5EF4-FFF2-40B4-BE49-F238E27FC236}">
              <a16:creationId xmlns:a16="http://schemas.microsoft.com/office/drawing/2014/main" id="{FA7BF27A-B819-469D-A56D-D4B0E7800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452718</xdr:colOff>
      <xdr:row>20</xdr:row>
      <xdr:rowOff>110835</xdr:rowOff>
    </xdr:from>
    <xdr:to>
      <xdr:col>28</xdr:col>
      <xdr:colOff>0</xdr:colOff>
      <xdr:row>35</xdr:row>
      <xdr:rowOff>152399</xdr:rowOff>
    </xdr:to>
    <xdr:graphicFrame macro="">
      <xdr:nvGraphicFramePr>
        <xdr:cNvPr id="9" name="Chart 8">
          <a:extLst>
            <a:ext uri="{FF2B5EF4-FFF2-40B4-BE49-F238E27FC236}">
              <a16:creationId xmlns:a16="http://schemas.microsoft.com/office/drawing/2014/main" id="{427A8E34-510B-4908-9828-340E649DE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MANUEL CORREYA" refreshedDate="45175.557740162039" createdVersion="8" refreshedVersion="8" minRefreshableVersion="3" recordCount="1000" xr:uid="{71694408-EC4B-47D6-9BA5-4679DCA23222}">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6798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80E64F-1314-4DD2-BB1A-EFB7D95597EA}"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1" numFmtId="3"/>
  </dataFields>
  <chartFormats count="8">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2"/>
          </reference>
        </references>
      </pivotArea>
    </chartFormat>
    <chartFormat chart="10" format="7"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4B686-9B15-4AF6-9E61-9726242F3277}"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9"/>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659640-15A6-4465-A6E0-88A7DFEF9A9A}"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9"/>
  </dataFields>
  <chartFormats count="5">
    <chartFormat chart="11" format="1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A18C16-32AE-46B1-B8BD-27D68AAA2BC6}" sourceName="Size">
  <pivotTables>
    <pivotTable tabId="18" name="TotalSales"/>
    <pivotTable tabId="19" name="TotalSales"/>
    <pivotTable tabId="20" name="TotalSales"/>
  </pivotTables>
  <data>
    <tabular pivotCacheId="13167987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90FD89-DF58-4B40-89E1-B24749B4B0BA}" sourceName="Roast Type Name">
  <pivotTables>
    <pivotTable tabId="18" name="TotalSales"/>
    <pivotTable tabId="19" name="TotalSales"/>
    <pivotTable tabId="20" name="TotalSales"/>
  </pivotTables>
  <data>
    <tabular pivotCacheId="13167987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5A6D49-8F8B-4465-83B1-B4E6F30DAF28}" sourceName="Loyalty Card">
  <pivotTables>
    <pivotTable tabId="18" name="TotalSales"/>
    <pivotTable tabId="19" name="TotalSales"/>
    <pivotTable tabId="20" name="TotalSales"/>
  </pivotTables>
  <data>
    <tabular pivotCacheId="13167987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AF884A8-F337-4536-A56D-A1508F7D8F3D}" cache="Slicer_Size" caption="Size" columnCount="2" rowHeight="234950"/>
  <slicer name="Roast Type Name" xr10:uid="{2D150105-3E2D-465B-8F18-BCC830AA995E}" cache="Slicer_Roast_Type_Name" caption="Roast Type Name" columnCount="3" rowHeight="234950"/>
  <slicer name="Loyalty Card" xr10:uid="{5F0CD830-A661-477E-A644-D05155D0475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28C542-5DD9-4AF6-8C2A-C25B0ECEF9CA}" name="Orders" displayName="Orders" ref="A1:P1001" totalsRowShown="0" headerRowDxfId="1">
  <autoFilter ref="A1:P1001" xr:uid="{F628C542-5DD9-4AF6-8C2A-C25B0ECEF9CA}"/>
  <tableColumns count="16">
    <tableColumn id="1" xr3:uid="{C560A18D-0F47-4943-B43D-0AB7C6806C0A}" name="Order ID" dataDxfId="11"/>
    <tableColumn id="2" xr3:uid="{3422600C-7A79-4D98-BBDD-F0A1E302C50A}" name="Order Date" dataDxfId="10"/>
    <tableColumn id="3" xr3:uid="{89D29964-334F-4DE9-A617-15101DF134EE}" name="Customer ID" dataDxfId="9"/>
    <tableColumn id="4" xr3:uid="{CFF2FD87-8E9E-4BDB-AAB7-6EE502B8100D}" name="Product ID"/>
    <tableColumn id="5" xr3:uid="{2B3B1916-E9E8-4D2F-888F-66A4658BCC6B}" name="Quantity" dataDxfId="8"/>
    <tableColumn id="6" xr3:uid="{3B1A62E9-F63E-403C-A039-8B061A29C924}" name="Customer Name" dataDxfId="7">
      <calculatedColumnFormula>_xlfn.XLOOKUP(C2,customers!$A$2:$A$1001,customers!$B$2:$B$1001,,0)</calculatedColumnFormula>
    </tableColumn>
    <tableColumn id="7" xr3:uid="{101984B4-7B38-40DC-85A2-2B6E57ADD207}" name="Email" dataDxfId="6">
      <calculatedColumnFormula>IF(_xlfn.XLOOKUP(C2,customers!$A$2:$A$1001,customers!$C$2:$C$1001,,0)=0,"",_xlfn.XLOOKUP(C2,customers!$A$2:$A$1001,customers!$C$2:$C$1001,,0))</calculatedColumnFormula>
    </tableColumn>
    <tableColumn id="8" xr3:uid="{EC7ED18C-C9C1-41BD-8824-2F1B65DEA5BB}" name="Country" dataDxfId="5">
      <calculatedColumnFormula>_xlfn.XLOOKUP(C2,customers!$A$1:$A$1001,customers!$G$1:$G$1001,,0)</calculatedColumnFormula>
    </tableColumn>
    <tableColumn id="9" xr3:uid="{22B21954-BAA9-4FF5-87A0-2B623511BD38}" name="Coffee Type">
      <calculatedColumnFormula>INDEX(products!$A$1:$G$49,MATCH(orders!$D2,products!$A$1:$A$49,0),MATCH(orders!I$1,products!$A$1:$G$1,0))</calculatedColumnFormula>
    </tableColumn>
    <tableColumn id="10" xr3:uid="{C8448143-DA0D-4C18-9ABD-389023EDA248}" name="Roast Type">
      <calculatedColumnFormula>INDEX(products!$A$1:$G$49,MATCH(orders!$D2,products!$A$1:$A$49,0),MATCH(orders!J$1,products!$A$1:$G$1,0))</calculatedColumnFormula>
    </tableColumn>
    <tableColumn id="11" xr3:uid="{FFE03937-1CBF-450C-AE9F-A0F16A57E29E}" name="Size" dataDxfId="4">
      <calculatedColumnFormula>INDEX(products!$A$1:$G$49,MATCH(orders!$D2,products!$A$1:$A$49,0),MATCH(orders!K$1,products!$A$1:$G$1,0))</calculatedColumnFormula>
    </tableColumn>
    <tableColumn id="12" xr3:uid="{F5C56226-9D9A-424E-AB63-647894C347D5}" name="Unit Price" dataDxfId="3">
      <calculatedColumnFormula>INDEX(products!$A$1:$G$49,MATCH(orders!$D2,products!$A$1:$A$49,0),MATCH(orders!L$1,products!$A$1:$G$1,0))</calculatedColumnFormula>
    </tableColumn>
    <tableColumn id="13" xr3:uid="{7E0061B4-0813-436A-BE71-C3719667492E}" name="Sales" dataDxfId="2">
      <calculatedColumnFormula>L2*E2</calculatedColumnFormula>
    </tableColumn>
    <tableColumn id="14" xr3:uid="{5D744DCA-0225-4307-9976-2C1F1FFA6B83}" name="Coffee Type Name">
      <calculatedColumnFormula>IF(I2="Rob","Robusta",(IF(I2="Ara","Arabica",(IF(I2="Exc","Excelsa",(IF(I2="Lib","Liberica",0)))))))</calculatedColumnFormula>
    </tableColumn>
    <tableColumn id="15" xr3:uid="{BB5636A7-62A7-4017-B9B5-0C48FBF518C3}" name="Roast Type Name">
      <calculatedColumnFormula>IF(J2="M","Medium",(IF(J2="L","Light",(IF(J2="D","Dark",0)))))</calculatedColumnFormula>
    </tableColumn>
    <tableColumn id="16" xr3:uid="{EDC6DAA6-DCDD-433A-B0A4-97004E0AB39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1DEC12-BD64-4C94-8C30-8A5A9D4B2EEA}" sourceName="Order Date">
  <pivotTables>
    <pivotTable tabId="18" name="TotalSales"/>
    <pivotTable tabId="19" name="TotalSales"/>
    <pivotTable tabId="20" name="TotalSales"/>
  </pivotTables>
  <state minimalRefreshVersion="6" lastRefreshVersion="6" pivotCacheId="13167987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E94ABE-1579-4AD4-B93A-63212BE0330B}" cache="NativeTimeline_Order_Date" caption="Order Date" level="2" selectionLevel="2" scrollPosition="2021-10-0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572A3-6033-4EB0-9103-9A45242A26A5}">
  <dimension ref="A1"/>
  <sheetViews>
    <sheetView showGridLines="0" showRowColHeaders="0" tabSelected="1" zoomScale="85" zoomScaleNormal="85" workbookViewId="0">
      <selection activeCell="N42" sqref="N4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25C4B-C23F-47A6-BFF1-1D5B02363342}">
  <dimension ref="A3:F48"/>
  <sheetViews>
    <sheetView zoomScale="85" zoomScaleNormal="85" workbookViewId="0">
      <selection activeCell="B18" sqref="B18"/>
    </sheetView>
  </sheetViews>
  <sheetFormatPr defaultRowHeight="14.4" x14ac:dyDescent="0.3"/>
  <cols>
    <col min="1" max="1" width="12.5546875" bestFit="1" customWidth="1"/>
    <col min="2" max="2" width="13.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6" t="s">
        <v>6215</v>
      </c>
      <c r="C3" s="6" t="s">
        <v>6196</v>
      </c>
    </row>
    <row r="4" spans="1:6" x14ac:dyDescent="0.3">
      <c r="A4" s="6" t="s">
        <v>6214</v>
      </c>
      <c r="B4" s="6" t="s">
        <v>1</v>
      </c>
      <c r="C4" t="s">
        <v>6216</v>
      </c>
      <c r="D4" t="s">
        <v>6217</v>
      </c>
      <c r="E4" t="s">
        <v>6218</v>
      </c>
      <c r="F4" t="s">
        <v>6219</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1FF0-4435-4162-AB10-73EED1366987}">
  <dimension ref="A3:B6"/>
  <sheetViews>
    <sheetView zoomScale="85" zoomScaleNormal="85" workbookViewId="0">
      <selection activeCell="G30" sqref="G30"/>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7</v>
      </c>
      <c r="B3" t="s">
        <v>6215</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AD611-B883-4562-94D2-171F8C732544}">
  <dimension ref="A3:B8"/>
  <sheetViews>
    <sheetView zoomScale="85" zoomScaleNormal="85" workbookViewId="0">
      <selection activeCell="N13" sqref="N13"/>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4</v>
      </c>
      <c r="B3" t="s">
        <v>6215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5" zoomScaleNormal="85" workbookViewId="0">
      <selection activeCell="P3" sqref="P3"/>
    </sheetView>
  </sheetViews>
  <sheetFormatPr defaultRowHeight="14.4" x14ac:dyDescent="0.3"/>
  <cols>
    <col min="1" max="1" width="16.5546875" bestFit="1" customWidth="1"/>
    <col min="2" max="2" width="13.109375" customWidth="1"/>
    <col min="3" max="3" width="17.44140625" bestFit="1" customWidth="1"/>
    <col min="4" max="4" width="12.44140625" customWidth="1"/>
    <col min="5" max="5" width="10.88671875" customWidth="1"/>
    <col min="6" max="6" width="22.5546875" bestFit="1" customWidth="1"/>
    <col min="7" max="7" width="36.88671875" bestFit="1" customWidth="1"/>
    <col min="8" max="8" width="12.21875" customWidth="1"/>
    <col min="9" max="9" width="13.33203125" customWidth="1"/>
    <col min="10" max="10" width="12.6640625" customWidth="1"/>
    <col min="11" max="11" width="6.21875" customWidth="1"/>
    <col min="12" max="12" width="11.6640625" customWidth="1"/>
    <col min="13" max="13" width="11.21875" customWidth="1"/>
    <col min="14" max="14" width="19.109375" customWidth="1"/>
    <col min="15" max="15" width="18.4414062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IF(I2="Rob","Robusta",(IF(I2="Ara","Arabica",(IF(I2="Exc","Excelsa",(IF(I2="Lib","Liberica",0)))))))</f>
        <v>Robusta</v>
      </c>
      <c r="O2" t="str">
        <f>IF(J2="M","Medium",(IF(J2="L","Light",(IF(J2="D","Dark",0)))))</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IF(I3="Rob","Robusta",(IF(I3="Ara","Arabica",(IF(I3="Exc","Excelsa",(IF(I3="Lib","Liberica",0)))))))</f>
        <v>Excelsa</v>
      </c>
      <c r="O3" t="str">
        <f t="shared" ref="O3:O66" si="2">IF(J3="M","Medium",(IF(J3="L","Light",(IF(J3="D","Dark",0)))))</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IF(I67="Rob","Robusta",(IF(I67="Ara","Arabica",(IF(I67="Exc","Excelsa",(IF(I67="Lib","Liberica",0)))))))</f>
        <v>Robusta</v>
      </c>
      <c r="O67" t="str">
        <f t="shared" ref="O67:O130" si="5">IF(J67="M","Medium",(IF(J67="L","Light",(IF(J67="D","Dark",0)))))</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IF(I131="Rob","Robusta",(IF(I131="Ara","Arabica",(IF(I131="Exc","Excelsa",(IF(I131="Lib","Liberica",0)))))))</f>
        <v>Excelsa</v>
      </c>
      <c r="O131" t="str">
        <f t="shared" ref="O131:O194" si="8">IF(J131="M","Medium",(IF(J131="L","Light",(IF(J131="D","Dark",0)))))</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IF(I195="Rob","Robusta",(IF(I195="Ara","Arabica",(IF(I195="Exc","Excelsa",(IF(I195="Lib","Liberica",0)))))))</f>
        <v>Excelsa</v>
      </c>
      <c r="O195" t="str">
        <f t="shared" ref="O195:O258" si="11">IF(J195="M","Medium",(IF(J195="L","Light",(IF(J195="D","Dark",0)))))</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IF(I259="Rob","Robusta",(IF(I259="Ara","Arabica",(IF(I259="Exc","Excelsa",(IF(I259="Lib","Liberica",0)))))))</f>
        <v>Excelsa</v>
      </c>
      <c r="O259" t="str">
        <f t="shared" ref="O259:O322" si="14">IF(J259="M","Medium",(IF(J259="L","Light",(IF(J259="D","Dark",0)))))</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IF(I323="Rob","Robusta",(IF(I323="Ara","Arabica",(IF(I323="Exc","Excelsa",(IF(I323="Lib","Liberica",0)))))))</f>
        <v>Arabica</v>
      </c>
      <c r="O323" t="str">
        <f t="shared" ref="O323:O386" si="17">IF(J323="M","Medium",(IF(J323="L","Light",(IF(J323="D","Dark",0)))))</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IF(I387="Rob","Robusta",(IF(I387="Ara","Arabica",(IF(I387="Exc","Excelsa",(IF(I387="Lib","Liberica",0)))))))</f>
        <v>Liberica</v>
      </c>
      <c r="O387" t="str">
        <f t="shared" ref="O387:O450" si="20">IF(J387="M","Medium",(IF(J387="L","Light",(IF(J387="D","Dark",0)))))</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IF(I451="Rob","Robusta",(IF(I451="Ara","Arabica",(IF(I451="Exc","Excelsa",(IF(I451="Lib","Liberica",0)))))))</f>
        <v>Robusta</v>
      </c>
      <c r="O451" t="str">
        <f t="shared" ref="O451:O514" si="23">IF(J451="M","Medium",(IF(J451="L","Light",(IF(J451="D","Dark",0)))))</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IF(I515="Rob","Robusta",(IF(I515="Ara","Arabica",(IF(I515="Exc","Excelsa",(IF(I515="Lib","Liberica",0)))))))</f>
        <v>Liberica</v>
      </c>
      <c r="O515" t="str">
        <f t="shared" ref="O515:O578" si="26">IF(J515="M","Medium",(IF(J515="L","Light",(IF(J515="D","Dark",0)))))</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IF(I579="Rob","Robusta",(IF(I579="Ara","Arabica",(IF(I579="Exc","Excelsa",(IF(I579="Lib","Liberica",0)))))))</f>
        <v>Liberica</v>
      </c>
      <c r="O579" t="str">
        <f t="shared" ref="O579:O642" si="29">IF(J579="M","Medium",(IF(J579="L","Light",(IF(J579="D","Dark",0)))))</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IF(I643="Rob","Robusta",(IF(I643="Ara","Arabica",(IF(I643="Exc","Excelsa",(IF(I643="Lib","Liberica",0)))))))</f>
        <v>Robusta</v>
      </c>
      <c r="O643" t="str">
        <f t="shared" ref="O643:O706" si="32">IF(J643="M","Medium",(IF(J643="L","Light",(IF(J643="D","Dark",0)))))</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IF(I707="Rob","Robusta",(IF(I707="Ara","Arabica",(IF(I707="Exc","Excelsa",(IF(I707="Lib","Liberica",0)))))))</f>
        <v>Excelsa</v>
      </c>
      <c r="O707" t="str">
        <f t="shared" ref="O707:O770" si="35">IF(J707="M","Medium",(IF(J707="L","Light",(IF(J707="D","Dark",0)))))</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IF(I771="Rob","Robusta",(IF(I771="Ara","Arabica",(IF(I771="Exc","Excelsa",(IF(I771="Lib","Liberica",0)))))))</f>
        <v>Robusta</v>
      </c>
      <c r="O771" t="str">
        <f t="shared" ref="O771:O834" si="38">IF(J771="M","Medium",(IF(J771="L","Light",(IF(J771="D","Dark",0)))))</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IF(I835="Rob","Robusta",(IF(I835="Ara","Arabica",(IF(I835="Exc","Excelsa",(IF(I835="Lib","Liberica",0)))))))</f>
        <v>Robusta</v>
      </c>
      <c r="O835" t="str">
        <f t="shared" ref="O835:O898" si="41">IF(J835="M","Medium",(IF(J835="L","Light",(IF(J835="D","Dark",0)))))</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IF(I899="Rob","Robusta",(IF(I899="Ara","Arabica",(IF(I899="Exc","Excelsa",(IF(I899="Lib","Liberica",0)))))))</f>
        <v>Excelsa</v>
      </c>
      <c r="O899" t="str">
        <f t="shared" ref="O899:O962" si="44">IF(J899="M","Medium",(IF(J899="L","Light",(IF(J899="D","Dark",0)))))</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IF(I963="Rob","Robusta",(IF(I963="Ara","Arabica",(IF(I963="Exc","Excelsa",(IF(I963="Lib","Liberica",0)))))))</f>
        <v>Arabica</v>
      </c>
      <c r="O963" t="str">
        <f t="shared" ref="O963:O1001" si="47">IF(J963="M","Medium",(IF(J963="L","Light",(IF(J963="D","Dark",0)))))</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IMMANUEL CORREYA</cp:lastModifiedBy>
  <cp:revision/>
  <dcterms:created xsi:type="dcterms:W3CDTF">2022-11-26T09:51:45Z</dcterms:created>
  <dcterms:modified xsi:type="dcterms:W3CDTF">2023-09-06T12:53:27Z</dcterms:modified>
  <cp:category/>
  <cp:contentStatus/>
</cp:coreProperties>
</file>