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Din/Desktop/projects/bart-timeline/data/"/>
    </mc:Choice>
  </mc:AlternateContent>
  <bookViews>
    <workbookView xWindow="0" yWindow="460" windowWidth="27320" windowHeight="13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9" i="1"/>
  <c r="O8" i="1"/>
  <c r="O7" i="1"/>
  <c r="O6" i="1"/>
  <c r="O5" i="1"/>
  <c r="O4" i="1"/>
  <c r="O3" i="1"/>
  <c r="O11" i="1"/>
  <c r="O1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</calcChain>
</file>

<file path=xl/sharedStrings.xml><?xml version="1.0" encoding="utf-8"?>
<sst xmlns="http://schemas.openxmlformats.org/spreadsheetml/2006/main" count="99" uniqueCount="78">
  <si>
    <t xml:space="preserve"> Joint Army-Navy report recommends a transit tube beneath San Francisco Bay to deal with growing traffic congestion</t>
  </si>
  <si>
    <t xml:space="preserve"> Comprehensive Plan for Regional Rapid Transit calls for expansive five-county rapid rail system</t>
  </si>
  <si>
    <t xml:space="preserve"> California Legislature approves creation of five-county Bay Area Transit District</t>
  </si>
  <si>
    <t xml:space="preserve"> Voters in three-county Bay Area Rapid Transit District approve $792 million general obligation bond</t>
  </si>
  <si>
    <t xml:space="preserve"> Construction begins in Oakland subway</t>
  </si>
  <si>
    <t xml:space="preserve"> Delivery of first BART car for passenger service</t>
  </si>
  <si>
    <t>Sept. 11, 1972</t>
  </si>
  <si>
    <t>Sept. 27, 1972</t>
  </si>
  <si>
    <t xml:space="preserve"> President Richard Nixon rides BART</t>
  </si>
  <si>
    <t xml:space="preserve"> First test train runs through Transbay Tube</t>
  </si>
  <si>
    <t xml:space="preserve"> Service between Montgomery and Daly City stations starts</t>
  </si>
  <si>
    <t xml:space="preserve"> Transbay Tube service begins</t>
  </si>
  <si>
    <t xml:space="preserve"> BART begins night service</t>
  </si>
  <si>
    <t xml:space="preserve"> Strike/lockout by BART employees lasts three months</t>
  </si>
  <si>
    <t xml:space="preserve"> Last assessment to build BART appears on property tax bills</t>
  </si>
  <si>
    <t xml:space="preserve"> San Francisco International Airport extension opens</t>
  </si>
  <si>
    <t xml:space="preserve"> Voters pass Measure AA, $980 million bond to seismically strengthen BART</t>
  </si>
  <si>
    <t xml:space="preserve"> Groundbreaking for eBART, a diesel rail extension to Antioch</t>
  </si>
  <si>
    <t xml:space="preserve"> BART directors order 410 new redesigned rail cars</t>
  </si>
  <si>
    <t xml:space="preserve"> BART sets ridership record of 568,061 due to Giants’ parade and Halloween</t>
  </si>
  <si>
    <t xml:space="preserve"> Second BART strike ends with contract settlement after four days</t>
  </si>
  <si>
    <t xml:space="preserve"> BART directors order 365 more new rail cars</t>
  </si>
  <si>
    <t xml:space="preserve"> First car of BART’s new, redesigned fleet arrives for testing</t>
  </si>
  <si>
    <t xml:space="preserve"> Board of Directors puts $3.5 billion bond measure on November ballot</t>
  </si>
  <si>
    <t>June 1957</t>
  </si>
  <si>
    <t>June 1964</t>
  </si>
  <si>
    <t>July 1967</t>
  </si>
  <si>
    <t>May 1973</t>
  </si>
  <si>
    <t>May 1976</t>
  </si>
  <si>
    <t>1976</t>
  </si>
  <si>
    <t>1979</t>
  </si>
  <si>
    <t>June 2003</t>
  </si>
  <si>
    <t>May 2012</t>
  </si>
  <si>
    <t>July 2013</t>
  </si>
  <si>
    <t>April 2016</t>
  </si>
  <si>
    <t>June 2016</t>
  </si>
  <si>
    <t>January 1947</t>
  </si>
  <si>
    <t>January 1956</t>
  </si>
  <si>
    <t>November 1962</t>
  </si>
  <si>
    <t xml:space="preserve"> President Lyndon B. Johnson presides over official start of construction in Concord</t>
  </si>
  <si>
    <t>January 1966</t>
  </si>
  <si>
    <t xml:space="preserve"> Construction begins on Market Street subway in San Francisco</t>
  </si>
  <si>
    <t>November 1971</t>
  </si>
  <si>
    <t xml:space="preserve"> BART begins service between Fremont and Oakland</t>
  </si>
  <si>
    <t xml:space="preserve"> Concord line opens</t>
  </si>
  <si>
    <t>August 1973</t>
  </si>
  <si>
    <t>November 1973</t>
  </si>
  <si>
    <t>September 1974</t>
  </si>
  <si>
    <t>January 1976</t>
  </si>
  <si>
    <t xml:space="preserve"> Embarcadero Station opens</t>
  </si>
  <si>
    <t xml:space="preserve"> BART strike by unions and police lasts two weeks</t>
  </si>
  <si>
    <t>October 1989</t>
  </si>
  <si>
    <t xml:space="preserve"> Loma Prieta earthquake causes Bay Bridge collapse and closure; BART runs 24 hours for the next month </t>
  </si>
  <si>
    <t>October 1991</t>
  </si>
  <si>
    <t xml:space="preserve"> Ground broken for $2.6 billion new East Bay extensions to Dublin-Pleasanton and West Pittsburg (now Pittsburg-Bay Point)</t>
  </si>
  <si>
    <t>December 1999</t>
  </si>
  <si>
    <t>November 2004</t>
  </si>
  <si>
    <t>October 2010</t>
  </si>
  <si>
    <t>October 2012</t>
  </si>
  <si>
    <t xml:space="preserve"> Strike by BART unions lasts four-and-a-half days </t>
  </si>
  <si>
    <t>October 2013</t>
  </si>
  <si>
    <t>November 2013</t>
  </si>
  <si>
    <t>November 2014</t>
  </si>
  <si>
    <t xml:space="preserve"> Oakland Airport Connector, an automated rail link to Oakland International Airport, opens</t>
  </si>
  <si>
    <t>11</t>
  </si>
  <si>
    <t>27</t>
  </si>
  <si>
    <t>1</t>
  </si>
  <si>
    <t>6</t>
  </si>
  <si>
    <t>7</t>
  </si>
  <si>
    <t>9</t>
  </si>
  <si>
    <t>5</t>
  </si>
  <si>
    <t>8</t>
  </si>
  <si>
    <t>10</t>
  </si>
  <si>
    <t>12</t>
  </si>
  <si>
    <t>4</t>
  </si>
  <si>
    <t>date</t>
  </si>
  <si>
    <t>event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</si>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</sst>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A2" sqref="A2"/>
    </sheetView>
  </sheetViews>
  <sheetFormatPr baseColWidth="10" defaultRowHeight="16" x14ac:dyDescent="0.2"/>
  <cols>
    <col min="1" max="1" width="13.5" bestFit="1" customWidth="1"/>
    <col min="2" max="2" width="61.5" customWidth="1"/>
    <col min="9" max="9" width="13.5" bestFit="1" customWidth="1"/>
    <col min="10" max="10" width="13.5" customWidth="1"/>
  </cols>
  <sheetData>
    <row r="1" spans="1:18" x14ac:dyDescent="0.2">
      <c r="A1" t="s">
        <v>75</v>
      </c>
      <c r="B1" t="s">
        <v>76</v>
      </c>
      <c r="C1" t="s">
        <v>77</v>
      </c>
    </row>
    <row r="2" spans="1:18" x14ac:dyDescent="0.2">
      <c r="A2" s="2" t="s">
        <v>36</v>
      </c>
      <c r="B2" t="s">
        <v>0</v>
      </c>
      <c r="C2">
        <v>1.2165450121654502E-3</v>
      </c>
      <c r="I2" s="2" t="s">
        <v>66</v>
      </c>
      <c r="J2" s="2"/>
      <c r="K2">
        <v>1947</v>
      </c>
      <c r="L2" s="3"/>
      <c r="M2">
        <v>1</v>
      </c>
      <c r="N2">
        <v>1</v>
      </c>
      <c r="O2">
        <v>1</v>
      </c>
      <c r="Q2">
        <v>1</v>
      </c>
      <c r="R2">
        <f>Q2/822</f>
        <v>1.2165450121654502E-3</v>
      </c>
    </row>
    <row r="3" spans="1:18" x14ac:dyDescent="0.2">
      <c r="A3" s="2" t="s">
        <v>37</v>
      </c>
      <c r="B3" t="s">
        <v>1</v>
      </c>
      <c r="C3">
        <v>0.11800486618004866</v>
      </c>
      <c r="I3" s="2" t="s">
        <v>66</v>
      </c>
      <c r="J3" s="2"/>
      <c r="K3">
        <v>1956</v>
      </c>
      <c r="L3" s="3"/>
      <c r="M3">
        <f>(K3-1947-1)*12</f>
        <v>96</v>
      </c>
      <c r="N3" s="3">
        <f>M3+I3</f>
        <v>97</v>
      </c>
      <c r="O3" s="3">
        <f>N3+J3</f>
        <v>97</v>
      </c>
      <c r="Q3">
        <v>97</v>
      </c>
      <c r="R3">
        <f t="shared" ref="R3:R33" si="0">Q3/822</f>
        <v>0.11800486618004866</v>
      </c>
    </row>
    <row r="4" spans="1:18" x14ac:dyDescent="0.2">
      <c r="A4" s="2" t="s">
        <v>24</v>
      </c>
      <c r="B4" t="s">
        <v>2</v>
      </c>
      <c r="C4">
        <v>0.13868613138686131</v>
      </c>
      <c r="I4" s="2" t="s">
        <v>67</v>
      </c>
      <c r="J4" s="2"/>
      <c r="K4">
        <v>1957</v>
      </c>
      <c r="L4" s="3"/>
      <c r="M4">
        <f t="shared" ref="M4:M33" si="1">(K4-1947-1)*12</f>
        <v>108</v>
      </c>
      <c r="N4" s="3">
        <f t="shared" ref="N4:Q33" si="2">M4+I4</f>
        <v>114</v>
      </c>
      <c r="O4" s="3">
        <f t="shared" si="2"/>
        <v>114</v>
      </c>
      <c r="Q4">
        <v>114</v>
      </c>
      <c r="R4">
        <f t="shared" si="0"/>
        <v>0.13868613138686131</v>
      </c>
    </row>
    <row r="5" spans="1:18" x14ac:dyDescent="0.2">
      <c r="A5" s="2" t="s">
        <v>38</v>
      </c>
      <c r="B5" t="s">
        <v>3</v>
      </c>
      <c r="C5">
        <v>0.21776155717761558</v>
      </c>
      <c r="I5" s="2" t="s">
        <v>64</v>
      </c>
      <c r="J5" s="2"/>
      <c r="K5">
        <v>1962</v>
      </c>
      <c r="L5" s="3"/>
      <c r="M5">
        <f t="shared" si="1"/>
        <v>168</v>
      </c>
      <c r="N5" s="3">
        <f t="shared" si="2"/>
        <v>179</v>
      </c>
      <c r="O5" s="3">
        <f t="shared" si="2"/>
        <v>179</v>
      </c>
      <c r="Q5">
        <v>179</v>
      </c>
      <c r="R5">
        <f t="shared" si="0"/>
        <v>0.21776155717761558</v>
      </c>
    </row>
    <row r="6" spans="1:18" x14ac:dyDescent="0.2">
      <c r="A6" s="2" t="s">
        <v>25</v>
      </c>
      <c r="B6" t="s">
        <v>39</v>
      </c>
      <c r="C6">
        <v>0.24087591240875914</v>
      </c>
      <c r="I6" s="2" t="s">
        <v>67</v>
      </c>
      <c r="J6" s="2"/>
      <c r="K6">
        <v>1964</v>
      </c>
      <c r="L6" s="3"/>
      <c r="M6">
        <f t="shared" si="1"/>
        <v>192</v>
      </c>
      <c r="N6" s="3">
        <f t="shared" si="2"/>
        <v>198</v>
      </c>
      <c r="O6" s="3">
        <f t="shared" si="2"/>
        <v>198</v>
      </c>
      <c r="Q6">
        <v>198</v>
      </c>
      <c r="R6">
        <f t="shared" si="0"/>
        <v>0.24087591240875914</v>
      </c>
    </row>
    <row r="7" spans="1:18" x14ac:dyDescent="0.2">
      <c r="A7" s="2" t="s">
        <v>40</v>
      </c>
      <c r="B7" t="s">
        <v>4</v>
      </c>
      <c r="C7">
        <v>0.26399026763990269</v>
      </c>
      <c r="I7" s="2" t="s">
        <v>66</v>
      </c>
      <c r="J7" s="2"/>
      <c r="K7">
        <v>1966</v>
      </c>
      <c r="L7" s="3"/>
      <c r="M7">
        <f t="shared" si="1"/>
        <v>216</v>
      </c>
      <c r="N7" s="3">
        <f t="shared" si="2"/>
        <v>217</v>
      </c>
      <c r="O7" s="3">
        <f t="shared" si="2"/>
        <v>217</v>
      </c>
      <c r="Q7">
        <v>217</v>
      </c>
      <c r="R7">
        <f t="shared" si="0"/>
        <v>0.26399026763990269</v>
      </c>
    </row>
    <row r="8" spans="1:18" x14ac:dyDescent="0.2">
      <c r="A8" s="2" t="s">
        <v>26</v>
      </c>
      <c r="B8" t="s">
        <v>41</v>
      </c>
      <c r="C8">
        <v>0.28588807785888076</v>
      </c>
      <c r="I8" s="2" t="s">
        <v>68</v>
      </c>
      <c r="J8" s="2"/>
      <c r="K8">
        <v>1967</v>
      </c>
      <c r="L8" s="3"/>
      <c r="M8">
        <f t="shared" si="1"/>
        <v>228</v>
      </c>
      <c r="N8" s="3">
        <f t="shared" si="2"/>
        <v>235</v>
      </c>
      <c r="O8" s="3">
        <f t="shared" si="2"/>
        <v>235</v>
      </c>
      <c r="Q8">
        <v>235</v>
      </c>
      <c r="R8">
        <f t="shared" si="0"/>
        <v>0.28588807785888076</v>
      </c>
    </row>
    <row r="9" spans="1:18" x14ac:dyDescent="0.2">
      <c r="A9" s="2" t="s">
        <v>42</v>
      </c>
      <c r="B9" t="s">
        <v>5</v>
      </c>
      <c r="C9">
        <v>0.3491484184914842</v>
      </c>
      <c r="I9" s="2" t="s">
        <v>64</v>
      </c>
      <c r="J9" s="2"/>
      <c r="K9">
        <v>1971</v>
      </c>
      <c r="L9" s="3"/>
      <c r="M9">
        <f t="shared" si="1"/>
        <v>276</v>
      </c>
      <c r="N9" s="3">
        <f t="shared" si="2"/>
        <v>287</v>
      </c>
      <c r="O9" s="3">
        <f t="shared" si="2"/>
        <v>287</v>
      </c>
      <c r="Q9">
        <v>287</v>
      </c>
      <c r="R9">
        <f t="shared" si="0"/>
        <v>0.3491484184914842</v>
      </c>
    </row>
    <row r="10" spans="1:18" x14ac:dyDescent="0.2">
      <c r="A10" s="2" t="s">
        <v>6</v>
      </c>
      <c r="B10" t="s">
        <v>43</v>
      </c>
      <c r="C10">
        <v>0.36175993511759935</v>
      </c>
      <c r="I10" s="2" t="s">
        <v>69</v>
      </c>
      <c r="J10" s="2" t="s">
        <v>64</v>
      </c>
      <c r="K10">
        <v>1972</v>
      </c>
      <c r="L10" s="3"/>
      <c r="M10">
        <f t="shared" si="1"/>
        <v>288</v>
      </c>
      <c r="N10" s="3">
        <f t="shared" si="2"/>
        <v>297</v>
      </c>
      <c r="O10">
        <f>N10+(11/30)</f>
        <v>297.36666666666667</v>
      </c>
      <c r="Q10">
        <v>297.36666666666667</v>
      </c>
      <c r="R10">
        <f t="shared" si="0"/>
        <v>0.36175993511759935</v>
      </c>
    </row>
    <row r="11" spans="1:18" x14ac:dyDescent="0.2">
      <c r="A11" s="2" t="s">
        <v>7</v>
      </c>
      <c r="B11" t="s">
        <v>8</v>
      </c>
      <c r="C11">
        <v>0.36240875912408754</v>
      </c>
      <c r="I11" s="2" t="s">
        <v>69</v>
      </c>
      <c r="J11" s="2" t="s">
        <v>65</v>
      </c>
      <c r="K11">
        <v>1972</v>
      </c>
      <c r="L11" s="3"/>
      <c r="M11">
        <f t="shared" si="1"/>
        <v>288</v>
      </c>
      <c r="N11" s="3">
        <f t="shared" si="2"/>
        <v>297</v>
      </c>
      <c r="O11">
        <f>N11+(27/30)</f>
        <v>297.89999999999998</v>
      </c>
      <c r="Q11">
        <v>297.89999999999998</v>
      </c>
      <c r="R11">
        <f t="shared" si="0"/>
        <v>0.36240875912408754</v>
      </c>
    </row>
    <row r="12" spans="1:18" x14ac:dyDescent="0.2">
      <c r="A12" s="2" t="s">
        <v>27</v>
      </c>
      <c r="B12" t="s">
        <v>44</v>
      </c>
      <c r="C12">
        <v>0.37104622871046228</v>
      </c>
      <c r="I12" s="2" t="s">
        <v>70</v>
      </c>
      <c r="J12" s="2"/>
      <c r="K12">
        <v>1973</v>
      </c>
      <c r="L12" s="3"/>
      <c r="M12">
        <f t="shared" si="1"/>
        <v>300</v>
      </c>
      <c r="N12" s="3">
        <f t="shared" si="2"/>
        <v>305</v>
      </c>
      <c r="O12" s="3">
        <f t="shared" si="2"/>
        <v>305</v>
      </c>
      <c r="Q12">
        <v>305</v>
      </c>
      <c r="R12">
        <f t="shared" si="0"/>
        <v>0.37104622871046228</v>
      </c>
    </row>
    <row r="13" spans="1:18" x14ac:dyDescent="0.2">
      <c r="A13" s="2" t="s">
        <v>45</v>
      </c>
      <c r="B13" t="s">
        <v>9</v>
      </c>
      <c r="C13">
        <v>0.37469586374695862</v>
      </c>
      <c r="I13" s="2" t="s">
        <v>71</v>
      </c>
      <c r="J13" s="2"/>
      <c r="K13">
        <v>1973</v>
      </c>
      <c r="L13" s="3"/>
      <c r="M13">
        <f t="shared" si="1"/>
        <v>300</v>
      </c>
      <c r="N13" s="3">
        <f t="shared" si="2"/>
        <v>308</v>
      </c>
      <c r="O13" s="3">
        <f t="shared" si="2"/>
        <v>308</v>
      </c>
      <c r="Q13">
        <v>308</v>
      </c>
      <c r="R13">
        <f t="shared" si="0"/>
        <v>0.37469586374695862</v>
      </c>
    </row>
    <row r="14" spans="1:18" x14ac:dyDescent="0.2">
      <c r="A14" s="2" t="s">
        <v>46</v>
      </c>
      <c r="B14" t="s">
        <v>10</v>
      </c>
      <c r="C14">
        <v>0.37834549878345497</v>
      </c>
      <c r="I14" s="2" t="s">
        <v>64</v>
      </c>
      <c r="J14" s="2"/>
      <c r="K14">
        <v>1973</v>
      </c>
      <c r="L14" s="3"/>
      <c r="M14">
        <f t="shared" si="1"/>
        <v>300</v>
      </c>
      <c r="N14" s="3">
        <f t="shared" si="2"/>
        <v>311</v>
      </c>
      <c r="O14" s="3">
        <f t="shared" si="2"/>
        <v>311</v>
      </c>
      <c r="Q14">
        <v>311</v>
      </c>
      <c r="R14">
        <f t="shared" si="0"/>
        <v>0.37834549878345497</v>
      </c>
    </row>
    <row r="15" spans="1:18" x14ac:dyDescent="0.2">
      <c r="A15" s="2" t="s">
        <v>47</v>
      </c>
      <c r="B15" t="s">
        <v>11</v>
      </c>
      <c r="C15">
        <v>0.39051094890510951</v>
      </c>
      <c r="I15" s="2" t="s">
        <v>69</v>
      </c>
      <c r="J15" s="2"/>
      <c r="K15">
        <v>1974</v>
      </c>
      <c r="L15" s="3"/>
      <c r="M15">
        <f t="shared" si="1"/>
        <v>312</v>
      </c>
      <c r="N15" s="3">
        <f t="shared" si="2"/>
        <v>321</v>
      </c>
      <c r="O15" s="3">
        <f t="shared" si="2"/>
        <v>321</v>
      </c>
      <c r="Q15">
        <v>321</v>
      </c>
      <c r="R15">
        <f t="shared" si="0"/>
        <v>0.39051094890510951</v>
      </c>
    </row>
    <row r="16" spans="1:18" x14ac:dyDescent="0.2">
      <c r="A16" s="2" t="s">
        <v>48</v>
      </c>
      <c r="B16" t="s">
        <v>12</v>
      </c>
      <c r="C16">
        <v>0.40997566909975669</v>
      </c>
      <c r="I16" s="2" t="s">
        <v>66</v>
      </c>
      <c r="J16" s="2"/>
      <c r="K16">
        <v>1976</v>
      </c>
      <c r="L16" s="3"/>
      <c r="M16">
        <f t="shared" si="1"/>
        <v>336</v>
      </c>
      <c r="N16" s="3">
        <f t="shared" si="2"/>
        <v>337</v>
      </c>
      <c r="O16" s="3">
        <f t="shared" si="2"/>
        <v>337</v>
      </c>
      <c r="Q16">
        <v>337</v>
      </c>
      <c r="R16">
        <f t="shared" si="0"/>
        <v>0.40997566909975669</v>
      </c>
    </row>
    <row r="17" spans="1:18" x14ac:dyDescent="0.2">
      <c r="A17" s="2" t="s">
        <v>28</v>
      </c>
      <c r="B17" t="s">
        <v>49</v>
      </c>
      <c r="C17">
        <v>0.41484184914841848</v>
      </c>
      <c r="I17" s="2" t="s">
        <v>70</v>
      </c>
      <c r="J17" s="2"/>
      <c r="K17">
        <v>1976</v>
      </c>
      <c r="L17" s="3"/>
      <c r="M17">
        <f t="shared" si="1"/>
        <v>336</v>
      </c>
      <c r="N17" s="3">
        <f t="shared" si="2"/>
        <v>341</v>
      </c>
      <c r="O17" s="3">
        <f t="shared" si="2"/>
        <v>341</v>
      </c>
      <c r="Q17">
        <v>341</v>
      </c>
      <c r="R17">
        <f t="shared" si="0"/>
        <v>0.41484184914841848</v>
      </c>
    </row>
    <row r="18" spans="1:18" x14ac:dyDescent="0.2">
      <c r="A18" s="2" t="s">
        <v>29</v>
      </c>
      <c r="B18" t="s">
        <v>50</v>
      </c>
      <c r="C18">
        <v>0.40875912408759124</v>
      </c>
      <c r="I18" s="2"/>
      <c r="J18" s="2"/>
      <c r="K18">
        <v>1976</v>
      </c>
      <c r="L18" s="3"/>
      <c r="M18">
        <f t="shared" si="1"/>
        <v>336</v>
      </c>
      <c r="N18" s="3">
        <f t="shared" si="2"/>
        <v>336</v>
      </c>
      <c r="O18" s="3">
        <f t="shared" si="2"/>
        <v>336</v>
      </c>
      <c r="Q18">
        <v>336</v>
      </c>
      <c r="R18">
        <f t="shared" si="0"/>
        <v>0.40875912408759124</v>
      </c>
    </row>
    <row r="19" spans="1:18" x14ac:dyDescent="0.2">
      <c r="A19" s="2" t="s">
        <v>30</v>
      </c>
      <c r="B19" t="s">
        <v>13</v>
      </c>
      <c r="C19">
        <v>0.45255474452554745</v>
      </c>
      <c r="I19" s="2"/>
      <c r="J19" s="2"/>
      <c r="K19">
        <v>1979</v>
      </c>
      <c r="L19" s="3"/>
      <c r="M19">
        <f t="shared" si="1"/>
        <v>372</v>
      </c>
      <c r="N19" s="3">
        <f t="shared" si="2"/>
        <v>372</v>
      </c>
      <c r="O19" s="3">
        <f t="shared" si="2"/>
        <v>372</v>
      </c>
      <c r="Q19">
        <v>372</v>
      </c>
      <c r="R19">
        <f t="shared" si="0"/>
        <v>0.45255474452554745</v>
      </c>
    </row>
    <row r="20" spans="1:18" x14ac:dyDescent="0.2">
      <c r="A20" s="2" t="s">
        <v>51</v>
      </c>
      <c r="B20" t="s">
        <v>52</v>
      </c>
      <c r="C20">
        <v>0.61070559610705599</v>
      </c>
      <c r="I20" s="2" t="s">
        <v>72</v>
      </c>
      <c r="J20" s="2"/>
      <c r="K20">
        <v>1989</v>
      </c>
      <c r="L20" s="3"/>
      <c r="M20">
        <f t="shared" si="1"/>
        <v>492</v>
      </c>
      <c r="N20" s="3">
        <f t="shared" si="2"/>
        <v>502</v>
      </c>
      <c r="O20" s="3">
        <f t="shared" si="2"/>
        <v>502</v>
      </c>
      <c r="Q20">
        <v>502</v>
      </c>
      <c r="R20">
        <f t="shared" si="0"/>
        <v>0.61070559610705599</v>
      </c>
    </row>
    <row r="21" spans="1:18" x14ac:dyDescent="0.2">
      <c r="A21" s="2" t="s">
        <v>53</v>
      </c>
      <c r="B21" t="s">
        <v>54</v>
      </c>
      <c r="C21">
        <v>0.63990267639902676</v>
      </c>
      <c r="I21" s="2" t="s">
        <v>72</v>
      </c>
      <c r="J21" s="2"/>
      <c r="K21">
        <v>1991</v>
      </c>
      <c r="L21" s="3"/>
      <c r="M21">
        <f t="shared" si="1"/>
        <v>516</v>
      </c>
      <c r="N21" s="3">
        <f t="shared" si="2"/>
        <v>526</v>
      </c>
      <c r="O21" s="3">
        <f t="shared" si="2"/>
        <v>526</v>
      </c>
      <c r="Q21">
        <v>526</v>
      </c>
      <c r="R21">
        <f t="shared" si="0"/>
        <v>0.63990267639902676</v>
      </c>
    </row>
    <row r="22" spans="1:18" x14ac:dyDescent="0.2">
      <c r="A22" s="2" t="s">
        <v>55</v>
      </c>
      <c r="B22" t="s">
        <v>14</v>
      </c>
      <c r="C22">
        <v>0.75912408759124084</v>
      </c>
      <c r="I22" s="2" t="s">
        <v>73</v>
      </c>
      <c r="J22" s="2"/>
      <c r="K22">
        <v>1999</v>
      </c>
      <c r="L22" s="3"/>
      <c r="M22">
        <f t="shared" si="1"/>
        <v>612</v>
      </c>
      <c r="N22" s="3">
        <f t="shared" si="2"/>
        <v>624</v>
      </c>
      <c r="O22" s="3">
        <f t="shared" si="2"/>
        <v>624</v>
      </c>
      <c r="Q22">
        <v>624</v>
      </c>
      <c r="R22">
        <f t="shared" si="0"/>
        <v>0.75912408759124084</v>
      </c>
    </row>
    <row r="23" spans="1:18" x14ac:dyDescent="0.2">
      <c r="A23" s="2" t="s">
        <v>31</v>
      </c>
      <c r="B23" t="s">
        <v>15</v>
      </c>
      <c r="C23">
        <v>0.81021897810218979</v>
      </c>
      <c r="I23" s="2" t="s">
        <v>67</v>
      </c>
      <c r="J23" s="2"/>
      <c r="K23">
        <v>2003</v>
      </c>
      <c r="L23" s="3"/>
      <c r="M23">
        <f t="shared" si="1"/>
        <v>660</v>
      </c>
      <c r="N23" s="3">
        <f t="shared" si="2"/>
        <v>666</v>
      </c>
      <c r="O23" s="3">
        <f t="shared" si="2"/>
        <v>666</v>
      </c>
      <c r="Q23">
        <v>666</v>
      </c>
      <c r="R23">
        <f t="shared" si="0"/>
        <v>0.81021897810218979</v>
      </c>
    </row>
    <row r="24" spans="1:18" x14ac:dyDescent="0.2">
      <c r="A24" s="2" t="s">
        <v>56</v>
      </c>
      <c r="B24" t="s">
        <v>16</v>
      </c>
      <c r="C24">
        <v>0.83090024330900247</v>
      </c>
      <c r="I24" s="2" t="s">
        <v>64</v>
      </c>
      <c r="J24" s="2"/>
      <c r="K24">
        <v>2004</v>
      </c>
      <c r="L24" s="3"/>
      <c r="M24">
        <f t="shared" si="1"/>
        <v>672</v>
      </c>
      <c r="N24" s="3">
        <f t="shared" si="2"/>
        <v>683</v>
      </c>
      <c r="O24" s="3">
        <f t="shared" si="2"/>
        <v>683</v>
      </c>
      <c r="Q24">
        <v>683</v>
      </c>
      <c r="R24">
        <f t="shared" si="0"/>
        <v>0.83090024330900247</v>
      </c>
    </row>
    <row r="25" spans="1:18" x14ac:dyDescent="0.2">
      <c r="A25" s="2" t="s">
        <v>57</v>
      </c>
      <c r="B25" t="s">
        <v>17</v>
      </c>
      <c r="C25">
        <v>0.91727493917274938</v>
      </c>
      <c r="I25" s="2" t="s">
        <v>72</v>
      </c>
      <c r="J25" s="2"/>
      <c r="K25">
        <v>2010</v>
      </c>
      <c r="L25" s="3"/>
      <c r="M25">
        <f t="shared" si="1"/>
        <v>744</v>
      </c>
      <c r="N25" s="3">
        <f t="shared" si="2"/>
        <v>754</v>
      </c>
      <c r="O25" s="3">
        <f t="shared" si="2"/>
        <v>754</v>
      </c>
      <c r="Q25">
        <v>754</v>
      </c>
      <c r="R25">
        <f t="shared" si="0"/>
        <v>0.91727493917274938</v>
      </c>
    </row>
    <row r="26" spans="1:18" x14ac:dyDescent="0.2">
      <c r="A26" s="2" t="s">
        <v>32</v>
      </c>
      <c r="B26" t="s">
        <v>18</v>
      </c>
      <c r="C26">
        <v>0.94038929440389296</v>
      </c>
      <c r="I26" s="2" t="s">
        <v>70</v>
      </c>
      <c r="J26" s="2"/>
      <c r="K26">
        <v>2012</v>
      </c>
      <c r="L26" s="3"/>
      <c r="M26">
        <f t="shared" si="1"/>
        <v>768</v>
      </c>
      <c r="N26" s="3">
        <f t="shared" si="2"/>
        <v>773</v>
      </c>
      <c r="O26" s="3">
        <f t="shared" si="2"/>
        <v>773</v>
      </c>
      <c r="Q26">
        <v>773</v>
      </c>
      <c r="R26">
        <f t="shared" si="0"/>
        <v>0.94038929440389296</v>
      </c>
    </row>
    <row r="27" spans="1:18" x14ac:dyDescent="0.2">
      <c r="A27" s="2" t="s">
        <v>58</v>
      </c>
      <c r="B27" t="s">
        <v>19</v>
      </c>
      <c r="C27">
        <v>0.94647201946472015</v>
      </c>
      <c r="I27" s="2" t="s">
        <v>72</v>
      </c>
      <c r="J27" s="2"/>
      <c r="K27">
        <v>2012</v>
      </c>
      <c r="L27" s="3"/>
      <c r="M27">
        <f t="shared" si="1"/>
        <v>768</v>
      </c>
      <c r="N27" s="3">
        <f t="shared" si="2"/>
        <v>778</v>
      </c>
      <c r="O27" s="3">
        <f t="shared" si="2"/>
        <v>778</v>
      </c>
      <c r="Q27">
        <v>778</v>
      </c>
      <c r="R27">
        <f t="shared" si="0"/>
        <v>0.94647201946472015</v>
      </c>
    </row>
    <row r="28" spans="1:18" x14ac:dyDescent="0.2">
      <c r="A28" s="2" t="s">
        <v>33</v>
      </c>
      <c r="B28" t="s">
        <v>59</v>
      </c>
      <c r="C28">
        <v>0.95742092457420924</v>
      </c>
      <c r="I28" s="2" t="s">
        <v>68</v>
      </c>
      <c r="J28" s="2"/>
      <c r="K28">
        <v>2013</v>
      </c>
      <c r="L28" s="3"/>
      <c r="M28">
        <f t="shared" si="1"/>
        <v>780</v>
      </c>
      <c r="N28" s="3">
        <f t="shared" si="2"/>
        <v>787</v>
      </c>
      <c r="O28" s="3">
        <f t="shared" si="2"/>
        <v>787</v>
      </c>
      <c r="Q28">
        <v>787</v>
      </c>
      <c r="R28">
        <f t="shared" si="0"/>
        <v>0.95742092457420924</v>
      </c>
    </row>
    <row r="29" spans="1:18" x14ac:dyDescent="0.2">
      <c r="A29" s="2" t="s">
        <v>60</v>
      </c>
      <c r="B29" t="s">
        <v>20</v>
      </c>
      <c r="C29">
        <v>0.96107055961070564</v>
      </c>
      <c r="I29" s="2" t="s">
        <v>72</v>
      </c>
      <c r="J29" s="2"/>
      <c r="K29">
        <v>2013</v>
      </c>
      <c r="L29" s="3"/>
      <c r="M29">
        <f t="shared" si="1"/>
        <v>780</v>
      </c>
      <c r="N29" s="3">
        <f t="shared" si="2"/>
        <v>790</v>
      </c>
      <c r="O29" s="3">
        <f t="shared" si="2"/>
        <v>790</v>
      </c>
      <c r="Q29">
        <v>790</v>
      </c>
      <c r="R29">
        <f t="shared" si="0"/>
        <v>0.96107055961070564</v>
      </c>
    </row>
    <row r="30" spans="1:18" x14ac:dyDescent="0.2">
      <c r="A30" s="2" t="s">
        <v>61</v>
      </c>
      <c r="B30" t="s">
        <v>21</v>
      </c>
      <c r="C30">
        <v>0.96228710462287104</v>
      </c>
      <c r="I30" s="2" t="s">
        <v>64</v>
      </c>
      <c r="J30" s="2"/>
      <c r="K30">
        <v>2013</v>
      </c>
      <c r="L30" s="3"/>
      <c r="M30">
        <f t="shared" si="1"/>
        <v>780</v>
      </c>
      <c r="N30" s="3">
        <f t="shared" si="2"/>
        <v>791</v>
      </c>
      <c r="O30" s="3">
        <f t="shared" si="2"/>
        <v>791</v>
      </c>
      <c r="Q30">
        <v>791</v>
      </c>
      <c r="R30">
        <f t="shared" si="0"/>
        <v>0.96228710462287104</v>
      </c>
    </row>
    <row r="31" spans="1:18" x14ac:dyDescent="0.2">
      <c r="A31" s="2" t="s">
        <v>62</v>
      </c>
      <c r="B31" t="s">
        <v>63</v>
      </c>
      <c r="C31">
        <v>0.97688564476885642</v>
      </c>
      <c r="I31" s="2" t="s">
        <v>64</v>
      </c>
      <c r="J31" s="2"/>
      <c r="K31">
        <v>2014</v>
      </c>
      <c r="L31" s="3"/>
      <c r="M31">
        <f t="shared" si="1"/>
        <v>792</v>
      </c>
      <c r="N31" s="3">
        <f t="shared" si="2"/>
        <v>803</v>
      </c>
      <c r="O31" s="3">
        <f t="shared" si="2"/>
        <v>803</v>
      </c>
      <c r="Q31">
        <v>803</v>
      </c>
      <c r="R31">
        <f t="shared" si="0"/>
        <v>0.97688564476885642</v>
      </c>
    </row>
    <row r="32" spans="1:18" x14ac:dyDescent="0.2">
      <c r="A32" s="2" t="s">
        <v>34</v>
      </c>
      <c r="B32" t="s">
        <v>22</v>
      </c>
      <c r="C32">
        <v>0.9975669099756691</v>
      </c>
      <c r="I32" s="2" t="s">
        <v>74</v>
      </c>
      <c r="J32" s="2"/>
      <c r="K32">
        <v>2016</v>
      </c>
      <c r="L32" s="3"/>
      <c r="M32">
        <f t="shared" si="1"/>
        <v>816</v>
      </c>
      <c r="N32" s="3">
        <f t="shared" si="2"/>
        <v>820</v>
      </c>
      <c r="O32" s="3">
        <f t="shared" si="2"/>
        <v>820</v>
      </c>
      <c r="Q32">
        <v>820</v>
      </c>
      <c r="R32">
        <f t="shared" si="0"/>
        <v>0.9975669099756691</v>
      </c>
    </row>
    <row r="33" spans="1:18" x14ac:dyDescent="0.2">
      <c r="A33" s="2" t="s">
        <v>35</v>
      </c>
      <c r="B33" t="s">
        <v>23</v>
      </c>
      <c r="C33">
        <v>1</v>
      </c>
      <c r="I33" s="2" t="s">
        <v>67</v>
      </c>
      <c r="J33" s="2"/>
      <c r="K33">
        <v>2016</v>
      </c>
      <c r="L33" s="3"/>
      <c r="M33">
        <f t="shared" si="1"/>
        <v>816</v>
      </c>
      <c r="N33" s="3">
        <f t="shared" si="2"/>
        <v>822</v>
      </c>
      <c r="O33" s="3">
        <f t="shared" si="2"/>
        <v>822</v>
      </c>
      <c r="Q33">
        <v>822</v>
      </c>
      <c r="R33">
        <f t="shared" si="0"/>
        <v>1</v>
      </c>
    </row>
    <row r="34" spans="1:18" x14ac:dyDescent="0.2">
      <c r="A34" s="2"/>
      <c r="I34" s="2"/>
      <c r="J34" s="2"/>
    </row>
    <row r="35" spans="1:18" x14ac:dyDescent="0.2">
      <c r="A35" s="1"/>
      <c r="I35" s="1"/>
      <c r="J35" s="1"/>
    </row>
    <row r="36" spans="1:18" x14ac:dyDescent="0.2">
      <c r="A36" s="1"/>
      <c r="I36" s="1"/>
      <c r="J36" s="1"/>
    </row>
    <row r="37" spans="1:18" x14ac:dyDescent="0.2">
      <c r="A37" s="1"/>
      <c r="I37" s="1"/>
      <c r="J37" s="1"/>
    </row>
    <row r="38" spans="1:18" x14ac:dyDescent="0.2">
      <c r="A38" s="1"/>
      <c r="I38" s="1"/>
      <c r="J38" s="1"/>
    </row>
    <row r="39" spans="1:18" x14ac:dyDescent="0.2">
      <c r="A39" s="1"/>
      <c r="I39" s="1"/>
      <c r="J39" s="1"/>
    </row>
    <row r="40" spans="1:18" x14ac:dyDescent="0.2">
      <c r="A40" s="1"/>
      <c r="I40" s="1"/>
      <c r="J40" s="1"/>
    </row>
    <row r="41" spans="1:18" x14ac:dyDescent="0.2">
      <c r="A41" s="1"/>
      <c r="I41" s="1"/>
      <c r="J41" s="1"/>
    </row>
    <row r="42" spans="1:18" x14ac:dyDescent="0.2">
      <c r="A42" s="1"/>
      <c r="I42" s="1"/>
      <c r="J42" s="1"/>
    </row>
    <row r="43" spans="1:18" x14ac:dyDescent="0.2">
      <c r="A43" s="1"/>
      <c r="I43" s="1"/>
      <c r="J43" s="1"/>
    </row>
    <row r="44" spans="1:18" x14ac:dyDescent="0.2">
      <c r="A44" s="1"/>
      <c r="I44" s="1"/>
      <c r="J44" s="1"/>
    </row>
    <row r="45" spans="1:18" x14ac:dyDescent="0.2">
      <c r="A45" s="1"/>
      <c r="I45" s="1"/>
      <c r="J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2016-08-30T22:48:59Z</dcterms:created>
  <dcterms:modified xsi:type="dcterms:W3CDTF">2016-08-30T23:28:38Z</dcterms:modified>
</cp:coreProperties>
</file>