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auffman\Documents\"/>
    </mc:Choice>
  </mc:AlternateContent>
  <bookViews>
    <workbookView xWindow="0" yWindow="0" windowWidth="15360" windowHeight="7530"/>
  </bookViews>
  <sheets>
    <sheet name="Original Data" sheetId="3" r:id="rId1"/>
    <sheet name="Reformatted" sheetId="5" r:id="rId2"/>
    <sheet name="Data With %" sheetId="6" r:id="rId3"/>
    <sheet name="Graphs" sheetId="4" r:id="rId4"/>
  </sheets>
  <calcPr calcId="171027" concurrentCalc="0"/>
</workbook>
</file>

<file path=xl/calcChain.xml><?xml version="1.0" encoding="utf-8"?>
<calcChain xmlns="http://schemas.openxmlformats.org/spreadsheetml/2006/main">
  <c r="N8" i="6" l="1"/>
  <c r="N7" i="6"/>
  <c r="N6" i="6"/>
  <c r="M8" i="6"/>
  <c r="M7" i="6"/>
  <c r="M6" i="6"/>
  <c r="L8" i="6"/>
  <c r="L7" i="6"/>
  <c r="L6" i="6"/>
  <c r="J8" i="6"/>
  <c r="J7" i="6"/>
  <c r="J6" i="6"/>
  <c r="H8" i="6"/>
  <c r="H7" i="6"/>
  <c r="H6" i="6"/>
  <c r="F8" i="6"/>
  <c r="F7" i="6"/>
  <c r="F6" i="6"/>
  <c r="D8" i="6"/>
  <c r="D7" i="6"/>
  <c r="D6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5" i="6"/>
  <c r="N4" i="6"/>
  <c r="N3" i="6"/>
  <c r="N2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5" i="6"/>
  <c r="M4" i="6"/>
  <c r="M3" i="6"/>
  <c r="M2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5" i="6"/>
  <c r="L4" i="6"/>
  <c r="L3" i="6"/>
  <c r="L2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5" i="6"/>
  <c r="J4" i="6"/>
  <c r="J3" i="6"/>
  <c r="J2" i="6"/>
  <c r="H33" i="6"/>
  <c r="F33" i="6"/>
  <c r="D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5" i="6"/>
  <c r="H4" i="6"/>
  <c r="H3" i="6"/>
  <c r="H2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5" i="6"/>
  <c r="F4" i="6"/>
  <c r="F3" i="6"/>
  <c r="F2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5" i="6"/>
  <c r="D4" i="6"/>
  <c r="D3" i="6"/>
  <c r="D2" i="6"/>
</calcChain>
</file>

<file path=xl/sharedStrings.xml><?xml version="1.0" encoding="utf-8"?>
<sst xmlns="http://schemas.openxmlformats.org/spreadsheetml/2006/main" count="170" uniqueCount="90">
  <si>
    <t>GEO AREA</t>
  </si>
  <si>
    <t>Sum of Calendar 2010</t>
  </si>
  <si>
    <t>Sum of Calendar 2011</t>
  </si>
  <si>
    <t>Sum of Calendar 2012</t>
  </si>
  <si>
    <t>Sum of Calendar 2013</t>
  </si>
  <si>
    <t>Sum of Calendar 2014</t>
  </si>
  <si>
    <t>Sum of Calendar 2015</t>
  </si>
  <si>
    <t>CCBB01-Haight St</t>
  </si>
  <si>
    <t>CCBB02-Divisadero</t>
  </si>
  <si>
    <t>CCBB04-Valencia St</t>
  </si>
  <si>
    <t>Grand Total</t>
  </si>
  <si>
    <t>0041-Bayview (Third St)</t>
  </si>
  <si>
    <t>0042-Central Market</t>
  </si>
  <si>
    <t>0043-Chinatown</t>
  </si>
  <si>
    <t>0044-Excelsior</t>
  </si>
  <si>
    <t>0045-Marina(Union St)</t>
  </si>
  <si>
    <t>0046-Mission(Lower24thSt)</t>
  </si>
  <si>
    <t>0047-NoeValley(24thSt)</t>
  </si>
  <si>
    <t>0048-NorthBeach</t>
  </si>
  <si>
    <t>0049-OMI(BroadSt)</t>
  </si>
  <si>
    <t>0050-OMI(OceanAve)</t>
  </si>
  <si>
    <t>0051-OuterMission-College Hill</t>
  </si>
  <si>
    <t>0052-PacificHeights(LombardSt)</t>
  </si>
  <si>
    <t>0053-Polk(LowerPolk)</t>
  </si>
  <si>
    <t>0054-Polk(MiddlePolk)</t>
  </si>
  <si>
    <t>0055-Portola</t>
  </si>
  <si>
    <t>0056-Richmond(GearyBlvd)</t>
  </si>
  <si>
    <t>0057-Sunset(Noriega)</t>
  </si>
  <si>
    <t>0058-Sunset(OuterIrvingSt)</t>
  </si>
  <si>
    <t>0059-Sunset(Parkside-Taraval)</t>
  </si>
  <si>
    <t>0060-Tenderloin</t>
  </si>
  <si>
    <t>0061-Upper Market(Castro)</t>
  </si>
  <si>
    <t>0062-VisitacionValley</t>
  </si>
  <si>
    <t>0063-WestPortal</t>
  </si>
  <si>
    <t>0064-WestAddition(FillmoreSt)</t>
  </si>
  <si>
    <t>0065-WestAddition(JapanTown)</t>
  </si>
  <si>
    <t>CCBB03-Hayes St</t>
  </si>
  <si>
    <t>Divisadero (NoPa)</t>
  </si>
  <si>
    <t>Hayes Valley (Hayes St.)</t>
  </si>
  <si>
    <t>Upper Haight (Haight St.)</t>
  </si>
  <si>
    <t>Valencia St. (14th-20th)</t>
  </si>
  <si>
    <t>Bayview (Third St)</t>
  </si>
  <si>
    <t>Chinatown</t>
  </si>
  <si>
    <t>Excelsior</t>
  </si>
  <si>
    <t>Noe Valley (24th St.)</t>
  </si>
  <si>
    <t>Mission (Lower 24th St.)</t>
  </si>
  <si>
    <t>North Beach</t>
  </si>
  <si>
    <t>OMI (Broad St.)</t>
  </si>
  <si>
    <t>OMI (Ocean Ave.)</t>
  </si>
  <si>
    <t>Outer Mission - College Hill</t>
  </si>
  <si>
    <t>Lower Polk</t>
  </si>
  <si>
    <t>Middle Polk</t>
  </si>
  <si>
    <t>Portola (San Bruno Ave.)</t>
  </si>
  <si>
    <t>Richmond (Geary Blvd.)</t>
  </si>
  <si>
    <t>Sunset (Noriega)</t>
  </si>
  <si>
    <t>Sunset (Outer Irving St.)</t>
  </si>
  <si>
    <t>Sunset/Parkside (Taraval St.)</t>
  </si>
  <si>
    <t>Tenderloin</t>
  </si>
  <si>
    <t>Upper Market (Castro)</t>
  </si>
  <si>
    <t>Visitacion Valley</t>
  </si>
  <si>
    <t>West Portal</t>
  </si>
  <si>
    <t>West Addition (Fillmore St.)</t>
  </si>
  <si>
    <t>West Addition (Japantown)</t>
  </si>
  <si>
    <t>CORRIDOR</t>
  </si>
  <si>
    <t>% chg 10-11</t>
  </si>
  <si>
    <t>% chg 11-12</t>
  </si>
  <si>
    <t>% chg 12-13</t>
  </si>
  <si>
    <t>% chg 13-14</t>
  </si>
  <si>
    <t>% chg 14-15</t>
  </si>
  <si>
    <t>Total % change 10-15</t>
  </si>
  <si>
    <t>Inflation-adjusted% change 10-15</t>
  </si>
  <si>
    <t>Middle Polk (up to Russian Hill)</t>
  </si>
  <si>
    <t>Cow Hollow (Union St.)</t>
  </si>
  <si>
    <t>Marina (Lombard St.)</t>
  </si>
  <si>
    <t>2010</t>
  </si>
  <si>
    <t>2011</t>
  </si>
  <si>
    <t>2012</t>
  </si>
  <si>
    <t>2013</t>
  </si>
  <si>
    <t>2014</t>
  </si>
  <si>
    <t>2015</t>
  </si>
  <si>
    <t>Adj % chg</t>
  </si>
  <si>
    <t>Mid-Market</t>
  </si>
  <si>
    <t xml:space="preserve">CCBB05-Inner Suset </t>
  </si>
  <si>
    <t>CCBB06-PacificHeights</t>
  </si>
  <si>
    <t>CCBB07-Chestnut</t>
  </si>
  <si>
    <t>Inner Sunset (Irving)</t>
  </si>
  <si>
    <t>Pacific Heights (Fillmore</t>
  </si>
  <si>
    <t>Marina (Chestnut St.)</t>
  </si>
  <si>
    <t>Fastest-Growing Corridors</t>
  </si>
  <si>
    <t>Slowest-Growing Corridors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</si>
</sst>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wrapText="1"/>
    </xf>
    <xf numFmtId="164" fontId="2" fillId="0" borderId="5" xfId="0" applyNumberFormat="1" applyFont="1" applyFill="1" applyBorder="1"/>
    <xf numFmtId="164" fontId="2" fillId="0" borderId="6" xfId="0" applyNumberFormat="1" applyFont="1" applyBorder="1"/>
    <xf numFmtId="164" fontId="2" fillId="0" borderId="6" xfId="0" applyNumberFormat="1" applyFont="1" applyFill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5" xfId="0" applyNumberFormat="1" applyFont="1" applyFill="1" applyBorder="1" applyAlignment="1">
      <alignment horizontal="center" wrapText="1"/>
    </xf>
    <xf numFmtId="165" fontId="3" fillId="2" borderId="3" xfId="1" applyNumberFormat="1" applyFont="1" applyFill="1" applyBorder="1"/>
    <xf numFmtId="165" fontId="3" fillId="2" borderId="4" xfId="1" applyNumberFormat="1" applyFont="1" applyFill="1" applyBorder="1"/>
    <xf numFmtId="164" fontId="2" fillId="0" borderId="1" xfId="0" applyNumberFormat="1" applyFont="1" applyFill="1" applyBorder="1"/>
    <xf numFmtId="164" fontId="2" fillId="0" borderId="2" xfId="0" applyNumberFormat="1" applyFont="1" applyBorder="1"/>
    <xf numFmtId="164" fontId="2" fillId="0" borderId="2" xfId="0" applyNumberFormat="1" applyFont="1" applyFill="1" applyBorder="1"/>
    <xf numFmtId="164" fontId="2" fillId="0" borderId="1" xfId="0" applyNumberFormat="1" applyFont="1" applyBorder="1"/>
    <xf numFmtId="164" fontId="2" fillId="0" borderId="10" xfId="0" applyNumberFormat="1" applyFont="1" applyFill="1" applyBorder="1"/>
    <xf numFmtId="164" fontId="2" fillId="0" borderId="11" xfId="0" applyNumberFormat="1" applyFont="1" applyBorder="1"/>
    <xf numFmtId="164" fontId="2" fillId="0" borderId="11" xfId="0" applyNumberFormat="1" applyFont="1" applyFill="1" applyBorder="1"/>
    <xf numFmtId="164" fontId="2" fillId="0" borderId="10" xfId="0" applyNumberFormat="1" applyFont="1" applyBorder="1"/>
    <xf numFmtId="164" fontId="2" fillId="0" borderId="12" xfId="0" applyNumberFormat="1" applyFont="1" applyBorder="1"/>
    <xf numFmtId="164" fontId="2" fillId="0" borderId="0" xfId="0" applyNumberFormat="1" applyFont="1" applyFill="1" applyBorder="1"/>
    <xf numFmtId="164" fontId="2" fillId="0" borderId="16" xfId="0" applyNumberFormat="1" applyFont="1" applyFill="1" applyBorder="1"/>
    <xf numFmtId="164" fontId="2" fillId="0" borderId="0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9" xfId="0" applyNumberFormat="1" applyFont="1" applyBorder="1"/>
    <xf numFmtId="164" fontId="2" fillId="3" borderId="13" xfId="0" applyNumberFormat="1" applyFont="1" applyFill="1" applyBorder="1"/>
    <xf numFmtId="164" fontId="2" fillId="3" borderId="15" xfId="0" applyNumberFormat="1" applyFont="1" applyFill="1" applyBorder="1"/>
    <xf numFmtId="164" fontId="2" fillId="3" borderId="18" xfId="0" applyNumberFormat="1" applyFont="1" applyFill="1" applyBorder="1"/>
    <xf numFmtId="164" fontId="2" fillId="4" borderId="13" xfId="0" applyNumberFormat="1" applyFont="1" applyFill="1" applyBorder="1"/>
    <xf numFmtId="164" fontId="2" fillId="4" borderId="15" xfId="0" applyNumberFormat="1" applyFont="1" applyFill="1" applyBorder="1"/>
    <xf numFmtId="164" fontId="2" fillId="4" borderId="6" xfId="0" applyNumberFormat="1" applyFont="1" applyFill="1" applyBorder="1"/>
    <xf numFmtId="164" fontId="2" fillId="4" borderId="19" xfId="0" applyNumberFormat="1" applyFont="1" applyFill="1" applyBorder="1"/>
    <xf numFmtId="164" fontId="2" fillId="4" borderId="20" xfId="0" applyNumberFormat="1" applyFont="1" applyFill="1" applyBorder="1"/>
    <xf numFmtId="164" fontId="2" fillId="4" borderId="14" xfId="0" applyNumberFormat="1" applyFont="1" applyFill="1" applyBorder="1"/>
    <xf numFmtId="164" fontId="2" fillId="4" borderId="2" xfId="0" applyNumberFormat="1" applyFont="1" applyFill="1" applyBorder="1"/>
    <xf numFmtId="164" fontId="2" fillId="4" borderId="21" xfId="0" applyNumberFormat="1" applyFont="1" applyFill="1" applyBorder="1"/>
    <xf numFmtId="43" fontId="3" fillId="2" borderId="6" xfId="0" applyNumberFormat="1" applyFont="1" applyFill="1" applyBorder="1" applyAlignment="1">
      <alignment horizontal="center" wrapText="1"/>
    </xf>
    <xf numFmtId="164" fontId="2" fillId="5" borderId="13" xfId="0" applyNumberFormat="1" applyFont="1" applyFill="1" applyBorder="1"/>
    <xf numFmtId="164" fontId="2" fillId="5" borderId="15" xfId="0" applyNumberFormat="1" applyFont="1" applyFill="1" applyBorder="1"/>
    <xf numFmtId="164" fontId="2" fillId="5" borderId="18" xfId="0" applyNumberFormat="1" applyFont="1" applyFill="1" applyBorder="1"/>
    <xf numFmtId="43" fontId="3" fillId="2" borderId="5" xfId="0" quotePrefix="1" applyNumberFormat="1" applyFont="1" applyFill="1" applyBorder="1" applyAlignment="1">
      <alignment horizontal="center" wrapText="1"/>
    </xf>
    <xf numFmtId="0" fontId="2" fillId="0" borderId="21" xfId="0" applyFont="1" applyBorder="1"/>
    <xf numFmtId="164" fontId="2" fillId="5" borderId="22" xfId="0" applyNumberFormat="1" applyFont="1" applyFill="1" applyBorder="1"/>
    <xf numFmtId="164" fontId="2" fillId="5" borderId="23" xfId="0" applyNumberFormat="1" applyFont="1" applyFill="1" applyBorder="1"/>
    <xf numFmtId="164" fontId="2" fillId="5" borderId="24" xfId="0" quotePrefix="1" applyNumberFormat="1" applyFont="1" applyFill="1" applyBorder="1"/>
    <xf numFmtId="0" fontId="4" fillId="0" borderId="0" xfId="0" applyFont="1"/>
    <xf numFmtId="0" fontId="2" fillId="0" borderId="9" xfId="0" applyFont="1" applyBorder="1"/>
    <xf numFmtId="43" fontId="3" fillId="2" borderId="1" xfId="0" quotePrefix="1" applyNumberFormat="1" applyFont="1" applyFill="1" applyBorder="1" applyAlignment="1">
      <alignment horizontal="center" wrapText="1"/>
    </xf>
    <xf numFmtId="43" fontId="3" fillId="2" borderId="8" xfId="0" applyNumberFormat="1" applyFont="1" applyFill="1" applyBorder="1" applyAlignment="1">
      <alignment horizontal="center" wrapText="1"/>
    </xf>
    <xf numFmtId="0" fontId="2" fillId="0" borderId="19" xfId="0" applyFont="1" applyBorder="1"/>
    <xf numFmtId="43" fontId="3" fillId="2" borderId="25" xfId="0" applyNumberFormat="1" applyFont="1" applyFill="1" applyBorder="1" applyAlignment="1">
      <alignment horizontal="center" wrapText="1"/>
    </xf>
    <xf numFmtId="164" fontId="2" fillId="0" borderId="19" xfId="0" applyNumberFormat="1" applyFont="1" applyFill="1" applyBorder="1"/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64" fontId="2" fillId="0" borderId="5" xfId="0" applyNumberFormat="1" applyFont="1" applyFill="1" applyBorder="1"/>
    <xf numFmtId="164" fontId="2" fillId="0" borderId="6" xfId="0" applyNumberFormat="1" applyFont="1" applyBorder="1"/>
    <xf numFmtId="164" fontId="2" fillId="0" borderId="6" xfId="0" applyNumberFormat="1" applyFont="1" applyFill="1" applyBorder="1"/>
    <xf numFmtId="164" fontId="2" fillId="4" borderId="26" xfId="0" applyNumberFormat="1" applyFont="1" applyFill="1" applyBorder="1"/>
    <xf numFmtId="164" fontId="2" fillId="3" borderId="23" xfId="0" applyNumberFormat="1" applyFont="1" applyFill="1" applyBorder="1"/>
    <xf numFmtId="164" fontId="2" fillId="3" borderId="27" xfId="0" applyNumberFormat="1" applyFont="1" applyFill="1" applyBorder="1"/>
    <xf numFmtId="165" fontId="3" fillId="2" borderId="0" xfId="1" applyNumberFormat="1" applyFont="1" applyFill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64" fontId="2" fillId="0" borderId="5" xfId="0" applyNumberFormat="1" applyFont="1" applyFill="1" applyBorder="1"/>
    <xf numFmtId="164" fontId="2" fillId="0" borderId="6" xfId="0" applyNumberFormat="1" applyFont="1" applyBorder="1"/>
    <xf numFmtId="164" fontId="2" fillId="0" borderId="6" xfId="0" applyNumberFormat="1" applyFont="1" applyFill="1" applyBorder="1"/>
    <xf numFmtId="0" fontId="3" fillId="2" borderId="1" xfId="0" applyFont="1" applyFill="1" applyBorder="1" applyAlignment="1">
      <alignment horizontal="center" wrapText="1"/>
    </xf>
    <xf numFmtId="43" fontId="3" fillId="2" borderId="5" xfId="0" applyNumberFormat="1" applyFont="1" applyFill="1" applyBorder="1" applyAlignment="1">
      <alignment horizontal="center" wrapText="1"/>
    </xf>
    <xf numFmtId="165" fontId="3" fillId="2" borderId="3" xfId="1" applyNumberFormat="1" applyFont="1" applyFill="1" applyBorder="1"/>
    <xf numFmtId="165" fontId="3" fillId="2" borderId="4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Slowest-Growing </a:t>
            </a:r>
            <a:r>
              <a:rPr lang="en-US" baseline="0"/>
              <a:t>Corridors</a:t>
            </a:r>
          </a:p>
        </c:rich>
      </c:tx>
      <c:layout>
        <c:manualLayout>
          <c:xMode val="edge"/>
          <c:yMode val="edge"/>
          <c:x val="0.242826334208223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Upper Haight (Haight St.)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Graphs!$B$2:$G$2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Graphs!$B$3:$G$3</c:f>
              <c:numCache>
                <c:formatCode>_(* #,##0_);_(* \(#,##0\);_(* "-"??_);_(@_)</c:formatCode>
                <c:ptCount val="6"/>
                <c:pt idx="0">
                  <c:v>232978.51500000001</c:v>
                </c:pt>
                <c:pt idx="1">
                  <c:v>296235.42129999999</c:v>
                </c:pt>
                <c:pt idx="2">
                  <c:v>304332.94450000004</c:v>
                </c:pt>
                <c:pt idx="3">
                  <c:v>290792.55540000001</c:v>
                </c:pt>
                <c:pt idx="4">
                  <c:v>317126.8285</c:v>
                </c:pt>
                <c:pt idx="5">
                  <c:v>310565.5306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C-47DE-A23A-CE0E80C1A171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Chinatown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Graphs!$B$2:$G$2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Graphs!$B$4:$G$4</c:f>
              <c:numCache>
                <c:formatCode>_(* #,##0_);_(* \(#,##0\);_(* "-"??_);_(@_)</c:formatCode>
                <c:ptCount val="6"/>
                <c:pt idx="0">
                  <c:v>782079.82629999996</c:v>
                </c:pt>
                <c:pt idx="1">
                  <c:v>834182.78789999976</c:v>
                </c:pt>
                <c:pt idx="2">
                  <c:v>904700.25160000008</c:v>
                </c:pt>
                <c:pt idx="3">
                  <c:v>940506.27129999991</c:v>
                </c:pt>
                <c:pt idx="4">
                  <c:v>944528.38079999969</c:v>
                </c:pt>
                <c:pt idx="5">
                  <c:v>998843.05239999993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C-47DE-A23A-CE0E80C1A171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Cow Hollow (Union St.)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Graphs!$B$2:$G$2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Graphs!$B$5:$G$5</c:f>
              <c:numCache>
                <c:formatCode>_(* #,##0_);_(* \(#,##0\);_(* "-"??_);_(@_)</c:formatCode>
                <c:ptCount val="6"/>
                <c:pt idx="0">
                  <c:v>469663.60519999999</c:v>
                </c:pt>
                <c:pt idx="1">
                  <c:v>572896.59549999994</c:v>
                </c:pt>
                <c:pt idx="2">
                  <c:v>632262.24799999991</c:v>
                </c:pt>
                <c:pt idx="3">
                  <c:v>660891.86430000002</c:v>
                </c:pt>
                <c:pt idx="4">
                  <c:v>656484.31310000014</c:v>
                </c:pt>
                <c:pt idx="5">
                  <c:v>578228.11689999991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C-47DE-A23A-CE0E80C1A171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Upper Market (Castro)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Graphs!$B$2:$G$2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Graphs!$B$6:$G$6</c:f>
              <c:numCache>
                <c:formatCode>_(* #,##0_);_(* \(#,##0\);_(* "-"??_);_(@_)</c:formatCode>
                <c:ptCount val="6"/>
                <c:pt idx="0">
                  <c:v>595826.40469999996</c:v>
                </c:pt>
                <c:pt idx="1">
                  <c:v>594632.21400000004</c:v>
                </c:pt>
                <c:pt idx="2">
                  <c:v>611274.88500000001</c:v>
                </c:pt>
                <c:pt idx="3">
                  <c:v>661774.27960000001</c:v>
                </c:pt>
                <c:pt idx="4">
                  <c:v>675510.30769999989</c:v>
                </c:pt>
                <c:pt idx="5">
                  <c:v>759399.71180000028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C-47DE-A23A-CE0E80C1A171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Excelsior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Graphs!$B$2:$G$2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Graphs!$B$7:$G$7</c:f>
              <c:numCache>
                <c:formatCode>_(* #,##0_);_(* \(#,##0\);_(* "-"??_);_(@_)</c:formatCode>
                <c:ptCount val="6"/>
                <c:pt idx="0">
                  <c:v>186705</c:v>
                </c:pt>
                <c:pt idx="1">
                  <c:v>180888</c:v>
                </c:pt>
                <c:pt idx="2">
                  <c:v>167741</c:v>
                </c:pt>
                <c:pt idx="3">
                  <c:v>179551</c:v>
                </c:pt>
                <c:pt idx="4">
                  <c:v>171802</c:v>
                </c:pt>
                <c:pt idx="5">
                  <c:v>180998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C-47DE-A23A-CE0E80C1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23392"/>
        <c:axId val="331930048"/>
      </c:lineChart>
      <c:catAx>
        <c:axId val="3319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0048"/>
        <c:crosses val="autoZero"/>
        <c:auto val="1"/>
        <c:lblAlgn val="ctr"/>
        <c:lblOffset val="100"/>
        <c:noMultiLvlLbl val="0"/>
      </c:catAx>
      <c:valAx>
        <c:axId val="331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Fastest-Growing Corridors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Divisadero (NoPa)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Graphs!$B$25:$G$25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Graphs!$B$26:$G$26</c:f>
              <c:numCache>
                <c:formatCode>_(* #,##0_);_(* \(#,##0\);_(* "-"??_);_(@_)</c:formatCode>
                <c:ptCount val="6"/>
                <c:pt idx="0">
                  <c:v>88086.712499999994</c:v>
                </c:pt>
                <c:pt idx="1">
                  <c:v>95642.251499999998</c:v>
                </c:pt>
                <c:pt idx="2">
                  <c:v>102620.08709999999</c:v>
                </c:pt>
                <c:pt idx="3">
                  <c:v>125308.31249999999</c:v>
                </c:pt>
                <c:pt idx="4">
                  <c:v>196605.71249999997</c:v>
                </c:pt>
                <c:pt idx="5">
                  <c:v>228486.11079999999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AEA-843E-F6AD42CF5EF1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Hayes Valley (Hayes St.)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Graphs!$B$25:$G$25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Graphs!$B$27:$G$27</c:f>
              <c:numCache>
                <c:formatCode>_(* #,##0_);_(* \(#,##0\);_(* "-"??_);_(@_)</c:formatCode>
                <c:ptCount val="6"/>
                <c:pt idx="0">
                  <c:v>143074.17779999998</c:v>
                </c:pt>
                <c:pt idx="1">
                  <c:v>218058.68520000004</c:v>
                </c:pt>
                <c:pt idx="2">
                  <c:v>290376.91750000004</c:v>
                </c:pt>
                <c:pt idx="3">
                  <c:v>345577.48019999999</c:v>
                </c:pt>
                <c:pt idx="4">
                  <c:v>362544.8476000001</c:v>
                </c:pt>
                <c:pt idx="5">
                  <c:v>381708.39260000002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0-4AEA-843E-F6AD42CF5EF1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Bayview (Third 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Graphs!$B$25:$G$25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Graphs!$B$28:$G$28</c:f>
              <c:numCache>
                <c:formatCode>_(* #,##0_);_(* \(#,##0\);_(* "-"??_);_(@_)</c:formatCode>
                <c:ptCount val="6"/>
                <c:pt idx="0">
                  <c:v>77696.248900000021</c:v>
                </c:pt>
                <c:pt idx="1">
                  <c:v>88486.151099999988</c:v>
                </c:pt>
                <c:pt idx="2">
                  <c:v>65606.198800000013</c:v>
                </c:pt>
                <c:pt idx="3">
                  <c:v>81372.25999999998</c:v>
                </c:pt>
                <c:pt idx="4">
                  <c:v>72720.282300000006</c:v>
                </c:pt>
                <c:pt idx="5">
                  <c:v>170901.09329999998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0-4AEA-843E-F6AD42CF5EF1}"/>
            </c:ext>
          </c:extLst>
        </c:ser>
        <c:ser>
          <c:idx val="3"/>
          <c:order val="3"/>
          <c:tx>
            <c:strRef>
              <c:f>Graphs!$A$29</c:f>
              <c:strCache>
                <c:ptCount val="1"/>
                <c:pt idx="0">
                  <c:v>Mid-Market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Graphs!$B$25:$G$25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Graphs!$B$29:$G$29</c:f>
              <c:numCache>
                <c:formatCode>_(* #,##0_);_(* \(#,##0\);_(* "-"??_);_(@_)</c:formatCode>
                <c:ptCount val="6"/>
                <c:pt idx="0">
                  <c:v>262043.98679999998</c:v>
                </c:pt>
                <c:pt idx="1">
                  <c:v>279240.15960000013</c:v>
                </c:pt>
                <c:pt idx="2">
                  <c:v>348804.18080000003</c:v>
                </c:pt>
                <c:pt idx="3">
                  <c:v>428298.02419999987</c:v>
                </c:pt>
                <c:pt idx="4">
                  <c:v>551484.17679999967</c:v>
                </c:pt>
                <c:pt idx="5">
                  <c:v>669431.73250000039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0-4AEA-843E-F6AD42CF5EF1}"/>
            </c:ext>
          </c:extLst>
        </c:ser>
        <c:ser>
          <c:idx val="4"/>
          <c:order val="4"/>
          <c:tx>
            <c:strRef>
              <c:f>Graphs!$A$30</c:f>
              <c:strCache>
                <c:ptCount val="1"/>
                <c:pt idx="0">
                  <c:v>Middle Polk (up to Russian Hill)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Graphs!$B$25:$G$25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Graphs!$B$30:$G$30</c:f>
              <c:numCache>
                <c:formatCode>_(* #,##0_);_(* \(#,##0\);_(* "-"??_);_(@_)</c:formatCode>
                <c:ptCount val="6"/>
                <c:pt idx="0">
                  <c:v>125815.79999999997</c:v>
                </c:pt>
                <c:pt idx="1">
                  <c:v>152478.82999999996</c:v>
                </c:pt>
                <c:pt idx="2">
                  <c:v>151328.50999999995</c:v>
                </c:pt>
                <c:pt idx="3">
                  <c:v>170067.67499999999</c:v>
                </c:pt>
                <c:pt idx="4">
                  <c:v>244535.55000000002</c:v>
                </c:pt>
                <c:pt idx="5">
                  <c:v>263987.67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0-4AEA-843E-F6AD42CF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91184"/>
        <c:axId val="287891600"/>
      </c:lineChart>
      <c:catAx>
        <c:axId val="2878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1600"/>
        <c:crosses val="autoZero"/>
        <c:auto val="1"/>
        <c:lblAlgn val="ctr"/>
        <c:lblOffset val="100"/>
        <c:noMultiLvlLbl val="0"/>
      </c:catAx>
      <c:valAx>
        <c:axId val="2878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7</xdr:row>
      <xdr:rowOff>66675</xdr:rowOff>
    </xdr:from>
    <xdr:to>
      <xdr:col>5</xdr:col>
      <xdr:colOff>676275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1495425</xdr:colOff>
      <xdr:row>30</xdr:row>
      <xdr:rowOff>161925</xdr:rowOff>
    </xdr:from>
    <xdr:to>
      <xdr:col>5</xdr:col>
      <xdr:colOff>666750</xdr:colOff>
      <xdr:row>45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showGridLines="0" tabSelected="1" topLeftCell="A13" workbookViewId="0">
      <selection activeCell="G19" sqref="G19"/>
    </sheetView>
  </sheetViews>
  <sheetFormatPr defaultRowHeight="14.25" x14ac:dyDescent="0.2"/>
  <cols>
    <col min="1" max="1" width="32.85546875" style="2" customWidth="1"/>
    <col min="2" max="7" width="18.140625" style="2" customWidth="1"/>
    <col min="8" max="16384" width="9.140625" style="2"/>
  </cols>
  <sheetData>
    <row r="3" spans="1:7" s="4" customFormat="1" ht="29.25" customHeight="1" x14ac:dyDescent="0.2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7" x14ac:dyDescent="0.2">
      <c r="A4" s="1" t="s">
        <v>7</v>
      </c>
      <c r="B4" s="5">
        <v>232978.51500000001</v>
      </c>
      <c r="C4" s="5">
        <v>296235.42129999999</v>
      </c>
      <c r="D4" s="5">
        <v>304332.94450000004</v>
      </c>
      <c r="E4" s="5">
        <v>290792.55540000001</v>
      </c>
      <c r="F4" s="5">
        <v>317126.8285</v>
      </c>
      <c r="G4" s="5">
        <v>310565.5306</v>
      </c>
    </row>
    <row r="5" spans="1:7" x14ac:dyDescent="0.2">
      <c r="A5" s="3" t="s">
        <v>8</v>
      </c>
      <c r="B5" s="6">
        <v>88086.712499999994</v>
      </c>
      <c r="C5" s="6">
        <v>95642.251499999998</v>
      </c>
      <c r="D5" s="6">
        <v>102620.08709999999</v>
      </c>
      <c r="E5" s="6">
        <v>125308.31249999999</v>
      </c>
      <c r="F5" s="6">
        <v>196605.71249999997</v>
      </c>
      <c r="G5" s="6">
        <v>228486.11079999999</v>
      </c>
    </row>
    <row r="6" spans="1:7" x14ac:dyDescent="0.2">
      <c r="A6" s="3" t="s">
        <v>36</v>
      </c>
      <c r="B6" s="7">
        <v>143074.17779999998</v>
      </c>
      <c r="C6" s="7">
        <v>218058.68520000004</v>
      </c>
      <c r="D6" s="7">
        <v>290376.91750000004</v>
      </c>
      <c r="E6" s="7">
        <v>345577.48019999999</v>
      </c>
      <c r="F6" s="7">
        <v>362544.8476000001</v>
      </c>
      <c r="G6" s="7">
        <v>381708.39260000002</v>
      </c>
    </row>
    <row r="7" spans="1:7" x14ac:dyDescent="0.2">
      <c r="A7" s="3" t="s">
        <v>9</v>
      </c>
      <c r="B7" s="6">
        <v>156513.71329999997</v>
      </c>
      <c r="C7" s="6">
        <v>207894.2934</v>
      </c>
      <c r="D7" s="6">
        <v>210226.17319999999</v>
      </c>
      <c r="E7" s="6">
        <v>232324.36339999994</v>
      </c>
      <c r="F7" s="6">
        <v>243713.15330000001</v>
      </c>
      <c r="G7" s="6">
        <v>267197.41330000001</v>
      </c>
    </row>
    <row r="8" spans="1:7" x14ac:dyDescent="0.2">
      <c r="A8" s="12" t="s">
        <v>10</v>
      </c>
      <c r="B8" s="13">
        <v>620653.11859999993</v>
      </c>
      <c r="C8" s="13">
        <v>817830.65139999997</v>
      </c>
      <c r="D8" s="13">
        <v>907556.12230000005</v>
      </c>
      <c r="E8" s="13">
        <v>994002.71149999998</v>
      </c>
      <c r="F8" s="13">
        <v>1119990.5419000001</v>
      </c>
      <c r="G8" s="13">
        <v>1187957.4473000001</v>
      </c>
    </row>
    <row r="10" spans="1:7" s="58" customFormat="1" x14ac:dyDescent="0.2"/>
    <row r="11" spans="1:7" s="58" customFormat="1" ht="28.5" x14ac:dyDescent="0.2">
      <c r="A11" s="73" t="s">
        <v>0</v>
      </c>
      <c r="B11" s="74" t="s">
        <v>1</v>
      </c>
      <c r="C11" s="74" t="s">
        <v>2</v>
      </c>
      <c r="D11" s="74" t="s">
        <v>3</v>
      </c>
      <c r="E11" s="74" t="s">
        <v>4</v>
      </c>
      <c r="F11" s="74" t="s">
        <v>5</v>
      </c>
      <c r="G11" s="74" t="s">
        <v>6</v>
      </c>
    </row>
    <row r="12" spans="1:7" s="58" customFormat="1" x14ac:dyDescent="0.2">
      <c r="A12" s="67" t="s">
        <v>82</v>
      </c>
      <c r="B12" s="70">
        <v>353923.85099999991</v>
      </c>
      <c r="C12" s="70">
        <v>441735.29920000012</v>
      </c>
      <c r="D12" s="70">
        <v>431401.27259999997</v>
      </c>
      <c r="E12" s="70">
        <v>481898.42200000008</v>
      </c>
      <c r="F12" s="70">
        <v>527591.25089999998</v>
      </c>
      <c r="G12" s="70">
        <v>554069.72690000001</v>
      </c>
    </row>
    <row r="13" spans="1:7" x14ac:dyDescent="0.2">
      <c r="A13" s="69" t="s">
        <v>83</v>
      </c>
      <c r="B13" s="71">
        <v>292096.61219999997</v>
      </c>
      <c r="C13" s="71">
        <v>326996.10470000003</v>
      </c>
      <c r="D13" s="71">
        <v>369095.35600000003</v>
      </c>
      <c r="E13" s="71">
        <v>409116.82079999999</v>
      </c>
      <c r="F13" s="71">
        <v>434964.30189999996</v>
      </c>
      <c r="G13" s="71">
        <v>464897.03789999988</v>
      </c>
    </row>
    <row r="14" spans="1:7" x14ac:dyDescent="0.2">
      <c r="A14" s="69" t="s">
        <v>84</v>
      </c>
      <c r="B14" s="72">
        <v>464997.19220000005</v>
      </c>
      <c r="C14" s="72">
        <v>523585.98859999998</v>
      </c>
      <c r="D14" s="72">
        <v>579241.11499999987</v>
      </c>
      <c r="E14" s="72">
        <v>568978.56669999997</v>
      </c>
      <c r="F14" s="72">
        <v>594170.45349999995</v>
      </c>
      <c r="G14" s="72">
        <v>654355.299</v>
      </c>
    </row>
    <row r="15" spans="1:7" x14ac:dyDescent="0.2">
      <c r="A15" s="75" t="s">
        <v>10</v>
      </c>
      <c r="B15" s="76">
        <v>620653.11859999993</v>
      </c>
      <c r="C15" s="76">
        <v>817830.65139999997</v>
      </c>
      <c r="D15" s="76">
        <v>907556.12230000005</v>
      </c>
      <c r="E15" s="76">
        <v>994002.71149999998</v>
      </c>
      <c r="F15" s="76">
        <v>1119990.5419000001</v>
      </c>
      <c r="G15" s="76">
        <v>1187957.4473000001</v>
      </c>
    </row>
    <row r="16" spans="1:7" s="68" customFormat="1" x14ac:dyDescent="0.2">
      <c r="A16" s="66"/>
      <c r="B16" s="66"/>
      <c r="C16" s="66"/>
      <c r="D16" s="66"/>
      <c r="E16" s="66"/>
      <c r="F16" s="66"/>
      <c r="G16" s="66"/>
    </row>
    <row r="18" spans="1:7" ht="28.5" x14ac:dyDescent="0.2">
      <c r="A18" s="10" t="s">
        <v>0</v>
      </c>
      <c r="B18" s="11" t="s">
        <v>1</v>
      </c>
      <c r="C18" s="11" t="s">
        <v>2</v>
      </c>
      <c r="D18" s="11" t="s">
        <v>3</v>
      </c>
      <c r="E18" s="11" t="s">
        <v>4</v>
      </c>
      <c r="F18" s="11" t="s">
        <v>5</v>
      </c>
      <c r="G18" s="11" t="s">
        <v>6</v>
      </c>
    </row>
    <row r="19" spans="1:7" x14ac:dyDescent="0.2">
      <c r="A19" s="1" t="s">
        <v>11</v>
      </c>
      <c r="B19" s="8">
        <v>77696.248900000021</v>
      </c>
      <c r="C19" s="8">
        <v>88486.151099999988</v>
      </c>
      <c r="D19" s="8">
        <v>65606.198800000013</v>
      </c>
      <c r="E19" s="8">
        <v>81372.25999999998</v>
      </c>
      <c r="F19" s="8">
        <v>72720.282300000006</v>
      </c>
      <c r="G19" s="8">
        <v>170901.09329999998</v>
      </c>
    </row>
    <row r="20" spans="1:7" x14ac:dyDescent="0.2">
      <c r="A20" s="3" t="s">
        <v>12</v>
      </c>
      <c r="B20" s="6">
        <v>262043.98679999998</v>
      </c>
      <c r="C20" s="6">
        <v>279240.15960000013</v>
      </c>
      <c r="D20" s="6">
        <v>348804.18080000003</v>
      </c>
      <c r="E20" s="6">
        <v>428298.02419999987</v>
      </c>
      <c r="F20" s="6">
        <v>551484.17679999967</v>
      </c>
      <c r="G20" s="6">
        <v>669431.73250000039</v>
      </c>
    </row>
    <row r="21" spans="1:7" x14ac:dyDescent="0.2">
      <c r="A21" s="3" t="s">
        <v>13</v>
      </c>
      <c r="B21" s="6">
        <v>782079.82629999996</v>
      </c>
      <c r="C21" s="6">
        <v>834182.78789999976</v>
      </c>
      <c r="D21" s="6">
        <v>904700.25160000008</v>
      </c>
      <c r="E21" s="6">
        <v>940506.27129999991</v>
      </c>
      <c r="F21" s="6">
        <v>944528.38079999969</v>
      </c>
      <c r="G21" s="6">
        <v>998843.05239999993</v>
      </c>
    </row>
    <row r="22" spans="1:7" x14ac:dyDescent="0.2">
      <c r="A22" s="3" t="s">
        <v>14</v>
      </c>
      <c r="B22" s="6">
        <v>32573460.043200064</v>
      </c>
      <c r="C22" s="6">
        <v>36393376.607599944</v>
      </c>
      <c r="D22" s="6">
        <v>39462913.92539984</v>
      </c>
      <c r="E22" s="6">
        <v>43244535.174100026</v>
      </c>
      <c r="F22" s="6">
        <v>47086022.727999985</v>
      </c>
      <c r="G22" s="6">
        <v>50472603.600799866</v>
      </c>
    </row>
    <row r="23" spans="1:7" x14ac:dyDescent="0.2">
      <c r="A23" s="3" t="s">
        <v>15</v>
      </c>
      <c r="B23" s="6">
        <v>469663.60519999999</v>
      </c>
      <c r="C23" s="6">
        <v>572896.59549999994</v>
      </c>
      <c r="D23" s="6">
        <v>632262.24799999991</v>
      </c>
      <c r="E23" s="6">
        <v>660891.86430000002</v>
      </c>
      <c r="F23" s="6">
        <v>656484.31310000014</v>
      </c>
      <c r="G23" s="6">
        <v>578228.11689999991</v>
      </c>
    </row>
    <row r="24" spans="1:7" x14ac:dyDescent="0.2">
      <c r="A24" s="3" t="s">
        <v>16</v>
      </c>
      <c r="B24" s="6">
        <v>105414.1372</v>
      </c>
      <c r="C24" s="6">
        <v>100366.23819999999</v>
      </c>
      <c r="D24" s="6">
        <v>107541.9283</v>
      </c>
      <c r="E24" s="6">
        <v>129430.28180000001</v>
      </c>
      <c r="F24" s="6">
        <v>147980.73339999997</v>
      </c>
      <c r="G24" s="6">
        <v>156822.1703</v>
      </c>
    </row>
    <row r="25" spans="1:7" x14ac:dyDescent="0.2">
      <c r="A25" s="3" t="s">
        <v>17</v>
      </c>
      <c r="B25" s="6">
        <v>164820.84030000001</v>
      </c>
      <c r="C25" s="6">
        <v>186281.30089999994</v>
      </c>
      <c r="D25" s="6">
        <v>203869.94940000004</v>
      </c>
      <c r="E25" s="6">
        <v>218489.56419999996</v>
      </c>
      <c r="F25" s="6">
        <v>256193.00359999997</v>
      </c>
      <c r="G25" s="6">
        <v>280762.30720000004</v>
      </c>
    </row>
    <row r="26" spans="1:7" x14ac:dyDescent="0.2">
      <c r="A26" s="3" t="s">
        <v>18</v>
      </c>
      <c r="B26" s="6">
        <v>627151.18169999984</v>
      </c>
      <c r="C26" s="6">
        <v>696837.75809999998</v>
      </c>
      <c r="D26" s="6">
        <v>861612.06350000016</v>
      </c>
      <c r="E26" s="6">
        <v>914486.73990000004</v>
      </c>
      <c r="F26" s="6">
        <v>1007558.1800999998</v>
      </c>
      <c r="G26" s="6">
        <v>1010252.4634</v>
      </c>
    </row>
    <row r="27" spans="1:7" x14ac:dyDescent="0.2">
      <c r="A27" s="3" t="s">
        <v>19</v>
      </c>
      <c r="B27" s="6">
        <v>6310.8150000000005</v>
      </c>
      <c r="C27" s="6">
        <v>6818.0749999999998</v>
      </c>
      <c r="D27" s="6">
        <v>7359.94</v>
      </c>
      <c r="E27" s="6">
        <v>9670.6200000000008</v>
      </c>
      <c r="F27" s="6">
        <v>14226.185000000001</v>
      </c>
      <c r="G27" s="6">
        <v>14575.21</v>
      </c>
    </row>
    <row r="28" spans="1:7" x14ac:dyDescent="0.2">
      <c r="A28" s="3" t="s">
        <v>20</v>
      </c>
      <c r="B28" s="6">
        <v>85901.245000000024</v>
      </c>
      <c r="C28" s="6">
        <v>92292.64499999999</v>
      </c>
      <c r="D28" s="6">
        <v>96785.535000000018</v>
      </c>
      <c r="E28" s="6">
        <v>104742.26330000005</v>
      </c>
      <c r="F28" s="6">
        <v>113113.31159999999</v>
      </c>
      <c r="G28" s="6">
        <v>124306.72</v>
      </c>
    </row>
    <row r="29" spans="1:7" x14ac:dyDescent="0.2">
      <c r="A29" s="3" t="s">
        <v>21</v>
      </c>
      <c r="B29" s="6">
        <v>174320.05639999994</v>
      </c>
      <c r="C29" s="6">
        <v>196758.57270000005</v>
      </c>
      <c r="D29" s="6">
        <v>191650.04859999992</v>
      </c>
      <c r="E29" s="6">
        <v>237447.22360000006</v>
      </c>
      <c r="F29" s="6">
        <v>272540.47369999997</v>
      </c>
      <c r="G29" s="6">
        <v>298703.53909999999</v>
      </c>
    </row>
    <row r="30" spans="1:7" x14ac:dyDescent="0.2">
      <c r="A30" s="3" t="s">
        <v>22</v>
      </c>
      <c r="B30" s="6">
        <v>226972.17839999995</v>
      </c>
      <c r="C30" s="6">
        <v>233392.17250000007</v>
      </c>
      <c r="D30" s="6">
        <v>253850.38170000003</v>
      </c>
      <c r="E30" s="6">
        <v>259176.23949999994</v>
      </c>
      <c r="F30" s="6">
        <v>269176.57050000003</v>
      </c>
      <c r="G30" s="6">
        <v>305820.37389999995</v>
      </c>
    </row>
    <row r="31" spans="1:7" x14ac:dyDescent="0.2">
      <c r="A31" s="3" t="s">
        <v>23</v>
      </c>
      <c r="B31" s="6">
        <v>158755.79749999996</v>
      </c>
      <c r="C31" s="6">
        <v>177695.79629999996</v>
      </c>
      <c r="D31" s="6">
        <v>227111.21449999997</v>
      </c>
      <c r="E31" s="6">
        <v>247583.01569999996</v>
      </c>
      <c r="F31" s="6">
        <v>272963.8015</v>
      </c>
      <c r="G31" s="6">
        <v>298796.56790000008</v>
      </c>
    </row>
    <row r="32" spans="1:7" x14ac:dyDescent="0.2">
      <c r="A32" s="3" t="s">
        <v>24</v>
      </c>
      <c r="B32" s="6">
        <v>125815.79999999997</v>
      </c>
      <c r="C32" s="6">
        <v>152478.82999999996</v>
      </c>
      <c r="D32" s="6">
        <v>151328.50999999995</v>
      </c>
      <c r="E32" s="6">
        <v>170067.67499999999</v>
      </c>
      <c r="F32" s="6">
        <v>244535.55000000002</v>
      </c>
      <c r="G32" s="6">
        <v>263987.67</v>
      </c>
    </row>
    <row r="33" spans="1:7" x14ac:dyDescent="0.2">
      <c r="A33" s="3" t="s">
        <v>25</v>
      </c>
      <c r="B33" s="6">
        <v>75457.489999999991</v>
      </c>
      <c r="C33" s="6">
        <v>81633.240000000005</v>
      </c>
      <c r="D33" s="6">
        <v>92533.59</v>
      </c>
      <c r="E33" s="6">
        <v>98901.38499999998</v>
      </c>
      <c r="F33" s="6">
        <v>97238.280000000013</v>
      </c>
      <c r="G33" s="6">
        <v>124983.50499999998</v>
      </c>
    </row>
    <row r="34" spans="1:7" x14ac:dyDescent="0.2">
      <c r="A34" s="3" t="s">
        <v>26</v>
      </c>
      <c r="B34" s="6">
        <v>256765.20009999999</v>
      </c>
      <c r="C34" s="6">
        <v>271913.55570000003</v>
      </c>
      <c r="D34" s="6">
        <v>284362.86890000006</v>
      </c>
      <c r="E34" s="6">
        <v>291607.47740000003</v>
      </c>
      <c r="F34" s="6">
        <v>332350.93599999999</v>
      </c>
      <c r="G34" s="6">
        <v>363382.25219999987</v>
      </c>
    </row>
    <row r="35" spans="1:7" x14ac:dyDescent="0.2">
      <c r="A35" s="3" t="s">
        <v>27</v>
      </c>
      <c r="B35" s="6">
        <v>144470.45999999996</v>
      </c>
      <c r="C35" s="6">
        <v>155781.73999999993</v>
      </c>
      <c r="D35" s="6">
        <v>167361.08500000002</v>
      </c>
      <c r="E35" s="6">
        <v>182923.85999999996</v>
      </c>
      <c r="F35" s="6">
        <v>200876.22999999995</v>
      </c>
      <c r="G35" s="6">
        <v>256202.81</v>
      </c>
    </row>
    <row r="36" spans="1:7" x14ac:dyDescent="0.2">
      <c r="A36" s="3" t="s">
        <v>28</v>
      </c>
      <c r="B36" s="6">
        <v>107857.701</v>
      </c>
      <c r="C36" s="6">
        <v>129157.23380000003</v>
      </c>
      <c r="D36" s="6">
        <v>162528.04299999998</v>
      </c>
      <c r="E36" s="6">
        <v>160397.80840000001</v>
      </c>
      <c r="F36" s="6">
        <v>183001.64050000001</v>
      </c>
      <c r="G36" s="6">
        <v>219877.26919999998</v>
      </c>
    </row>
    <row r="37" spans="1:7" x14ac:dyDescent="0.2">
      <c r="A37" s="3" t="s">
        <v>29</v>
      </c>
      <c r="B37" s="6">
        <v>122121.63500000001</v>
      </c>
      <c r="C37" s="6">
        <v>138737.65</v>
      </c>
      <c r="D37" s="6">
        <v>165910.32499999998</v>
      </c>
      <c r="E37" s="6">
        <v>190760.31499999997</v>
      </c>
      <c r="F37" s="6">
        <v>225040.82999999993</v>
      </c>
      <c r="G37" s="6">
        <v>232670.31499999994</v>
      </c>
    </row>
    <row r="38" spans="1:7" x14ac:dyDescent="0.2">
      <c r="A38" s="3" t="s">
        <v>30</v>
      </c>
      <c r="B38" s="6">
        <v>57062.099999999991</v>
      </c>
      <c r="C38" s="6">
        <v>68366.838300000018</v>
      </c>
      <c r="D38" s="6">
        <v>80824.790000000008</v>
      </c>
      <c r="E38" s="6">
        <v>98298.636700000003</v>
      </c>
      <c r="F38" s="6">
        <v>109235.04499999998</v>
      </c>
      <c r="G38" s="6">
        <v>108600.58830000002</v>
      </c>
    </row>
    <row r="39" spans="1:7" x14ac:dyDescent="0.2">
      <c r="A39" s="3" t="s">
        <v>31</v>
      </c>
      <c r="B39" s="6">
        <v>595826.40469999996</v>
      </c>
      <c r="C39" s="6">
        <v>594632.21400000004</v>
      </c>
      <c r="D39" s="6">
        <v>611274.88500000001</v>
      </c>
      <c r="E39" s="6">
        <v>661774.27960000001</v>
      </c>
      <c r="F39" s="6">
        <v>675510.30769999989</v>
      </c>
      <c r="G39" s="6">
        <v>759399.71180000028</v>
      </c>
    </row>
    <row r="40" spans="1:7" x14ac:dyDescent="0.2">
      <c r="A40" s="3" t="s">
        <v>32</v>
      </c>
      <c r="B40" s="6">
        <v>2865.42</v>
      </c>
      <c r="C40" s="6">
        <v>3064.56</v>
      </c>
      <c r="D40" s="6">
        <v>2623.84</v>
      </c>
      <c r="E40" s="6">
        <v>3058.0600000000004</v>
      </c>
      <c r="F40" s="6">
        <v>3537.1800000000007</v>
      </c>
      <c r="G40" s="6">
        <v>3475.79</v>
      </c>
    </row>
    <row r="41" spans="1:7" x14ac:dyDescent="0.2">
      <c r="A41" s="3" t="s">
        <v>33</v>
      </c>
      <c r="B41" s="6">
        <v>113931.7319</v>
      </c>
      <c r="C41" s="6">
        <v>120377.84850000001</v>
      </c>
      <c r="D41" s="6">
        <v>126819.2892</v>
      </c>
      <c r="E41" s="6">
        <v>134577.75919999997</v>
      </c>
      <c r="F41" s="6">
        <v>169006.01010000001</v>
      </c>
      <c r="G41" s="6">
        <v>200621.46979999999</v>
      </c>
    </row>
    <row r="42" spans="1:7" x14ac:dyDescent="0.2">
      <c r="A42" s="3" t="s">
        <v>34</v>
      </c>
      <c r="B42" s="6">
        <v>230407.52519999992</v>
      </c>
      <c r="C42" s="6">
        <v>229909.78049999996</v>
      </c>
      <c r="D42" s="6">
        <v>266388.38049999997</v>
      </c>
      <c r="E42" s="6">
        <v>289850.26180000004</v>
      </c>
      <c r="F42" s="6">
        <v>307321.39059999998</v>
      </c>
      <c r="G42" s="6">
        <v>356462.2009</v>
      </c>
    </row>
    <row r="43" spans="1:7" x14ac:dyDescent="0.2">
      <c r="A43" s="3" t="s">
        <v>35</v>
      </c>
      <c r="B43" s="9">
        <v>254656.08999999997</v>
      </c>
      <c r="C43" s="9">
        <v>274194.52749999991</v>
      </c>
      <c r="D43" s="9">
        <v>274320.62000000005</v>
      </c>
      <c r="E43" s="9">
        <v>288669.34700000007</v>
      </c>
      <c r="F43" s="9">
        <v>333163.57649999997</v>
      </c>
      <c r="G43" s="9">
        <v>390225.35299999983</v>
      </c>
    </row>
    <row r="44" spans="1:7" x14ac:dyDescent="0.2">
      <c r="A44" s="12" t="s">
        <v>10</v>
      </c>
      <c r="B44" s="13">
        <v>37801827.519800067</v>
      </c>
      <c r="C44" s="13">
        <v>42078872.878699958</v>
      </c>
      <c r="D44" s="13">
        <v>45750344.092199855</v>
      </c>
      <c r="E44" s="13">
        <v>50047516.407000013</v>
      </c>
      <c r="F44" s="13">
        <v>54545809.116799995</v>
      </c>
      <c r="G44" s="13">
        <v>58659935.882899866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showGridLines="0" topLeftCell="B19" workbookViewId="0">
      <selection activeCell="A30" sqref="A30:G30"/>
    </sheetView>
  </sheetViews>
  <sheetFormatPr defaultRowHeight="14.25" x14ac:dyDescent="0.2"/>
  <cols>
    <col min="1" max="1" width="32.85546875" style="2" customWidth="1"/>
    <col min="2" max="7" width="18.140625" style="2" customWidth="1"/>
    <col min="8" max="16384" width="9.140625" style="2"/>
  </cols>
  <sheetData>
    <row r="3" spans="1:7" s="4" customFormat="1" ht="29.25" customHeight="1" x14ac:dyDescent="0.2">
      <c r="A3" s="10" t="s">
        <v>63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7" x14ac:dyDescent="0.2">
      <c r="A4" s="1" t="s">
        <v>39</v>
      </c>
      <c r="B4" s="5">
        <v>232978.51500000001</v>
      </c>
      <c r="C4" s="5">
        <v>296235.42129999999</v>
      </c>
      <c r="D4" s="5">
        <v>304332.94450000004</v>
      </c>
      <c r="E4" s="5">
        <v>290792.55540000001</v>
      </c>
      <c r="F4" s="5">
        <v>317126.8285</v>
      </c>
      <c r="G4" s="5">
        <v>310565.5306</v>
      </c>
    </row>
    <row r="5" spans="1:7" x14ac:dyDescent="0.2">
      <c r="A5" s="3" t="s">
        <v>37</v>
      </c>
      <c r="B5" s="6">
        <v>88086.712499999994</v>
      </c>
      <c r="C5" s="6">
        <v>95642.251499999998</v>
      </c>
      <c r="D5" s="6">
        <v>102620.08709999999</v>
      </c>
      <c r="E5" s="6">
        <v>125308.31249999999</v>
      </c>
      <c r="F5" s="6">
        <v>196605.71249999997</v>
      </c>
      <c r="G5" s="6">
        <v>228486.11079999999</v>
      </c>
    </row>
    <row r="6" spans="1:7" x14ac:dyDescent="0.2">
      <c r="A6" s="3" t="s">
        <v>38</v>
      </c>
      <c r="B6" s="7">
        <v>143074.17779999998</v>
      </c>
      <c r="C6" s="7">
        <v>218058.68520000004</v>
      </c>
      <c r="D6" s="7">
        <v>290376.91750000004</v>
      </c>
      <c r="E6" s="7">
        <v>345577.48019999999</v>
      </c>
      <c r="F6" s="7">
        <v>362544.8476000001</v>
      </c>
      <c r="G6" s="7">
        <v>381708.39260000002</v>
      </c>
    </row>
    <row r="7" spans="1:7" x14ac:dyDescent="0.2">
      <c r="A7" s="3" t="s">
        <v>40</v>
      </c>
      <c r="B7" s="6">
        <v>156513.71329999997</v>
      </c>
      <c r="C7" s="6">
        <v>207894.2934</v>
      </c>
      <c r="D7" s="6">
        <v>210226.17319999999</v>
      </c>
      <c r="E7" s="6">
        <v>232324.36339999994</v>
      </c>
      <c r="F7" s="6">
        <v>243713.15330000001</v>
      </c>
      <c r="G7" s="6">
        <v>267197.41330000001</v>
      </c>
    </row>
    <row r="8" spans="1:7" x14ac:dyDescent="0.2">
      <c r="A8" s="57" t="s">
        <v>85</v>
      </c>
      <c r="B8" s="60">
        <v>353923.85099999991</v>
      </c>
      <c r="C8" s="60">
        <v>441735.29920000012</v>
      </c>
      <c r="D8" s="60">
        <v>431401.27259999997</v>
      </c>
      <c r="E8" s="60">
        <v>481898.42200000008</v>
      </c>
      <c r="F8" s="60">
        <v>527591.25089999998</v>
      </c>
      <c r="G8" s="60">
        <v>554069.72690000001</v>
      </c>
    </row>
    <row r="9" spans="1:7" x14ac:dyDescent="0.2">
      <c r="A9" s="59" t="s">
        <v>86</v>
      </c>
      <c r="B9" s="61">
        <v>292096.61219999997</v>
      </c>
      <c r="C9" s="61">
        <v>326996.10470000003</v>
      </c>
      <c r="D9" s="61">
        <v>369095.35600000003</v>
      </c>
      <c r="E9" s="61">
        <v>409116.82079999999</v>
      </c>
      <c r="F9" s="61">
        <v>434964.30189999996</v>
      </c>
      <c r="G9" s="61">
        <v>464897.03789999988</v>
      </c>
    </row>
    <row r="10" spans="1:7" x14ac:dyDescent="0.2">
      <c r="A10" s="59" t="s">
        <v>87</v>
      </c>
      <c r="B10" s="62">
        <v>464997.19220000005</v>
      </c>
      <c r="C10" s="62">
        <v>523585.98859999998</v>
      </c>
      <c r="D10" s="62">
        <v>579241.11499999987</v>
      </c>
      <c r="E10" s="62">
        <v>568978.56669999997</v>
      </c>
      <c r="F10" s="62">
        <v>594170.45349999995</v>
      </c>
      <c r="G10" s="62">
        <v>654355.299</v>
      </c>
    </row>
    <row r="11" spans="1:7" x14ac:dyDescent="0.2">
      <c r="A11" s="1" t="s">
        <v>41</v>
      </c>
      <c r="B11" s="8">
        <v>77696.248900000021</v>
      </c>
      <c r="C11" s="8">
        <v>88486.151099999988</v>
      </c>
      <c r="D11" s="8">
        <v>65606.198800000013</v>
      </c>
      <c r="E11" s="8">
        <v>81372.25999999998</v>
      </c>
      <c r="F11" s="8">
        <v>72720.282300000006</v>
      </c>
      <c r="G11" s="8">
        <v>170901.09329999998</v>
      </c>
    </row>
    <row r="12" spans="1:7" x14ac:dyDescent="0.2">
      <c r="A12" s="3" t="s">
        <v>81</v>
      </c>
      <c r="B12" s="6">
        <v>262043.98679999998</v>
      </c>
      <c r="C12" s="6">
        <v>279240.15960000013</v>
      </c>
      <c r="D12" s="6">
        <v>348804.18080000003</v>
      </c>
      <c r="E12" s="6">
        <v>428298.02419999987</v>
      </c>
      <c r="F12" s="6">
        <v>551484.17679999967</v>
      </c>
      <c r="G12" s="6">
        <v>669431.73250000039</v>
      </c>
    </row>
    <row r="13" spans="1:7" x14ac:dyDescent="0.2">
      <c r="A13" s="3" t="s">
        <v>42</v>
      </c>
      <c r="B13" s="6">
        <v>782079.82629999996</v>
      </c>
      <c r="C13" s="6">
        <v>834182.78789999976</v>
      </c>
      <c r="D13" s="6">
        <v>904700.25160000008</v>
      </c>
      <c r="E13" s="6">
        <v>940506.27129999991</v>
      </c>
      <c r="F13" s="6">
        <v>944528.38079999969</v>
      </c>
      <c r="G13" s="6">
        <v>998843.05239999993</v>
      </c>
    </row>
    <row r="14" spans="1:7" x14ac:dyDescent="0.2">
      <c r="A14" s="3" t="s">
        <v>72</v>
      </c>
      <c r="B14" s="6">
        <v>469663.60519999999</v>
      </c>
      <c r="C14" s="6">
        <v>572896.59549999994</v>
      </c>
      <c r="D14" s="6">
        <v>632262.24799999991</v>
      </c>
      <c r="E14" s="6">
        <v>660891.86430000002</v>
      </c>
      <c r="F14" s="6">
        <v>656484.31310000014</v>
      </c>
      <c r="G14" s="6">
        <v>578228.11689999991</v>
      </c>
    </row>
    <row r="15" spans="1:7" x14ac:dyDescent="0.2">
      <c r="A15" s="3" t="s">
        <v>45</v>
      </c>
      <c r="B15" s="6">
        <v>105414.1372</v>
      </c>
      <c r="C15" s="6">
        <v>100366.23819999999</v>
      </c>
      <c r="D15" s="6">
        <v>107541.9283</v>
      </c>
      <c r="E15" s="6">
        <v>129430.28180000001</v>
      </c>
      <c r="F15" s="6">
        <v>147980.73339999997</v>
      </c>
      <c r="G15" s="6">
        <v>156822.1703</v>
      </c>
    </row>
    <row r="16" spans="1:7" x14ac:dyDescent="0.2">
      <c r="A16" s="3" t="s">
        <v>44</v>
      </c>
      <c r="B16" s="6">
        <v>164820.84030000001</v>
      </c>
      <c r="C16" s="6">
        <v>186281.30089999994</v>
      </c>
      <c r="D16" s="6">
        <v>203869.94940000004</v>
      </c>
      <c r="E16" s="6">
        <v>218489.56419999996</v>
      </c>
      <c r="F16" s="6">
        <v>256193.00359999997</v>
      </c>
      <c r="G16" s="6">
        <v>280762.30720000004</v>
      </c>
    </row>
    <row r="17" spans="1:7" x14ac:dyDescent="0.2">
      <c r="A17" s="3" t="s">
        <v>46</v>
      </c>
      <c r="B17" s="6">
        <v>627151.18169999984</v>
      </c>
      <c r="C17" s="6">
        <v>696837.75809999998</v>
      </c>
      <c r="D17" s="6">
        <v>861612.06350000016</v>
      </c>
      <c r="E17" s="6">
        <v>914486.73990000004</v>
      </c>
      <c r="F17" s="6">
        <v>1007558.1800999998</v>
      </c>
      <c r="G17" s="6">
        <v>1010252.4634</v>
      </c>
    </row>
    <row r="18" spans="1:7" x14ac:dyDescent="0.2">
      <c r="A18" s="3" t="s">
        <v>47</v>
      </c>
      <c r="B18" s="6">
        <v>6310.8150000000005</v>
      </c>
      <c r="C18" s="6">
        <v>6818.0749999999998</v>
      </c>
      <c r="D18" s="6">
        <v>7359.94</v>
      </c>
      <c r="E18" s="6">
        <v>9670.6200000000008</v>
      </c>
      <c r="F18" s="6">
        <v>14226.185000000001</v>
      </c>
      <c r="G18" s="6">
        <v>14575.21</v>
      </c>
    </row>
    <row r="19" spans="1:7" x14ac:dyDescent="0.2">
      <c r="A19" s="3" t="s">
        <v>48</v>
      </c>
      <c r="B19" s="6">
        <v>85901.245000000024</v>
      </c>
      <c r="C19" s="6">
        <v>92292.64499999999</v>
      </c>
      <c r="D19" s="6">
        <v>96785.535000000018</v>
      </c>
      <c r="E19" s="6">
        <v>104742.26330000005</v>
      </c>
      <c r="F19" s="6">
        <v>113113.31159999999</v>
      </c>
      <c r="G19" s="6">
        <v>124306.72</v>
      </c>
    </row>
    <row r="20" spans="1:7" x14ac:dyDescent="0.2">
      <c r="A20" s="3" t="s">
        <v>49</v>
      </c>
      <c r="B20" s="6">
        <v>174320.05639999994</v>
      </c>
      <c r="C20" s="6">
        <v>196758.57270000005</v>
      </c>
      <c r="D20" s="6">
        <v>191650.04859999992</v>
      </c>
      <c r="E20" s="6">
        <v>237447.22360000006</v>
      </c>
      <c r="F20" s="6">
        <v>272540.47369999997</v>
      </c>
      <c r="G20" s="6">
        <v>298703.53909999999</v>
      </c>
    </row>
    <row r="21" spans="1:7" x14ac:dyDescent="0.2">
      <c r="A21" s="3" t="s">
        <v>73</v>
      </c>
      <c r="B21" s="6">
        <v>226972.17839999995</v>
      </c>
      <c r="C21" s="6">
        <v>233392.17250000007</v>
      </c>
      <c r="D21" s="6">
        <v>253850.38170000003</v>
      </c>
      <c r="E21" s="6">
        <v>259176.23949999994</v>
      </c>
      <c r="F21" s="6">
        <v>269176.57050000003</v>
      </c>
      <c r="G21" s="6">
        <v>305820.37389999995</v>
      </c>
    </row>
    <row r="22" spans="1:7" x14ac:dyDescent="0.2">
      <c r="A22" s="3" t="s">
        <v>50</v>
      </c>
      <c r="B22" s="6">
        <v>158755.79749999996</v>
      </c>
      <c r="C22" s="6">
        <v>177695.79629999996</v>
      </c>
      <c r="D22" s="6">
        <v>227111.21449999997</v>
      </c>
      <c r="E22" s="6">
        <v>247583.01569999996</v>
      </c>
      <c r="F22" s="6">
        <v>272963.8015</v>
      </c>
      <c r="G22" s="6">
        <v>298796.56790000008</v>
      </c>
    </row>
    <row r="23" spans="1:7" x14ac:dyDescent="0.2">
      <c r="A23" s="3" t="s">
        <v>71</v>
      </c>
      <c r="B23" s="6">
        <v>125815.79999999997</v>
      </c>
      <c r="C23" s="6">
        <v>152478.82999999996</v>
      </c>
      <c r="D23" s="6">
        <v>151328.50999999995</v>
      </c>
      <c r="E23" s="6">
        <v>170067.67499999999</v>
      </c>
      <c r="F23" s="6">
        <v>244535.55000000002</v>
      </c>
      <c r="G23" s="6">
        <v>263987.67</v>
      </c>
    </row>
    <row r="24" spans="1:7" x14ac:dyDescent="0.2">
      <c r="A24" s="3" t="s">
        <v>52</v>
      </c>
      <c r="B24" s="6">
        <v>75457.489999999991</v>
      </c>
      <c r="C24" s="6">
        <v>81633.240000000005</v>
      </c>
      <c r="D24" s="6">
        <v>92533.59</v>
      </c>
      <c r="E24" s="6">
        <v>98901.38499999998</v>
      </c>
      <c r="F24" s="6">
        <v>97238.280000000013</v>
      </c>
      <c r="G24" s="6">
        <v>124983.50499999998</v>
      </c>
    </row>
    <row r="25" spans="1:7" x14ac:dyDescent="0.2">
      <c r="A25" s="3" t="s">
        <v>53</v>
      </c>
      <c r="B25" s="6">
        <v>256765.20009999999</v>
      </c>
      <c r="C25" s="6">
        <v>271913.55570000003</v>
      </c>
      <c r="D25" s="6">
        <v>284362.86890000006</v>
      </c>
      <c r="E25" s="6">
        <v>291607.47740000003</v>
      </c>
      <c r="F25" s="6">
        <v>332350.93599999999</v>
      </c>
      <c r="G25" s="6">
        <v>363382.25219999987</v>
      </c>
    </row>
    <row r="26" spans="1:7" x14ac:dyDescent="0.2">
      <c r="A26" s="3" t="s">
        <v>54</v>
      </c>
      <c r="B26" s="6">
        <v>144470.45999999996</v>
      </c>
      <c r="C26" s="6">
        <v>155781.73999999993</v>
      </c>
      <c r="D26" s="6">
        <v>167361.08500000002</v>
      </c>
      <c r="E26" s="6">
        <v>182923.85999999996</v>
      </c>
      <c r="F26" s="6">
        <v>200876.22999999995</v>
      </c>
      <c r="G26" s="6">
        <v>256202.81</v>
      </c>
    </row>
    <row r="27" spans="1:7" x14ac:dyDescent="0.2">
      <c r="A27" s="3" t="s">
        <v>55</v>
      </c>
      <c r="B27" s="6">
        <v>107857.701</v>
      </c>
      <c r="C27" s="6">
        <v>129157.23380000003</v>
      </c>
      <c r="D27" s="6">
        <v>162528.04299999998</v>
      </c>
      <c r="E27" s="6">
        <v>160397.80840000001</v>
      </c>
      <c r="F27" s="6">
        <v>183001.64050000001</v>
      </c>
      <c r="G27" s="6">
        <v>219877.26919999998</v>
      </c>
    </row>
    <row r="28" spans="1:7" x14ac:dyDescent="0.2">
      <c r="A28" s="3" t="s">
        <v>56</v>
      </c>
      <c r="B28" s="6">
        <v>122121.63500000001</v>
      </c>
      <c r="C28" s="6">
        <v>138737.65</v>
      </c>
      <c r="D28" s="6">
        <v>165910.32499999998</v>
      </c>
      <c r="E28" s="6">
        <v>190760.31499999997</v>
      </c>
      <c r="F28" s="6">
        <v>225040.82999999993</v>
      </c>
      <c r="G28" s="6">
        <v>232670.31499999994</v>
      </c>
    </row>
    <row r="29" spans="1:7" x14ac:dyDescent="0.2">
      <c r="A29" s="3" t="s">
        <v>57</v>
      </c>
      <c r="B29" s="6">
        <v>57062.099999999991</v>
      </c>
      <c r="C29" s="6">
        <v>68366.838300000018</v>
      </c>
      <c r="D29" s="6">
        <v>80824.790000000008</v>
      </c>
      <c r="E29" s="6">
        <v>98298.636700000003</v>
      </c>
      <c r="F29" s="6">
        <v>109235.04499999998</v>
      </c>
      <c r="G29" s="6">
        <v>108600.58830000002</v>
      </c>
    </row>
    <row r="30" spans="1:7" x14ac:dyDescent="0.2">
      <c r="A30" s="3" t="s">
        <v>58</v>
      </c>
      <c r="B30" s="6">
        <v>595826.40469999996</v>
      </c>
      <c r="C30" s="6">
        <v>594632.21400000004</v>
      </c>
      <c r="D30" s="6">
        <v>611274.88500000001</v>
      </c>
      <c r="E30" s="6">
        <v>661774.27960000001</v>
      </c>
      <c r="F30" s="6">
        <v>675510.30769999989</v>
      </c>
      <c r="G30" s="6">
        <v>759399.71180000028</v>
      </c>
    </row>
    <row r="31" spans="1:7" x14ac:dyDescent="0.2">
      <c r="A31" s="3" t="s">
        <v>59</v>
      </c>
      <c r="B31" s="6">
        <v>2865.42</v>
      </c>
      <c r="C31" s="6">
        <v>3064.56</v>
      </c>
      <c r="D31" s="6">
        <v>2623.84</v>
      </c>
      <c r="E31" s="6">
        <v>3058.0600000000004</v>
      </c>
      <c r="F31" s="6">
        <v>3537.1800000000007</v>
      </c>
      <c r="G31" s="6">
        <v>3475.79</v>
      </c>
    </row>
    <row r="32" spans="1:7" x14ac:dyDescent="0.2">
      <c r="A32" s="3" t="s">
        <v>60</v>
      </c>
      <c r="B32" s="6">
        <v>113931.7319</v>
      </c>
      <c r="C32" s="6">
        <v>120377.84850000001</v>
      </c>
      <c r="D32" s="6">
        <v>126819.2892</v>
      </c>
      <c r="E32" s="6">
        <v>134577.75919999997</v>
      </c>
      <c r="F32" s="6">
        <v>169006.01010000001</v>
      </c>
      <c r="G32" s="6">
        <v>200621.46979999999</v>
      </c>
    </row>
    <row r="33" spans="1:7" x14ac:dyDescent="0.2">
      <c r="A33" s="3" t="s">
        <v>61</v>
      </c>
      <c r="B33" s="6">
        <v>230407.52519999992</v>
      </c>
      <c r="C33" s="6">
        <v>229909.78049999996</v>
      </c>
      <c r="D33" s="6">
        <v>266388.38049999997</v>
      </c>
      <c r="E33" s="6">
        <v>289850.26180000004</v>
      </c>
      <c r="F33" s="6">
        <v>307321.39059999998</v>
      </c>
      <c r="G33" s="6">
        <v>356462.2009</v>
      </c>
    </row>
    <row r="34" spans="1:7" x14ac:dyDescent="0.2">
      <c r="A34" s="3" t="s">
        <v>62</v>
      </c>
      <c r="B34" s="6">
        <v>254656.08999999997</v>
      </c>
      <c r="C34" s="6">
        <v>274194.52749999991</v>
      </c>
      <c r="D34" s="6">
        <v>274320.62000000005</v>
      </c>
      <c r="E34" s="6">
        <v>288669.34700000007</v>
      </c>
      <c r="F34" s="6">
        <v>333163.57649999997</v>
      </c>
      <c r="G34" s="6">
        <v>390225.35299999983</v>
      </c>
    </row>
    <row r="35" spans="1:7" x14ac:dyDescent="0.2">
      <c r="A35" s="3" t="s">
        <v>43</v>
      </c>
      <c r="B35" s="6">
        <v>186705</v>
      </c>
      <c r="C35" s="6">
        <v>180888</v>
      </c>
      <c r="D35" s="6">
        <v>167741</v>
      </c>
      <c r="E35" s="6">
        <v>179551</v>
      </c>
      <c r="F35" s="6">
        <v>171802</v>
      </c>
      <c r="G35" s="6">
        <v>180998</v>
      </c>
    </row>
    <row r="36" spans="1:7" x14ac:dyDescent="0.2">
      <c r="A36" s="12" t="s">
        <v>10</v>
      </c>
      <c r="B36" s="13">
        <v>37801827.519800067</v>
      </c>
      <c r="C36" s="13">
        <v>42078872.878699958</v>
      </c>
      <c r="D36" s="13">
        <v>45750344.092199855</v>
      </c>
      <c r="E36" s="13">
        <v>50047516.407000013</v>
      </c>
      <c r="F36" s="13">
        <v>54545809.116799995</v>
      </c>
      <c r="G36" s="13">
        <v>58659935.882899866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B13" workbookViewId="0">
      <selection activeCell="A12" sqref="A12"/>
    </sheetView>
  </sheetViews>
  <sheetFormatPr defaultRowHeight="15" x14ac:dyDescent="0.25"/>
  <cols>
    <col min="1" max="1" width="27.140625" customWidth="1"/>
    <col min="2" max="2" width="13.42578125" customWidth="1"/>
    <col min="3" max="3" width="12.42578125" customWidth="1"/>
    <col min="4" max="4" width="8.28515625" customWidth="1"/>
    <col min="5" max="5" width="14.7109375" customWidth="1"/>
    <col min="6" max="6" width="7.85546875" customWidth="1"/>
    <col min="7" max="7" width="13.7109375" customWidth="1"/>
    <col min="8" max="8" width="7.7109375" customWidth="1"/>
    <col min="9" max="9" width="12.5703125" customWidth="1"/>
    <col min="10" max="10" width="7.7109375" customWidth="1"/>
    <col min="11" max="11" width="12.42578125" customWidth="1"/>
    <col min="12" max="12" width="7.85546875" customWidth="1"/>
    <col min="14" max="14" width="11.42578125" customWidth="1"/>
  </cols>
  <sheetData>
    <row r="1" spans="1:14" ht="57.75" x14ac:dyDescent="0.25">
      <c r="A1" s="10" t="s">
        <v>63</v>
      </c>
      <c r="B1" s="11" t="s">
        <v>1</v>
      </c>
      <c r="C1" s="11" t="s">
        <v>2</v>
      </c>
      <c r="D1" s="11" t="s">
        <v>64</v>
      </c>
      <c r="E1" s="11" t="s">
        <v>3</v>
      </c>
      <c r="F1" s="11" t="s">
        <v>65</v>
      </c>
      <c r="G1" s="11" t="s">
        <v>4</v>
      </c>
      <c r="H1" s="11" t="s">
        <v>66</v>
      </c>
      <c r="I1" s="11" t="s">
        <v>5</v>
      </c>
      <c r="J1" s="11" t="s">
        <v>67</v>
      </c>
      <c r="K1" s="11" t="s">
        <v>6</v>
      </c>
      <c r="L1" s="11" t="s">
        <v>68</v>
      </c>
      <c r="M1" s="11" t="s">
        <v>69</v>
      </c>
      <c r="N1" s="54" t="s">
        <v>70</v>
      </c>
    </row>
    <row r="2" spans="1:14" x14ac:dyDescent="0.25">
      <c r="A2" s="1" t="s">
        <v>39</v>
      </c>
      <c r="B2" s="5">
        <v>232978.51500000001</v>
      </c>
      <c r="C2" s="14">
        <v>296235.42129999999</v>
      </c>
      <c r="D2" s="32">
        <f>((C2/B2)*100)-100</f>
        <v>27.151390461905891</v>
      </c>
      <c r="E2" s="24">
        <v>304332.94450000004</v>
      </c>
      <c r="F2" s="32">
        <f>((E2/C2)*100)-100</f>
        <v>2.7334756810866452</v>
      </c>
      <c r="G2" s="18">
        <v>290792.55540000001</v>
      </c>
      <c r="H2" s="32">
        <f>((G2/E2)*100)-100</f>
        <v>-4.449202541067649</v>
      </c>
      <c r="I2" s="5">
        <v>317126.8285</v>
      </c>
      <c r="J2" s="32">
        <f>((I2/G2)*100)-100</f>
        <v>9.0560341422000477</v>
      </c>
      <c r="K2" s="5">
        <v>310565.5306</v>
      </c>
      <c r="L2" s="36">
        <f>((K2/I2)*100)-100</f>
        <v>-2.0689822841652159</v>
      </c>
      <c r="M2" s="29">
        <f>((K2/B2)*100)-100</f>
        <v>33.302219133811519</v>
      </c>
      <c r="N2" s="41">
        <f>(K2/(B2*1.1)*100)-100</f>
        <v>21.183835576192294</v>
      </c>
    </row>
    <row r="3" spans="1:14" x14ac:dyDescent="0.25">
      <c r="A3" s="3" t="s">
        <v>37</v>
      </c>
      <c r="B3" s="6">
        <v>88086.712499999994</v>
      </c>
      <c r="C3" s="15">
        <v>95642.251499999998</v>
      </c>
      <c r="D3" s="33">
        <f t="shared" ref="D3:D33" si="0">((C3/B3)*100)-100</f>
        <v>8.5773878778822734</v>
      </c>
      <c r="E3" s="25">
        <v>102620.08709999999</v>
      </c>
      <c r="F3" s="33">
        <f t="shared" ref="F3:L33" si="1">((E3/C3)*100)-100</f>
        <v>7.2957667668457162</v>
      </c>
      <c r="G3" s="19">
        <v>125308.31249999999</v>
      </c>
      <c r="H3" s="33">
        <f t="shared" si="1"/>
        <v>22.108951610897634</v>
      </c>
      <c r="I3" s="6">
        <v>196605.71249999997</v>
      </c>
      <c r="J3" s="33">
        <f t="shared" si="1"/>
        <v>56.89758211371651</v>
      </c>
      <c r="K3" s="6">
        <v>228486.11079999999</v>
      </c>
      <c r="L3" s="37">
        <f t="shared" si="1"/>
        <v>16.215397759614959</v>
      </c>
      <c r="M3" s="30">
        <f t="shared" ref="M3:M33" si="2">((K3/B3)*100)-100</f>
        <v>159.38771503136752</v>
      </c>
      <c r="N3" s="42">
        <f t="shared" ref="N3:N33" si="3">(K3/(B3*1.1)*100)-100</f>
        <v>135.80701366487955</v>
      </c>
    </row>
    <row r="4" spans="1:14" x14ac:dyDescent="0.25">
      <c r="A4" s="3" t="s">
        <v>38</v>
      </c>
      <c r="B4" s="7">
        <v>143074.17779999998</v>
      </c>
      <c r="C4" s="16">
        <v>218058.68520000004</v>
      </c>
      <c r="D4" s="33">
        <f t="shared" si="0"/>
        <v>52.409532281093476</v>
      </c>
      <c r="E4" s="23">
        <v>290376.91750000004</v>
      </c>
      <c r="F4" s="33">
        <f t="shared" si="1"/>
        <v>33.164573212789406</v>
      </c>
      <c r="G4" s="20">
        <v>345577.48019999999</v>
      </c>
      <c r="H4" s="33">
        <f t="shared" si="1"/>
        <v>19.009969241098503</v>
      </c>
      <c r="I4" s="7">
        <v>362544.8476000001</v>
      </c>
      <c r="J4" s="33">
        <f t="shared" si="1"/>
        <v>4.9098591118207082</v>
      </c>
      <c r="K4" s="7">
        <v>381708.39260000002</v>
      </c>
      <c r="L4" s="37">
        <f t="shared" si="1"/>
        <v>5.2858412212613501</v>
      </c>
      <c r="M4" s="30">
        <f t="shared" si="2"/>
        <v>166.79055471042523</v>
      </c>
      <c r="N4" s="42">
        <f t="shared" si="3"/>
        <v>142.53686791856839</v>
      </c>
    </row>
    <row r="5" spans="1:14" x14ac:dyDescent="0.25">
      <c r="A5" s="59" t="s">
        <v>40</v>
      </c>
      <c r="B5" s="61">
        <v>156513.71329999997</v>
      </c>
      <c r="C5" s="15">
        <v>207894.2934</v>
      </c>
      <c r="D5" s="33">
        <f t="shared" si="0"/>
        <v>32.828165032105233</v>
      </c>
      <c r="E5" s="25">
        <v>210226.17319999999</v>
      </c>
      <c r="F5" s="33">
        <f t="shared" si="1"/>
        <v>1.1216660937938059</v>
      </c>
      <c r="G5" s="19">
        <v>232324.36339999994</v>
      </c>
      <c r="H5" s="33">
        <f t="shared" si="1"/>
        <v>10.511626532333196</v>
      </c>
      <c r="I5" s="61">
        <v>243713.15330000001</v>
      </c>
      <c r="J5" s="33">
        <f t="shared" si="1"/>
        <v>4.9021074386381258</v>
      </c>
      <c r="K5" s="61">
        <v>267197.41330000001</v>
      </c>
      <c r="L5" s="37">
        <f t="shared" si="1"/>
        <v>9.6360248439656147</v>
      </c>
      <c r="M5" s="30">
        <f t="shared" si="2"/>
        <v>70.718212267985393</v>
      </c>
      <c r="N5" s="42">
        <f t="shared" si="3"/>
        <v>55.198374789077576</v>
      </c>
    </row>
    <row r="6" spans="1:14" s="56" customFormat="1" x14ac:dyDescent="0.25">
      <c r="A6" s="59" t="s">
        <v>85</v>
      </c>
      <c r="B6" s="62">
        <v>353923.85099999991</v>
      </c>
      <c r="C6" s="62">
        <v>441735.29920000012</v>
      </c>
      <c r="D6" s="34">
        <f t="shared" si="0"/>
        <v>24.810830903848924</v>
      </c>
      <c r="E6" s="62">
        <v>431401.27259999997</v>
      </c>
      <c r="F6" s="33">
        <f t="shared" si="1"/>
        <v>-2.3394160753545208</v>
      </c>
      <c r="G6" s="62">
        <v>481898.42200000008</v>
      </c>
      <c r="H6" s="34">
        <f t="shared" si="1"/>
        <v>11.705377940973676</v>
      </c>
      <c r="I6" s="62">
        <v>527591.25089999998</v>
      </c>
      <c r="J6" s="34">
        <f t="shared" si="1"/>
        <v>9.4818382493063922</v>
      </c>
      <c r="K6" s="62">
        <v>554069.72690000001</v>
      </c>
      <c r="L6" s="34">
        <f t="shared" si="1"/>
        <v>5.0187481226861195</v>
      </c>
      <c r="M6" s="64">
        <f t="shared" si="2"/>
        <v>56.550547620482405</v>
      </c>
      <c r="N6" s="42">
        <f t="shared" si="3"/>
        <v>42.318679654983981</v>
      </c>
    </row>
    <row r="7" spans="1:14" s="56" customFormat="1" x14ac:dyDescent="0.25">
      <c r="A7" s="59" t="s">
        <v>86</v>
      </c>
      <c r="B7" s="61">
        <v>292096.61219999997</v>
      </c>
      <c r="C7" s="61">
        <v>326996.10470000003</v>
      </c>
      <c r="D7" s="34">
        <f t="shared" si="0"/>
        <v>11.947927857548791</v>
      </c>
      <c r="E7" s="61">
        <v>369095.35600000003</v>
      </c>
      <c r="F7" s="33">
        <f t="shared" si="1"/>
        <v>12.874542141296644</v>
      </c>
      <c r="G7" s="61">
        <v>409116.82079999999</v>
      </c>
      <c r="H7" s="34">
        <f t="shared" si="1"/>
        <v>10.843123368910639</v>
      </c>
      <c r="I7" s="61">
        <v>434964.30189999996</v>
      </c>
      <c r="J7" s="34">
        <f t="shared" si="1"/>
        <v>6.3178729853876376</v>
      </c>
      <c r="K7" s="61">
        <v>464897.03789999988</v>
      </c>
      <c r="L7" s="34">
        <f t="shared" si="1"/>
        <v>6.8816534757561811</v>
      </c>
      <c r="M7" s="64">
        <f t="shared" si="2"/>
        <v>59.158654528208842</v>
      </c>
      <c r="N7" s="42">
        <f t="shared" si="3"/>
        <v>44.689685934735309</v>
      </c>
    </row>
    <row r="8" spans="1:14" s="56" customFormat="1" x14ac:dyDescent="0.25">
      <c r="A8" s="59" t="s">
        <v>87</v>
      </c>
      <c r="B8" s="62">
        <v>464997.19220000005</v>
      </c>
      <c r="C8" s="62">
        <v>523585.98859999998</v>
      </c>
      <c r="D8" s="35">
        <f t="shared" si="0"/>
        <v>12.599817242509332</v>
      </c>
      <c r="E8" s="55">
        <v>579241.11499999987</v>
      </c>
      <c r="F8" s="63">
        <f t="shared" si="1"/>
        <v>10.6296057594693</v>
      </c>
      <c r="G8" s="62">
        <v>568978.56669999997</v>
      </c>
      <c r="H8" s="35">
        <f t="shared" si="1"/>
        <v>-1.7717230414487943</v>
      </c>
      <c r="I8" s="62">
        <v>594170.45349999995</v>
      </c>
      <c r="J8" s="35">
        <f t="shared" si="1"/>
        <v>4.427563404735892</v>
      </c>
      <c r="K8" s="62">
        <v>654355.299</v>
      </c>
      <c r="L8" s="35">
        <f t="shared" si="1"/>
        <v>10.129222203069375</v>
      </c>
      <c r="M8" s="65">
        <f t="shared" si="2"/>
        <v>40.722419398729414</v>
      </c>
      <c r="N8" s="43">
        <f t="shared" si="3"/>
        <v>27.929472180663112</v>
      </c>
    </row>
    <row r="9" spans="1:14" x14ac:dyDescent="0.25">
      <c r="A9" s="1" t="s">
        <v>41</v>
      </c>
      <c r="B9" s="8">
        <v>77696.248900000021</v>
      </c>
      <c r="C9" s="17">
        <v>88486.151099999988</v>
      </c>
      <c r="D9" s="33">
        <f t="shared" si="0"/>
        <v>13.88728845054959</v>
      </c>
      <c r="E9" s="25">
        <v>65606.198800000013</v>
      </c>
      <c r="F9" s="33">
        <f t="shared" si="1"/>
        <v>-25.857099687998499</v>
      </c>
      <c r="G9" s="21">
        <v>81372.25999999998</v>
      </c>
      <c r="H9" s="33">
        <f t="shared" si="1"/>
        <v>24.031359061150127</v>
      </c>
      <c r="I9" s="8">
        <v>72720.282300000006</v>
      </c>
      <c r="J9" s="33">
        <f t="shared" si="1"/>
        <v>-10.632588673339015</v>
      </c>
      <c r="K9" s="8">
        <v>170901.09329999998</v>
      </c>
      <c r="L9" s="37">
        <f t="shared" si="1"/>
        <v>135.01159221985031</v>
      </c>
      <c r="M9" s="30">
        <f t="shared" si="2"/>
        <v>119.96054599747859</v>
      </c>
      <c r="N9" s="42">
        <f t="shared" si="3"/>
        <v>99.964132724980516</v>
      </c>
    </row>
    <row r="10" spans="1:14" x14ac:dyDescent="0.25">
      <c r="A10" s="3" t="s">
        <v>81</v>
      </c>
      <c r="B10" s="6">
        <v>262043.98679999998</v>
      </c>
      <c r="C10" s="15">
        <v>279240.15960000013</v>
      </c>
      <c r="D10" s="33">
        <f t="shared" si="0"/>
        <v>6.562322993934913</v>
      </c>
      <c r="E10" s="25">
        <v>348804.18080000003</v>
      </c>
      <c r="F10" s="33">
        <f t="shared" si="1"/>
        <v>24.911897092326356</v>
      </c>
      <c r="G10" s="19">
        <v>428298.02419999987</v>
      </c>
      <c r="H10" s="33">
        <f t="shared" si="1"/>
        <v>22.790392941299231</v>
      </c>
      <c r="I10" s="6">
        <v>551484.17679999967</v>
      </c>
      <c r="J10" s="33">
        <f t="shared" si="1"/>
        <v>28.761784000777055</v>
      </c>
      <c r="K10" s="6">
        <v>669431.73250000039</v>
      </c>
      <c r="L10" s="37">
        <f t="shared" si="1"/>
        <v>21.387296437840561</v>
      </c>
      <c r="M10" s="30">
        <f t="shared" si="2"/>
        <v>155.4654051309833</v>
      </c>
      <c r="N10" s="42">
        <f t="shared" si="3"/>
        <v>132.24127739180301</v>
      </c>
    </row>
    <row r="11" spans="1:14" x14ac:dyDescent="0.25">
      <c r="A11" s="3" t="s">
        <v>42</v>
      </c>
      <c r="B11" s="6">
        <v>782079.82629999996</v>
      </c>
      <c r="C11" s="15">
        <v>834182.78789999976</v>
      </c>
      <c r="D11" s="33">
        <f t="shared" si="0"/>
        <v>6.6621027480657062</v>
      </c>
      <c r="E11" s="25">
        <v>904700.25160000008</v>
      </c>
      <c r="F11" s="33">
        <f t="shared" si="1"/>
        <v>8.4534786287695312</v>
      </c>
      <c r="G11" s="19">
        <v>940506.27129999991</v>
      </c>
      <c r="H11" s="33">
        <f t="shared" si="1"/>
        <v>3.9577771352086444</v>
      </c>
      <c r="I11" s="6">
        <v>944528.38079999969</v>
      </c>
      <c r="J11" s="33">
        <f t="shared" si="1"/>
        <v>0.42765366087780876</v>
      </c>
      <c r="K11" s="6">
        <v>998843.05239999993</v>
      </c>
      <c r="L11" s="37">
        <f t="shared" si="1"/>
        <v>5.7504541635897226</v>
      </c>
      <c r="M11" s="30">
        <f t="shared" si="2"/>
        <v>27.716253355555963</v>
      </c>
      <c r="N11" s="42">
        <f t="shared" si="3"/>
        <v>16.10568486868722</v>
      </c>
    </row>
    <row r="12" spans="1:14" x14ac:dyDescent="0.25">
      <c r="A12" s="3" t="s">
        <v>72</v>
      </c>
      <c r="B12" s="6">
        <v>469663.60519999999</v>
      </c>
      <c r="C12" s="15">
        <v>572896.59549999994</v>
      </c>
      <c r="D12" s="33">
        <f t="shared" si="0"/>
        <v>21.980197987885305</v>
      </c>
      <c r="E12" s="25">
        <v>632262.24799999991</v>
      </c>
      <c r="F12" s="33">
        <f t="shared" si="1"/>
        <v>10.362367828035033</v>
      </c>
      <c r="G12" s="19">
        <v>660891.86430000002</v>
      </c>
      <c r="H12" s="33">
        <f t="shared" si="1"/>
        <v>4.5281236370766464</v>
      </c>
      <c r="I12" s="6">
        <v>656484.31310000014</v>
      </c>
      <c r="J12" s="33">
        <f t="shared" si="1"/>
        <v>-0.66690958658846</v>
      </c>
      <c r="K12" s="6">
        <v>578228.11689999991</v>
      </c>
      <c r="L12" s="37">
        <f t="shared" si="1"/>
        <v>-11.920497510513968</v>
      </c>
      <c r="M12" s="30">
        <f t="shared" si="2"/>
        <v>23.115376728790622</v>
      </c>
      <c r="N12" s="42">
        <f t="shared" si="3"/>
        <v>11.923069753446015</v>
      </c>
    </row>
    <row r="13" spans="1:14" x14ac:dyDescent="0.25">
      <c r="A13" s="3" t="s">
        <v>45</v>
      </c>
      <c r="B13" s="6">
        <v>105414.1372</v>
      </c>
      <c r="C13" s="15">
        <v>100366.23819999999</v>
      </c>
      <c r="D13" s="33">
        <f t="shared" si="0"/>
        <v>-4.788635693543398</v>
      </c>
      <c r="E13" s="25">
        <v>107541.9283</v>
      </c>
      <c r="F13" s="33">
        <f t="shared" si="1"/>
        <v>7.1495058783622056</v>
      </c>
      <c r="G13" s="19">
        <v>129430.28180000001</v>
      </c>
      <c r="H13" s="33">
        <f t="shared" si="1"/>
        <v>20.35332064991438</v>
      </c>
      <c r="I13" s="6">
        <v>147980.73339999997</v>
      </c>
      <c r="J13" s="33">
        <f t="shared" si="1"/>
        <v>14.332389099379952</v>
      </c>
      <c r="K13" s="6">
        <v>156822.1703</v>
      </c>
      <c r="L13" s="37">
        <f t="shared" si="1"/>
        <v>5.9747216389995401</v>
      </c>
      <c r="M13" s="30">
        <f t="shared" si="2"/>
        <v>48.767683790329414</v>
      </c>
      <c r="N13" s="42">
        <f t="shared" si="3"/>
        <v>35.243348900299452</v>
      </c>
    </row>
    <row r="14" spans="1:14" x14ac:dyDescent="0.25">
      <c r="A14" s="3" t="s">
        <v>44</v>
      </c>
      <c r="B14" s="6">
        <v>164820.84030000001</v>
      </c>
      <c r="C14" s="15">
        <v>186281.30089999994</v>
      </c>
      <c r="D14" s="33">
        <f t="shared" si="0"/>
        <v>13.020477605221828</v>
      </c>
      <c r="E14" s="25">
        <v>203869.94940000004</v>
      </c>
      <c r="F14" s="33">
        <f t="shared" si="1"/>
        <v>9.4419828587315209</v>
      </c>
      <c r="G14" s="19">
        <v>218489.56419999996</v>
      </c>
      <c r="H14" s="33">
        <f t="shared" si="1"/>
        <v>7.1710494082262812</v>
      </c>
      <c r="I14" s="6">
        <v>256193.00359999997</v>
      </c>
      <c r="J14" s="33">
        <f t="shared" si="1"/>
        <v>17.256402857523767</v>
      </c>
      <c r="K14" s="6">
        <v>280762.30720000004</v>
      </c>
      <c r="L14" s="37">
        <f t="shared" si="1"/>
        <v>9.5901540068442586</v>
      </c>
      <c r="M14" s="30">
        <f t="shared" si="2"/>
        <v>70.343936294080436</v>
      </c>
      <c r="N14" s="42">
        <f t="shared" si="3"/>
        <v>54.858123903709441</v>
      </c>
    </row>
    <row r="15" spans="1:14" x14ac:dyDescent="0.25">
      <c r="A15" s="3" t="s">
        <v>46</v>
      </c>
      <c r="B15" s="6">
        <v>627151.18169999984</v>
      </c>
      <c r="C15" s="15">
        <v>696837.75809999998</v>
      </c>
      <c r="D15" s="33">
        <f t="shared" si="0"/>
        <v>11.111607285998076</v>
      </c>
      <c r="E15" s="25">
        <v>861612.06350000016</v>
      </c>
      <c r="F15" s="33">
        <f t="shared" si="1"/>
        <v>23.646007048939822</v>
      </c>
      <c r="G15" s="19">
        <v>914486.73990000004</v>
      </c>
      <c r="H15" s="33">
        <f t="shared" si="1"/>
        <v>6.1367149602356932</v>
      </c>
      <c r="I15" s="6">
        <v>1007558.1800999998</v>
      </c>
      <c r="J15" s="33">
        <f t="shared" si="1"/>
        <v>10.17745103774574</v>
      </c>
      <c r="K15" s="6">
        <v>1010252.4634</v>
      </c>
      <c r="L15" s="37">
        <f t="shared" si="1"/>
        <v>0.2674072180856939</v>
      </c>
      <c r="M15" s="30">
        <f t="shared" si="2"/>
        <v>61.085953894169364</v>
      </c>
      <c r="N15" s="42">
        <f t="shared" si="3"/>
        <v>46.441776267426661</v>
      </c>
    </row>
    <row r="16" spans="1:14" x14ac:dyDescent="0.25">
      <c r="A16" s="3" t="s">
        <v>47</v>
      </c>
      <c r="B16" s="6">
        <v>6310.8150000000005</v>
      </c>
      <c r="C16" s="15">
        <v>6818.0749999999998</v>
      </c>
      <c r="D16" s="33">
        <f t="shared" si="0"/>
        <v>8.0379475551097528</v>
      </c>
      <c r="E16" s="25">
        <v>7359.94</v>
      </c>
      <c r="F16" s="33">
        <f t="shared" si="1"/>
        <v>7.9474778438195557</v>
      </c>
      <c r="G16" s="19">
        <v>9670.6200000000008</v>
      </c>
      <c r="H16" s="33">
        <f t="shared" si="1"/>
        <v>31.395364636124782</v>
      </c>
      <c r="I16" s="6">
        <v>14226.185000000001</v>
      </c>
      <c r="J16" s="33">
        <f t="shared" si="1"/>
        <v>47.107269234030497</v>
      </c>
      <c r="K16" s="6">
        <v>14575.21</v>
      </c>
      <c r="L16" s="37">
        <f t="shared" si="1"/>
        <v>2.4533984339441446</v>
      </c>
      <c r="M16" s="30">
        <f t="shared" si="2"/>
        <v>130.95606510411093</v>
      </c>
      <c r="N16" s="42">
        <f t="shared" si="3"/>
        <v>109.96005918555539</v>
      </c>
    </row>
    <row r="17" spans="1:14" x14ac:dyDescent="0.25">
      <c r="A17" s="3" t="s">
        <v>48</v>
      </c>
      <c r="B17" s="6">
        <v>85901.245000000024</v>
      </c>
      <c r="C17" s="15">
        <v>92292.64499999999</v>
      </c>
      <c r="D17" s="33">
        <f t="shared" si="0"/>
        <v>7.4404043852914583</v>
      </c>
      <c r="E17" s="25">
        <v>96785.535000000018</v>
      </c>
      <c r="F17" s="33">
        <f t="shared" si="1"/>
        <v>4.8680910596938958</v>
      </c>
      <c r="G17" s="19">
        <v>104742.26330000005</v>
      </c>
      <c r="H17" s="33">
        <f t="shared" si="1"/>
        <v>8.22098911784704</v>
      </c>
      <c r="I17" s="6">
        <v>113113.31159999999</v>
      </c>
      <c r="J17" s="33">
        <f t="shared" si="1"/>
        <v>7.9920445064508527</v>
      </c>
      <c r="K17" s="6">
        <v>124306.72</v>
      </c>
      <c r="L17" s="37">
        <f t="shared" si="1"/>
        <v>9.8957481145835544</v>
      </c>
      <c r="M17" s="30">
        <f t="shared" si="2"/>
        <v>44.708868887755898</v>
      </c>
      <c r="N17" s="42">
        <f t="shared" si="3"/>
        <v>31.553517170687172</v>
      </c>
    </row>
    <row r="18" spans="1:14" x14ac:dyDescent="0.25">
      <c r="A18" s="3" t="s">
        <v>49</v>
      </c>
      <c r="B18" s="6">
        <v>174320.05639999994</v>
      </c>
      <c r="C18" s="15">
        <v>196758.57270000005</v>
      </c>
      <c r="D18" s="33">
        <f t="shared" si="0"/>
        <v>12.872022166234288</v>
      </c>
      <c r="E18" s="25">
        <v>191650.04859999992</v>
      </c>
      <c r="F18" s="33">
        <f t="shared" si="1"/>
        <v>-2.5963413079790598</v>
      </c>
      <c r="G18" s="19">
        <v>237447.22360000006</v>
      </c>
      <c r="H18" s="33">
        <f t="shared" si="1"/>
        <v>23.896250136406266</v>
      </c>
      <c r="I18" s="6">
        <v>272540.47369999997</v>
      </c>
      <c r="J18" s="33">
        <f t="shared" si="1"/>
        <v>14.779389528309437</v>
      </c>
      <c r="K18" s="6">
        <v>298703.53909999999</v>
      </c>
      <c r="L18" s="37">
        <f t="shared" si="1"/>
        <v>9.5996990996644058</v>
      </c>
      <c r="M18" s="30">
        <f t="shared" si="2"/>
        <v>71.353512194022045</v>
      </c>
      <c r="N18" s="42">
        <f t="shared" si="3"/>
        <v>55.775920176383636</v>
      </c>
    </row>
    <row r="19" spans="1:14" x14ac:dyDescent="0.25">
      <c r="A19" s="3" t="s">
        <v>73</v>
      </c>
      <c r="B19" s="6">
        <v>226972.17839999995</v>
      </c>
      <c r="C19" s="15">
        <v>233392.17250000007</v>
      </c>
      <c r="D19" s="33">
        <f t="shared" si="0"/>
        <v>2.8285379050669235</v>
      </c>
      <c r="E19" s="25">
        <v>253850.38170000003</v>
      </c>
      <c r="F19" s="33">
        <f t="shared" si="1"/>
        <v>8.7655935419170561</v>
      </c>
      <c r="G19" s="19">
        <v>259176.23949999994</v>
      </c>
      <c r="H19" s="33">
        <f t="shared" si="1"/>
        <v>2.0980302508640847</v>
      </c>
      <c r="I19" s="6">
        <v>269176.57050000003</v>
      </c>
      <c r="J19" s="33">
        <f t="shared" si="1"/>
        <v>3.8585060958105828</v>
      </c>
      <c r="K19" s="6">
        <v>305820.37389999995</v>
      </c>
      <c r="L19" s="37">
        <f t="shared" si="1"/>
        <v>13.613296035362012</v>
      </c>
      <c r="M19" s="30">
        <f t="shared" si="2"/>
        <v>34.739145588603151</v>
      </c>
      <c r="N19" s="42">
        <f t="shared" si="3"/>
        <v>22.490132353275555</v>
      </c>
    </row>
    <row r="20" spans="1:14" x14ac:dyDescent="0.25">
      <c r="A20" s="3" t="s">
        <v>50</v>
      </c>
      <c r="B20" s="6">
        <v>158755.79749999996</v>
      </c>
      <c r="C20" s="15">
        <v>177695.79629999996</v>
      </c>
      <c r="D20" s="33">
        <f t="shared" si="0"/>
        <v>11.930272215728067</v>
      </c>
      <c r="E20" s="25">
        <v>227111.21449999997</v>
      </c>
      <c r="F20" s="33">
        <f t="shared" si="1"/>
        <v>27.808996739896457</v>
      </c>
      <c r="G20" s="19">
        <v>247583.01569999996</v>
      </c>
      <c r="H20" s="33">
        <f t="shared" si="1"/>
        <v>9.0139983818368279</v>
      </c>
      <c r="I20" s="6">
        <v>272963.8015</v>
      </c>
      <c r="J20" s="33">
        <f t="shared" si="1"/>
        <v>10.251424447771626</v>
      </c>
      <c r="K20" s="6">
        <v>298796.56790000008</v>
      </c>
      <c r="L20" s="37">
        <f t="shared" si="1"/>
        <v>9.4638066505679461</v>
      </c>
      <c r="M20" s="30">
        <f t="shared" si="2"/>
        <v>88.211437065786612</v>
      </c>
      <c r="N20" s="42">
        <f t="shared" si="3"/>
        <v>71.101306423442395</v>
      </c>
    </row>
    <row r="21" spans="1:14" x14ac:dyDescent="0.25">
      <c r="A21" s="3" t="s">
        <v>51</v>
      </c>
      <c r="B21" s="6">
        <v>125815.79999999997</v>
      </c>
      <c r="C21" s="15">
        <v>152478.82999999996</v>
      </c>
      <c r="D21" s="33">
        <f t="shared" si="0"/>
        <v>21.19211577560209</v>
      </c>
      <c r="E21" s="25">
        <v>151328.50999999995</v>
      </c>
      <c r="F21" s="33">
        <f t="shared" si="1"/>
        <v>-0.75441292407609239</v>
      </c>
      <c r="G21" s="19">
        <v>170067.67499999999</v>
      </c>
      <c r="H21" s="33">
        <f t="shared" si="1"/>
        <v>12.383102827087924</v>
      </c>
      <c r="I21" s="6">
        <v>244535.55000000002</v>
      </c>
      <c r="J21" s="33">
        <f t="shared" si="1"/>
        <v>43.787201183293661</v>
      </c>
      <c r="K21" s="6">
        <v>263987.67</v>
      </c>
      <c r="L21" s="37">
        <f t="shared" si="1"/>
        <v>7.9547206939849673</v>
      </c>
      <c r="M21" s="30">
        <f t="shared" si="2"/>
        <v>109.82076178031699</v>
      </c>
      <c r="N21" s="42">
        <f t="shared" si="3"/>
        <v>90.746147073015436</v>
      </c>
    </row>
    <row r="22" spans="1:14" x14ac:dyDescent="0.25">
      <c r="A22" s="3" t="s">
        <v>52</v>
      </c>
      <c r="B22" s="6">
        <v>75457.489999999991</v>
      </c>
      <c r="C22" s="15">
        <v>81633.240000000005</v>
      </c>
      <c r="D22" s="33">
        <f t="shared" si="0"/>
        <v>8.1844095264764576</v>
      </c>
      <c r="E22" s="25">
        <v>92533.59</v>
      </c>
      <c r="F22" s="33">
        <f t="shared" si="1"/>
        <v>13.352832743132566</v>
      </c>
      <c r="G22" s="19">
        <v>98901.38499999998</v>
      </c>
      <c r="H22" s="33">
        <f t="shared" si="1"/>
        <v>6.8816037505947634</v>
      </c>
      <c r="I22" s="6">
        <v>97238.280000000013</v>
      </c>
      <c r="J22" s="33">
        <f t="shared" si="1"/>
        <v>-1.6815790800098256</v>
      </c>
      <c r="K22" s="6">
        <v>124983.50499999998</v>
      </c>
      <c r="L22" s="37">
        <f t="shared" si="1"/>
        <v>28.533233002475953</v>
      </c>
      <c r="M22" s="30">
        <f t="shared" si="2"/>
        <v>65.63432602913241</v>
      </c>
      <c r="N22" s="42">
        <f t="shared" si="3"/>
        <v>50.576660026484006</v>
      </c>
    </row>
    <row r="23" spans="1:14" x14ac:dyDescent="0.25">
      <c r="A23" s="3" t="s">
        <v>53</v>
      </c>
      <c r="B23" s="6">
        <v>256765.20009999999</v>
      </c>
      <c r="C23" s="15">
        <v>271913.55570000003</v>
      </c>
      <c r="D23" s="33">
        <f t="shared" si="0"/>
        <v>5.8996918562563678</v>
      </c>
      <c r="E23" s="25">
        <v>284362.86890000006</v>
      </c>
      <c r="F23" s="33">
        <f t="shared" si="1"/>
        <v>4.5784084460045165</v>
      </c>
      <c r="G23" s="19">
        <v>291607.47740000003</v>
      </c>
      <c r="H23" s="33">
        <f t="shared" si="1"/>
        <v>2.5476633176561734</v>
      </c>
      <c r="I23" s="6">
        <v>332350.93599999999</v>
      </c>
      <c r="J23" s="33">
        <f t="shared" si="1"/>
        <v>13.972021212649437</v>
      </c>
      <c r="K23" s="6">
        <v>363382.25219999987</v>
      </c>
      <c r="L23" s="37">
        <f t="shared" si="1"/>
        <v>9.3369125339246608</v>
      </c>
      <c r="M23" s="30">
        <f t="shared" si="2"/>
        <v>41.523170608196409</v>
      </c>
      <c r="N23" s="42">
        <f t="shared" si="3"/>
        <v>28.657427825633107</v>
      </c>
    </row>
    <row r="24" spans="1:14" x14ac:dyDescent="0.25">
      <c r="A24" s="3" t="s">
        <v>54</v>
      </c>
      <c r="B24" s="6">
        <v>144470.45999999996</v>
      </c>
      <c r="C24" s="15">
        <v>155781.73999999993</v>
      </c>
      <c r="D24" s="33">
        <f t="shared" si="0"/>
        <v>7.8294760049908803</v>
      </c>
      <c r="E24" s="25">
        <v>167361.08500000002</v>
      </c>
      <c r="F24" s="33">
        <f t="shared" si="1"/>
        <v>7.433056659914115</v>
      </c>
      <c r="G24" s="19">
        <v>182923.85999999996</v>
      </c>
      <c r="H24" s="33">
        <f t="shared" si="1"/>
        <v>9.2989209528606693</v>
      </c>
      <c r="I24" s="6">
        <v>200876.22999999995</v>
      </c>
      <c r="J24" s="33">
        <f t="shared" si="1"/>
        <v>9.8141215694879804</v>
      </c>
      <c r="K24" s="6">
        <v>256202.81</v>
      </c>
      <c r="L24" s="37">
        <f t="shared" si="1"/>
        <v>27.542621643187971</v>
      </c>
      <c r="M24" s="30">
        <f t="shared" si="2"/>
        <v>77.33923599329583</v>
      </c>
      <c r="N24" s="42">
        <f t="shared" si="3"/>
        <v>61.21748726663256</v>
      </c>
    </row>
    <row r="25" spans="1:14" x14ac:dyDescent="0.25">
      <c r="A25" s="3" t="s">
        <v>55</v>
      </c>
      <c r="B25" s="6">
        <v>107857.701</v>
      </c>
      <c r="C25" s="15">
        <v>129157.23380000003</v>
      </c>
      <c r="D25" s="33">
        <f t="shared" si="0"/>
        <v>19.747809013655896</v>
      </c>
      <c r="E25" s="25">
        <v>162528.04299999998</v>
      </c>
      <c r="F25" s="33">
        <f t="shared" si="1"/>
        <v>25.837352053911772</v>
      </c>
      <c r="G25" s="19">
        <v>160397.80840000001</v>
      </c>
      <c r="H25" s="33">
        <f t="shared" si="1"/>
        <v>-1.3106874116486864</v>
      </c>
      <c r="I25" s="6">
        <v>183001.64050000001</v>
      </c>
      <c r="J25" s="33">
        <f t="shared" si="1"/>
        <v>14.092357199563835</v>
      </c>
      <c r="K25" s="6">
        <v>219877.26919999998</v>
      </c>
      <c r="L25" s="37">
        <f t="shared" si="1"/>
        <v>20.150436137756913</v>
      </c>
      <c r="M25" s="30">
        <f t="shared" si="2"/>
        <v>103.8586648532403</v>
      </c>
      <c r="N25" s="42">
        <f t="shared" si="3"/>
        <v>85.326058957491142</v>
      </c>
    </row>
    <row r="26" spans="1:14" x14ac:dyDescent="0.25">
      <c r="A26" s="3" t="s">
        <v>56</v>
      </c>
      <c r="B26" s="6">
        <v>122121.63500000001</v>
      </c>
      <c r="C26" s="15">
        <v>138737.65</v>
      </c>
      <c r="D26" s="33">
        <f t="shared" si="0"/>
        <v>13.606119014046911</v>
      </c>
      <c r="E26" s="25">
        <v>165910.32499999998</v>
      </c>
      <c r="F26" s="33">
        <f t="shared" si="1"/>
        <v>19.585653209492875</v>
      </c>
      <c r="G26" s="19">
        <v>190760.31499999997</v>
      </c>
      <c r="H26" s="33">
        <f t="shared" si="1"/>
        <v>14.977964752947102</v>
      </c>
      <c r="I26" s="6">
        <v>225040.82999999993</v>
      </c>
      <c r="J26" s="33">
        <f t="shared" si="1"/>
        <v>17.970464663994676</v>
      </c>
      <c r="K26" s="6">
        <v>232670.31499999994</v>
      </c>
      <c r="L26" s="37">
        <f t="shared" si="1"/>
        <v>3.3902670017703258</v>
      </c>
      <c r="M26" s="30">
        <f t="shared" si="2"/>
        <v>90.523419539870986</v>
      </c>
      <c r="N26" s="42">
        <f t="shared" si="3"/>
        <v>73.203108672609943</v>
      </c>
    </row>
    <row r="27" spans="1:14" x14ac:dyDescent="0.25">
      <c r="A27" s="3" t="s">
        <v>57</v>
      </c>
      <c r="B27" s="6">
        <v>57062.099999999991</v>
      </c>
      <c r="C27" s="15">
        <v>68366.838300000018</v>
      </c>
      <c r="D27" s="33">
        <f t="shared" si="0"/>
        <v>19.81129033106042</v>
      </c>
      <c r="E27" s="25">
        <v>80824.790000000008</v>
      </c>
      <c r="F27" s="33">
        <f t="shared" si="1"/>
        <v>18.222214175435965</v>
      </c>
      <c r="G27" s="19">
        <v>98298.636700000003</v>
      </c>
      <c r="H27" s="33">
        <f t="shared" si="1"/>
        <v>21.619414909707757</v>
      </c>
      <c r="I27" s="6">
        <v>109235.04499999998</v>
      </c>
      <c r="J27" s="33">
        <f t="shared" si="1"/>
        <v>11.125696822609115</v>
      </c>
      <c r="K27" s="6">
        <v>108600.58830000002</v>
      </c>
      <c r="L27" s="37">
        <f t="shared" si="1"/>
        <v>-0.58081790509626785</v>
      </c>
      <c r="M27" s="30">
        <f t="shared" si="2"/>
        <v>90.319999263959858</v>
      </c>
      <c r="N27" s="42">
        <f t="shared" si="3"/>
        <v>73.018181149054385</v>
      </c>
    </row>
    <row r="28" spans="1:14" x14ac:dyDescent="0.25">
      <c r="A28" s="3" t="s">
        <v>58</v>
      </c>
      <c r="B28" s="6">
        <v>595826.40469999996</v>
      </c>
      <c r="C28" s="15">
        <v>594632.21400000004</v>
      </c>
      <c r="D28" s="33">
        <f t="shared" si="0"/>
        <v>-0.2004259446341905</v>
      </c>
      <c r="E28" s="25">
        <v>611274.88500000001</v>
      </c>
      <c r="F28" s="33">
        <f t="shared" si="1"/>
        <v>2.7988175897917245</v>
      </c>
      <c r="G28" s="19">
        <v>661774.27960000001</v>
      </c>
      <c r="H28" s="33">
        <f t="shared" si="1"/>
        <v>8.2613233161051625</v>
      </c>
      <c r="I28" s="6">
        <v>675510.30769999989</v>
      </c>
      <c r="J28" s="33">
        <f t="shared" si="1"/>
        <v>2.0756364403135166</v>
      </c>
      <c r="K28" s="6">
        <v>759399.71180000028</v>
      </c>
      <c r="L28" s="37">
        <f t="shared" si="1"/>
        <v>12.418671209567449</v>
      </c>
      <c r="M28" s="30">
        <f t="shared" si="2"/>
        <v>27.453181968724579</v>
      </c>
      <c r="N28" s="42">
        <f t="shared" si="3"/>
        <v>15.866529062476872</v>
      </c>
    </row>
    <row r="29" spans="1:14" x14ac:dyDescent="0.25">
      <c r="A29" s="3" t="s">
        <v>59</v>
      </c>
      <c r="B29" s="6">
        <v>2865.42</v>
      </c>
      <c r="C29" s="15">
        <v>3064.56</v>
      </c>
      <c r="D29" s="33">
        <f t="shared" si="0"/>
        <v>6.9497665263730966</v>
      </c>
      <c r="E29" s="25">
        <v>2623.84</v>
      </c>
      <c r="F29" s="33">
        <f t="shared" si="1"/>
        <v>-14.38118359568746</v>
      </c>
      <c r="G29" s="19">
        <v>3058.0600000000004</v>
      </c>
      <c r="H29" s="33">
        <f t="shared" si="1"/>
        <v>16.549027379718282</v>
      </c>
      <c r="I29" s="6">
        <v>3537.1800000000007</v>
      </c>
      <c r="J29" s="33">
        <f t="shared" si="1"/>
        <v>15.667449297920925</v>
      </c>
      <c r="K29" s="6">
        <v>3475.79</v>
      </c>
      <c r="L29" s="37">
        <f t="shared" si="1"/>
        <v>-1.7355633583815546</v>
      </c>
      <c r="M29" s="30">
        <f t="shared" si="2"/>
        <v>21.301240306831119</v>
      </c>
      <c r="N29" s="42">
        <f t="shared" si="3"/>
        <v>10.27385482439189</v>
      </c>
    </row>
    <row r="30" spans="1:14" x14ac:dyDescent="0.25">
      <c r="A30" s="3" t="s">
        <v>60</v>
      </c>
      <c r="B30" s="6">
        <v>113931.7319</v>
      </c>
      <c r="C30" s="15">
        <v>120377.84850000001</v>
      </c>
      <c r="D30" s="33">
        <f t="shared" si="0"/>
        <v>5.6578764252068794</v>
      </c>
      <c r="E30" s="25">
        <v>126819.2892</v>
      </c>
      <c r="F30" s="33">
        <f t="shared" si="1"/>
        <v>5.3510182980218275</v>
      </c>
      <c r="G30" s="19">
        <v>134577.75919999997</v>
      </c>
      <c r="H30" s="33">
        <f t="shared" si="1"/>
        <v>6.1177365438190634</v>
      </c>
      <c r="I30" s="6">
        <v>169006.01010000001</v>
      </c>
      <c r="J30" s="33">
        <f t="shared" si="1"/>
        <v>25.582422463161407</v>
      </c>
      <c r="K30" s="6">
        <v>200621.46979999999</v>
      </c>
      <c r="L30" s="37">
        <f t="shared" si="1"/>
        <v>18.706707342119529</v>
      </c>
      <c r="M30" s="30">
        <f t="shared" si="2"/>
        <v>76.0891952174388</v>
      </c>
      <c r="N30" s="42">
        <f t="shared" si="3"/>
        <v>60.081086561307984</v>
      </c>
    </row>
    <row r="31" spans="1:14" x14ac:dyDescent="0.25">
      <c r="A31" s="3" t="s">
        <v>61</v>
      </c>
      <c r="B31" s="6">
        <v>230407.52519999992</v>
      </c>
      <c r="C31" s="15">
        <v>229909.78049999996</v>
      </c>
      <c r="D31" s="33">
        <f t="shared" si="0"/>
        <v>-0.21602797025309428</v>
      </c>
      <c r="E31" s="25">
        <v>266388.38049999997</v>
      </c>
      <c r="F31" s="33">
        <f t="shared" si="1"/>
        <v>15.86648463613318</v>
      </c>
      <c r="G31" s="19">
        <v>289850.26180000004</v>
      </c>
      <c r="H31" s="33">
        <f t="shared" si="1"/>
        <v>8.8073966499451188</v>
      </c>
      <c r="I31" s="6">
        <v>307321.39059999998</v>
      </c>
      <c r="J31" s="33">
        <f t="shared" si="1"/>
        <v>6.0276394754665574</v>
      </c>
      <c r="K31" s="6">
        <v>356462.2009</v>
      </c>
      <c r="L31" s="37">
        <f t="shared" si="1"/>
        <v>15.990039028542654</v>
      </c>
      <c r="M31" s="30">
        <f t="shared" si="2"/>
        <v>54.709443882347699</v>
      </c>
      <c r="N31" s="42">
        <f t="shared" si="3"/>
        <v>40.644948983952446</v>
      </c>
    </row>
    <row r="32" spans="1:14" x14ac:dyDescent="0.25">
      <c r="A32" s="3" t="s">
        <v>62</v>
      </c>
      <c r="B32" s="6">
        <v>254656.08999999997</v>
      </c>
      <c r="C32" s="6">
        <v>274194.52749999991</v>
      </c>
      <c r="D32" s="34">
        <f t="shared" si="0"/>
        <v>7.6724799709286202</v>
      </c>
      <c r="E32" s="6">
        <v>274320.62000000005</v>
      </c>
      <c r="F32" s="34">
        <f t="shared" si="1"/>
        <v>4.5986512258224366E-2</v>
      </c>
      <c r="G32" s="6">
        <v>288669.34700000007</v>
      </c>
      <c r="H32" s="34">
        <f t="shared" si="1"/>
        <v>5.230641065188621</v>
      </c>
      <c r="I32" s="6">
        <v>333163.57649999997</v>
      </c>
      <c r="J32" s="34">
        <f t="shared" si="1"/>
        <v>15.413562251207736</v>
      </c>
      <c r="K32" s="6">
        <v>390225.35299999983</v>
      </c>
      <c r="L32" s="38">
        <f t="shared" si="1"/>
        <v>17.127255355898697</v>
      </c>
      <c r="M32" s="30">
        <f t="shared" si="2"/>
        <v>53.236214771066301</v>
      </c>
      <c r="N32" s="42">
        <f t="shared" si="3"/>
        <v>39.305649791878437</v>
      </c>
    </row>
    <row r="33" spans="1:14" x14ac:dyDescent="0.25">
      <c r="A33" s="53" t="s">
        <v>43</v>
      </c>
      <c r="B33" s="28">
        <v>186705</v>
      </c>
      <c r="C33" s="28">
        <v>180888</v>
      </c>
      <c r="D33" s="35">
        <f t="shared" si="0"/>
        <v>-3.1156101871936954</v>
      </c>
      <c r="E33" s="28">
        <v>167741</v>
      </c>
      <c r="F33" s="35">
        <f t="shared" si="1"/>
        <v>-7.2680332581486908</v>
      </c>
      <c r="G33" s="28">
        <v>179551</v>
      </c>
      <c r="H33" s="35">
        <f t="shared" si="1"/>
        <v>7.0406161880518141</v>
      </c>
      <c r="I33" s="28">
        <v>171802</v>
      </c>
      <c r="J33" s="35">
        <f t="shared" si="1"/>
        <v>-4.3157654371181451</v>
      </c>
      <c r="K33" s="28">
        <v>180998</v>
      </c>
      <c r="L33" s="39">
        <f t="shared" si="1"/>
        <v>5.3526734263861897</v>
      </c>
      <c r="M33" s="31">
        <f t="shared" si="2"/>
        <v>-3.0566937146835897</v>
      </c>
      <c r="N33" s="43">
        <f t="shared" si="3"/>
        <v>-11.869721558803278</v>
      </c>
    </row>
    <row r="35" spans="1:14" x14ac:dyDescent="0.25">
      <c r="A35" s="3"/>
    </row>
  </sheetData>
  <pageMargins left="0.7" right="0.7" top="0.75" bottom="0.75" header="0.3" footer="0.3"/>
  <pageSetup paperSize="1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2" sqref="A12"/>
    </sheetView>
  </sheetViews>
  <sheetFormatPr defaultRowHeight="15" x14ac:dyDescent="0.25"/>
  <cols>
    <col min="1" max="1" width="28.85546875" customWidth="1"/>
    <col min="2" max="2" width="13.140625" customWidth="1"/>
    <col min="3" max="3" width="12.7109375" customWidth="1"/>
    <col min="4" max="4" width="12.5703125" customWidth="1"/>
    <col min="5" max="5" width="13.7109375" customWidth="1"/>
    <col min="6" max="6" width="14" customWidth="1"/>
    <col min="7" max="7" width="12.85546875" customWidth="1"/>
    <col min="8" max="8" width="12.140625" customWidth="1"/>
  </cols>
  <sheetData>
    <row r="1" spans="1:8" x14ac:dyDescent="0.25">
      <c r="A1" s="49" t="s">
        <v>89</v>
      </c>
    </row>
    <row r="2" spans="1:8" x14ac:dyDescent="0.25">
      <c r="A2" s="10" t="s">
        <v>63</v>
      </c>
      <c r="B2" s="44" t="s">
        <v>74</v>
      </c>
      <c r="C2" s="44" t="s">
        <v>75</v>
      </c>
      <c r="D2" s="44" t="s">
        <v>76</v>
      </c>
      <c r="E2" s="44" t="s">
        <v>77</v>
      </c>
      <c r="F2" s="44" t="s">
        <v>78</v>
      </c>
      <c r="G2" s="44" t="s">
        <v>79</v>
      </c>
      <c r="H2" s="40" t="s">
        <v>80</v>
      </c>
    </row>
    <row r="3" spans="1:8" x14ac:dyDescent="0.25">
      <c r="A3" s="1" t="s">
        <v>39</v>
      </c>
      <c r="B3" s="5">
        <v>232978.51500000001</v>
      </c>
      <c r="C3" s="5">
        <v>296235.42129999999</v>
      </c>
      <c r="D3" s="5">
        <v>304332.94450000004</v>
      </c>
      <c r="E3" s="5">
        <v>290792.55540000001</v>
      </c>
      <c r="F3" s="5">
        <v>317126.8285</v>
      </c>
      <c r="G3" s="5">
        <v>310565.5306</v>
      </c>
      <c r="H3" s="46">
        <v>21</v>
      </c>
    </row>
    <row r="4" spans="1:8" x14ac:dyDescent="0.25">
      <c r="A4" s="3" t="s">
        <v>42</v>
      </c>
      <c r="B4" s="6">
        <v>782079.82629999996</v>
      </c>
      <c r="C4" s="6">
        <v>834182.78789999976</v>
      </c>
      <c r="D4" s="6">
        <v>904700.25160000008</v>
      </c>
      <c r="E4" s="6">
        <v>940506.27129999991</v>
      </c>
      <c r="F4" s="6">
        <v>944528.38079999969</v>
      </c>
      <c r="G4" s="6">
        <v>998843.05239999993</v>
      </c>
      <c r="H4" s="47">
        <v>16</v>
      </c>
    </row>
    <row r="5" spans="1:8" x14ac:dyDescent="0.25">
      <c r="A5" s="3" t="s">
        <v>72</v>
      </c>
      <c r="B5" s="6">
        <v>469663.60519999999</v>
      </c>
      <c r="C5" s="6">
        <v>572896.59549999994</v>
      </c>
      <c r="D5" s="6">
        <v>632262.24799999991</v>
      </c>
      <c r="E5" s="6">
        <v>660891.86430000002</v>
      </c>
      <c r="F5" s="6">
        <v>656484.31310000014</v>
      </c>
      <c r="G5" s="6">
        <v>578228.11689999991</v>
      </c>
      <c r="H5" s="47">
        <v>12</v>
      </c>
    </row>
    <row r="6" spans="1:8" x14ac:dyDescent="0.25">
      <c r="A6" s="69" t="s">
        <v>58</v>
      </c>
      <c r="B6" s="71">
        <v>595826.40469999996</v>
      </c>
      <c r="C6" s="71">
        <v>594632.21400000004</v>
      </c>
      <c r="D6" s="71">
        <v>611274.88500000001</v>
      </c>
      <c r="E6" s="71">
        <v>661774.27960000001</v>
      </c>
      <c r="F6" s="71">
        <v>675510.30769999989</v>
      </c>
      <c r="G6" s="71">
        <v>759399.71180000028</v>
      </c>
      <c r="H6" s="47">
        <v>16</v>
      </c>
    </row>
    <row r="7" spans="1:8" x14ac:dyDescent="0.25">
      <c r="A7" s="45" t="s">
        <v>43</v>
      </c>
      <c r="B7" s="28">
        <v>186705</v>
      </c>
      <c r="C7" s="28">
        <v>180888</v>
      </c>
      <c r="D7" s="28">
        <v>167741</v>
      </c>
      <c r="E7" s="28">
        <v>179551</v>
      </c>
      <c r="F7" s="28">
        <v>171802</v>
      </c>
      <c r="G7" s="28">
        <v>180998</v>
      </c>
      <c r="H7" s="48">
        <v>-12</v>
      </c>
    </row>
    <row r="24" spans="1:8" x14ac:dyDescent="0.25">
      <c r="A24" s="49" t="s">
        <v>88</v>
      </c>
    </row>
    <row r="25" spans="1:8" x14ac:dyDescent="0.25">
      <c r="A25" s="10" t="s">
        <v>63</v>
      </c>
      <c r="B25" s="44" t="s">
        <v>74</v>
      </c>
      <c r="C25" s="44" t="s">
        <v>75</v>
      </c>
      <c r="D25" s="44" t="s">
        <v>76</v>
      </c>
      <c r="E25" s="44" t="s">
        <v>77</v>
      </c>
      <c r="F25" s="44" t="s">
        <v>78</v>
      </c>
      <c r="G25" s="51" t="s">
        <v>79</v>
      </c>
      <c r="H25" s="52" t="s">
        <v>80</v>
      </c>
    </row>
    <row r="26" spans="1:8" x14ac:dyDescent="0.25">
      <c r="A26" s="1" t="s">
        <v>37</v>
      </c>
      <c r="B26" s="26">
        <v>88086.712499999994</v>
      </c>
      <c r="C26" s="26">
        <v>95642.251499999998</v>
      </c>
      <c r="D26" s="26">
        <v>102620.08709999999</v>
      </c>
      <c r="E26" s="26">
        <v>125308.31249999999</v>
      </c>
      <c r="F26" s="26">
        <v>196605.71249999997</v>
      </c>
      <c r="G26" s="21">
        <v>228486.11079999999</v>
      </c>
      <c r="H26" s="46">
        <v>136</v>
      </c>
    </row>
    <row r="27" spans="1:8" x14ac:dyDescent="0.25">
      <c r="A27" s="3" t="s">
        <v>38</v>
      </c>
      <c r="B27" s="23">
        <v>143074.17779999998</v>
      </c>
      <c r="C27" s="23">
        <v>218058.68520000004</v>
      </c>
      <c r="D27" s="23">
        <v>290376.91750000004</v>
      </c>
      <c r="E27" s="23">
        <v>345577.48019999999</v>
      </c>
      <c r="F27" s="23">
        <v>362544.8476000001</v>
      </c>
      <c r="G27" s="20">
        <v>381708.39260000002</v>
      </c>
      <c r="H27" s="47">
        <v>143</v>
      </c>
    </row>
    <row r="28" spans="1:8" x14ac:dyDescent="0.25">
      <c r="A28" s="3" t="s">
        <v>41</v>
      </c>
      <c r="B28" s="25">
        <v>77696.248900000021</v>
      </c>
      <c r="C28" s="25">
        <v>88486.151099999988</v>
      </c>
      <c r="D28" s="25">
        <v>65606.198800000013</v>
      </c>
      <c r="E28" s="25">
        <v>81372.25999999998</v>
      </c>
      <c r="F28" s="25">
        <v>72720.282300000006</v>
      </c>
      <c r="G28" s="19">
        <v>170901.09329999998</v>
      </c>
      <c r="H28" s="47">
        <v>100</v>
      </c>
    </row>
    <row r="29" spans="1:8" x14ac:dyDescent="0.25">
      <c r="A29" s="3" t="s">
        <v>81</v>
      </c>
      <c r="B29" s="25">
        <v>262043.98679999998</v>
      </c>
      <c r="C29" s="25">
        <v>279240.15960000013</v>
      </c>
      <c r="D29" s="25">
        <v>348804.18080000003</v>
      </c>
      <c r="E29" s="25">
        <v>428298.02419999987</v>
      </c>
      <c r="F29" s="25">
        <v>551484.17679999967</v>
      </c>
      <c r="G29" s="19">
        <v>669431.73250000039</v>
      </c>
      <c r="H29" s="47">
        <v>132</v>
      </c>
    </row>
    <row r="30" spans="1:8" x14ac:dyDescent="0.25">
      <c r="A30" s="50" t="s">
        <v>71</v>
      </c>
      <c r="B30" s="27">
        <v>125815.79999999997</v>
      </c>
      <c r="C30" s="27">
        <v>152478.82999999996</v>
      </c>
      <c r="D30" s="27">
        <v>151328.50999999995</v>
      </c>
      <c r="E30" s="27">
        <v>170067.67499999999</v>
      </c>
      <c r="F30" s="27">
        <v>244535.55000000002</v>
      </c>
      <c r="G30" s="22">
        <v>263987.67</v>
      </c>
      <c r="H30" s="48">
        <v>91</v>
      </c>
    </row>
  </sheetData>
  <pageMargins left="0.7" right="0.7" top="0.75" bottom="0.75" header="0.3" footer="0.3"/>
  <pageSetup paperSiz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Reformatted</vt:lpstr>
      <vt:lpstr>Data With %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yurihardin</dc:creator>
  <cp:lastModifiedBy>Kauffman, Jonathan E</cp:lastModifiedBy>
  <cp:lastPrinted>2016-07-01T01:37:54Z</cp:lastPrinted>
  <dcterms:created xsi:type="dcterms:W3CDTF">2016-06-29T16:08:13Z</dcterms:created>
  <dcterms:modified xsi:type="dcterms:W3CDTF">2016-07-13T17:53:44Z</dcterms:modified>
</cp:coreProperties>
</file>