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8120" windowHeight="4050" activeTab="1"/>
  </bookViews>
  <sheets>
    <sheet name="temp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B16" i="2" l="1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G16" i="2" l="1"/>
  <c r="G15" i="2"/>
  <c r="G14" i="2"/>
  <c r="G13" i="2"/>
  <c r="G12" i="2"/>
  <c r="G11" i="2"/>
  <c r="G10" i="2"/>
  <c r="G9" i="2"/>
  <c r="G8" i="2"/>
  <c r="G7" i="2"/>
  <c r="G6" i="2"/>
  <c r="G5" i="2"/>
  <c r="G4" i="2"/>
  <c r="G3" i="2"/>
  <c r="F3" i="2"/>
  <c r="C2" i="2"/>
  <c r="J2" i="2" s="1"/>
  <c r="C10" i="2" l="1"/>
  <c r="J10" i="2" s="1"/>
  <c r="I16" i="2" l="1"/>
  <c r="C16" i="2"/>
  <c r="J16" i="2" s="1"/>
  <c r="I15" i="2"/>
  <c r="C15" i="2"/>
  <c r="J15" i="2" s="1"/>
  <c r="I14" i="2"/>
  <c r="C14" i="2"/>
  <c r="J14" i="2" s="1"/>
  <c r="I13" i="2"/>
  <c r="C13" i="2"/>
  <c r="J13" i="2" s="1"/>
  <c r="I12" i="2"/>
  <c r="C12" i="2"/>
  <c r="J12" i="2" s="1"/>
  <c r="I11" i="2"/>
  <c r="C11" i="2"/>
  <c r="J11" i="2" s="1"/>
  <c r="I9" i="2"/>
  <c r="C9" i="2"/>
  <c r="J9" i="2" s="1"/>
  <c r="I8" i="2"/>
  <c r="C8" i="2"/>
  <c r="J8" i="2" s="1"/>
  <c r="I7" i="2"/>
  <c r="C7" i="2"/>
  <c r="J7" i="2" s="1"/>
  <c r="I6" i="2"/>
  <c r="C6" i="2"/>
  <c r="J6" i="2" s="1"/>
  <c r="I5" i="2"/>
  <c r="C5" i="2"/>
  <c r="J5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I4" i="2"/>
  <c r="C4" i="2"/>
  <c r="J4" i="2" s="1"/>
  <c r="I3" i="2"/>
  <c r="C3" i="2"/>
  <c r="J3" i="2" s="1"/>
</calcChain>
</file>

<file path=xl/sharedStrings.xml><?xml version="1.0" encoding="utf-8"?>
<sst xmlns="http://schemas.openxmlformats.org/spreadsheetml/2006/main" count="73" uniqueCount="30">
  <si>
    <t xml:space="preserve"> Start podium in Buenos Aires / Prologue / Liaison to Bivouac "0" close to Rosario</t>
  </si>
  <si>
    <t xml:space="preserve"> Buenos Aires - Villa Carlos Paz</t>
  </si>
  <si>
    <t xml:space="preserve"> Villa Carlos Paz - Termas de Río Hondo</t>
  </si>
  <si>
    <t xml:space="preserve"> Termas de Río Hondo - Jujuy</t>
  </si>
  <si>
    <t xml:space="preserve"> Jujuy - Jujuy</t>
  </si>
  <si>
    <t xml:space="preserve"> Jujuy - Uyuni</t>
  </si>
  <si>
    <t xml:space="preserve"> Uyuni - Uyuni</t>
  </si>
  <si>
    <t xml:space="preserve"> Uyuni - Salta</t>
  </si>
  <si>
    <t xml:space="preserve"> Salta - Belén</t>
  </si>
  <si>
    <t xml:space="preserve"> Belén - Belén</t>
  </si>
  <si>
    <t xml:space="preserve"> Belén - La Rioja</t>
  </si>
  <si>
    <t xml:space="preserve"> La Rioja - San Juan</t>
  </si>
  <si>
    <t xml:space="preserve"> San Juan - Villa Carlos Paz</t>
  </si>
  <si>
    <t xml:space="preserve"> Villa Carlos Paz - Rosario</t>
  </si>
  <si>
    <t>idLeague</t>
  </si>
  <si>
    <t>dateEvent</t>
  </si>
  <si>
    <t>strLeague</t>
  </si>
  <si>
    <t>strEvent</t>
  </si>
  <si>
    <t>intRound</t>
  </si>
  <si>
    <t>strCountrystrDescriptionEN</t>
  </si>
  <si>
    <t>strCity</t>
  </si>
  <si>
    <t>strSeason</t>
  </si>
  <si>
    <t>Dakar</t>
  </si>
  <si>
    <t>strCircuit</t>
  </si>
  <si>
    <t>Argentina</t>
  </si>
  <si>
    <t>strCountry</t>
  </si>
  <si>
    <t>Bolivia</t>
  </si>
  <si>
    <t>Rest day in Salta</t>
  </si>
  <si>
    <t>Salta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</si>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</sst>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B7" sqref="B7"/>
    </sheetView>
  </sheetViews>
  <sheetFormatPr defaultRowHeight="15" x14ac:dyDescent="0.25"/>
  <cols>
    <col min="1" max="1" width="14.7109375" customWidth="1"/>
    <col min="2" max="2" width="73.140625" customWidth="1"/>
  </cols>
  <sheetData>
    <row r="2" spans="1:2" x14ac:dyDescent="0.25">
      <c r="A2" s="1">
        <v>42371</v>
      </c>
      <c r="B2" t="s">
        <v>0</v>
      </c>
    </row>
    <row r="3" spans="1:2" x14ac:dyDescent="0.25">
      <c r="A3" s="1">
        <v>42372</v>
      </c>
      <c r="B3" t="s">
        <v>1</v>
      </c>
    </row>
    <row r="4" spans="1:2" x14ac:dyDescent="0.25">
      <c r="A4" s="1">
        <v>42373</v>
      </c>
      <c r="B4" t="s">
        <v>2</v>
      </c>
    </row>
    <row r="5" spans="1:2" x14ac:dyDescent="0.25">
      <c r="A5" s="1">
        <v>42374</v>
      </c>
      <c r="B5" t="s">
        <v>3</v>
      </c>
    </row>
    <row r="6" spans="1:2" x14ac:dyDescent="0.25">
      <c r="A6" s="1">
        <v>42375</v>
      </c>
      <c r="B6" t="s">
        <v>4</v>
      </c>
    </row>
    <row r="7" spans="1:2" x14ac:dyDescent="0.25">
      <c r="A7" s="1">
        <v>42376</v>
      </c>
      <c r="B7" t="s">
        <v>5</v>
      </c>
    </row>
    <row r="8" spans="1:2" x14ac:dyDescent="0.25">
      <c r="A8" s="1">
        <v>42377</v>
      </c>
      <c r="B8" t="s">
        <v>6</v>
      </c>
    </row>
    <row r="9" spans="1:2" x14ac:dyDescent="0.25">
      <c r="A9" s="1">
        <v>42378</v>
      </c>
      <c r="B9" t="s">
        <v>7</v>
      </c>
    </row>
    <row r="10" spans="1:2" x14ac:dyDescent="0.25">
      <c r="A10" s="1">
        <v>42379</v>
      </c>
      <c r="B10" t="s">
        <v>27</v>
      </c>
    </row>
    <row r="11" spans="1:2" x14ac:dyDescent="0.25">
      <c r="A11" s="1">
        <v>42380</v>
      </c>
      <c r="B11" t="s">
        <v>8</v>
      </c>
    </row>
    <row r="12" spans="1:2" x14ac:dyDescent="0.25">
      <c r="A12" s="1">
        <v>42381</v>
      </c>
      <c r="B12" t="s">
        <v>9</v>
      </c>
    </row>
    <row r="13" spans="1:2" x14ac:dyDescent="0.25">
      <c r="A13" s="1">
        <v>42382</v>
      </c>
      <c r="B13" t="s">
        <v>10</v>
      </c>
    </row>
    <row r="14" spans="1:2" x14ac:dyDescent="0.25">
      <c r="A14" s="1">
        <v>42383</v>
      </c>
      <c r="B14" t="s">
        <v>11</v>
      </c>
    </row>
    <row r="15" spans="1:2" x14ac:dyDescent="0.25">
      <c r="A15" s="1">
        <v>42384</v>
      </c>
      <c r="B15" t="s">
        <v>12</v>
      </c>
    </row>
    <row r="16" spans="1:2" x14ac:dyDescent="0.25">
      <c r="A16" s="1">
        <v>42385</v>
      </c>
      <c r="B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0" sqref="B20"/>
    </sheetView>
  </sheetViews>
  <sheetFormatPr defaultRowHeight="15" x14ac:dyDescent="0.25"/>
  <cols>
    <col min="2" max="2" width="14.7109375" customWidth="1"/>
    <col min="3" max="3" width="10" customWidth="1"/>
    <col min="4" max="4" width="14" customWidth="1"/>
    <col min="5" max="5" width="13.5703125" customWidth="1"/>
    <col min="6" max="6" width="9.85546875" customWidth="1"/>
    <col min="7" max="7" width="32.28515625" customWidth="1"/>
    <col min="8" max="8" width="14.140625" customWidth="1"/>
    <col min="9" max="9" width="20.28515625" customWidth="1"/>
    <col min="10" max="10" width="94.5703125" customWidth="1"/>
    <col min="11" max="11" width="15.28515625" customWidth="1"/>
  </cols>
  <sheetData>
    <row r="1" spans="1:10" x14ac:dyDescent="0.25">
      <c r="A1" t="s">
        <v>14</v>
      </c>
      <c r="B1" t="s">
        <v>15</v>
      </c>
      <c r="C1" t="s">
        <v>21</v>
      </c>
      <c r="D1" t="s">
        <v>16</v>
      </c>
      <c r="E1" t="s">
        <v>17</v>
      </c>
      <c r="F1" t="s">
        <v>18</v>
      </c>
      <c r="G1" t="s">
        <v>23</v>
      </c>
      <c r="H1" t="s">
        <v>25</v>
      </c>
      <c r="I1" t="s">
        <v>20</v>
      </c>
      <c r="J1" t="s">
        <v>19</v>
      </c>
    </row>
    <row r="2" spans="1:10" x14ac:dyDescent="0.25">
      <c r="A2">
        <v>999901</v>
      </c>
      <c r="B2" s="2" t="str">
        <f>CONCATENATE(YEAR(temp!A2),"-",IF(MONTH(temp!A2)&gt;9, MONTH(temp!A2), CONCATENATE(0,MONTH(temp!A2) )),"-",IF(DAY(temp!A2)&gt;9, DAY(temp!A2), CONCATENATE(0,DAY(temp!A2) )))</f>
        <v>2016-01-02</v>
      </c>
      <c r="C2">
        <f>YEAR(temp!A2)</f>
        <v>2016</v>
      </c>
      <c r="D2" t="s">
        <v>22</v>
      </c>
      <c r="E2" t="s">
        <v>22</v>
      </c>
      <c r="F2">
        <v>0</v>
      </c>
      <c r="G2" t="s">
        <v>29</v>
      </c>
      <c r="H2" t="s">
        <v>24</v>
      </c>
      <c r="I2" t="s">
        <v>29</v>
      </c>
      <c r="J2" t="str">
        <f>CONCATENATE(E2," ",C2," race day ", DAY(temp!A2)-2,",  ",IF(ISNUMBER(SEARCH( " - ",temp!B2)), CONCATENATE("Start from ", TRIM(SUBSTITUTE( temp!B2, "-", "finish at",1))), TRIM(temp!B2)))</f>
        <v>Dakar 2016 race day 0,  Start podium in Buenos Aires / Prologue / Liaison to Bivouac "0" close to Rosario</v>
      </c>
    </row>
    <row r="3" spans="1:10" x14ac:dyDescent="0.25">
      <c r="A3">
        <v>999901</v>
      </c>
      <c r="B3" s="2" t="str">
        <f>CONCATENATE(YEAR(temp!A3),"-",IF(MONTH(temp!A3)&gt;9, MONTH(temp!A3), CONCATENATE(0,MONTH(temp!A3) )),"-",IF(DAY(temp!A3)&gt;9, DAY(temp!A3), CONCATENATE(0,DAY(temp!A3) )))</f>
        <v>2016-01-03</v>
      </c>
      <c r="C3">
        <f>YEAR(temp!A3)</f>
        <v>2016</v>
      </c>
      <c r="D3" t="s">
        <v>22</v>
      </c>
      <c r="E3" t="s">
        <v>22</v>
      </c>
      <c r="F3">
        <f t="shared" ref="F3:F16" si="0">F2+1</f>
        <v>1</v>
      </c>
      <c r="G3" t="str">
        <f>TRIM(temp!B3)</f>
        <v>Buenos Aires - Villa Carlos Paz</v>
      </c>
      <c r="H3" t="s">
        <v>24</v>
      </c>
      <c r="I3" t="str">
        <f>TRIM(LEFT(temp!B3, SEARCH(" - ",temp!B3,1)))</f>
        <v>Buenos Aires</v>
      </c>
      <c r="J3" t="str">
        <f>CONCATENATE(E3," ",C3," race day ", DAY(temp!A3)-2,",  ",IF(ISNUMBER(SEARCH( " - ",temp!B3)), CONCATENATE("Start from ", TRIM(SUBSTITUTE( temp!B3, "-", "finish at",1))), TRIM(temp!B3)))</f>
        <v>Dakar 2016 race day 1,  Start from Buenos Aires finish at Villa Carlos Paz</v>
      </c>
    </row>
    <row r="4" spans="1:10" x14ac:dyDescent="0.25">
      <c r="A4">
        <v>999901</v>
      </c>
      <c r="B4" s="2" t="str">
        <f>CONCATENATE(YEAR(temp!A4),"-",IF(MONTH(temp!A4)&gt;9, MONTH(temp!A4), CONCATENATE(0,MONTH(temp!A4) )),"-",IF(DAY(temp!A4)&gt;9, DAY(temp!A4), CONCATENATE(0,DAY(temp!A4) )))</f>
        <v>2016-01-04</v>
      </c>
      <c r="C4">
        <f>YEAR(temp!A4)</f>
        <v>2016</v>
      </c>
      <c r="D4" t="s">
        <v>22</v>
      </c>
      <c r="E4" t="s">
        <v>22</v>
      </c>
      <c r="F4">
        <f t="shared" si="0"/>
        <v>2</v>
      </c>
      <c r="G4" t="str">
        <f>TRIM(temp!B4)</f>
        <v>Villa Carlos Paz - Termas de Río Hondo</v>
      </c>
      <c r="H4" t="s">
        <v>24</v>
      </c>
      <c r="I4" t="str">
        <f>TRIM(LEFT(temp!B4, SEARCH(" - ",temp!B4,1)))</f>
        <v>Villa Carlos Paz</v>
      </c>
      <c r="J4" t="str">
        <f>CONCATENATE(E4," ",C4," race day ", DAY(temp!A4)-2,",  ",IF(ISNUMBER(SEARCH( " - ",temp!B4)), CONCATENATE("Start from ", TRIM(SUBSTITUTE( temp!B4, "-", "finish at",1))), TRIM(temp!B4)))</f>
        <v>Dakar 2016 race day 2,  Start from Villa Carlos Paz finish at Termas de Río Hondo</v>
      </c>
    </row>
    <row r="5" spans="1:10" x14ac:dyDescent="0.25">
      <c r="A5">
        <v>999901</v>
      </c>
      <c r="B5" s="2" t="str">
        <f>CONCATENATE(YEAR(temp!A5),"-",IF(MONTH(temp!A5)&gt;9, MONTH(temp!A5), CONCATENATE(0,MONTH(temp!A5) )),"-",IF(DAY(temp!A5)&gt;9, DAY(temp!A5), CONCATENATE(0,DAY(temp!A5) )))</f>
        <v>2016-01-05</v>
      </c>
      <c r="C5">
        <f>YEAR(temp!A5)</f>
        <v>2016</v>
      </c>
      <c r="D5" t="s">
        <v>22</v>
      </c>
      <c r="E5" t="s">
        <v>22</v>
      </c>
      <c r="F5">
        <f t="shared" si="0"/>
        <v>3</v>
      </c>
      <c r="G5" t="str">
        <f>TRIM(temp!B5)</f>
        <v>Termas de Río Hondo - Jujuy</v>
      </c>
      <c r="H5" t="s">
        <v>24</v>
      </c>
      <c r="I5" t="str">
        <f>TRIM(LEFT(temp!B5, SEARCH(" - ",temp!B5,1)))</f>
        <v>Termas de Río Hondo</v>
      </c>
      <c r="J5" t="str">
        <f>CONCATENATE(E5," ",C5," race day ", DAY(temp!A5)-2,",  ",IF(ISNUMBER(SEARCH( " - ",temp!B5)), CONCATENATE("Start from ", TRIM(SUBSTITUTE( temp!B5, "-", "finish at",1))), TRIM(temp!B5)))</f>
        <v>Dakar 2016 race day 3,  Start from Termas de Río Hondo finish at Jujuy</v>
      </c>
    </row>
    <row r="6" spans="1:10" x14ac:dyDescent="0.25">
      <c r="A6">
        <v>999901</v>
      </c>
      <c r="B6" s="2" t="str">
        <f>CONCATENATE(YEAR(temp!A6),"-",IF(MONTH(temp!A6)&gt;9, MONTH(temp!A6), CONCATENATE(0,MONTH(temp!A6) )),"-",IF(DAY(temp!A6)&gt;9, DAY(temp!A6), CONCATENATE(0,DAY(temp!A6) )))</f>
        <v>2016-01-06</v>
      </c>
      <c r="C6">
        <f>YEAR(temp!A6)</f>
        <v>2016</v>
      </c>
      <c r="D6" t="s">
        <v>22</v>
      </c>
      <c r="E6" t="s">
        <v>22</v>
      </c>
      <c r="F6">
        <f t="shared" si="0"/>
        <v>4</v>
      </c>
      <c r="G6" t="str">
        <f>TRIM(temp!B6)</f>
        <v>Jujuy - Jujuy</v>
      </c>
      <c r="H6" t="s">
        <v>24</v>
      </c>
      <c r="I6" t="str">
        <f>TRIM(LEFT(temp!B6, SEARCH(" - ",temp!B6,1)))</f>
        <v>Jujuy</v>
      </c>
      <c r="J6" t="str">
        <f>CONCATENATE(E6," ",C6," race day ", DAY(temp!A6)-2,",  ",IF(ISNUMBER(SEARCH( " - ",temp!B6)), CONCATENATE("Start from ", TRIM(SUBSTITUTE( temp!B6, "-", "finish at",1))), TRIM(temp!B6)))</f>
        <v>Dakar 2016 race day 4,  Start from Jujuy finish at Jujuy</v>
      </c>
    </row>
    <row r="7" spans="1:10" x14ac:dyDescent="0.25">
      <c r="A7">
        <v>999901</v>
      </c>
      <c r="B7" s="2" t="str">
        <f>CONCATENATE(YEAR(temp!A7),"-",IF(MONTH(temp!A7)&gt;9, MONTH(temp!A7), CONCATENATE(0,MONTH(temp!A7) )),"-",IF(DAY(temp!A7)&gt;9, DAY(temp!A7), CONCATENATE(0,DAY(temp!A7) )))</f>
        <v>2016-01-07</v>
      </c>
      <c r="C7">
        <f>YEAR(temp!A7)</f>
        <v>2016</v>
      </c>
      <c r="D7" t="s">
        <v>22</v>
      </c>
      <c r="E7" t="s">
        <v>22</v>
      </c>
      <c r="F7">
        <f t="shared" si="0"/>
        <v>5</v>
      </c>
      <c r="G7" t="str">
        <f>TRIM(temp!B7)</f>
        <v>Jujuy - Uyuni</v>
      </c>
      <c r="H7" t="s">
        <v>24</v>
      </c>
      <c r="I7" t="str">
        <f>TRIM(LEFT(temp!B7, SEARCH(" - ",temp!B7,1)))</f>
        <v>Jujuy</v>
      </c>
      <c r="J7" t="str">
        <f>CONCATENATE(E7," ",C7," race day ", DAY(temp!A7)-2,",  ",IF(ISNUMBER(SEARCH( " - ",temp!B7)), CONCATENATE("Start from ", TRIM(SUBSTITUTE( temp!B7, "-", "finish at",1))), TRIM(temp!B7)))</f>
        <v>Dakar 2016 race day 5,  Start from Jujuy finish at Uyuni</v>
      </c>
    </row>
    <row r="8" spans="1:10" x14ac:dyDescent="0.25">
      <c r="A8">
        <v>999901</v>
      </c>
      <c r="B8" s="2" t="str">
        <f>CONCATENATE(YEAR(temp!A8),"-",IF(MONTH(temp!A8)&gt;9, MONTH(temp!A8), CONCATENATE(0,MONTH(temp!A8) )),"-",IF(DAY(temp!A8)&gt;9, DAY(temp!A8), CONCATENATE(0,DAY(temp!A8) )))</f>
        <v>2016-01-08</v>
      </c>
      <c r="C8">
        <f>YEAR(temp!A8)</f>
        <v>2016</v>
      </c>
      <c r="D8" t="s">
        <v>22</v>
      </c>
      <c r="E8" t="s">
        <v>22</v>
      </c>
      <c r="F8">
        <f t="shared" si="0"/>
        <v>6</v>
      </c>
      <c r="G8" t="str">
        <f>TRIM(temp!B8)</f>
        <v>Uyuni - Uyuni</v>
      </c>
      <c r="H8" t="s">
        <v>24</v>
      </c>
      <c r="I8" t="str">
        <f>TRIM(LEFT(temp!B8, SEARCH(" - ",temp!B8,1)))</f>
        <v>Uyuni</v>
      </c>
      <c r="J8" t="str">
        <f>CONCATENATE(E8," ",C8," race day ", DAY(temp!A8)-2,",  ",IF(ISNUMBER(SEARCH( " - ",temp!B8)), CONCATENATE("Start from ", TRIM(SUBSTITUTE( temp!B8, "-", "finish at",1))), TRIM(temp!B8)))</f>
        <v>Dakar 2016 race day 6,  Start from Uyuni finish at Uyuni</v>
      </c>
    </row>
    <row r="9" spans="1:10" x14ac:dyDescent="0.25">
      <c r="A9">
        <v>999901</v>
      </c>
      <c r="B9" s="2" t="str">
        <f>CONCATENATE(YEAR(temp!A9),"-",IF(MONTH(temp!A9)&gt;9, MONTH(temp!A9), CONCATENATE(0,MONTH(temp!A9) )),"-",IF(DAY(temp!A9)&gt;9, DAY(temp!A9), CONCATENATE(0,DAY(temp!A9) )))</f>
        <v>2016-01-09</v>
      </c>
      <c r="C9">
        <f>YEAR(temp!A9)</f>
        <v>2016</v>
      </c>
      <c r="D9" t="s">
        <v>22</v>
      </c>
      <c r="E9" t="s">
        <v>22</v>
      </c>
      <c r="F9">
        <f t="shared" si="0"/>
        <v>7</v>
      </c>
      <c r="G9" t="str">
        <f>TRIM(temp!B9)</f>
        <v>Uyuni - Salta</v>
      </c>
      <c r="H9" t="s">
        <v>26</v>
      </c>
      <c r="I9" t="str">
        <f>TRIM(LEFT(temp!B9, SEARCH(" - ",temp!B9,1)))</f>
        <v>Uyuni</v>
      </c>
      <c r="J9" t="str">
        <f>CONCATENATE(E9," ",C9," race day ", DAY(temp!A9)-2,",  ",IF(ISNUMBER(SEARCH( " - ",temp!B9)), CONCATENATE("Start from ", TRIM(SUBSTITUTE( temp!B9, "-", "finish at",1))), TRIM(temp!B9)))</f>
        <v>Dakar 2016 race day 7,  Start from Uyuni finish at Salta</v>
      </c>
    </row>
    <row r="10" spans="1:10" x14ac:dyDescent="0.25">
      <c r="A10">
        <v>999901</v>
      </c>
      <c r="B10" s="2" t="str">
        <f>CONCATENATE(YEAR(temp!A10),"-",IF(MONTH(temp!A10)&gt;9, MONTH(temp!A10), CONCATENATE(0,MONTH(temp!A10) )),"-",IF(DAY(temp!A10)&gt;9, DAY(temp!A10), CONCATENATE(0,DAY(temp!A10) )))</f>
        <v>2016-01-10</v>
      </c>
      <c r="C10">
        <f>YEAR(temp!A10)</f>
        <v>2016</v>
      </c>
      <c r="D10" t="s">
        <v>22</v>
      </c>
      <c r="E10" t="s">
        <v>22</v>
      </c>
      <c r="F10">
        <f t="shared" ref="F10" si="1">F9+1</f>
        <v>8</v>
      </c>
      <c r="G10" t="str">
        <f>TRIM(temp!B10)</f>
        <v>Rest day in Salta</v>
      </c>
      <c r="H10" t="s">
        <v>26</v>
      </c>
      <c r="I10" t="s">
        <v>28</v>
      </c>
      <c r="J10" t="str">
        <f>CONCATENATE(E10," ",C10," race day ", DAY(temp!A10)-2,",  ",IF(ISNUMBER(SEARCH( " - ",temp!B10)), CONCATENATE("Start from ", TRIM(SUBSTITUTE( temp!B10, "-", "finish at",1))), TRIM(temp!B10)))</f>
        <v>Dakar 2016 race day 8,  Rest day in Salta</v>
      </c>
    </row>
    <row r="11" spans="1:10" x14ac:dyDescent="0.25">
      <c r="A11">
        <v>999901</v>
      </c>
      <c r="B11" s="2" t="str">
        <f>CONCATENATE(YEAR(temp!A11),"-",IF(MONTH(temp!A11)&gt;9, MONTH(temp!A11), CONCATENATE(0,MONTH(temp!A11) )),"-",IF(DAY(temp!A11)&gt;9, DAY(temp!A11), CONCATENATE(0,DAY(temp!A11) )))</f>
        <v>2016-01-11</v>
      </c>
      <c r="C11">
        <f>YEAR(temp!A11)</f>
        <v>2016</v>
      </c>
      <c r="D11" t="s">
        <v>22</v>
      </c>
      <c r="E11" t="s">
        <v>22</v>
      </c>
      <c r="F11">
        <f t="shared" si="0"/>
        <v>9</v>
      </c>
      <c r="G11" t="str">
        <f>TRIM(temp!B11)</f>
        <v>Salta - Belén</v>
      </c>
      <c r="H11" t="s">
        <v>26</v>
      </c>
      <c r="I11" t="str">
        <f>TRIM(LEFT(temp!B11, SEARCH(" - ",temp!B11,1)))</f>
        <v>Salta</v>
      </c>
      <c r="J11" t="str">
        <f>CONCATENATE(E11," ",C11," race day ", DAY(temp!A11)-2,",  ",IF(ISNUMBER(SEARCH( " - ",temp!B11)), CONCATENATE("Start from ", TRIM(SUBSTITUTE( temp!B11, "-", "finish at",1))), TRIM(temp!B11)))</f>
        <v>Dakar 2016 race day 9,  Start from Salta finish at Belén</v>
      </c>
    </row>
    <row r="12" spans="1:10" x14ac:dyDescent="0.25">
      <c r="A12">
        <v>999901</v>
      </c>
      <c r="B12" s="2" t="str">
        <f>CONCATENATE(YEAR(temp!A12),"-",IF(MONTH(temp!A12)&gt;9, MONTH(temp!A12), CONCATENATE(0,MONTH(temp!A12) )),"-",IF(DAY(temp!A12)&gt;9, DAY(temp!A12), CONCATENATE(0,DAY(temp!A12) )))</f>
        <v>2016-01-12</v>
      </c>
      <c r="C12">
        <f>YEAR(temp!A12)</f>
        <v>2016</v>
      </c>
      <c r="D12" t="s">
        <v>22</v>
      </c>
      <c r="E12" t="s">
        <v>22</v>
      </c>
      <c r="F12">
        <f t="shared" si="0"/>
        <v>10</v>
      </c>
      <c r="G12" t="str">
        <f>TRIM(temp!B12)</f>
        <v>Belén - Belén</v>
      </c>
      <c r="H12" t="s">
        <v>26</v>
      </c>
      <c r="I12" t="str">
        <f>TRIM(LEFT(temp!B12, SEARCH(" - ",temp!B12,1)))</f>
        <v>Belén</v>
      </c>
      <c r="J12" t="str">
        <f>CONCATENATE(E12," ",C12," race day ", DAY(temp!A12)-2,",  ",IF(ISNUMBER(SEARCH( " - ",temp!B12)), CONCATENATE("Start from ", TRIM(SUBSTITUTE( temp!B12, "-", "finish at",1))), TRIM(temp!B12)))</f>
        <v>Dakar 2016 race day 10,  Start from Belén finish at Belén</v>
      </c>
    </row>
    <row r="13" spans="1:10" x14ac:dyDescent="0.25">
      <c r="A13">
        <v>999901</v>
      </c>
      <c r="B13" s="2" t="str">
        <f>CONCATENATE(YEAR(temp!A13),"-",IF(MONTH(temp!A13)&gt;9, MONTH(temp!A13), CONCATENATE(0,MONTH(temp!A13) )),"-",IF(DAY(temp!A13)&gt;9, DAY(temp!A13), CONCATENATE(0,DAY(temp!A13) )))</f>
        <v>2016-01-13</v>
      </c>
      <c r="C13">
        <f>YEAR(temp!A13)</f>
        <v>2016</v>
      </c>
      <c r="D13" t="s">
        <v>22</v>
      </c>
      <c r="E13" t="s">
        <v>22</v>
      </c>
      <c r="F13">
        <f t="shared" si="0"/>
        <v>11</v>
      </c>
      <c r="G13" t="str">
        <f>TRIM(temp!B13)</f>
        <v>Belén - La Rioja</v>
      </c>
      <c r="H13" t="s">
        <v>24</v>
      </c>
      <c r="I13" t="str">
        <f>TRIM(LEFT(temp!B13, SEARCH(" - ",temp!B13,1)))</f>
        <v>Belén</v>
      </c>
      <c r="J13" t="str">
        <f>CONCATENATE(E13," ",C13," race day ", DAY(temp!A13)-2,",  ",IF(ISNUMBER(SEARCH( " - ",temp!B13)), CONCATENATE("Start from ", TRIM(SUBSTITUTE( temp!B13, "-", "finish at",1))), TRIM(temp!B13)))</f>
        <v>Dakar 2016 race day 11,  Start from Belén finish at La Rioja</v>
      </c>
    </row>
    <row r="14" spans="1:10" x14ac:dyDescent="0.25">
      <c r="A14">
        <v>999901</v>
      </c>
      <c r="B14" s="2" t="str">
        <f>CONCATENATE(YEAR(temp!A14),"-",IF(MONTH(temp!A14)&gt;9, MONTH(temp!A14), CONCATENATE(0,MONTH(temp!A14) )),"-",IF(DAY(temp!A14)&gt;9, DAY(temp!A14), CONCATENATE(0,DAY(temp!A14) )))</f>
        <v>2016-01-14</v>
      </c>
      <c r="C14">
        <f>YEAR(temp!A14)</f>
        <v>2016</v>
      </c>
      <c r="D14" t="s">
        <v>22</v>
      </c>
      <c r="E14" t="s">
        <v>22</v>
      </c>
      <c r="F14">
        <f t="shared" si="0"/>
        <v>12</v>
      </c>
      <c r="G14" t="str">
        <f>TRIM(temp!B14)</f>
        <v>La Rioja - San Juan</v>
      </c>
      <c r="H14" t="s">
        <v>24</v>
      </c>
      <c r="I14" t="str">
        <f>TRIM(LEFT(temp!B14, SEARCH(" - ",temp!B14,1)))</f>
        <v>La Rioja</v>
      </c>
      <c r="J14" t="str">
        <f>CONCATENATE(E14," ",C14," race day ", DAY(temp!A14)-2,",  ",IF(ISNUMBER(SEARCH( " - ",temp!B14)), CONCATENATE("Start from ", TRIM(SUBSTITUTE( temp!B14, "-", "finish at",1))), TRIM(temp!B14)))</f>
        <v>Dakar 2016 race day 12,  Start from La Rioja finish at San Juan</v>
      </c>
    </row>
    <row r="15" spans="1:10" x14ac:dyDescent="0.25">
      <c r="A15">
        <v>999901</v>
      </c>
      <c r="B15" s="2" t="str">
        <f>CONCATENATE(YEAR(temp!A15),"-",IF(MONTH(temp!A15)&gt;9, MONTH(temp!A15), CONCATENATE(0,MONTH(temp!A15) )),"-",IF(DAY(temp!A15)&gt;9, DAY(temp!A15), CONCATENATE(0,DAY(temp!A15) )))</f>
        <v>2016-01-15</v>
      </c>
      <c r="C15">
        <f>YEAR(temp!A15)</f>
        <v>2016</v>
      </c>
      <c r="D15" t="s">
        <v>22</v>
      </c>
      <c r="E15" t="s">
        <v>22</v>
      </c>
      <c r="F15">
        <f t="shared" si="0"/>
        <v>13</v>
      </c>
      <c r="G15" t="str">
        <f>TRIM(temp!B15)</f>
        <v>San Juan - Villa Carlos Paz</v>
      </c>
      <c r="H15" t="s">
        <v>24</v>
      </c>
      <c r="I15" t="str">
        <f>TRIM(LEFT(temp!B15, SEARCH(" - ",temp!B15,1)))</f>
        <v>San Juan</v>
      </c>
      <c r="J15" t="str">
        <f>CONCATENATE(E15," ",C15," race day ", DAY(temp!A15)-2,",  ",IF(ISNUMBER(SEARCH( " - ",temp!B15)), CONCATENATE("Start from ", TRIM(SUBSTITUTE( temp!B15, "-", "finish at",1))), TRIM(temp!B15)))</f>
        <v>Dakar 2016 race day 13,  Start from San Juan finish at Villa Carlos Paz</v>
      </c>
    </row>
    <row r="16" spans="1:10" x14ac:dyDescent="0.25">
      <c r="A16">
        <v>999901</v>
      </c>
      <c r="B16" s="2" t="str">
        <f>CONCATENATE(YEAR(temp!A16),"-",IF(MONTH(temp!A16)&gt;9, MONTH(temp!A16), CONCATENATE(0,MONTH(temp!A16) )),"-",IF(DAY(temp!A16)&gt;9, DAY(temp!A16), CONCATENATE(0,DAY(temp!A16) )))</f>
        <v>2016-01-16</v>
      </c>
      <c r="C16">
        <f>YEAR(temp!A16)</f>
        <v>2016</v>
      </c>
      <c r="D16" t="s">
        <v>22</v>
      </c>
      <c r="E16" t="s">
        <v>22</v>
      </c>
      <c r="F16">
        <f t="shared" si="0"/>
        <v>14</v>
      </c>
      <c r="G16" t="str">
        <f>TRIM(temp!B16)</f>
        <v>Villa Carlos Paz - Rosario</v>
      </c>
      <c r="H16" t="s">
        <v>24</v>
      </c>
      <c r="I16" t="str">
        <f>TRIM(LEFT(temp!B16, SEARCH(" - ",temp!B16,1)))</f>
        <v>Villa Carlos Paz</v>
      </c>
      <c r="J16" t="str">
        <f>CONCATENATE(E16," ",C16," race day ", DAY(temp!A16)-2,",  ",IF(ISNUMBER(SEARCH( " - ",temp!B16)), CONCATENATE("Start from ", TRIM(SUBSTITUTE( temp!B16, "-", "finish at",1))), TRIM(temp!B16)))</f>
        <v>Dakar 2016 race day 14,  Start from Villa Carlos Paz finish at Rosario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Feakes, Shaun</dc:creator>
  <cp:lastModifiedBy>Shaun Feakes</cp:lastModifiedBy>
  <dcterms:created xsi:type="dcterms:W3CDTF">2015-11-16T15:59:26Z</dcterms:created>
  <dcterms:modified xsi:type="dcterms:W3CDTF">2015-11-16T18:26:05Z</dcterms:modified>
</cp:coreProperties>
</file>