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ott\Documents\formula\Matlab Scripts\3D Space Frame Analysis\Frame Files\"/>
    </mc:Choice>
  </mc:AlternateContent>
  <bookViews>
    <workbookView xWindow="0" yWindow="0" windowWidth="15276" windowHeight="4728"/>
  </bookViews>
  <sheets>
    <sheet name="RectangularFrame_Results" sheetId="1" r:id="rId1"/>
    <sheet name="Predicted From Equation" sheetId="2" r:id="rId2"/>
  </sheets>
  <calcPr calcId="152511" iterateDelta="1E-4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" i="2"/>
  <c r="J3" i="1"/>
  <c r="J5" i="1"/>
  <c r="J4" i="1"/>
  <c r="E4" i="2" l="1"/>
  <c r="E3" i="2"/>
  <c r="E2" i="2"/>
  <c r="B2" i="2"/>
  <c r="A3" i="2"/>
  <c r="A4" i="2" l="1"/>
  <c r="B3" i="2"/>
  <c r="A5" i="2" l="1"/>
  <c r="B4" i="2"/>
  <c r="A6" i="2" l="1"/>
  <c r="B5" i="2"/>
  <c r="A7" i="2" l="1"/>
  <c r="B6" i="2"/>
  <c r="A8" i="2" l="1"/>
  <c r="B7" i="2"/>
  <c r="A9" i="2" l="1"/>
  <c r="B8" i="2"/>
  <c r="A10" i="2" l="1"/>
  <c r="B9" i="2"/>
  <c r="A11" i="2" l="1"/>
  <c r="B10" i="2"/>
  <c r="A12" i="2" l="1"/>
  <c r="B11" i="2"/>
  <c r="A13" i="2" l="1"/>
  <c r="B12" i="2"/>
  <c r="A14" i="2" l="1"/>
  <c r="B13" i="2"/>
  <c r="A15" i="2" l="1"/>
  <c r="B14" i="2"/>
  <c r="A16" i="2" l="1"/>
  <c r="B15" i="2"/>
  <c r="A17" i="2" l="1"/>
  <c r="B16" i="2"/>
  <c r="A18" i="2" l="1"/>
  <c r="B17" i="2"/>
  <c r="A19" i="2" l="1"/>
  <c r="B18" i="2"/>
  <c r="A20" i="2" l="1"/>
  <c r="B19" i="2"/>
  <c r="A21" i="2" l="1"/>
  <c r="B20" i="2"/>
  <c r="A22" i="2" l="1"/>
  <c r="B21" i="2"/>
  <c r="A23" i="2" l="1"/>
  <c r="B22" i="2"/>
  <c r="A24" i="2" l="1"/>
  <c r="B23" i="2"/>
  <c r="A25" i="2" l="1"/>
  <c r="B24" i="2"/>
  <c r="A26" i="2" l="1"/>
  <c r="B25" i="2"/>
  <c r="A27" i="2" l="1"/>
  <c r="B26" i="2"/>
  <c r="A28" i="2" l="1"/>
  <c r="B27" i="2"/>
  <c r="A29" i="2" l="1"/>
  <c r="B28" i="2"/>
  <c r="A30" i="2" l="1"/>
  <c r="B29" i="2"/>
  <c r="A31" i="2" l="1"/>
  <c r="B30" i="2"/>
  <c r="A32" i="2" l="1"/>
  <c r="B31" i="2"/>
  <c r="A33" i="2" l="1"/>
  <c r="B32" i="2"/>
  <c r="A34" i="2" l="1"/>
  <c r="B33" i="2"/>
  <c r="A35" i="2" l="1"/>
  <c r="B34" i="2"/>
  <c r="A36" i="2" l="1"/>
  <c r="B35" i="2"/>
  <c r="A37" i="2" l="1"/>
  <c r="B36" i="2"/>
  <c r="A38" i="2" l="1"/>
  <c r="B37" i="2"/>
  <c r="A39" i="2" l="1"/>
  <c r="B38" i="2"/>
  <c r="A40" i="2" l="1"/>
  <c r="B39" i="2"/>
  <c r="A41" i="2" l="1"/>
  <c r="B40" i="2"/>
  <c r="A42" i="2" l="1"/>
  <c r="B41" i="2"/>
  <c r="A43" i="2" l="1"/>
  <c r="B42" i="2"/>
  <c r="A44" i="2" l="1"/>
  <c r="B43" i="2"/>
  <c r="A45" i="2" l="1"/>
  <c r="B44" i="2"/>
  <c r="A46" i="2" l="1"/>
  <c r="B45" i="2"/>
  <c r="A47" i="2" l="1"/>
  <c r="B46" i="2"/>
  <c r="A48" i="2" l="1"/>
  <c r="B47" i="2"/>
  <c r="A49" i="2" l="1"/>
  <c r="B48" i="2"/>
  <c r="A50" i="2" l="1"/>
  <c r="B49" i="2"/>
  <c r="A51" i="2" l="1"/>
  <c r="B50" i="2"/>
  <c r="A52" i="2" l="1"/>
  <c r="B51" i="2"/>
  <c r="A53" i="2" l="1"/>
  <c r="B52" i="2"/>
  <c r="A54" i="2" l="1"/>
  <c r="B53" i="2"/>
  <c r="A55" i="2" l="1"/>
  <c r="B54" i="2"/>
  <c r="A56" i="2" l="1"/>
  <c r="B55" i="2"/>
  <c r="A57" i="2" l="1"/>
  <c r="B56" i="2"/>
  <c r="A58" i="2" l="1"/>
  <c r="B57" i="2"/>
  <c r="A59" i="2" l="1"/>
  <c r="B58" i="2"/>
  <c r="A60" i="2" l="1"/>
  <c r="B59" i="2"/>
  <c r="A61" i="2" l="1"/>
  <c r="B60" i="2"/>
  <c r="A62" i="2" l="1"/>
  <c r="B61" i="2"/>
  <c r="A63" i="2" l="1"/>
  <c r="B62" i="2"/>
  <c r="A64" i="2" l="1"/>
  <c r="B63" i="2"/>
  <c r="A65" i="2" l="1"/>
  <c r="B64" i="2"/>
  <c r="A66" i="2" l="1"/>
  <c r="B65" i="2"/>
  <c r="A67" i="2" l="1"/>
  <c r="B66" i="2"/>
  <c r="A68" i="2" l="1"/>
  <c r="B67" i="2"/>
  <c r="A69" i="2" l="1"/>
  <c r="B68" i="2"/>
  <c r="A70" i="2" l="1"/>
  <c r="B69" i="2"/>
  <c r="A71" i="2" l="1"/>
  <c r="B70" i="2"/>
  <c r="A72" i="2" l="1"/>
  <c r="B71" i="2"/>
  <c r="A73" i="2" l="1"/>
  <c r="B72" i="2"/>
  <c r="A74" i="2" l="1"/>
  <c r="B73" i="2"/>
  <c r="A75" i="2" l="1"/>
  <c r="B74" i="2"/>
  <c r="A76" i="2" l="1"/>
  <c r="B75" i="2"/>
  <c r="A77" i="2" l="1"/>
  <c r="B76" i="2"/>
  <c r="A78" i="2" l="1"/>
  <c r="B77" i="2"/>
  <c r="A79" i="2" l="1"/>
  <c r="B78" i="2"/>
  <c r="A80" i="2" l="1"/>
  <c r="B79" i="2"/>
  <c r="A81" i="2" l="1"/>
  <c r="B80" i="2"/>
  <c r="A82" i="2" l="1"/>
  <c r="B81" i="2"/>
  <c r="A83" i="2" l="1"/>
  <c r="B82" i="2"/>
  <c r="A84" i="2" l="1"/>
  <c r="B83" i="2"/>
  <c r="A85" i="2" l="1"/>
  <c r="B84" i="2"/>
  <c r="A86" i="2" l="1"/>
  <c r="B85" i="2"/>
  <c r="A87" i="2" l="1"/>
  <c r="B86" i="2"/>
  <c r="A88" i="2" l="1"/>
  <c r="B87" i="2"/>
  <c r="A89" i="2" l="1"/>
  <c r="B88" i="2"/>
  <c r="A90" i="2" l="1"/>
  <c r="B89" i="2"/>
  <c r="A91" i="2" l="1"/>
  <c r="B90" i="2"/>
  <c r="A92" i="2" l="1"/>
  <c r="B91" i="2"/>
  <c r="A93" i="2" l="1"/>
  <c r="B92" i="2"/>
  <c r="A94" i="2" l="1"/>
  <c r="B93" i="2"/>
  <c r="A95" i="2" l="1"/>
  <c r="B94" i="2"/>
  <c r="A96" i="2" l="1"/>
  <c r="B95" i="2"/>
  <c r="A97" i="2" l="1"/>
  <c r="B96" i="2"/>
  <c r="A98" i="2" l="1"/>
  <c r="B97" i="2"/>
  <c r="A99" i="2" l="1"/>
  <c r="B98" i="2"/>
  <c r="A100" i="2" l="1"/>
  <c r="B99" i="2"/>
  <c r="A101" i="2" l="1"/>
  <c r="B100" i="2"/>
  <c r="A102" i="2" l="1"/>
  <c r="B101" i="2"/>
  <c r="A103" i="2" l="1"/>
  <c r="B102" i="2"/>
  <c r="A104" i="2" l="1"/>
  <c r="B103" i="2"/>
  <c r="A105" i="2" l="1"/>
  <c r="B104" i="2"/>
  <c r="A106" i="2" l="1"/>
  <c r="B105" i="2"/>
  <c r="A107" i="2" l="1"/>
  <c r="B106" i="2"/>
  <c r="A108" i="2" l="1"/>
  <c r="B107" i="2"/>
  <c r="A109" i="2" l="1"/>
  <c r="B108" i="2"/>
  <c r="A110" i="2" l="1"/>
  <c r="B109" i="2"/>
  <c r="A111" i="2" l="1"/>
  <c r="B110" i="2"/>
  <c r="A112" i="2" l="1"/>
  <c r="B111" i="2"/>
  <c r="A113" i="2" l="1"/>
  <c r="B112" i="2"/>
  <c r="A114" i="2" l="1"/>
  <c r="B113" i="2"/>
  <c r="A115" i="2" l="1"/>
  <c r="B114" i="2"/>
  <c r="A116" i="2" l="1"/>
  <c r="B115" i="2"/>
  <c r="A117" i="2" l="1"/>
  <c r="B116" i="2"/>
  <c r="A118" i="2" l="1"/>
  <c r="B117" i="2"/>
  <c r="A119" i="2" l="1"/>
  <c r="B118" i="2"/>
  <c r="A120" i="2" l="1"/>
  <c r="B119" i="2"/>
  <c r="A121" i="2" l="1"/>
  <c r="B120" i="2"/>
  <c r="A122" i="2" l="1"/>
  <c r="B121" i="2"/>
  <c r="A123" i="2" l="1"/>
  <c r="B122" i="2"/>
  <c r="A124" i="2" l="1"/>
  <c r="B123" i="2"/>
  <c r="A125" i="2" l="1"/>
  <c r="B124" i="2"/>
  <c r="A126" i="2" l="1"/>
  <c r="B125" i="2"/>
  <c r="A127" i="2" l="1"/>
  <c r="B126" i="2"/>
  <c r="A128" i="2" l="1"/>
  <c r="B127" i="2"/>
  <c r="A129" i="2" l="1"/>
  <c r="B128" i="2"/>
  <c r="A130" i="2" l="1"/>
  <c r="B129" i="2"/>
  <c r="A131" i="2" l="1"/>
  <c r="B130" i="2"/>
  <c r="A132" i="2" l="1"/>
  <c r="B131" i="2"/>
  <c r="A133" i="2" l="1"/>
  <c r="B132" i="2"/>
  <c r="A134" i="2" l="1"/>
  <c r="B133" i="2"/>
  <c r="A135" i="2" l="1"/>
  <c r="B134" i="2"/>
  <c r="A136" i="2" l="1"/>
  <c r="B135" i="2"/>
  <c r="A137" i="2" l="1"/>
  <c r="B136" i="2"/>
  <c r="A138" i="2" l="1"/>
  <c r="B137" i="2"/>
  <c r="A139" i="2" l="1"/>
  <c r="B138" i="2"/>
  <c r="A140" i="2" l="1"/>
  <c r="B139" i="2"/>
  <c r="A141" i="2" l="1"/>
  <c r="B140" i="2"/>
  <c r="A142" i="2" l="1"/>
  <c r="B141" i="2"/>
  <c r="A143" i="2" l="1"/>
  <c r="B142" i="2"/>
  <c r="A144" i="2" l="1"/>
  <c r="B143" i="2"/>
  <c r="A145" i="2" l="1"/>
  <c r="B144" i="2"/>
  <c r="A146" i="2" l="1"/>
  <c r="B145" i="2"/>
  <c r="A147" i="2" l="1"/>
  <c r="B146" i="2"/>
  <c r="A148" i="2" l="1"/>
  <c r="B147" i="2"/>
  <c r="A149" i="2" l="1"/>
  <c r="B148" i="2"/>
  <c r="A150" i="2" l="1"/>
  <c r="B149" i="2"/>
  <c r="A151" i="2" l="1"/>
  <c r="B150" i="2"/>
  <c r="A152" i="2" l="1"/>
  <c r="B151" i="2"/>
  <c r="A153" i="2" l="1"/>
  <c r="B152" i="2"/>
  <c r="A154" i="2" l="1"/>
  <c r="B153" i="2"/>
  <c r="A155" i="2" l="1"/>
  <c r="B154" i="2"/>
  <c r="A156" i="2" l="1"/>
  <c r="B155" i="2"/>
  <c r="A157" i="2" l="1"/>
  <c r="B156" i="2"/>
  <c r="A158" i="2" l="1"/>
  <c r="B157" i="2"/>
  <c r="A159" i="2" l="1"/>
  <c r="B158" i="2"/>
  <c r="A160" i="2" l="1"/>
  <c r="B159" i="2"/>
  <c r="A161" i="2" l="1"/>
  <c r="B160" i="2"/>
  <c r="A162" i="2" l="1"/>
  <c r="B161" i="2"/>
  <c r="A163" i="2" l="1"/>
  <c r="B162" i="2"/>
  <c r="A164" i="2" l="1"/>
  <c r="B163" i="2"/>
  <c r="A165" i="2" l="1"/>
  <c r="B164" i="2"/>
  <c r="A166" i="2" l="1"/>
  <c r="B165" i="2"/>
  <c r="A167" i="2" l="1"/>
  <c r="B166" i="2"/>
  <c r="A168" i="2" l="1"/>
  <c r="B167" i="2"/>
  <c r="A169" i="2" l="1"/>
  <c r="B168" i="2"/>
  <c r="A170" i="2" l="1"/>
  <c r="B169" i="2"/>
  <c r="A171" i="2" l="1"/>
  <c r="B170" i="2"/>
  <c r="A172" i="2" l="1"/>
  <c r="B171" i="2"/>
  <c r="A173" i="2" l="1"/>
  <c r="B172" i="2"/>
  <c r="A174" i="2" l="1"/>
  <c r="B173" i="2"/>
  <c r="A175" i="2" l="1"/>
  <c r="B174" i="2"/>
  <c r="A176" i="2" l="1"/>
  <c r="B175" i="2"/>
  <c r="A177" i="2" l="1"/>
  <c r="B176" i="2"/>
  <c r="A178" i="2" l="1"/>
  <c r="B177" i="2"/>
  <c r="A179" i="2" l="1"/>
  <c r="B178" i="2"/>
  <c r="A180" i="2" l="1"/>
  <c r="B179" i="2"/>
  <c r="A181" i="2" l="1"/>
  <c r="B180" i="2"/>
  <c r="A182" i="2" l="1"/>
  <c r="B181" i="2"/>
  <c r="A183" i="2" l="1"/>
  <c r="B182" i="2"/>
  <c r="A184" i="2" l="1"/>
  <c r="B183" i="2"/>
  <c r="A185" i="2" l="1"/>
  <c r="B184" i="2"/>
  <c r="A186" i="2" l="1"/>
  <c r="B185" i="2"/>
  <c r="A187" i="2" l="1"/>
  <c r="B186" i="2"/>
  <c r="A188" i="2" l="1"/>
  <c r="B187" i="2"/>
  <c r="A189" i="2" l="1"/>
  <c r="B188" i="2"/>
  <c r="A190" i="2" l="1"/>
  <c r="B189" i="2"/>
  <c r="A191" i="2" l="1"/>
  <c r="B190" i="2"/>
  <c r="A192" i="2" l="1"/>
  <c r="B191" i="2"/>
  <c r="A193" i="2" l="1"/>
  <c r="B192" i="2"/>
  <c r="A194" i="2" l="1"/>
  <c r="B193" i="2"/>
  <c r="A195" i="2" l="1"/>
  <c r="B194" i="2"/>
  <c r="A196" i="2" l="1"/>
  <c r="B195" i="2"/>
  <c r="A197" i="2" l="1"/>
  <c r="B196" i="2"/>
  <c r="A198" i="2" l="1"/>
  <c r="B197" i="2"/>
  <c r="A199" i="2" l="1"/>
  <c r="B198" i="2"/>
  <c r="A200" i="2" l="1"/>
  <c r="B199" i="2"/>
  <c r="A201" i="2" l="1"/>
  <c r="B201" i="2" s="1"/>
  <c r="B200" i="2"/>
</calcChain>
</file>

<file path=xl/sharedStrings.xml><?xml version="1.0" encoding="utf-8"?>
<sst xmlns="http://schemas.openxmlformats.org/spreadsheetml/2006/main" count="19" uniqueCount="18">
  <si>
    <t>Width (m)</t>
  </si>
  <si>
    <t>Length (m)</t>
  </si>
  <si>
    <t>Thickness (in)</t>
  </si>
  <si>
    <t>Diameter (in)</t>
  </si>
  <si>
    <t>Stiffness (Nm/deg)</t>
  </si>
  <si>
    <t>Suggested 3x Roll K</t>
  </si>
  <si>
    <t>Roll K</t>
  </si>
  <si>
    <t>Suggested 5x Roll K</t>
  </si>
  <si>
    <t>Suggested 10x Roll K</t>
  </si>
  <si>
    <t>Corresponding short side length</t>
  </si>
  <si>
    <t>Length weighted thickness</t>
  </si>
  <si>
    <t>Length weighted diameter</t>
  </si>
  <si>
    <t>Wheel base</t>
  </si>
  <si>
    <t>Track width front</t>
  </si>
  <si>
    <t>Track width rear</t>
  </si>
  <si>
    <t>^^^ Quadratic fit because J is proporsional to side length ^ 4 for square cross section</t>
  </si>
  <si>
    <t>Stiffness (Nm/deg) [length = 2.0828, thickness = 0.049]</t>
  </si>
  <si>
    <t>Stiffness (Nm/deg) [length = 1.5367, thickness = 0.057]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</si>
</sst>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2">
    <xf numFmtId="0" fontId="0" fillId="0" borderId="0" xfId="0"/>
    <xf numFmtId="0" fontId="18" fillId="0" borderId="0" xfId="0" applyFont="1" applyAlignment="1">
      <alignment horizontal="center" vertical="center" readingOrder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cel Built-in Normal" xfId="42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Stiffness</a:t>
            </a:r>
            <a:r>
              <a:rPr lang="en-US" baseline="0"/>
              <a:t> Vs Short Side Length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RectangularFrame_Results!$A$2:$A$8</c:f>
              <c:numCache>
                <c:formatCode>General</c:formatCode>
                <c:ptCount val="7"/>
                <c:pt idx="0">
                  <c:v>0.33337499999999998</c:v>
                </c:pt>
                <c:pt idx="1">
                  <c:v>0.5</c:v>
                </c:pt>
                <c:pt idx="2">
                  <c:v>0.625</c:v>
                </c:pt>
                <c:pt idx="3">
                  <c:v>0.67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</c:numCache>
            </c:numRef>
          </c:xVal>
          <c:yVal>
            <c:numRef>
              <c:f>RectangularFrame_Results!$E$2:$E$8</c:f>
              <c:numCache>
                <c:formatCode>General</c:formatCode>
                <c:ptCount val="7"/>
                <c:pt idx="0">
                  <c:v>112.6</c:v>
                </c:pt>
                <c:pt idx="1">
                  <c:v>528.6</c:v>
                </c:pt>
                <c:pt idx="2">
                  <c:v>1190.4000000000001</c:v>
                </c:pt>
                <c:pt idx="3">
                  <c:v>1519.6</c:v>
                </c:pt>
                <c:pt idx="4">
                  <c:v>2232.9</c:v>
                </c:pt>
                <c:pt idx="5">
                  <c:v>5507.1</c:v>
                </c:pt>
                <c:pt idx="6">
                  <c:v>10081.5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9.6933945756780396E-2"/>
                  <c:y val="-1.42989938757655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RectangularFrame_Results!$A$2:$A$8</c:f>
              <c:numCache>
                <c:formatCode>General</c:formatCode>
                <c:ptCount val="7"/>
                <c:pt idx="0">
                  <c:v>0.33337499999999998</c:v>
                </c:pt>
                <c:pt idx="1">
                  <c:v>0.5</c:v>
                </c:pt>
                <c:pt idx="2">
                  <c:v>0.625</c:v>
                </c:pt>
                <c:pt idx="3">
                  <c:v>0.67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</c:numCache>
            </c:numRef>
          </c:xVal>
          <c:yVal>
            <c:numRef>
              <c:f>RectangularFrame_Results!$E$2:$E$8</c:f>
              <c:numCache>
                <c:formatCode>General</c:formatCode>
                <c:ptCount val="7"/>
                <c:pt idx="0">
                  <c:v>112.6</c:v>
                </c:pt>
                <c:pt idx="1">
                  <c:v>528.6</c:v>
                </c:pt>
                <c:pt idx="2">
                  <c:v>1190.4000000000001</c:v>
                </c:pt>
                <c:pt idx="3">
                  <c:v>1519.6</c:v>
                </c:pt>
                <c:pt idx="4">
                  <c:v>2232.9</c:v>
                </c:pt>
                <c:pt idx="5">
                  <c:v>5507.1</c:v>
                </c:pt>
                <c:pt idx="6">
                  <c:v>10081.5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49672"/>
        <c:axId val="304356336"/>
      </c:scatterChart>
      <c:valAx>
        <c:axId val="30434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Short Side Length</a:t>
                </a:r>
                <a:r>
                  <a:rPr lang="en-US" baseline="0"/>
                  <a:t> [m]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56336"/>
        <c:crosses val="autoZero"/>
        <c:crossBetween val="midCat"/>
      </c:valAx>
      <c:valAx>
        <c:axId val="30435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Stiffness</a:t>
                </a:r>
                <a:r>
                  <a:rPr lang="en-US" baseline="0"/>
                  <a:t> [Nm/deg]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4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Stiffness</a:t>
            </a:r>
            <a:r>
              <a:rPr lang="en-US" baseline="0"/>
              <a:t> Vs Short Side Length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31941327646544182"/>
                  <c:y val="3.55195346675415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RectangularFrame_Results!$A$9:$A$18</c:f>
              <c:numCache>
                <c:formatCode>General</c:formatCode>
                <c:ptCount val="10"/>
                <c:pt idx="0">
                  <c:v>0.33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RectangularFrame_Results!$E$9:$E$18</c:f>
              <c:numCache>
                <c:formatCode>General</c:formatCode>
                <c:ptCount val="10"/>
                <c:pt idx="0">
                  <c:v>126</c:v>
                </c:pt>
                <c:pt idx="1">
                  <c:v>264.7</c:v>
                </c:pt>
                <c:pt idx="2">
                  <c:v>615</c:v>
                </c:pt>
                <c:pt idx="3">
                  <c:v>1197.5</c:v>
                </c:pt>
                <c:pt idx="4">
                  <c:v>2056.6999999999998</c:v>
                </c:pt>
                <c:pt idx="5">
                  <c:v>3215.2</c:v>
                </c:pt>
                <c:pt idx="6">
                  <c:v>4672.3</c:v>
                </c:pt>
                <c:pt idx="7">
                  <c:v>6407.7</c:v>
                </c:pt>
                <c:pt idx="8">
                  <c:v>8388.1</c:v>
                </c:pt>
                <c:pt idx="9">
                  <c:v>10573.5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55160"/>
        <c:axId val="304361432"/>
      </c:scatterChart>
      <c:valAx>
        <c:axId val="304355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Short Side Length</a:t>
                </a:r>
                <a:r>
                  <a:rPr lang="en-US" baseline="0"/>
                  <a:t> [m]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61432"/>
        <c:crosses val="autoZero"/>
        <c:crossBetween val="midCat"/>
      </c:valAx>
      <c:valAx>
        <c:axId val="30436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Stiffness</a:t>
                </a:r>
                <a:r>
                  <a:rPr lang="en-US" baseline="0"/>
                  <a:t> [Nm/deg]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55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140970</xdr:colOff>
      <xdr:row>5</xdr:row>
      <xdr:rowOff>68580</xdr:rowOff>
    </xdr:from>
    <xdr:to>
      <xdr:col>14</xdr:col>
      <xdr:colOff>445770</xdr:colOff>
      <xdr:row>21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220947</xdr:colOff>
      <xdr:row>5</xdr:row>
      <xdr:rowOff>31292</xdr:rowOff>
    </xdr:from>
    <xdr:to>
      <xdr:col>23</xdr:col>
      <xdr:colOff>365761</xdr:colOff>
      <xdr:row>22</xdr:row>
      <xdr:rowOff>92247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31847" y="945692"/>
          <a:ext cx="5021614" cy="3169915"/>
        </a:xfrm>
        <a:prstGeom prst="rect">
          <a:avLst/>
        </a:prstGeom>
      </xdr:spPr>
    </xdr:pic>
    <xdr:clientData/>
  </xdr:twoCellAnchor>
  <xdr:twoCellAnchor>
    <xdr:from>
      <xdr:col>7</xdr:col>
      <xdr:colOff>198120</xdr:colOff>
      <xdr:row>21</xdr:row>
      <xdr:rowOff>129540</xdr:rowOff>
    </xdr:from>
    <xdr:to>
      <xdr:col>14</xdr:col>
      <xdr:colOff>502920</xdr:colOff>
      <xdr:row>37</xdr:row>
      <xdr:rowOff>129540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E17" sqref="E17"/>
    </sheetView>
  </sheetViews>
  <sheetFormatPr defaultRowHeight="14.4" x14ac:dyDescent="0.3"/>
  <cols>
    <col min="1" max="1" width="9" bestFit="1" customWidth="1"/>
    <col min="2" max="2" width="9.5546875" bestFit="1" customWidth="1"/>
    <col min="3" max="3" width="11.77734375" bestFit="1" customWidth="1"/>
    <col min="4" max="4" width="11.5546875" bestFit="1" customWidth="1"/>
    <col min="5" max="5" width="16.109375" bestFit="1" customWidth="1"/>
    <col min="9" max="9" width="22.5546875" bestFit="1" customWidth="1"/>
    <col min="11" max="11" width="35.2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10</v>
      </c>
      <c r="J1">
        <v>5.7202456834444547E-2</v>
      </c>
    </row>
    <row r="2" spans="1:10" x14ac:dyDescent="0.3">
      <c r="A2">
        <v>0.33337499999999998</v>
      </c>
      <c r="B2">
        <v>2.0828000000000002</v>
      </c>
      <c r="C2">
        <v>4.9000000000000002E-2</v>
      </c>
      <c r="D2">
        <v>1</v>
      </c>
      <c r="E2">
        <v>112.6</v>
      </c>
      <c r="I2" t="s">
        <v>11</v>
      </c>
      <c r="J2">
        <v>0.94896247995376182</v>
      </c>
    </row>
    <row r="3" spans="1:10" x14ac:dyDescent="0.3">
      <c r="A3">
        <v>0.5</v>
      </c>
      <c r="B3">
        <v>2.0828000000000002</v>
      </c>
      <c r="C3">
        <v>4.9000000000000002E-2</v>
      </c>
      <c r="D3">
        <v>1</v>
      </c>
      <c r="E3">
        <v>528.6</v>
      </c>
      <c r="I3" t="s">
        <v>12</v>
      </c>
      <c r="J3">
        <f>60.5 * 25.4 / 1000</f>
        <v>1.5366999999999997</v>
      </c>
    </row>
    <row r="4" spans="1:10" x14ac:dyDescent="0.3">
      <c r="A4">
        <v>0.625</v>
      </c>
      <c r="B4">
        <v>2.0828000000000002</v>
      </c>
      <c r="C4">
        <v>4.9000000000000002E-2</v>
      </c>
      <c r="D4">
        <v>1</v>
      </c>
      <c r="E4">
        <v>1190.4000000000001</v>
      </c>
      <c r="I4" t="s">
        <v>13</v>
      </c>
      <c r="J4">
        <f>48 * 25.4 / 1000</f>
        <v>1.2191999999999998</v>
      </c>
    </row>
    <row r="5" spans="1:10" x14ac:dyDescent="0.3">
      <c r="A5">
        <v>0.67</v>
      </c>
      <c r="B5">
        <v>2.0828000000000002</v>
      </c>
      <c r="C5">
        <v>4.9000000000000002E-2</v>
      </c>
      <c r="D5">
        <v>1</v>
      </c>
      <c r="E5">
        <v>1519.6</v>
      </c>
      <c r="I5" t="s">
        <v>14</v>
      </c>
      <c r="J5">
        <f xml:space="preserve"> 47 * 25.4 / 1000</f>
        <v>1.1938</v>
      </c>
    </row>
    <row r="6" spans="1:10" x14ac:dyDescent="0.3">
      <c r="A6">
        <v>0.75</v>
      </c>
      <c r="B6">
        <v>2.0828000000000002</v>
      </c>
      <c r="C6">
        <v>4.9000000000000002E-2</v>
      </c>
      <c r="D6">
        <v>1</v>
      </c>
      <c r="E6">
        <v>2232.9</v>
      </c>
    </row>
    <row r="7" spans="1:10" x14ac:dyDescent="0.3">
      <c r="A7">
        <v>1</v>
      </c>
      <c r="B7">
        <v>2.0828000000000002</v>
      </c>
      <c r="C7">
        <v>4.9000000000000002E-2</v>
      </c>
      <c r="D7">
        <v>1</v>
      </c>
      <c r="E7">
        <v>5507.1</v>
      </c>
    </row>
    <row r="8" spans="1:10" x14ac:dyDescent="0.3">
      <c r="A8">
        <v>1.25</v>
      </c>
      <c r="B8">
        <v>2.0828000000000002</v>
      </c>
      <c r="C8">
        <v>4.9000000000000002E-2</v>
      </c>
      <c r="D8">
        <v>1</v>
      </c>
      <c r="E8">
        <v>10081.5</v>
      </c>
    </row>
    <row r="9" spans="1:10" x14ac:dyDescent="0.3">
      <c r="A9">
        <v>0.33</v>
      </c>
      <c r="B9">
        <v>1.5367</v>
      </c>
      <c r="C9">
        <v>5.7000000000000002E-2</v>
      </c>
      <c r="D9">
        <v>1</v>
      </c>
      <c r="E9">
        <v>126</v>
      </c>
    </row>
    <row r="10" spans="1:10" x14ac:dyDescent="0.3">
      <c r="A10">
        <v>0.4</v>
      </c>
      <c r="B10">
        <v>1.5367</v>
      </c>
      <c r="C10">
        <v>5.7000000000000002E-2</v>
      </c>
      <c r="D10">
        <v>1</v>
      </c>
      <c r="E10">
        <v>264.7</v>
      </c>
    </row>
    <row r="11" spans="1:10" x14ac:dyDescent="0.3">
      <c r="A11">
        <v>0.5</v>
      </c>
      <c r="B11">
        <v>1.5367</v>
      </c>
      <c r="C11">
        <v>5.7000000000000002E-2</v>
      </c>
      <c r="D11">
        <v>1</v>
      </c>
      <c r="E11">
        <v>615</v>
      </c>
    </row>
    <row r="12" spans="1:10" x14ac:dyDescent="0.3">
      <c r="A12">
        <v>0.6</v>
      </c>
      <c r="B12">
        <v>1.5367</v>
      </c>
      <c r="C12">
        <v>5.7000000000000002E-2</v>
      </c>
      <c r="D12">
        <v>1</v>
      </c>
      <c r="E12">
        <v>1197.5</v>
      </c>
    </row>
    <row r="13" spans="1:10" x14ac:dyDescent="0.3">
      <c r="A13">
        <v>0.7</v>
      </c>
      <c r="B13">
        <v>1.5367</v>
      </c>
      <c r="C13">
        <v>5.7000000000000002E-2</v>
      </c>
      <c r="D13">
        <v>1</v>
      </c>
      <c r="E13">
        <v>2056.6999999999998</v>
      </c>
    </row>
    <row r="14" spans="1:10" x14ac:dyDescent="0.3">
      <c r="A14">
        <v>0.8</v>
      </c>
      <c r="B14">
        <v>1.5367</v>
      </c>
      <c r="C14">
        <v>5.7000000000000002E-2</v>
      </c>
      <c r="D14">
        <v>1</v>
      </c>
      <c r="E14">
        <v>3215.2</v>
      </c>
    </row>
    <row r="15" spans="1:10" x14ac:dyDescent="0.3">
      <c r="A15">
        <v>0.9</v>
      </c>
      <c r="B15">
        <v>1.5367</v>
      </c>
      <c r="C15">
        <v>5.7000000000000002E-2</v>
      </c>
      <c r="D15">
        <v>1</v>
      </c>
      <c r="E15">
        <v>4672.3</v>
      </c>
    </row>
    <row r="16" spans="1:10" x14ac:dyDescent="0.3">
      <c r="A16">
        <v>1</v>
      </c>
      <c r="B16">
        <v>1.5367</v>
      </c>
      <c r="C16">
        <v>5.7000000000000002E-2</v>
      </c>
      <c r="D16">
        <v>1</v>
      </c>
      <c r="E16">
        <v>6407.7</v>
      </c>
    </row>
    <row r="17" spans="1:5" x14ac:dyDescent="0.3">
      <c r="A17">
        <v>1.1000000000000001</v>
      </c>
      <c r="B17">
        <v>1.5367</v>
      </c>
      <c r="C17">
        <v>5.7000000000000002E-2</v>
      </c>
      <c r="D17">
        <v>1</v>
      </c>
      <c r="E17">
        <v>8388.1</v>
      </c>
    </row>
    <row r="18" spans="1:5" x14ac:dyDescent="0.3">
      <c r="A18">
        <v>1.2</v>
      </c>
      <c r="B18">
        <v>1.5367</v>
      </c>
      <c r="C18">
        <v>5.7000000000000002E-2</v>
      </c>
      <c r="D18">
        <v>1</v>
      </c>
      <c r="E18">
        <v>10573.5</v>
      </c>
    </row>
    <row r="39" spans="9:9" x14ac:dyDescent="0.3">
      <c r="I39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workbookViewId="0">
      <selection activeCell="D8" sqref="D8"/>
    </sheetView>
  </sheetViews>
  <sheetFormatPr defaultRowHeight="14.4" x14ac:dyDescent="0.3"/>
  <cols>
    <col min="2" max="3" width="46" bestFit="1" customWidth="1"/>
    <col min="4" max="4" width="17.6640625" bestFit="1" customWidth="1"/>
  </cols>
  <sheetData>
    <row r="1" spans="1:7" x14ac:dyDescent="0.3">
      <c r="A1" t="s">
        <v>0</v>
      </c>
      <c r="B1" t="s">
        <v>16</v>
      </c>
      <c r="C1" t="s">
        <v>17</v>
      </c>
      <c r="D1" t="s">
        <v>6</v>
      </c>
      <c r="E1">
        <v>780</v>
      </c>
      <c r="F1" t="s">
        <v>9</v>
      </c>
    </row>
    <row r="2" spans="1:7" x14ac:dyDescent="0.3">
      <c r="A2">
        <v>0.2</v>
      </c>
      <c r="B2" s="1">
        <f xml:space="preserve"> -6765.5*A2^4 + 20770*A2^3 - 10904*A2^2 + 2652.6*A2 - 245.71</f>
        <v>3.985199999999935</v>
      </c>
      <c r="C2">
        <f>-7740*A2^4 + 23661*A2^3 - 12059*A2^2 + 2780.1*A2 - 235.62</f>
        <v>14.94399999999996</v>
      </c>
      <c r="D2" t="s">
        <v>5</v>
      </c>
      <c r="E2">
        <f>3*E1</f>
        <v>2340</v>
      </c>
      <c r="F2">
        <v>0.77500000000000002</v>
      </c>
      <c r="G2">
        <v>0.72699999999999998</v>
      </c>
    </row>
    <row r="3" spans="1:7" x14ac:dyDescent="0.3">
      <c r="A3">
        <f>A2+0.01</f>
        <v>0.21000000000000002</v>
      </c>
      <c r="B3" s="1">
        <f t="shared" ref="B3:B66" si="0" xml:space="preserve"> -6765.5*A3^4 + 20770*A3^3 - 10904*A3^2 + 2652.6*A3 - 245.71</f>
        <v>9.6629579450000449</v>
      </c>
      <c r="C3">
        <f t="shared" ref="C3:C66" si="1">-7740*A3^4 + 23661*A3^3 - 12059*A3^2 + 2780.1*A3 - 235.62</f>
        <v>20.470791599999984</v>
      </c>
      <c r="D3" t="s">
        <v>7</v>
      </c>
      <c r="E3">
        <f>5*E1</f>
        <v>3900</v>
      </c>
      <c r="F3">
        <v>0.89500000000000002</v>
      </c>
      <c r="G3">
        <v>0.85</v>
      </c>
    </row>
    <row r="4" spans="1:7" x14ac:dyDescent="0.3">
      <c r="A4">
        <f t="shared" ref="A4:A67" si="2">A3+0.01</f>
        <v>0.22000000000000003</v>
      </c>
      <c r="B4" s="1">
        <f t="shared" si="0"/>
        <v>15.418770319999936</v>
      </c>
      <c r="C4">
        <f t="shared" si="1"/>
        <v>26.157313600000009</v>
      </c>
      <c r="D4" t="s">
        <v>8</v>
      </c>
      <c r="E4">
        <f>10*E1</f>
        <v>7800</v>
      </c>
      <c r="F4">
        <v>1.135</v>
      </c>
      <c r="G4">
        <v>1.071</v>
      </c>
    </row>
    <row r="5" spans="1:7" x14ac:dyDescent="0.3">
      <c r="A5">
        <f t="shared" si="2"/>
        <v>0.23000000000000004</v>
      </c>
      <c r="B5" s="1">
        <f t="shared" si="0"/>
        <v>21.342347144999991</v>
      </c>
      <c r="C5">
        <f t="shared" si="1"/>
        <v>32.105593599999963</v>
      </c>
    </row>
    <row r="6" spans="1:7" x14ac:dyDescent="0.3">
      <c r="A6">
        <f t="shared" si="2"/>
        <v>0.24000000000000005</v>
      </c>
      <c r="B6" s="1">
        <f t="shared" si="0"/>
        <v>27.521774720000138</v>
      </c>
      <c r="C6">
        <f t="shared" si="1"/>
        <v>38.415801600000123</v>
      </c>
    </row>
    <row r="7" spans="1:7" x14ac:dyDescent="0.3">
      <c r="A7">
        <f t="shared" si="2"/>
        <v>0.25000000000000006</v>
      </c>
      <c r="B7" s="1">
        <f t="shared" si="0"/>
        <v>34.043515624999969</v>
      </c>
      <c r="C7">
        <f t="shared" si="1"/>
        <v>45.186249999999973</v>
      </c>
    </row>
    <row r="8" spans="1:7" x14ac:dyDescent="0.3">
      <c r="A8">
        <f t="shared" si="2"/>
        <v>0.26000000000000006</v>
      </c>
      <c r="B8" s="1">
        <f t="shared" si="0"/>
        <v>40.992408719999986</v>
      </c>
      <c r="C8">
        <f t="shared" si="1"/>
        <v>52.513393599999858</v>
      </c>
    </row>
    <row r="9" spans="1:7" x14ac:dyDescent="0.3">
      <c r="A9">
        <f t="shared" si="2"/>
        <v>0.27000000000000007</v>
      </c>
      <c r="B9" s="1">
        <f t="shared" si="0"/>
        <v>48.451669145000068</v>
      </c>
      <c r="C9">
        <f t="shared" si="1"/>
        <v>60.491829600000017</v>
      </c>
    </row>
    <row r="10" spans="1:7" x14ac:dyDescent="0.3">
      <c r="A10">
        <f t="shared" si="2"/>
        <v>0.28000000000000008</v>
      </c>
      <c r="B10" s="1">
        <f t="shared" si="0"/>
        <v>56.502888319999983</v>
      </c>
      <c r="C10">
        <f t="shared" si="1"/>
        <v>69.214297600000066</v>
      </c>
    </row>
    <row r="11" spans="1:7" x14ac:dyDescent="0.3">
      <c r="A11">
        <f t="shared" si="2"/>
        <v>0.29000000000000009</v>
      </c>
      <c r="B11" s="1">
        <f t="shared" si="0"/>
        <v>65.226033945000069</v>
      </c>
      <c r="C11">
        <f t="shared" si="1"/>
        <v>78.771679600000198</v>
      </c>
    </row>
    <row r="12" spans="1:7" x14ac:dyDescent="0.3">
      <c r="A12">
        <f t="shared" si="2"/>
        <v>0.3000000000000001</v>
      </c>
      <c r="B12" s="1">
        <f t="shared" si="0"/>
        <v>74.699449999999928</v>
      </c>
      <c r="C12">
        <f t="shared" si="1"/>
        <v>89.252999999999929</v>
      </c>
    </row>
    <row r="13" spans="1:7" x14ac:dyDescent="0.3">
      <c r="A13">
        <f t="shared" si="2"/>
        <v>0.31000000000000011</v>
      </c>
      <c r="B13" s="1">
        <f t="shared" si="0"/>
        <v>84.999856745000017</v>
      </c>
      <c r="C13">
        <f t="shared" si="1"/>
        <v>100.74542560000009</v>
      </c>
    </row>
    <row r="14" spans="1:7" x14ac:dyDescent="0.3">
      <c r="A14">
        <f t="shared" si="2"/>
        <v>0.32000000000000012</v>
      </c>
      <c r="B14" s="1">
        <f t="shared" si="0"/>
        <v>96.202350720000169</v>
      </c>
      <c r="C14">
        <f t="shared" si="1"/>
        <v>113.33426559999998</v>
      </c>
    </row>
    <row r="15" spans="1:7" x14ac:dyDescent="0.3">
      <c r="A15">
        <f t="shared" si="2"/>
        <v>0.33000000000000013</v>
      </c>
      <c r="B15" s="1">
        <f t="shared" si="0"/>
        <v>108.38040474499999</v>
      </c>
      <c r="C15">
        <f t="shared" si="1"/>
        <v>127.10297160000005</v>
      </c>
    </row>
    <row r="16" spans="1:7" x14ac:dyDescent="0.3">
      <c r="A16">
        <f t="shared" si="2"/>
        <v>0.34000000000000014</v>
      </c>
      <c r="B16" s="1">
        <f t="shared" si="0"/>
        <v>121.60586792000018</v>
      </c>
      <c r="C16">
        <f t="shared" si="1"/>
        <v>142.13313760000028</v>
      </c>
    </row>
    <row r="17" spans="1:3" x14ac:dyDescent="0.3">
      <c r="A17">
        <f t="shared" si="2"/>
        <v>0.35000000000000014</v>
      </c>
      <c r="B17" s="1">
        <f t="shared" si="0"/>
        <v>135.94896562500006</v>
      </c>
      <c r="C17">
        <f t="shared" si="1"/>
        <v>158.50450000000035</v>
      </c>
    </row>
    <row r="18" spans="1:3" x14ac:dyDescent="0.3">
      <c r="A18">
        <f t="shared" si="2"/>
        <v>0.36000000000000015</v>
      </c>
      <c r="B18" s="1">
        <f t="shared" si="0"/>
        <v>151.47829952000032</v>
      </c>
      <c r="C18">
        <f t="shared" si="1"/>
        <v>176.29493760000014</v>
      </c>
    </row>
    <row r="19" spans="1:3" x14ac:dyDescent="0.3">
      <c r="A19">
        <f t="shared" si="2"/>
        <v>0.37000000000000016</v>
      </c>
      <c r="B19" s="1">
        <f t="shared" si="0"/>
        <v>168.26084754500019</v>
      </c>
      <c r="C19">
        <f t="shared" si="1"/>
        <v>195.58047160000035</v>
      </c>
    </row>
    <row r="20" spans="1:3" x14ac:dyDescent="0.3">
      <c r="A20">
        <f t="shared" si="2"/>
        <v>0.38000000000000017</v>
      </c>
      <c r="B20" s="1">
        <f t="shared" si="0"/>
        <v>186.36196392000025</v>
      </c>
      <c r="C20">
        <f t="shared" si="1"/>
        <v>216.43526560000043</v>
      </c>
    </row>
    <row r="21" spans="1:3" x14ac:dyDescent="0.3">
      <c r="A21">
        <f t="shared" si="2"/>
        <v>0.39000000000000018</v>
      </c>
      <c r="B21" s="1">
        <f t="shared" si="0"/>
        <v>205.84537914500018</v>
      </c>
      <c r="C21">
        <f t="shared" si="1"/>
        <v>238.9316256000003</v>
      </c>
    </row>
    <row r="22" spans="1:3" x14ac:dyDescent="0.3">
      <c r="A22">
        <f t="shared" si="2"/>
        <v>0.40000000000000019</v>
      </c>
      <c r="B22" s="1">
        <f t="shared" si="0"/>
        <v>226.77320000000034</v>
      </c>
      <c r="C22">
        <f t="shared" si="1"/>
        <v>263.14000000000044</v>
      </c>
    </row>
    <row r="23" spans="1:3" x14ac:dyDescent="0.3">
      <c r="A23">
        <f t="shared" si="2"/>
        <v>0.4100000000000002</v>
      </c>
      <c r="B23" s="1">
        <f t="shared" si="0"/>
        <v>249.20590954500065</v>
      </c>
      <c r="C23">
        <f t="shared" si="1"/>
        <v>289.12897960000066</v>
      </c>
    </row>
    <row r="24" spans="1:3" x14ac:dyDescent="0.3">
      <c r="A24">
        <f t="shared" si="2"/>
        <v>0.42000000000000021</v>
      </c>
      <c r="B24" s="1">
        <f t="shared" si="0"/>
        <v>273.20236712000064</v>
      </c>
      <c r="C24">
        <f t="shared" si="1"/>
        <v>316.96529760000078</v>
      </c>
    </row>
    <row r="25" spans="1:3" x14ac:dyDescent="0.3">
      <c r="A25">
        <f t="shared" si="2"/>
        <v>0.43000000000000022</v>
      </c>
      <c r="B25" s="1">
        <f t="shared" si="0"/>
        <v>298.81980834500064</v>
      </c>
      <c r="C25">
        <f t="shared" si="1"/>
        <v>346.71382960000062</v>
      </c>
    </row>
    <row r="26" spans="1:3" x14ac:dyDescent="0.3">
      <c r="A26">
        <f t="shared" si="2"/>
        <v>0.44000000000000022</v>
      </c>
      <c r="B26" s="1">
        <f t="shared" si="0"/>
        <v>326.11384512000063</v>
      </c>
      <c r="C26">
        <f t="shared" si="1"/>
        <v>378.43759360000047</v>
      </c>
    </row>
    <row r="27" spans="1:3" x14ac:dyDescent="0.3">
      <c r="A27">
        <f t="shared" si="2"/>
        <v>0.45000000000000023</v>
      </c>
      <c r="B27" s="1">
        <f t="shared" si="0"/>
        <v>355.13846562500066</v>
      </c>
      <c r="C27">
        <f t="shared" si="1"/>
        <v>412.19775000000038</v>
      </c>
    </row>
    <row r="28" spans="1:3" x14ac:dyDescent="0.3">
      <c r="A28">
        <f t="shared" si="2"/>
        <v>0.46000000000000024</v>
      </c>
      <c r="B28" s="1">
        <f t="shared" si="0"/>
        <v>385.94603432000054</v>
      </c>
      <c r="C28">
        <f t="shared" si="1"/>
        <v>448.05360160000112</v>
      </c>
    </row>
    <row r="29" spans="1:3" x14ac:dyDescent="0.3">
      <c r="A29">
        <f t="shared" si="2"/>
        <v>0.47000000000000025</v>
      </c>
      <c r="B29" s="1">
        <f t="shared" si="0"/>
        <v>418.58729194500029</v>
      </c>
      <c r="C29">
        <f t="shared" si="1"/>
        <v>486.0625936000007</v>
      </c>
    </row>
    <row r="30" spans="1:3" x14ac:dyDescent="0.3">
      <c r="A30">
        <f t="shared" si="2"/>
        <v>0.48000000000000026</v>
      </c>
      <c r="B30" s="1">
        <f t="shared" si="0"/>
        <v>453.1113555200011</v>
      </c>
      <c r="C30">
        <f t="shared" si="1"/>
        <v>526.28031360000102</v>
      </c>
    </row>
    <row r="31" spans="1:3" x14ac:dyDescent="0.3">
      <c r="A31">
        <f t="shared" si="2"/>
        <v>0.49000000000000027</v>
      </c>
      <c r="B31" s="1">
        <f t="shared" si="0"/>
        <v>489.5657183450005</v>
      </c>
      <c r="C31">
        <f t="shared" si="1"/>
        <v>568.76049160000082</v>
      </c>
    </row>
    <row r="32" spans="1:3" x14ac:dyDescent="0.3">
      <c r="A32">
        <f t="shared" si="2"/>
        <v>0.50000000000000022</v>
      </c>
      <c r="B32" s="1">
        <f t="shared" si="0"/>
        <v>527.99625000000106</v>
      </c>
      <c r="C32">
        <f t="shared" si="1"/>
        <v>613.55500000000109</v>
      </c>
    </row>
    <row r="33" spans="1:3" x14ac:dyDescent="0.3">
      <c r="A33">
        <f t="shared" si="2"/>
        <v>0.51000000000000023</v>
      </c>
      <c r="B33" s="1">
        <f t="shared" si="0"/>
        <v>568.44719634500098</v>
      </c>
      <c r="C33">
        <f t="shared" si="1"/>
        <v>660.71385360000147</v>
      </c>
    </row>
    <row r="34" spans="1:3" x14ac:dyDescent="0.3">
      <c r="A34">
        <f t="shared" si="2"/>
        <v>0.52000000000000024</v>
      </c>
      <c r="B34" s="1">
        <f t="shared" si="0"/>
        <v>610.96117952000145</v>
      </c>
      <c r="C34">
        <f t="shared" si="1"/>
        <v>710.28520960000117</v>
      </c>
    </row>
    <row r="35" spans="1:3" x14ac:dyDescent="0.3">
      <c r="A35">
        <f t="shared" si="2"/>
        <v>0.53000000000000025</v>
      </c>
      <c r="B35" s="1">
        <f t="shared" si="0"/>
        <v>655.57919794500094</v>
      </c>
      <c r="C35">
        <f t="shared" si="1"/>
        <v>762.31536760000165</v>
      </c>
    </row>
    <row r="36" spans="1:3" x14ac:dyDescent="0.3">
      <c r="A36">
        <f t="shared" si="2"/>
        <v>0.54000000000000026</v>
      </c>
      <c r="B36" s="1">
        <f t="shared" si="0"/>
        <v>702.34062632000155</v>
      </c>
      <c r="C36">
        <f t="shared" si="1"/>
        <v>816.84876960000122</v>
      </c>
    </row>
    <row r="37" spans="1:3" x14ac:dyDescent="0.3">
      <c r="A37">
        <f t="shared" si="2"/>
        <v>0.55000000000000027</v>
      </c>
      <c r="B37" s="1">
        <f t="shared" si="0"/>
        <v>751.28321562500105</v>
      </c>
      <c r="C37">
        <f t="shared" si="1"/>
        <v>873.92800000000159</v>
      </c>
    </row>
    <row r="38" spans="1:3" x14ac:dyDescent="0.3">
      <c r="A38">
        <f t="shared" si="2"/>
        <v>0.56000000000000028</v>
      </c>
      <c r="B38" s="1">
        <f t="shared" si="0"/>
        <v>802.44309312000087</v>
      </c>
      <c r="C38">
        <f t="shared" si="1"/>
        <v>933.59378560000221</v>
      </c>
    </row>
    <row r="39" spans="1:3" x14ac:dyDescent="0.3">
      <c r="A39">
        <f t="shared" si="2"/>
        <v>0.57000000000000028</v>
      </c>
      <c r="B39" s="1">
        <f t="shared" si="0"/>
        <v>855.85476234500152</v>
      </c>
      <c r="C39">
        <f t="shared" si="1"/>
        <v>995.8849956000023</v>
      </c>
    </row>
    <row r="40" spans="1:3" x14ac:dyDescent="0.3">
      <c r="A40">
        <f t="shared" si="2"/>
        <v>0.58000000000000029</v>
      </c>
      <c r="B40" s="1">
        <f t="shared" si="0"/>
        <v>911.55110312000124</v>
      </c>
      <c r="C40">
        <f t="shared" si="1"/>
        <v>1060.8386416000017</v>
      </c>
    </row>
    <row r="41" spans="1:3" x14ac:dyDescent="0.3">
      <c r="A41">
        <f t="shared" si="2"/>
        <v>0.5900000000000003</v>
      </c>
      <c r="B41" s="1">
        <f t="shared" si="0"/>
        <v>969.56337154500193</v>
      </c>
      <c r="C41">
        <f t="shared" si="1"/>
        <v>1128.4898776000014</v>
      </c>
    </row>
    <row r="42" spans="1:3" x14ac:dyDescent="0.3">
      <c r="A42">
        <f t="shared" si="2"/>
        <v>0.60000000000000031</v>
      </c>
      <c r="B42" s="1">
        <f t="shared" si="0"/>
        <v>1029.921200000002</v>
      </c>
      <c r="C42">
        <f t="shared" si="1"/>
        <v>1198.8720000000026</v>
      </c>
    </row>
    <row r="43" spans="1:3" x14ac:dyDescent="0.3">
      <c r="A43">
        <f t="shared" si="2"/>
        <v>0.61000000000000032</v>
      </c>
      <c r="B43" s="1">
        <f t="shared" si="0"/>
        <v>1092.6525971450023</v>
      </c>
      <c r="C43">
        <f t="shared" si="1"/>
        <v>1272.0164476000018</v>
      </c>
    </row>
    <row r="44" spans="1:3" x14ac:dyDescent="0.3">
      <c r="A44">
        <f t="shared" si="2"/>
        <v>0.62000000000000033</v>
      </c>
      <c r="B44" s="1">
        <f t="shared" si="0"/>
        <v>1157.7839479200022</v>
      </c>
      <c r="C44">
        <f t="shared" si="1"/>
        <v>1347.9528016000017</v>
      </c>
    </row>
    <row r="45" spans="1:3" x14ac:dyDescent="0.3">
      <c r="A45">
        <f t="shared" si="2"/>
        <v>0.63000000000000034</v>
      </c>
      <c r="B45" s="1">
        <f t="shared" si="0"/>
        <v>1225.3400135450029</v>
      </c>
      <c r="C45">
        <f t="shared" si="1"/>
        <v>1426.7087856000035</v>
      </c>
    </row>
    <row r="46" spans="1:3" x14ac:dyDescent="0.3">
      <c r="A46">
        <f t="shared" si="2"/>
        <v>0.64000000000000035</v>
      </c>
      <c r="B46" s="1">
        <f t="shared" si="0"/>
        <v>1295.3439315200023</v>
      </c>
      <c r="C46">
        <f t="shared" si="1"/>
        <v>1508.3102656000024</v>
      </c>
    </row>
    <row r="47" spans="1:3" x14ac:dyDescent="0.3">
      <c r="A47">
        <f t="shared" si="2"/>
        <v>0.65000000000000036</v>
      </c>
      <c r="B47" s="1">
        <f t="shared" si="0"/>
        <v>1367.8172156250025</v>
      </c>
      <c r="C47">
        <f t="shared" si="1"/>
        <v>1592.7812500000023</v>
      </c>
    </row>
    <row r="48" spans="1:3" x14ac:dyDescent="0.3">
      <c r="A48">
        <f t="shared" si="2"/>
        <v>0.66000000000000036</v>
      </c>
      <c r="B48" s="1">
        <f t="shared" si="0"/>
        <v>1442.7797559200021</v>
      </c>
      <c r="C48">
        <f t="shared" si="1"/>
        <v>1680.1438896000036</v>
      </c>
    </row>
    <row r="49" spans="1:3" x14ac:dyDescent="0.3">
      <c r="A49">
        <f t="shared" si="2"/>
        <v>0.67000000000000037</v>
      </c>
      <c r="B49" s="1">
        <f t="shared" si="0"/>
        <v>1520.2498187450026</v>
      </c>
      <c r="C49">
        <f t="shared" si="1"/>
        <v>1770.4184776000025</v>
      </c>
    </row>
    <row r="50" spans="1:3" x14ac:dyDescent="0.3">
      <c r="A50">
        <f t="shared" si="2"/>
        <v>0.68000000000000038</v>
      </c>
      <c r="B50" s="1">
        <f t="shared" si="0"/>
        <v>1600.2440467200031</v>
      </c>
      <c r="C50">
        <f t="shared" si="1"/>
        <v>1863.6234496000034</v>
      </c>
    </row>
    <row r="51" spans="1:3" x14ac:dyDescent="0.3">
      <c r="A51">
        <f t="shared" si="2"/>
        <v>0.69000000000000039</v>
      </c>
      <c r="B51" s="1">
        <f t="shared" si="0"/>
        <v>1682.7774587450033</v>
      </c>
      <c r="C51">
        <f t="shared" si="1"/>
        <v>1959.7753836000047</v>
      </c>
    </row>
    <row r="52" spans="1:3" x14ac:dyDescent="0.3">
      <c r="A52">
        <f t="shared" si="2"/>
        <v>0.7000000000000004</v>
      </c>
      <c r="B52" s="1">
        <f t="shared" si="0"/>
        <v>1767.863450000003</v>
      </c>
      <c r="C52">
        <f t="shared" si="1"/>
        <v>2058.8890000000042</v>
      </c>
    </row>
    <row r="53" spans="1:3" x14ac:dyDescent="0.3">
      <c r="A53">
        <f t="shared" si="2"/>
        <v>0.71000000000000041</v>
      </c>
      <c r="B53" s="1">
        <f t="shared" si="0"/>
        <v>1855.513791945003</v>
      </c>
      <c r="C53">
        <f t="shared" si="1"/>
        <v>2160.9771616000044</v>
      </c>
    </row>
    <row r="54" spans="1:3" x14ac:dyDescent="0.3">
      <c r="A54">
        <f t="shared" si="2"/>
        <v>0.72000000000000042</v>
      </c>
      <c r="B54" s="1">
        <f t="shared" si="0"/>
        <v>1945.7386323200035</v>
      </c>
      <c r="C54">
        <f t="shared" si="1"/>
        <v>2266.0508736000038</v>
      </c>
    </row>
    <row r="55" spans="1:3" x14ac:dyDescent="0.3">
      <c r="A55">
        <f t="shared" si="2"/>
        <v>0.73000000000000043</v>
      </c>
      <c r="B55" s="1">
        <f t="shared" si="0"/>
        <v>2038.546495145004</v>
      </c>
      <c r="C55">
        <f t="shared" si="1"/>
        <v>2374.1192836000037</v>
      </c>
    </row>
    <row r="56" spans="1:3" x14ac:dyDescent="0.3">
      <c r="A56">
        <f t="shared" si="2"/>
        <v>0.74000000000000044</v>
      </c>
      <c r="B56" s="1">
        <f t="shared" si="0"/>
        <v>2133.944280720003</v>
      </c>
      <c r="C56">
        <f t="shared" si="1"/>
        <v>2485.1896816000053</v>
      </c>
    </row>
    <row r="57" spans="1:3" x14ac:dyDescent="0.3">
      <c r="A57">
        <f t="shared" si="2"/>
        <v>0.75000000000000044</v>
      </c>
      <c r="B57" s="1">
        <f t="shared" si="0"/>
        <v>2231.9372656250048</v>
      </c>
      <c r="C57">
        <f t="shared" si="1"/>
        <v>2599.2675000000058</v>
      </c>
    </row>
    <row r="58" spans="1:3" x14ac:dyDescent="0.3">
      <c r="A58">
        <f t="shared" si="2"/>
        <v>0.76000000000000045</v>
      </c>
      <c r="B58" s="1">
        <f t="shared" si="0"/>
        <v>2332.5291027200033</v>
      </c>
      <c r="C58">
        <f t="shared" si="1"/>
        <v>2716.3563136000048</v>
      </c>
    </row>
    <row r="59" spans="1:3" x14ac:dyDescent="0.3">
      <c r="A59">
        <f t="shared" si="2"/>
        <v>0.77000000000000046</v>
      </c>
      <c r="B59" s="1">
        <f t="shared" si="0"/>
        <v>2435.7218211450045</v>
      </c>
      <c r="C59">
        <f t="shared" si="1"/>
        <v>2836.4578396000056</v>
      </c>
    </row>
    <row r="60" spans="1:3" x14ac:dyDescent="0.3">
      <c r="A60">
        <f t="shared" si="2"/>
        <v>0.78000000000000047</v>
      </c>
      <c r="B60" s="1">
        <f t="shared" si="0"/>
        <v>2541.5158263200055</v>
      </c>
      <c r="C60">
        <f t="shared" si="1"/>
        <v>2959.5719376000056</v>
      </c>
    </row>
    <row r="61" spans="1:3" x14ac:dyDescent="0.3">
      <c r="A61">
        <f t="shared" si="2"/>
        <v>0.79000000000000048</v>
      </c>
      <c r="B61" s="1">
        <f t="shared" si="0"/>
        <v>2649.9098999450043</v>
      </c>
      <c r="C61">
        <f t="shared" si="1"/>
        <v>3085.6966096000069</v>
      </c>
    </row>
    <row r="62" spans="1:3" x14ac:dyDescent="0.3">
      <c r="A62">
        <f t="shared" si="2"/>
        <v>0.80000000000000049</v>
      </c>
      <c r="B62" s="1">
        <f t="shared" si="0"/>
        <v>2760.9012000000043</v>
      </c>
      <c r="C62">
        <f t="shared" si="1"/>
        <v>3214.8280000000054</v>
      </c>
    </row>
    <row r="63" spans="1:3" x14ac:dyDescent="0.3">
      <c r="A63">
        <f t="shared" si="2"/>
        <v>0.8100000000000005</v>
      </c>
      <c r="B63" s="1">
        <f t="shared" si="0"/>
        <v>2874.4852607450043</v>
      </c>
      <c r="C63">
        <f t="shared" si="1"/>
        <v>3346.9603956000055</v>
      </c>
    </row>
    <row r="64" spans="1:3" x14ac:dyDescent="0.3">
      <c r="A64">
        <f t="shared" si="2"/>
        <v>0.82000000000000051</v>
      </c>
      <c r="B64" s="1">
        <f t="shared" si="0"/>
        <v>2990.655992720006</v>
      </c>
      <c r="C64">
        <f t="shared" si="1"/>
        <v>3482.0862256000078</v>
      </c>
    </row>
    <row r="65" spans="1:3" x14ac:dyDescent="0.3">
      <c r="A65">
        <f t="shared" si="2"/>
        <v>0.83000000000000052</v>
      </c>
      <c r="B65" s="1">
        <f t="shared" si="0"/>
        <v>3109.4056827450058</v>
      </c>
      <c r="C65">
        <f t="shared" si="1"/>
        <v>3620.1960616000074</v>
      </c>
    </row>
    <row r="66" spans="1:3" x14ac:dyDescent="0.3">
      <c r="A66">
        <f t="shared" si="2"/>
        <v>0.84000000000000052</v>
      </c>
      <c r="B66" s="1">
        <f t="shared" si="0"/>
        <v>3230.7249939200065</v>
      </c>
      <c r="C66">
        <f t="shared" si="1"/>
        <v>3761.2786176000072</v>
      </c>
    </row>
    <row r="67" spans="1:3" x14ac:dyDescent="0.3">
      <c r="A67">
        <f t="shared" si="2"/>
        <v>0.85000000000000053</v>
      </c>
      <c r="B67" s="1">
        <f t="shared" ref="B67:B130" si="3" xml:space="preserve"> -6765.5*A67^4 + 20770*A67^3 - 10904*A67^2 + 2652.6*A67 - 245.71</f>
        <v>3354.6029656250043</v>
      </c>
      <c r="C67">
        <f t="shared" ref="C67:C130" si="4">-7740*A67^4 + 23661*A67^3 - 12059*A67^2 + 2780.1*A67 - 235.62</f>
        <v>3905.3207500000071</v>
      </c>
    </row>
    <row r="68" spans="1:3" x14ac:dyDescent="0.3">
      <c r="A68">
        <f t="shared" ref="A68:A127" si="5">A67+0.01</f>
        <v>0.86000000000000054</v>
      </c>
      <c r="B68" s="1">
        <f t="shared" si="3"/>
        <v>3481.0270135200058</v>
      </c>
      <c r="C68">
        <f t="shared" si="4"/>
        <v>4052.307457600009</v>
      </c>
    </row>
    <row r="69" spans="1:3" x14ac:dyDescent="0.3">
      <c r="A69">
        <f t="shared" si="5"/>
        <v>0.87000000000000055</v>
      </c>
      <c r="B69" s="1">
        <f t="shared" si="3"/>
        <v>3609.9829295450072</v>
      </c>
      <c r="C69">
        <f t="shared" si="4"/>
        <v>4202.2218816000086</v>
      </c>
    </row>
    <row r="70" spans="1:3" x14ac:dyDescent="0.3">
      <c r="A70">
        <f t="shared" si="5"/>
        <v>0.88000000000000056</v>
      </c>
      <c r="B70" s="1">
        <f t="shared" si="3"/>
        <v>3741.4548819200081</v>
      </c>
      <c r="C70">
        <f t="shared" si="4"/>
        <v>4355.0453056000088</v>
      </c>
    </row>
    <row r="71" spans="1:3" x14ac:dyDescent="0.3">
      <c r="A71">
        <f t="shared" si="5"/>
        <v>0.89000000000000057</v>
      </c>
      <c r="B71" s="1">
        <f t="shared" si="3"/>
        <v>3875.4254151450077</v>
      </c>
      <c r="C71">
        <f t="shared" si="4"/>
        <v>4510.7571556000112</v>
      </c>
    </row>
    <row r="72" spans="1:3" x14ac:dyDescent="0.3">
      <c r="A72">
        <f t="shared" si="5"/>
        <v>0.90000000000000058</v>
      </c>
      <c r="B72" s="1">
        <f t="shared" si="3"/>
        <v>4011.8754500000096</v>
      </c>
      <c r="C72">
        <f t="shared" si="4"/>
        <v>4669.3350000000128</v>
      </c>
    </row>
    <row r="73" spans="1:3" x14ac:dyDescent="0.3">
      <c r="A73">
        <f t="shared" si="5"/>
        <v>0.91000000000000059</v>
      </c>
      <c r="B73" s="1">
        <f t="shared" si="3"/>
        <v>4150.7842835450092</v>
      </c>
      <c r="C73">
        <f t="shared" si="4"/>
        <v>4830.7545496000103</v>
      </c>
    </row>
    <row r="74" spans="1:3" x14ac:dyDescent="0.3">
      <c r="A74">
        <f t="shared" si="5"/>
        <v>0.9200000000000006</v>
      </c>
      <c r="B74" s="1">
        <f t="shared" si="3"/>
        <v>4292.1295891200089</v>
      </c>
      <c r="C74">
        <f t="shared" si="4"/>
        <v>4994.9896576000092</v>
      </c>
    </row>
    <row r="75" spans="1:3" x14ac:dyDescent="0.3">
      <c r="A75">
        <f t="shared" si="5"/>
        <v>0.9300000000000006</v>
      </c>
      <c r="B75" s="1">
        <f t="shared" si="3"/>
        <v>4435.8874163450082</v>
      </c>
      <c r="C75">
        <f t="shared" si="4"/>
        <v>5162.0123196000086</v>
      </c>
    </row>
    <row r="76" spans="1:3" x14ac:dyDescent="0.3">
      <c r="A76">
        <f t="shared" si="5"/>
        <v>0.94000000000000061</v>
      </c>
      <c r="B76" s="1">
        <f t="shared" si="3"/>
        <v>4582.0321911200072</v>
      </c>
      <c r="C76">
        <f t="shared" si="4"/>
        <v>5331.7926736000109</v>
      </c>
    </row>
    <row r="77" spans="1:3" x14ac:dyDescent="0.3">
      <c r="A77">
        <f t="shared" si="5"/>
        <v>0.95000000000000062</v>
      </c>
      <c r="B77" s="1">
        <f t="shared" si="3"/>
        <v>4730.5367156250095</v>
      </c>
      <c r="C77">
        <f t="shared" si="4"/>
        <v>5504.2990000000109</v>
      </c>
    </row>
    <row r="78" spans="1:3" x14ac:dyDescent="0.3">
      <c r="A78">
        <f t="shared" si="5"/>
        <v>0.96000000000000063</v>
      </c>
      <c r="B78" s="1">
        <f t="shared" si="3"/>
        <v>4881.3721683200083</v>
      </c>
      <c r="C78">
        <f t="shared" si="4"/>
        <v>5679.4977216000134</v>
      </c>
    </row>
    <row r="79" spans="1:3" x14ac:dyDescent="0.3">
      <c r="A79">
        <f t="shared" si="5"/>
        <v>0.97000000000000064</v>
      </c>
      <c r="B79" s="1">
        <f t="shared" si="3"/>
        <v>5034.5081039450088</v>
      </c>
      <c r="C79">
        <f t="shared" si="4"/>
        <v>5857.3534036000083</v>
      </c>
    </row>
    <row r="80" spans="1:3" x14ac:dyDescent="0.3">
      <c r="A80">
        <f t="shared" si="5"/>
        <v>0.98000000000000065</v>
      </c>
      <c r="B80" s="1">
        <f t="shared" si="3"/>
        <v>5189.9124535200099</v>
      </c>
      <c r="C80">
        <f t="shared" si="4"/>
        <v>6037.8287536000089</v>
      </c>
    </row>
    <row r="81" spans="1:3" x14ac:dyDescent="0.3">
      <c r="A81">
        <f t="shared" si="5"/>
        <v>0.99000000000000066</v>
      </c>
      <c r="B81" s="1">
        <f t="shared" si="3"/>
        <v>5347.5515243450081</v>
      </c>
      <c r="C81">
        <f t="shared" si="4"/>
        <v>6220.8846216000111</v>
      </c>
    </row>
    <row r="82" spans="1:3" x14ac:dyDescent="0.3">
      <c r="A82">
        <f t="shared" si="5"/>
        <v>1.0000000000000007</v>
      </c>
      <c r="B82" s="1">
        <f t="shared" si="3"/>
        <v>5507.3900000000094</v>
      </c>
      <c r="C82">
        <f t="shared" si="4"/>
        <v>6406.4800000000114</v>
      </c>
    </row>
    <row r="83" spans="1:3" x14ac:dyDescent="0.3">
      <c r="A83">
        <f t="shared" si="5"/>
        <v>1.0100000000000007</v>
      </c>
      <c r="B83" s="1">
        <f t="shared" si="3"/>
        <v>5669.3909403450134</v>
      </c>
      <c r="C83">
        <f t="shared" si="4"/>
        <v>6594.5720236000152</v>
      </c>
    </row>
    <row r="84" spans="1:3" x14ac:dyDescent="0.3">
      <c r="A84">
        <f t="shared" si="5"/>
        <v>1.0200000000000007</v>
      </c>
      <c r="B84" s="1">
        <f t="shared" si="3"/>
        <v>5833.5157815200118</v>
      </c>
      <c r="C84">
        <f t="shared" si="4"/>
        <v>6785.1159696000113</v>
      </c>
    </row>
    <row r="85" spans="1:3" x14ac:dyDescent="0.3">
      <c r="A85">
        <f t="shared" si="5"/>
        <v>1.0300000000000007</v>
      </c>
      <c r="B85" s="1">
        <f t="shared" si="3"/>
        <v>5999.7243359450104</v>
      </c>
      <c r="C85">
        <f t="shared" si="4"/>
        <v>6978.065257600013</v>
      </c>
    </row>
    <row r="86" spans="1:3" x14ac:dyDescent="0.3">
      <c r="A86">
        <f t="shared" si="5"/>
        <v>1.0400000000000007</v>
      </c>
      <c r="B86" s="1">
        <f t="shared" si="3"/>
        <v>6167.9747923200111</v>
      </c>
      <c r="C86">
        <f t="shared" si="4"/>
        <v>7173.3714496000148</v>
      </c>
    </row>
    <row r="87" spans="1:3" x14ac:dyDescent="0.3">
      <c r="A87">
        <f t="shared" si="5"/>
        <v>1.0500000000000007</v>
      </c>
      <c r="B87" s="1">
        <f t="shared" si="3"/>
        <v>6338.2237156250058</v>
      </c>
      <c r="C87">
        <f t="shared" si="4"/>
        <v>7370.9842500000132</v>
      </c>
    </row>
    <row r="88" spans="1:3" x14ac:dyDescent="0.3">
      <c r="A88">
        <f t="shared" si="5"/>
        <v>1.0600000000000007</v>
      </c>
      <c r="B88" s="1">
        <f t="shared" si="3"/>
        <v>6510.4260471200114</v>
      </c>
      <c r="C88">
        <f t="shared" si="4"/>
        <v>7570.8515056000124</v>
      </c>
    </row>
    <row r="89" spans="1:3" x14ac:dyDescent="0.3">
      <c r="A89">
        <f t="shared" si="5"/>
        <v>1.0700000000000007</v>
      </c>
      <c r="B89" s="1">
        <f t="shared" si="3"/>
        <v>6684.5351043450137</v>
      </c>
      <c r="C89">
        <f t="shared" si="4"/>
        <v>7772.9192056000147</v>
      </c>
    </row>
    <row r="90" spans="1:3" x14ac:dyDescent="0.3">
      <c r="A90">
        <f t="shared" si="5"/>
        <v>1.0800000000000007</v>
      </c>
      <c r="B90" s="1">
        <f t="shared" si="3"/>
        <v>6860.5025811200121</v>
      </c>
      <c r="C90">
        <f t="shared" si="4"/>
        <v>7977.1314816000149</v>
      </c>
    </row>
    <row r="91" spans="1:3" x14ac:dyDescent="0.3">
      <c r="A91">
        <f t="shared" si="5"/>
        <v>1.0900000000000007</v>
      </c>
      <c r="B91" s="1">
        <f t="shared" si="3"/>
        <v>7038.2785475450082</v>
      </c>
      <c r="C91">
        <f t="shared" si="4"/>
        <v>8183.4306076000094</v>
      </c>
    </row>
    <row r="92" spans="1:3" x14ac:dyDescent="0.3">
      <c r="A92">
        <f t="shared" si="5"/>
        <v>1.1000000000000008</v>
      </c>
      <c r="B92" s="1">
        <f t="shared" si="3"/>
        <v>7217.8114500000165</v>
      </c>
      <c r="C92">
        <f t="shared" si="4"/>
        <v>8391.757000000016</v>
      </c>
    </row>
    <row r="93" spans="1:3" x14ac:dyDescent="0.3">
      <c r="A93">
        <f t="shared" si="5"/>
        <v>1.1100000000000008</v>
      </c>
      <c r="B93" s="1">
        <f t="shared" si="3"/>
        <v>7399.0481111450163</v>
      </c>
      <c r="C93">
        <f t="shared" si="4"/>
        <v>8602.0492176000189</v>
      </c>
    </row>
    <row r="94" spans="1:3" x14ac:dyDescent="0.3">
      <c r="A94">
        <f t="shared" si="5"/>
        <v>1.1200000000000008</v>
      </c>
      <c r="B94" s="1">
        <f t="shared" si="3"/>
        <v>7581.9337299200115</v>
      </c>
      <c r="C94">
        <f t="shared" si="4"/>
        <v>8814.2439616000174</v>
      </c>
    </row>
    <row r="95" spans="1:3" x14ac:dyDescent="0.3">
      <c r="A95">
        <f t="shared" si="5"/>
        <v>1.1300000000000008</v>
      </c>
      <c r="B95" s="1">
        <f t="shared" si="3"/>
        <v>7766.4118815450174</v>
      </c>
      <c r="C95">
        <f t="shared" si="4"/>
        <v>9028.2760756000207</v>
      </c>
    </row>
    <row r="96" spans="1:3" x14ac:dyDescent="0.3">
      <c r="A96">
        <f t="shared" si="5"/>
        <v>1.1400000000000008</v>
      </c>
      <c r="B96" s="1">
        <f t="shared" si="3"/>
        <v>7952.4245175200112</v>
      </c>
      <c r="C96">
        <f t="shared" si="4"/>
        <v>9244.078545600014</v>
      </c>
    </row>
    <row r="97" spans="1:3" x14ac:dyDescent="0.3">
      <c r="A97">
        <f t="shared" si="5"/>
        <v>1.1500000000000008</v>
      </c>
      <c r="B97" s="1">
        <f t="shared" si="3"/>
        <v>8139.9119656250177</v>
      </c>
      <c r="C97">
        <f t="shared" si="4"/>
        <v>9461.5825000000132</v>
      </c>
    </row>
    <row r="98" spans="1:3" x14ac:dyDescent="0.3">
      <c r="A98">
        <f t="shared" si="5"/>
        <v>1.1600000000000008</v>
      </c>
      <c r="B98" s="1">
        <f t="shared" si="3"/>
        <v>8328.8129299200173</v>
      </c>
      <c r="C98">
        <f t="shared" si="4"/>
        <v>9680.7172096000195</v>
      </c>
    </row>
    <row r="99" spans="1:3" x14ac:dyDescent="0.3">
      <c r="A99">
        <f t="shared" si="5"/>
        <v>1.1700000000000008</v>
      </c>
      <c r="B99" s="1">
        <f t="shared" si="3"/>
        <v>8519.0644907450114</v>
      </c>
      <c r="C99">
        <f t="shared" si="4"/>
        <v>9901.4100876000193</v>
      </c>
    </row>
    <row r="100" spans="1:3" x14ac:dyDescent="0.3">
      <c r="A100">
        <f t="shared" si="5"/>
        <v>1.1800000000000008</v>
      </c>
      <c r="B100" s="1">
        <f t="shared" si="3"/>
        <v>8710.6021047200156</v>
      </c>
      <c r="C100">
        <f t="shared" si="4"/>
        <v>10123.586689600019</v>
      </c>
    </row>
    <row r="101" spans="1:3" x14ac:dyDescent="0.3">
      <c r="A101">
        <f t="shared" si="5"/>
        <v>1.1900000000000008</v>
      </c>
      <c r="B101" s="1">
        <f t="shared" si="3"/>
        <v>8903.3596047450174</v>
      </c>
      <c r="C101">
        <f t="shared" si="4"/>
        <v>10347.17071360002</v>
      </c>
    </row>
    <row r="102" spans="1:3" x14ac:dyDescent="0.3">
      <c r="A102">
        <f t="shared" si="5"/>
        <v>1.2000000000000008</v>
      </c>
      <c r="B102" s="1">
        <f t="shared" si="3"/>
        <v>9097.2692000000116</v>
      </c>
      <c r="C102">
        <f t="shared" si="4"/>
        <v>10572.084000000019</v>
      </c>
    </row>
    <row r="103" spans="1:3" x14ac:dyDescent="0.3">
      <c r="A103">
        <f t="shared" si="5"/>
        <v>1.2100000000000009</v>
      </c>
      <c r="B103" s="1">
        <f t="shared" si="3"/>
        <v>9292.2614759450244</v>
      </c>
      <c r="C103">
        <f t="shared" si="4"/>
        <v>10798.246531600025</v>
      </c>
    </row>
    <row r="104" spans="1:3" x14ac:dyDescent="0.3">
      <c r="A104">
        <f t="shared" si="5"/>
        <v>1.2200000000000009</v>
      </c>
      <c r="B104" s="1">
        <f t="shared" si="3"/>
        <v>9488.2653943200203</v>
      </c>
      <c r="C104">
        <f t="shared" si="4"/>
        <v>11025.576433600019</v>
      </c>
    </row>
    <row r="105" spans="1:3" x14ac:dyDescent="0.3">
      <c r="A105">
        <f t="shared" si="5"/>
        <v>1.2300000000000009</v>
      </c>
      <c r="B105" s="1">
        <f t="shared" si="3"/>
        <v>9685.2082931450223</v>
      </c>
      <c r="C105">
        <f t="shared" si="4"/>
        <v>11253.989973600026</v>
      </c>
    </row>
    <row r="106" spans="1:3" x14ac:dyDescent="0.3">
      <c r="A106">
        <f t="shared" si="5"/>
        <v>1.2400000000000009</v>
      </c>
      <c r="B106" s="1">
        <f t="shared" si="3"/>
        <v>9883.0158867200116</v>
      </c>
      <c r="C106">
        <f t="shared" si="4"/>
        <v>11483.401561600018</v>
      </c>
    </row>
    <row r="107" spans="1:3" x14ac:dyDescent="0.3">
      <c r="A107">
        <f t="shared" si="5"/>
        <v>1.2500000000000009</v>
      </c>
      <c r="B107" s="1">
        <f t="shared" si="3"/>
        <v>10081.612265625017</v>
      </c>
      <c r="C107">
        <f t="shared" si="4"/>
        <v>11713.723750000023</v>
      </c>
    </row>
    <row r="108" spans="1:3" x14ac:dyDescent="0.3">
      <c r="A108">
        <f t="shared" si="5"/>
        <v>1.2600000000000009</v>
      </c>
      <c r="B108" s="1">
        <f t="shared" si="3"/>
        <v>10280.919896720025</v>
      </c>
      <c r="C108">
        <f t="shared" si="4"/>
        <v>11944.867233600025</v>
      </c>
    </row>
    <row r="109" spans="1:3" x14ac:dyDescent="0.3">
      <c r="A109">
        <f t="shared" si="5"/>
        <v>1.2700000000000009</v>
      </c>
      <c r="B109" s="1">
        <f t="shared" si="3"/>
        <v>10480.859623145021</v>
      </c>
      <c r="C109">
        <f t="shared" si="4"/>
        <v>12176.740849600023</v>
      </c>
    </row>
    <row r="110" spans="1:3" x14ac:dyDescent="0.3">
      <c r="A110">
        <f t="shared" si="5"/>
        <v>1.2800000000000009</v>
      </c>
      <c r="B110" s="1">
        <f t="shared" si="3"/>
        <v>10681.350664320013</v>
      </c>
      <c r="C110">
        <f t="shared" si="4"/>
        <v>12409.25157760002</v>
      </c>
    </row>
    <row r="111" spans="1:3" x14ac:dyDescent="0.3">
      <c r="A111">
        <f t="shared" si="5"/>
        <v>1.2900000000000009</v>
      </c>
      <c r="B111" s="1">
        <f t="shared" si="3"/>
        <v>10882.310615945022</v>
      </c>
      <c r="C111">
        <f t="shared" si="4"/>
        <v>12642.304539600022</v>
      </c>
    </row>
    <row r="112" spans="1:3" x14ac:dyDescent="0.3">
      <c r="A112">
        <f t="shared" si="5"/>
        <v>1.3000000000000009</v>
      </c>
      <c r="B112" s="1">
        <f t="shared" si="3"/>
        <v>11083.655450000018</v>
      </c>
      <c r="C112">
        <f t="shared" si="4"/>
        <v>12875.803000000018</v>
      </c>
    </row>
    <row r="113" spans="1:3" x14ac:dyDescent="0.3">
      <c r="A113">
        <f t="shared" si="5"/>
        <v>1.3100000000000009</v>
      </c>
      <c r="B113" s="1">
        <f t="shared" si="3"/>
        <v>11285.299514745024</v>
      </c>
      <c r="C113">
        <f t="shared" si="4"/>
        <v>13109.648365600024</v>
      </c>
    </row>
    <row r="114" spans="1:3" x14ac:dyDescent="0.3">
      <c r="A114">
        <f t="shared" si="5"/>
        <v>1.320000000000001</v>
      </c>
      <c r="B114" s="1">
        <f t="shared" si="3"/>
        <v>11487.155534720021</v>
      </c>
      <c r="C114">
        <f t="shared" si="4"/>
        <v>13343.740185600023</v>
      </c>
    </row>
    <row r="115" spans="1:3" x14ac:dyDescent="0.3">
      <c r="A115">
        <f t="shared" si="5"/>
        <v>1.330000000000001</v>
      </c>
      <c r="B115" s="1">
        <f t="shared" si="3"/>
        <v>11689.134610745019</v>
      </c>
      <c r="C115">
        <f t="shared" si="4"/>
        <v>13577.97615160002</v>
      </c>
    </row>
    <row r="116" spans="1:3" x14ac:dyDescent="0.3">
      <c r="A116">
        <f t="shared" si="5"/>
        <v>1.340000000000001</v>
      </c>
      <c r="B116" s="1">
        <f t="shared" si="3"/>
        <v>11891.146219920012</v>
      </c>
      <c r="C116">
        <f t="shared" si="4"/>
        <v>13812.252097600014</v>
      </c>
    </row>
    <row r="117" spans="1:3" x14ac:dyDescent="0.3">
      <c r="A117">
        <f t="shared" si="5"/>
        <v>1.350000000000001</v>
      </c>
      <c r="B117" s="1">
        <f t="shared" si="3"/>
        <v>12093.098215625021</v>
      </c>
      <c r="C117">
        <f t="shared" si="4"/>
        <v>14046.462000000016</v>
      </c>
    </row>
    <row r="118" spans="1:3" x14ac:dyDescent="0.3">
      <c r="A118">
        <f t="shared" si="5"/>
        <v>1.360000000000001</v>
      </c>
      <c r="B118" s="1">
        <f t="shared" si="3"/>
        <v>12294.896827520019</v>
      </c>
      <c r="C118">
        <f t="shared" si="4"/>
        <v>14280.497977600024</v>
      </c>
    </row>
    <row r="119" spans="1:3" x14ac:dyDescent="0.3">
      <c r="A119">
        <f t="shared" si="5"/>
        <v>1.370000000000001</v>
      </c>
      <c r="B119" s="1">
        <f t="shared" si="3"/>
        <v>12496.446661545026</v>
      </c>
      <c r="C119">
        <f t="shared" si="4"/>
        <v>14514.250291600027</v>
      </c>
    </row>
    <row r="120" spans="1:3" x14ac:dyDescent="0.3">
      <c r="A120">
        <f t="shared" si="5"/>
        <v>1.380000000000001</v>
      </c>
      <c r="B120" s="1">
        <f t="shared" si="3"/>
        <v>12697.650699920025</v>
      </c>
      <c r="C120">
        <f t="shared" si="4"/>
        <v>14747.607345600023</v>
      </c>
    </row>
    <row r="121" spans="1:3" x14ac:dyDescent="0.3">
      <c r="A121">
        <f t="shared" si="5"/>
        <v>1.390000000000001</v>
      </c>
      <c r="B121" s="1">
        <f t="shared" si="3"/>
        <v>12898.410301145019</v>
      </c>
      <c r="C121">
        <f t="shared" si="4"/>
        <v>14980.455685600025</v>
      </c>
    </row>
    <row r="122" spans="1:3" x14ac:dyDescent="0.3">
      <c r="A122">
        <f t="shared" si="5"/>
        <v>1.400000000000001</v>
      </c>
      <c r="B122" s="1">
        <f t="shared" si="3"/>
        <v>13098.625200000017</v>
      </c>
      <c r="C122">
        <f t="shared" si="4"/>
        <v>15212.680000000028</v>
      </c>
    </row>
    <row r="123" spans="1:3" x14ac:dyDescent="0.3">
      <c r="A123">
        <f t="shared" si="5"/>
        <v>1.410000000000001</v>
      </c>
      <c r="B123" s="1">
        <f t="shared" si="3"/>
        <v>13298.193507545018</v>
      </c>
      <c r="C123">
        <f t="shared" si="4"/>
        <v>15444.163119600018</v>
      </c>
    </row>
    <row r="124" spans="1:3" x14ac:dyDescent="0.3">
      <c r="A124">
        <f t="shared" si="5"/>
        <v>1.420000000000001</v>
      </c>
      <c r="B124" s="1">
        <f t="shared" si="3"/>
        <v>13497.01171112002</v>
      </c>
      <c r="C124">
        <f t="shared" si="4"/>
        <v>15674.786017600016</v>
      </c>
    </row>
    <row r="125" spans="1:3" x14ac:dyDescent="0.3">
      <c r="A125">
        <f t="shared" si="5"/>
        <v>1.430000000000001</v>
      </c>
      <c r="B125" s="1">
        <f t="shared" si="3"/>
        <v>13694.974674345021</v>
      </c>
      <c r="C125">
        <f t="shared" si="4"/>
        <v>15904.427809600027</v>
      </c>
    </row>
    <row r="126" spans="1:3" x14ac:dyDescent="0.3">
      <c r="A126">
        <f t="shared" si="5"/>
        <v>1.4400000000000011</v>
      </c>
      <c r="B126" s="1">
        <f t="shared" si="3"/>
        <v>13891.975637120016</v>
      </c>
      <c r="C126">
        <f t="shared" si="4"/>
        <v>16132.965753600023</v>
      </c>
    </row>
    <row r="127" spans="1:3" x14ac:dyDescent="0.3">
      <c r="A127">
        <f t="shared" si="5"/>
        <v>1.4500000000000011</v>
      </c>
      <c r="B127" s="1">
        <f t="shared" si="3"/>
        <v>14087.90621562502</v>
      </c>
      <c r="C127">
        <f t="shared" si="4"/>
        <v>16360.275250000022</v>
      </c>
    </row>
    <row r="128" spans="1:3" x14ac:dyDescent="0.3">
      <c r="A128">
        <f>A127+0.01</f>
        <v>1.4600000000000011</v>
      </c>
      <c r="B128" s="1">
        <f t="shared" si="3"/>
        <v>14282.656402320026</v>
      </c>
      <c r="C128">
        <f t="shared" si="4"/>
        <v>16586.22984160003</v>
      </c>
    </row>
    <row r="129" spans="1:3" x14ac:dyDescent="0.3">
      <c r="A129">
        <f t="shared" ref="A129:A192" si="6">A128+0.01</f>
        <v>1.4700000000000011</v>
      </c>
      <c r="B129" s="1">
        <f t="shared" si="3"/>
        <v>14476.114565945016</v>
      </c>
      <c r="C129">
        <f t="shared" si="4"/>
        <v>16810.701213600016</v>
      </c>
    </row>
    <row r="130" spans="1:3" x14ac:dyDescent="0.3">
      <c r="A130">
        <f t="shared" si="6"/>
        <v>1.4800000000000011</v>
      </c>
      <c r="B130" s="1">
        <f t="shared" si="3"/>
        <v>14668.167451520014</v>
      </c>
      <c r="C130">
        <f t="shared" si="4"/>
        <v>17033.559193600013</v>
      </c>
    </row>
    <row r="131" spans="1:3" x14ac:dyDescent="0.3">
      <c r="A131">
        <f t="shared" si="6"/>
        <v>1.4900000000000011</v>
      </c>
      <c r="B131" s="1">
        <f t="shared" ref="B131:B194" si="7" xml:space="preserve"> -6765.5*A131^4 + 20770*A131^3 - 10904*A131^2 + 2652.6*A131 - 245.71</f>
        <v>14858.700180345011</v>
      </c>
      <c r="C131">
        <f t="shared" ref="C131:C194" si="8">-7740*A131^4 + 23661*A131^3 - 12059*A131^2 + 2780.1*A131 - 235.62</f>
        <v>17254.671751600014</v>
      </c>
    </row>
    <row r="132" spans="1:3" x14ac:dyDescent="0.3">
      <c r="A132">
        <f t="shared" si="6"/>
        <v>1.5000000000000011</v>
      </c>
      <c r="B132" s="1">
        <f t="shared" si="7"/>
        <v>15047.596250000015</v>
      </c>
      <c r="C132">
        <f t="shared" si="8"/>
        <v>17473.905000000024</v>
      </c>
    </row>
    <row r="133" spans="1:3" x14ac:dyDescent="0.3">
      <c r="A133">
        <f t="shared" si="6"/>
        <v>1.5100000000000011</v>
      </c>
      <c r="B133" s="1">
        <f t="shared" si="7"/>
        <v>15234.737534345022</v>
      </c>
      <c r="C133">
        <f t="shared" si="8"/>
        <v>17691.123193600022</v>
      </c>
    </row>
    <row r="134" spans="1:3" x14ac:dyDescent="0.3">
      <c r="A134">
        <f t="shared" si="6"/>
        <v>1.5200000000000011</v>
      </c>
      <c r="B134" s="1">
        <f t="shared" si="7"/>
        <v>15420.004283520013</v>
      </c>
      <c r="C134">
        <f t="shared" si="8"/>
        <v>17906.188729600017</v>
      </c>
    </row>
    <row r="135" spans="1:3" x14ac:dyDescent="0.3">
      <c r="A135">
        <f t="shared" si="6"/>
        <v>1.5300000000000011</v>
      </c>
      <c r="B135" s="1">
        <f t="shared" si="7"/>
        <v>15603.27512394503</v>
      </c>
      <c r="C135">
        <f t="shared" si="8"/>
        <v>18118.962147600039</v>
      </c>
    </row>
    <row r="136" spans="1:3" x14ac:dyDescent="0.3">
      <c r="A136">
        <f t="shared" si="6"/>
        <v>1.5400000000000011</v>
      </c>
      <c r="B136" s="1">
        <f t="shared" si="7"/>
        <v>15784.427058320025</v>
      </c>
      <c r="C136">
        <f t="shared" si="8"/>
        <v>18329.302129600033</v>
      </c>
    </row>
    <row r="137" spans="1:3" x14ac:dyDescent="0.3">
      <c r="A137">
        <f t="shared" si="6"/>
        <v>1.5500000000000012</v>
      </c>
      <c r="B137" s="1">
        <f t="shared" si="7"/>
        <v>15963.335465625027</v>
      </c>
      <c r="C137">
        <f t="shared" si="8"/>
        <v>18537.065500000026</v>
      </c>
    </row>
    <row r="138" spans="1:3" x14ac:dyDescent="0.3">
      <c r="A138">
        <f t="shared" si="6"/>
        <v>1.5600000000000012</v>
      </c>
      <c r="B138" s="1">
        <f t="shared" si="7"/>
        <v>16139.874101120018</v>
      </c>
      <c r="C138">
        <f t="shared" si="8"/>
        <v>18742.107225600023</v>
      </c>
    </row>
    <row r="139" spans="1:3" x14ac:dyDescent="0.3">
      <c r="A139">
        <f t="shared" si="6"/>
        <v>1.5700000000000012</v>
      </c>
      <c r="B139" s="1">
        <f t="shared" si="7"/>
        <v>16313.915096345012</v>
      </c>
      <c r="C139">
        <f t="shared" si="8"/>
        <v>18944.280415600024</v>
      </c>
    </row>
    <row r="140" spans="1:3" x14ac:dyDescent="0.3">
      <c r="A140">
        <f t="shared" si="6"/>
        <v>1.5800000000000012</v>
      </c>
      <c r="B140" s="1">
        <f t="shared" si="7"/>
        <v>16485.328959120023</v>
      </c>
      <c r="C140">
        <f t="shared" si="8"/>
        <v>19143.436321600017</v>
      </c>
    </row>
    <row r="141" spans="1:3" x14ac:dyDescent="0.3">
      <c r="A141">
        <f t="shared" si="6"/>
        <v>1.5900000000000012</v>
      </c>
      <c r="B141" s="1">
        <f t="shared" si="7"/>
        <v>16653.984573545018</v>
      </c>
      <c r="C141">
        <f t="shared" si="8"/>
        <v>19339.424337600019</v>
      </c>
    </row>
    <row r="142" spans="1:3" x14ac:dyDescent="0.3">
      <c r="A142">
        <f t="shared" si="6"/>
        <v>1.6000000000000012</v>
      </c>
      <c r="B142" s="1">
        <f t="shared" si="7"/>
        <v>16819.749200000024</v>
      </c>
      <c r="C142">
        <f t="shared" si="8"/>
        <v>19532.092000000033</v>
      </c>
    </row>
    <row r="143" spans="1:3" x14ac:dyDescent="0.3">
      <c r="A143">
        <f t="shared" si="6"/>
        <v>1.6100000000000012</v>
      </c>
      <c r="B143" s="1">
        <f t="shared" si="7"/>
        <v>16982.488475145008</v>
      </c>
      <c r="C143">
        <f t="shared" si="8"/>
        <v>19721.284987600018</v>
      </c>
    </row>
    <row r="144" spans="1:3" x14ac:dyDescent="0.3">
      <c r="A144">
        <f t="shared" si="6"/>
        <v>1.6200000000000012</v>
      </c>
      <c r="B144" s="1">
        <f t="shared" si="7"/>
        <v>17142.066411920026</v>
      </c>
      <c r="C144">
        <f t="shared" si="8"/>
        <v>19906.847121600033</v>
      </c>
    </row>
    <row r="145" spans="1:3" x14ac:dyDescent="0.3">
      <c r="A145">
        <f t="shared" si="6"/>
        <v>1.6300000000000012</v>
      </c>
      <c r="B145" s="1">
        <f t="shared" si="7"/>
        <v>17298.345399545025</v>
      </c>
      <c r="C145">
        <f t="shared" si="8"/>
        <v>20088.620365600029</v>
      </c>
    </row>
    <row r="146" spans="1:3" x14ac:dyDescent="0.3">
      <c r="A146">
        <f t="shared" si="6"/>
        <v>1.6400000000000012</v>
      </c>
      <c r="B146" s="1">
        <f t="shared" si="7"/>
        <v>17451.18620352001</v>
      </c>
      <c r="C146">
        <f t="shared" si="8"/>
        <v>20266.444825600029</v>
      </c>
    </row>
    <row r="147" spans="1:3" x14ac:dyDescent="0.3">
      <c r="A147">
        <f t="shared" si="6"/>
        <v>1.6500000000000012</v>
      </c>
      <c r="B147" s="1">
        <f t="shared" si="7"/>
        <v>17600.447965625026</v>
      </c>
      <c r="C147">
        <f t="shared" si="8"/>
        <v>20440.158750000024</v>
      </c>
    </row>
    <row r="148" spans="1:3" x14ac:dyDescent="0.3">
      <c r="A148">
        <f t="shared" si="6"/>
        <v>1.6600000000000013</v>
      </c>
      <c r="B148" s="1">
        <f t="shared" si="7"/>
        <v>17745.988203920013</v>
      </c>
      <c r="C148">
        <f t="shared" si="8"/>
        <v>20609.598529600007</v>
      </c>
    </row>
    <row r="149" spans="1:3" x14ac:dyDescent="0.3">
      <c r="A149">
        <f t="shared" si="6"/>
        <v>1.6700000000000013</v>
      </c>
      <c r="B149" s="1">
        <f t="shared" si="7"/>
        <v>17887.66281274502</v>
      </c>
      <c r="C149">
        <f t="shared" si="8"/>
        <v>20774.598697600013</v>
      </c>
    </row>
    <row r="150" spans="1:3" x14ac:dyDescent="0.3">
      <c r="A150">
        <f t="shared" si="6"/>
        <v>1.6800000000000013</v>
      </c>
      <c r="B150" s="1">
        <f t="shared" si="7"/>
        <v>18025.326062720011</v>
      </c>
      <c r="C150">
        <f t="shared" si="8"/>
        <v>20934.991929600008</v>
      </c>
    </row>
    <row r="151" spans="1:3" x14ac:dyDescent="0.3">
      <c r="A151">
        <f t="shared" si="6"/>
        <v>1.6900000000000013</v>
      </c>
      <c r="B151" s="1">
        <f t="shared" si="7"/>
        <v>18158.830600745023</v>
      </c>
      <c r="C151">
        <f t="shared" si="8"/>
        <v>21090.609043600023</v>
      </c>
    </row>
    <row r="152" spans="1:3" x14ac:dyDescent="0.3">
      <c r="A152">
        <f t="shared" si="6"/>
        <v>1.7000000000000013</v>
      </c>
      <c r="B152" s="1">
        <f t="shared" si="7"/>
        <v>18288.027450000016</v>
      </c>
      <c r="C152">
        <f t="shared" si="8"/>
        <v>21241.279000000028</v>
      </c>
    </row>
    <row r="153" spans="1:3" x14ac:dyDescent="0.3">
      <c r="A153">
        <f t="shared" si="6"/>
        <v>1.7100000000000013</v>
      </c>
      <c r="B153" s="1">
        <f t="shared" si="7"/>
        <v>18412.766009945011</v>
      </c>
      <c r="C153">
        <f t="shared" si="8"/>
        <v>21386.828901600024</v>
      </c>
    </row>
    <row r="154" spans="1:3" x14ac:dyDescent="0.3">
      <c r="A154">
        <f t="shared" si="6"/>
        <v>1.7200000000000013</v>
      </c>
      <c r="B154" s="1">
        <f t="shared" si="7"/>
        <v>18532.894056320016</v>
      </c>
      <c r="C154">
        <f t="shared" si="8"/>
        <v>21527.083993600016</v>
      </c>
    </row>
    <row r="155" spans="1:3" x14ac:dyDescent="0.3">
      <c r="A155">
        <f t="shared" si="6"/>
        <v>1.7300000000000013</v>
      </c>
      <c r="B155" s="1">
        <f t="shared" si="7"/>
        <v>18648.257741145022</v>
      </c>
      <c r="C155">
        <f t="shared" si="8"/>
        <v>21661.867663600013</v>
      </c>
    </row>
    <row r="156" spans="1:3" x14ac:dyDescent="0.3">
      <c r="A156">
        <f t="shared" si="6"/>
        <v>1.7400000000000013</v>
      </c>
      <c r="B156" s="1">
        <f t="shared" si="7"/>
        <v>18758.701592720012</v>
      </c>
      <c r="C156">
        <f t="shared" si="8"/>
        <v>21791.001441600023</v>
      </c>
    </row>
    <row r="157" spans="1:3" x14ac:dyDescent="0.3">
      <c r="A157">
        <f t="shared" si="6"/>
        <v>1.7500000000000013</v>
      </c>
      <c r="B157" s="1">
        <f t="shared" si="7"/>
        <v>18864.068515625004</v>
      </c>
      <c r="C157">
        <f t="shared" si="8"/>
        <v>21914.305000000026</v>
      </c>
    </row>
    <row r="158" spans="1:3" x14ac:dyDescent="0.3">
      <c r="A158">
        <f t="shared" si="6"/>
        <v>1.7600000000000013</v>
      </c>
      <c r="B158" s="1">
        <f t="shared" si="7"/>
        <v>18964.199790720002</v>
      </c>
      <c r="C158">
        <f t="shared" si="8"/>
        <v>22031.5961536</v>
      </c>
    </row>
    <row r="159" spans="1:3" x14ac:dyDescent="0.3">
      <c r="A159">
        <f t="shared" si="6"/>
        <v>1.7700000000000014</v>
      </c>
      <c r="B159" s="1">
        <f t="shared" si="7"/>
        <v>19058.935075145015</v>
      </c>
      <c r="C159">
        <f t="shared" si="8"/>
        <v>22142.690859600018</v>
      </c>
    </row>
    <row r="160" spans="1:3" x14ac:dyDescent="0.3">
      <c r="A160">
        <f t="shared" si="6"/>
        <v>1.7800000000000014</v>
      </c>
      <c r="B160" s="1">
        <f t="shared" si="7"/>
        <v>19148.112402320003</v>
      </c>
      <c r="C160">
        <f t="shared" si="8"/>
        <v>22247.403217600011</v>
      </c>
    </row>
    <row r="161" spans="1:3" x14ac:dyDescent="0.3">
      <c r="A161">
        <f t="shared" si="6"/>
        <v>1.7900000000000014</v>
      </c>
      <c r="B161" s="1">
        <f t="shared" si="7"/>
        <v>19231.568181945004</v>
      </c>
      <c r="C161">
        <f t="shared" si="8"/>
        <v>22345.545469600016</v>
      </c>
    </row>
    <row r="162" spans="1:3" x14ac:dyDescent="0.3">
      <c r="A162">
        <f t="shared" si="6"/>
        <v>1.8000000000000014</v>
      </c>
      <c r="B162" s="1">
        <f t="shared" si="7"/>
        <v>19309.137200000023</v>
      </c>
      <c r="C162">
        <f t="shared" si="8"/>
        <v>22436.928000000036</v>
      </c>
    </row>
    <row r="163" spans="1:3" x14ac:dyDescent="0.3">
      <c r="A163">
        <f t="shared" si="6"/>
        <v>1.8100000000000014</v>
      </c>
      <c r="B163" s="1">
        <f t="shared" si="7"/>
        <v>19380.652618745022</v>
      </c>
      <c r="C163">
        <f t="shared" si="8"/>
        <v>22521.359335599991</v>
      </c>
    </row>
    <row r="164" spans="1:3" x14ac:dyDescent="0.3">
      <c r="A164">
        <f t="shared" si="6"/>
        <v>1.8200000000000014</v>
      </c>
      <c r="B164" s="1">
        <f t="shared" si="7"/>
        <v>19445.945976720024</v>
      </c>
      <c r="C164">
        <f t="shared" si="8"/>
        <v>22598.646145600011</v>
      </c>
    </row>
    <row r="165" spans="1:3" x14ac:dyDescent="0.3">
      <c r="A165">
        <f t="shared" si="6"/>
        <v>1.8300000000000014</v>
      </c>
      <c r="B165" s="1">
        <f t="shared" si="7"/>
        <v>19504.847188744992</v>
      </c>
      <c r="C165">
        <f t="shared" si="8"/>
        <v>22668.593241599996</v>
      </c>
    </row>
    <row r="166" spans="1:3" x14ac:dyDescent="0.3">
      <c r="A166">
        <f t="shared" si="6"/>
        <v>1.8400000000000014</v>
      </c>
      <c r="B166" s="1">
        <f t="shared" si="7"/>
        <v>19557.184545919994</v>
      </c>
      <c r="C166">
        <f t="shared" si="8"/>
        <v>22731.003577600011</v>
      </c>
    </row>
    <row r="167" spans="1:3" x14ac:dyDescent="0.3">
      <c r="A167">
        <f t="shared" si="6"/>
        <v>1.8500000000000014</v>
      </c>
      <c r="B167" s="1">
        <f t="shared" si="7"/>
        <v>19602.784715625014</v>
      </c>
      <c r="C167">
        <f t="shared" si="8"/>
        <v>22785.67825000003</v>
      </c>
    </row>
    <row r="168" spans="1:3" x14ac:dyDescent="0.3">
      <c r="A168">
        <f t="shared" si="6"/>
        <v>1.8600000000000014</v>
      </c>
      <c r="B168" s="1">
        <f t="shared" si="7"/>
        <v>19641.472741519996</v>
      </c>
      <c r="C168">
        <f t="shared" si="8"/>
        <v>22832.416497599992</v>
      </c>
    </row>
    <row r="169" spans="1:3" x14ac:dyDescent="0.3">
      <c r="A169">
        <f t="shared" si="6"/>
        <v>1.8700000000000014</v>
      </c>
      <c r="B169" s="1">
        <f t="shared" si="7"/>
        <v>19673.072043545038</v>
      </c>
      <c r="C169">
        <f t="shared" si="8"/>
        <v>22871.015701600012</v>
      </c>
    </row>
    <row r="170" spans="1:3" x14ac:dyDescent="0.3">
      <c r="A170">
        <f t="shared" si="6"/>
        <v>1.8800000000000014</v>
      </c>
      <c r="B170" s="1">
        <f t="shared" si="7"/>
        <v>19697.404417919995</v>
      </c>
      <c r="C170">
        <f t="shared" si="8"/>
        <v>22901.271385600015</v>
      </c>
    </row>
    <row r="171" spans="1:3" x14ac:dyDescent="0.3">
      <c r="A171">
        <f t="shared" si="6"/>
        <v>1.8900000000000015</v>
      </c>
      <c r="B171" s="1">
        <f t="shared" si="7"/>
        <v>19714.290037145001</v>
      </c>
      <c r="C171">
        <f t="shared" si="8"/>
        <v>22922.977215599985</v>
      </c>
    </row>
    <row r="172" spans="1:3" x14ac:dyDescent="0.3">
      <c r="A172">
        <f t="shared" si="6"/>
        <v>1.9000000000000015</v>
      </c>
      <c r="B172" s="1">
        <f t="shared" si="7"/>
        <v>19723.547450000005</v>
      </c>
      <c r="C172">
        <f t="shared" si="8"/>
        <v>22935.924999999992</v>
      </c>
    </row>
    <row r="173" spans="1:3" x14ac:dyDescent="0.3">
      <c r="A173">
        <f t="shared" si="6"/>
        <v>1.9100000000000015</v>
      </c>
      <c r="B173" s="1">
        <f t="shared" si="7"/>
        <v>19724.993581545012</v>
      </c>
      <c r="C173">
        <f t="shared" si="8"/>
        <v>22939.904689600004</v>
      </c>
    </row>
    <row r="174" spans="1:3" x14ac:dyDescent="0.3">
      <c r="A174">
        <f t="shared" si="6"/>
        <v>1.9200000000000015</v>
      </c>
      <c r="B174" s="1">
        <f t="shared" si="7"/>
        <v>19718.443733120017</v>
      </c>
      <c r="C174">
        <f t="shared" si="8"/>
        <v>22934.704377599999</v>
      </c>
    </row>
    <row r="175" spans="1:3" x14ac:dyDescent="0.3">
      <c r="A175">
        <f t="shared" si="6"/>
        <v>1.9300000000000015</v>
      </c>
      <c r="B175" s="1">
        <f t="shared" si="7"/>
        <v>19703.711582345022</v>
      </c>
      <c r="C175">
        <f t="shared" si="8"/>
        <v>22920.110299600019</v>
      </c>
    </row>
    <row r="176" spans="1:3" x14ac:dyDescent="0.3">
      <c r="A176">
        <f t="shared" si="6"/>
        <v>1.9400000000000015</v>
      </c>
      <c r="B176" s="1">
        <f t="shared" si="7"/>
        <v>19680.609183119996</v>
      </c>
      <c r="C176">
        <f t="shared" si="8"/>
        <v>22895.906833600005</v>
      </c>
    </row>
    <row r="177" spans="1:3" x14ac:dyDescent="0.3">
      <c r="A177">
        <f t="shared" si="6"/>
        <v>1.9500000000000015</v>
      </c>
      <c r="B177" s="1">
        <f t="shared" si="7"/>
        <v>19648.946965624989</v>
      </c>
      <c r="C177">
        <f t="shared" si="8"/>
        <v>22861.876499999984</v>
      </c>
    </row>
    <row r="178" spans="1:3" x14ac:dyDescent="0.3">
      <c r="A178">
        <f t="shared" si="6"/>
        <v>1.9600000000000015</v>
      </c>
      <c r="B178" s="1">
        <f t="shared" si="7"/>
        <v>19608.533736319994</v>
      </c>
      <c r="C178">
        <f t="shared" si="8"/>
        <v>22817.799961599987</v>
      </c>
    </row>
    <row r="179" spans="1:3" x14ac:dyDescent="0.3">
      <c r="A179">
        <f t="shared" si="6"/>
        <v>1.9700000000000015</v>
      </c>
      <c r="B179" s="1">
        <f t="shared" si="7"/>
        <v>19559.17667794499</v>
      </c>
      <c r="C179">
        <f t="shared" si="8"/>
        <v>22763.456023599963</v>
      </c>
    </row>
    <row r="180" spans="1:3" x14ac:dyDescent="0.3">
      <c r="A180">
        <f t="shared" si="6"/>
        <v>1.9800000000000015</v>
      </c>
      <c r="B180" s="1">
        <f t="shared" si="7"/>
        <v>19500.681349519986</v>
      </c>
      <c r="C180">
        <f t="shared" si="8"/>
        <v>22698.621633599982</v>
      </c>
    </row>
    <row r="181" spans="1:3" x14ac:dyDescent="0.3">
      <c r="A181">
        <f t="shared" si="6"/>
        <v>1.9900000000000015</v>
      </c>
      <c r="B181" s="1">
        <f t="shared" si="7"/>
        <v>19432.85168634501</v>
      </c>
      <c r="C181">
        <f t="shared" si="8"/>
        <v>22623.071881599983</v>
      </c>
    </row>
    <row r="182" spans="1:3" x14ac:dyDescent="0.3">
      <c r="A182">
        <f t="shared" si="6"/>
        <v>2.0000000000000013</v>
      </c>
      <c r="B182" s="1">
        <f t="shared" si="7"/>
        <v>19355.489999999976</v>
      </c>
      <c r="C182">
        <f t="shared" si="8"/>
        <v>22536.579999999984</v>
      </c>
    </row>
    <row r="183" spans="1:3" x14ac:dyDescent="0.3">
      <c r="A183">
        <f t="shared" si="6"/>
        <v>2.0100000000000011</v>
      </c>
      <c r="B183" s="1">
        <f t="shared" si="7"/>
        <v>19268.396978344972</v>
      </c>
      <c r="C183">
        <f t="shared" si="8"/>
        <v>22438.91736359998</v>
      </c>
    </row>
    <row r="184" spans="1:3" x14ac:dyDescent="0.3">
      <c r="A184">
        <f t="shared" si="6"/>
        <v>2.0200000000000009</v>
      </c>
      <c r="B184" s="1">
        <f t="shared" si="7"/>
        <v>19171.371685520004</v>
      </c>
      <c r="C184">
        <f t="shared" si="8"/>
        <v>22329.853489600016</v>
      </c>
    </row>
    <row r="185" spans="1:3" x14ac:dyDescent="0.3">
      <c r="A185">
        <f t="shared" si="6"/>
        <v>2.0300000000000007</v>
      </c>
      <c r="B185" s="1">
        <f t="shared" si="7"/>
        <v>19064.211561944987</v>
      </c>
      <c r="C185">
        <f t="shared" si="8"/>
        <v>22209.156037600002</v>
      </c>
    </row>
    <row r="186" spans="1:3" x14ac:dyDescent="0.3">
      <c r="A186">
        <f t="shared" si="6"/>
        <v>2.0400000000000005</v>
      </c>
      <c r="B186" s="1">
        <f t="shared" si="7"/>
        <v>18946.712424319976</v>
      </c>
      <c r="C186">
        <f t="shared" si="8"/>
        <v>22076.590809600002</v>
      </c>
    </row>
    <row r="187" spans="1:3" x14ac:dyDescent="0.3">
      <c r="A187">
        <f t="shared" si="6"/>
        <v>2.0500000000000003</v>
      </c>
      <c r="B187" s="1">
        <f t="shared" si="7"/>
        <v>18818.668465624971</v>
      </c>
      <c r="C187">
        <f t="shared" si="8"/>
        <v>21931.921749999983</v>
      </c>
    </row>
    <row r="188" spans="1:3" x14ac:dyDescent="0.3">
      <c r="A188">
        <f t="shared" si="6"/>
        <v>2.06</v>
      </c>
      <c r="B188" s="1">
        <f t="shared" si="7"/>
        <v>18679.872255120012</v>
      </c>
      <c r="C188">
        <f t="shared" si="8"/>
        <v>21774.910945599997</v>
      </c>
    </row>
    <row r="189" spans="1:3" x14ac:dyDescent="0.3">
      <c r="A189">
        <f t="shared" si="6"/>
        <v>2.0699999999999998</v>
      </c>
      <c r="B189" s="1">
        <f t="shared" si="7"/>
        <v>18530.114738345015</v>
      </c>
      <c r="C189">
        <f t="shared" si="8"/>
        <v>21605.318625599994</v>
      </c>
    </row>
    <row r="190" spans="1:3" x14ac:dyDescent="0.3">
      <c r="A190">
        <f t="shared" si="6"/>
        <v>2.0799999999999996</v>
      </c>
      <c r="B190" s="1">
        <f t="shared" si="7"/>
        <v>18369.185237119989</v>
      </c>
      <c r="C190">
        <f t="shared" si="8"/>
        <v>21422.903161600003</v>
      </c>
    </row>
    <row r="191" spans="1:3" x14ac:dyDescent="0.3">
      <c r="A191">
        <f t="shared" si="6"/>
        <v>2.0899999999999994</v>
      </c>
      <c r="B191" s="1">
        <f t="shared" si="7"/>
        <v>18196.871449544986</v>
      </c>
      <c r="C191">
        <f t="shared" si="8"/>
        <v>21227.421067600004</v>
      </c>
    </row>
    <row r="192" spans="1:3" x14ac:dyDescent="0.3">
      <c r="A192">
        <f t="shared" si="6"/>
        <v>2.0999999999999992</v>
      </c>
      <c r="B192" s="1">
        <f t="shared" si="7"/>
        <v>18012.959450000017</v>
      </c>
      <c r="C192">
        <f t="shared" si="8"/>
        <v>21018.626999999997</v>
      </c>
    </row>
    <row r="193" spans="1:3" x14ac:dyDescent="0.3">
      <c r="A193">
        <f t="shared" ref="A193:A201" si="9">A192+0.01</f>
        <v>2.109999999999999</v>
      </c>
      <c r="B193" s="1">
        <f t="shared" si="7"/>
        <v>17817.233689145069</v>
      </c>
      <c r="C193">
        <f t="shared" si="8"/>
        <v>20796.273757600055</v>
      </c>
    </row>
    <row r="194" spans="1:3" x14ac:dyDescent="0.3">
      <c r="A194">
        <f t="shared" si="9"/>
        <v>2.1199999999999988</v>
      </c>
      <c r="B194" s="1">
        <f t="shared" si="7"/>
        <v>17609.476993920027</v>
      </c>
      <c r="C194">
        <f t="shared" si="8"/>
        <v>20560.112281600053</v>
      </c>
    </row>
    <row r="195" spans="1:3" x14ac:dyDescent="0.3">
      <c r="A195">
        <f t="shared" si="9"/>
        <v>2.1299999999999986</v>
      </c>
      <c r="B195" s="1">
        <f t="shared" ref="B195:B201" si="10" xml:space="preserve"> -6765.5*A195^4 + 20770*A195^3 - 10904*A195^2 + 2652.6*A195 - 245.71</f>
        <v>17389.47056754502</v>
      </c>
      <c r="C195">
        <f t="shared" ref="C195:C201" si="11">-7740*A195^4 + 23661*A195^3 - 12059*A195^2 + 2780.1*A195 - 235.62</f>
        <v>20309.891655600037</v>
      </c>
    </row>
    <row r="196" spans="1:3" x14ac:dyDescent="0.3">
      <c r="A196">
        <f t="shared" si="9"/>
        <v>2.1399999999999983</v>
      </c>
      <c r="B196" s="1">
        <f t="shared" si="10"/>
        <v>17156.993989520033</v>
      </c>
      <c r="C196">
        <f t="shared" si="11"/>
        <v>20045.35910560004</v>
      </c>
    </row>
    <row r="197" spans="1:3" x14ac:dyDescent="0.3">
      <c r="A197">
        <f t="shared" si="9"/>
        <v>2.1499999999999981</v>
      </c>
      <c r="B197" s="1">
        <f t="shared" si="10"/>
        <v>16911.825215625067</v>
      </c>
      <c r="C197">
        <f t="shared" si="11"/>
        <v>19766.260000000057</v>
      </c>
    </row>
    <row r="198" spans="1:3" x14ac:dyDescent="0.3">
      <c r="A198">
        <f t="shared" si="9"/>
        <v>2.1599999999999979</v>
      </c>
      <c r="B198" s="1">
        <f t="shared" si="10"/>
        <v>16653.740577920049</v>
      </c>
      <c r="C198">
        <f t="shared" si="11"/>
        <v>19472.33784960007</v>
      </c>
    </row>
    <row r="199" spans="1:3" x14ac:dyDescent="0.3">
      <c r="A199">
        <f t="shared" si="9"/>
        <v>2.1699999999999977</v>
      </c>
      <c r="B199" s="1">
        <f t="shared" si="10"/>
        <v>16382.514784745072</v>
      </c>
      <c r="C199">
        <f t="shared" si="11"/>
        <v>19163.334307600093</v>
      </c>
    </row>
    <row r="200" spans="1:3" x14ac:dyDescent="0.3">
      <c r="A200">
        <f t="shared" si="9"/>
        <v>2.1799999999999975</v>
      </c>
      <c r="B200" s="1">
        <f t="shared" si="10"/>
        <v>16097.920920720073</v>
      </c>
      <c r="C200">
        <f t="shared" si="11"/>
        <v>18838.989169600081</v>
      </c>
    </row>
    <row r="201" spans="1:3" x14ac:dyDescent="0.3">
      <c r="A201">
        <f t="shared" si="9"/>
        <v>2.1899999999999973</v>
      </c>
      <c r="B201" s="1">
        <f t="shared" si="10"/>
        <v>15799.730446745085</v>
      </c>
      <c r="C201">
        <f t="shared" si="11"/>
        <v>18499.040373600084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RectangularFrame_Results</vt:lpstr>
      <vt:lpstr>Predicted From Equation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Fjordbotten</dc:creator>
  <cp:lastModifiedBy>Scott Fjordbotten</cp:lastModifiedBy>
  <dcterms:created xsi:type="dcterms:W3CDTF">2016-10-22T01:37:03Z</dcterms:created>
  <dcterms:modified xsi:type="dcterms:W3CDTF">2016-10-22T16:55:46Z</dcterms:modified>
</cp:coreProperties>
</file>